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plrg/jiset/paper/ase21/img/"/>
    </mc:Choice>
  </mc:AlternateContent>
  <xr:revisionPtr revIDLastSave="0" documentId="13_ncr:1_{50BFC409-1592-9242-8B4C-4B2D1ADF378F}" xr6:coauthVersionLast="46" xr6:coauthVersionMax="46" xr10:uidLastSave="{00000000-0000-0000-0000-000000000000}"/>
  <bookViews>
    <workbookView xWindow="17020" yWindow="-21100" windowWidth="38400" windowHeight="21100" activeTab="6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externalReferences>
    <externalReference r:id="rId12"/>
  </externalReference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6" hidden="1">precision!$J$1:$O$92</definedName>
    <definedName name="_xlnm._FilterDatabase" localSheetId="10" hidden="1">sort!$A$1:$A$1017</definedName>
    <definedName name="_xlnm._FilterDatabase" localSheetId="2" hidden="1">'true bugs'!$A$2:$J$94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5" i="5" l="1"/>
  <c r="C285" i="5"/>
  <c r="F284" i="5"/>
  <c r="C284" i="5"/>
  <c r="F283" i="5"/>
  <c r="C283" i="5"/>
  <c r="F282" i="5"/>
  <c r="C282" i="5"/>
  <c r="F281" i="5"/>
  <c r="C281" i="5"/>
  <c r="F280" i="5"/>
  <c r="C280" i="5"/>
  <c r="F279" i="5"/>
  <c r="C279" i="5"/>
  <c r="F278" i="5"/>
  <c r="C278" i="5"/>
  <c r="F277" i="5"/>
  <c r="C277" i="5"/>
  <c r="F276" i="5"/>
  <c r="C276" i="5"/>
  <c r="F275" i="5"/>
  <c r="C275" i="5"/>
  <c r="F274" i="5"/>
  <c r="C274" i="5"/>
  <c r="F273" i="5"/>
  <c r="C273" i="5"/>
  <c r="F272" i="5"/>
  <c r="C272" i="5"/>
  <c r="F271" i="5"/>
  <c r="C271" i="5"/>
  <c r="F270" i="5"/>
  <c r="C270" i="5"/>
  <c r="F269" i="5"/>
  <c r="C269" i="5"/>
  <c r="F268" i="5"/>
  <c r="C268" i="5"/>
  <c r="F267" i="5"/>
  <c r="C267" i="5"/>
  <c r="F266" i="5"/>
  <c r="C266" i="5"/>
  <c r="F265" i="5"/>
  <c r="C265" i="5"/>
  <c r="F264" i="5"/>
  <c r="C264" i="5"/>
  <c r="F263" i="5"/>
  <c r="C263" i="5"/>
  <c r="F262" i="5"/>
  <c r="C262" i="5"/>
  <c r="F261" i="5"/>
  <c r="C261" i="5"/>
  <c r="F260" i="5"/>
  <c r="C260" i="5"/>
  <c r="F259" i="5"/>
  <c r="C259" i="5"/>
  <c r="F258" i="5"/>
  <c r="C258" i="5"/>
  <c r="F257" i="5"/>
  <c r="C257" i="5"/>
  <c r="F256" i="5"/>
  <c r="C256" i="5"/>
  <c r="F255" i="5"/>
  <c r="C255" i="5"/>
  <c r="F254" i="5"/>
  <c r="C254" i="5"/>
  <c r="F253" i="5"/>
  <c r="C253" i="5"/>
  <c r="F252" i="5"/>
  <c r="C252" i="5"/>
  <c r="F251" i="5"/>
  <c r="C251" i="5"/>
  <c r="F250" i="5"/>
  <c r="C250" i="5"/>
  <c r="F249" i="5"/>
  <c r="C249" i="5"/>
  <c r="F248" i="5"/>
  <c r="C248" i="5"/>
  <c r="F247" i="5"/>
  <c r="C247" i="5"/>
  <c r="F246" i="5"/>
  <c r="C246" i="5"/>
  <c r="F245" i="5"/>
  <c r="C245" i="5"/>
  <c r="F244" i="5"/>
  <c r="C244" i="5"/>
  <c r="F243" i="5"/>
  <c r="C243" i="5"/>
  <c r="F242" i="5"/>
  <c r="C242" i="5"/>
  <c r="F241" i="5"/>
  <c r="C241" i="5"/>
  <c r="F240" i="5"/>
  <c r="C240" i="5"/>
  <c r="F239" i="5"/>
  <c r="C239" i="5"/>
  <c r="F238" i="5"/>
  <c r="C238" i="5"/>
  <c r="F237" i="5"/>
  <c r="C237" i="5"/>
  <c r="F236" i="5"/>
  <c r="C236" i="5"/>
  <c r="F235" i="5"/>
  <c r="C235" i="5"/>
  <c r="F234" i="5"/>
  <c r="C234" i="5"/>
  <c r="F233" i="5"/>
  <c r="C233" i="5"/>
  <c r="F232" i="5"/>
  <c r="C232" i="5"/>
  <c r="F231" i="5"/>
  <c r="C231" i="5"/>
  <c r="F230" i="5"/>
  <c r="C230" i="5"/>
  <c r="F229" i="5"/>
  <c r="C229" i="5"/>
  <c r="F228" i="5"/>
  <c r="C228" i="5"/>
  <c r="F227" i="5"/>
  <c r="C227" i="5"/>
  <c r="F226" i="5"/>
  <c r="C226" i="5"/>
  <c r="F225" i="5"/>
  <c r="C225" i="5"/>
  <c r="F224" i="5"/>
  <c r="C224" i="5"/>
  <c r="F223" i="5"/>
  <c r="C223" i="5"/>
  <c r="F222" i="5"/>
  <c r="C222" i="5"/>
  <c r="F221" i="5"/>
  <c r="C221" i="5"/>
  <c r="F220" i="5"/>
  <c r="C220" i="5"/>
  <c r="F219" i="5"/>
  <c r="C219" i="5"/>
  <c r="F218" i="5"/>
  <c r="C218" i="5"/>
  <c r="F217" i="5"/>
  <c r="C217" i="5"/>
  <c r="F216" i="5"/>
  <c r="C216" i="5"/>
  <c r="F215" i="5"/>
  <c r="C215" i="5"/>
  <c r="F214" i="5"/>
  <c r="C214" i="5"/>
  <c r="F213" i="5"/>
  <c r="C213" i="5"/>
  <c r="F212" i="5"/>
  <c r="C212" i="5"/>
  <c r="F211" i="5"/>
  <c r="C211" i="5"/>
  <c r="F210" i="5"/>
  <c r="C210" i="5"/>
  <c r="F209" i="5"/>
  <c r="C209" i="5"/>
  <c r="F208" i="5"/>
  <c r="C208" i="5"/>
  <c r="F207" i="5"/>
  <c r="C207" i="5"/>
  <c r="F206" i="5"/>
  <c r="C206" i="5"/>
  <c r="F205" i="5"/>
  <c r="C205" i="5"/>
  <c r="F204" i="5"/>
  <c r="C204" i="5"/>
  <c r="F203" i="5"/>
  <c r="C203" i="5"/>
  <c r="F202" i="5"/>
  <c r="C202" i="5"/>
  <c r="F201" i="5"/>
  <c r="C201" i="5"/>
  <c r="F200" i="5"/>
  <c r="C200" i="5"/>
  <c r="F199" i="5"/>
  <c r="C199" i="5"/>
  <c r="F198" i="5"/>
  <c r="C198" i="5"/>
  <c r="F197" i="5"/>
  <c r="C197" i="5"/>
  <c r="F196" i="5"/>
  <c r="C196" i="5"/>
  <c r="F195" i="5"/>
  <c r="C195" i="5"/>
  <c r="F194" i="5"/>
  <c r="C194" i="5"/>
  <c r="F193" i="5"/>
  <c r="C193" i="5"/>
  <c r="F192" i="5"/>
  <c r="C192" i="5"/>
  <c r="F191" i="5"/>
  <c r="C191" i="5"/>
  <c r="F190" i="5"/>
  <c r="C190" i="5"/>
  <c r="F189" i="5"/>
  <c r="C189" i="5"/>
  <c r="F188" i="5"/>
  <c r="C188" i="5"/>
  <c r="F187" i="5"/>
  <c r="C187" i="5"/>
  <c r="F186" i="5"/>
  <c r="C186" i="5"/>
  <c r="F185" i="5"/>
  <c r="C185" i="5"/>
  <c r="F184" i="5"/>
  <c r="C184" i="5"/>
  <c r="F183" i="5"/>
  <c r="C183" i="5"/>
  <c r="F182" i="5"/>
  <c r="C182" i="5"/>
  <c r="F181" i="5"/>
  <c r="C181" i="5"/>
  <c r="F180" i="5"/>
  <c r="C180" i="5"/>
  <c r="F179" i="5"/>
  <c r="C179" i="5"/>
  <c r="F178" i="5"/>
  <c r="C178" i="5"/>
  <c r="F177" i="5"/>
  <c r="C177" i="5"/>
  <c r="F176" i="5"/>
  <c r="C176" i="5"/>
  <c r="F175" i="5"/>
  <c r="C175" i="5"/>
  <c r="F174" i="5"/>
  <c r="C174" i="5"/>
  <c r="F173" i="5"/>
  <c r="C173" i="5"/>
  <c r="F172" i="5"/>
  <c r="C172" i="5"/>
  <c r="F171" i="5"/>
  <c r="C171" i="5"/>
  <c r="F170" i="5"/>
  <c r="C170" i="5"/>
  <c r="F169" i="5"/>
  <c r="C169" i="5"/>
  <c r="F168" i="5"/>
  <c r="C168" i="5"/>
  <c r="F167" i="5"/>
  <c r="C167" i="5"/>
  <c r="F166" i="5"/>
  <c r="C166" i="5"/>
  <c r="F165" i="5"/>
  <c r="C165" i="5"/>
  <c r="F164" i="5"/>
  <c r="C164" i="5"/>
  <c r="F163" i="5"/>
  <c r="C163" i="5"/>
  <c r="F162" i="5"/>
  <c r="C162" i="5"/>
  <c r="F161" i="5"/>
  <c r="C161" i="5"/>
  <c r="F160" i="5"/>
  <c r="C160" i="5"/>
  <c r="F159" i="5"/>
  <c r="C159" i="5"/>
  <c r="F158" i="5"/>
  <c r="C158" i="5"/>
  <c r="F157" i="5"/>
  <c r="C157" i="5"/>
  <c r="F156" i="5"/>
  <c r="C156" i="5"/>
  <c r="F155" i="5"/>
  <c r="C155" i="5"/>
  <c r="F154" i="5"/>
  <c r="C154" i="5"/>
  <c r="F153" i="5"/>
  <c r="C153" i="5"/>
  <c r="F152" i="5"/>
  <c r="C152" i="5"/>
  <c r="F151" i="5"/>
  <c r="C151" i="5"/>
  <c r="F150" i="5"/>
  <c r="C150" i="5"/>
  <c r="F149" i="5"/>
  <c r="C149" i="5"/>
  <c r="F148" i="5"/>
  <c r="C148" i="5"/>
  <c r="F147" i="5"/>
  <c r="C147" i="5"/>
  <c r="F146" i="5"/>
  <c r="C146" i="5"/>
  <c r="F145" i="5"/>
  <c r="C145" i="5"/>
  <c r="F144" i="5"/>
  <c r="C144" i="5"/>
  <c r="F143" i="5"/>
  <c r="C143" i="5"/>
  <c r="F142" i="5"/>
  <c r="C142" i="5"/>
  <c r="F141" i="5"/>
  <c r="C141" i="5"/>
  <c r="F140" i="5"/>
  <c r="C140" i="5"/>
  <c r="F139" i="5"/>
  <c r="C139" i="5"/>
  <c r="F138" i="5"/>
  <c r="C138" i="5"/>
  <c r="F137" i="5"/>
  <c r="C137" i="5"/>
  <c r="F136" i="5"/>
  <c r="C136" i="5"/>
  <c r="F135" i="5"/>
  <c r="C135" i="5"/>
  <c r="F134" i="5"/>
  <c r="C134" i="5"/>
  <c r="F133" i="5"/>
  <c r="C133" i="5"/>
  <c r="F132" i="5"/>
  <c r="C132" i="5"/>
  <c r="F131" i="5"/>
  <c r="C131" i="5"/>
  <c r="F130" i="5"/>
  <c r="C130" i="5"/>
  <c r="F129" i="5"/>
  <c r="C129" i="5"/>
  <c r="F128" i="5"/>
  <c r="C128" i="5"/>
  <c r="F127" i="5"/>
  <c r="C127" i="5"/>
  <c r="F126" i="5"/>
  <c r="C126" i="5"/>
  <c r="F125" i="5"/>
  <c r="C125" i="5"/>
  <c r="F124" i="5"/>
  <c r="C124" i="5"/>
  <c r="F123" i="5"/>
  <c r="C123" i="5"/>
  <c r="F122" i="5"/>
  <c r="C122" i="5"/>
  <c r="F121" i="5"/>
  <c r="C121" i="5"/>
  <c r="F120" i="5"/>
  <c r="C120" i="5"/>
  <c r="F119" i="5"/>
  <c r="C119" i="5"/>
  <c r="F118" i="5"/>
  <c r="C118" i="5"/>
  <c r="F117" i="5"/>
  <c r="C117" i="5"/>
  <c r="F116" i="5"/>
  <c r="C116" i="5"/>
  <c r="F115" i="5"/>
  <c r="C115" i="5"/>
  <c r="F114" i="5"/>
  <c r="C114" i="5"/>
  <c r="F113" i="5"/>
  <c r="C113" i="5"/>
  <c r="F112" i="5"/>
  <c r="C112" i="5"/>
  <c r="F111" i="5"/>
  <c r="C111" i="5"/>
  <c r="F110" i="5"/>
  <c r="C110" i="5"/>
  <c r="F109" i="5"/>
  <c r="C109" i="5"/>
  <c r="F108" i="5"/>
  <c r="C108" i="5"/>
  <c r="F107" i="5"/>
  <c r="C107" i="5"/>
  <c r="F106" i="5"/>
  <c r="C106" i="5"/>
  <c r="F105" i="5"/>
  <c r="C105" i="5"/>
  <c r="F104" i="5"/>
  <c r="C104" i="5"/>
  <c r="F103" i="5"/>
  <c r="C103" i="5"/>
  <c r="F102" i="5"/>
  <c r="C102" i="5"/>
  <c r="F101" i="5"/>
  <c r="C101" i="5"/>
  <c r="F100" i="5"/>
  <c r="C100" i="5"/>
  <c r="F99" i="5"/>
  <c r="C99" i="5"/>
  <c r="F98" i="5"/>
  <c r="C98" i="5"/>
  <c r="F97" i="5"/>
  <c r="C97" i="5"/>
  <c r="F96" i="5"/>
  <c r="C96" i="5"/>
  <c r="F95" i="5"/>
  <c r="C95" i="5"/>
  <c r="F94" i="5"/>
  <c r="C94" i="5"/>
  <c r="F93" i="5"/>
  <c r="C93" i="5"/>
  <c r="F92" i="5"/>
  <c r="C92" i="5"/>
  <c r="F91" i="5"/>
  <c r="C91" i="5"/>
  <c r="F90" i="5"/>
  <c r="C90" i="5"/>
  <c r="F89" i="5"/>
  <c r="C89" i="5"/>
  <c r="F88" i="5"/>
  <c r="C88" i="5"/>
  <c r="F87" i="5"/>
  <c r="C87" i="5"/>
  <c r="F86" i="5"/>
  <c r="C86" i="5"/>
  <c r="F85" i="5"/>
  <c r="C85" i="5"/>
  <c r="F84" i="5"/>
  <c r="C84" i="5"/>
  <c r="F83" i="5"/>
  <c r="C83" i="5"/>
  <c r="F82" i="5"/>
  <c r="C82" i="5"/>
  <c r="F81" i="5"/>
  <c r="C81" i="5"/>
  <c r="F80" i="5"/>
  <c r="C80" i="5"/>
  <c r="F79" i="5"/>
  <c r="C79" i="5"/>
  <c r="F78" i="5"/>
  <c r="C78" i="5"/>
  <c r="F77" i="5"/>
  <c r="C77" i="5"/>
  <c r="F76" i="5"/>
  <c r="C76" i="5"/>
  <c r="F75" i="5"/>
  <c r="C75" i="5"/>
  <c r="F74" i="5"/>
  <c r="C74" i="5"/>
  <c r="F73" i="5"/>
  <c r="C73" i="5"/>
  <c r="F72" i="5"/>
  <c r="C72" i="5"/>
  <c r="F71" i="5"/>
  <c r="C71" i="5"/>
  <c r="F70" i="5"/>
  <c r="C70" i="5"/>
  <c r="F69" i="5"/>
  <c r="C69" i="5"/>
  <c r="F68" i="5"/>
  <c r="C68" i="5"/>
  <c r="F67" i="5"/>
  <c r="C67" i="5"/>
  <c r="F66" i="5"/>
  <c r="C66" i="5"/>
  <c r="F65" i="5"/>
  <c r="C65" i="5"/>
  <c r="F64" i="5"/>
  <c r="C64" i="5"/>
  <c r="F63" i="5"/>
  <c r="C63" i="5"/>
  <c r="F62" i="5"/>
  <c r="C62" i="5"/>
  <c r="F61" i="5"/>
  <c r="C61" i="5"/>
  <c r="F60" i="5"/>
  <c r="C60" i="5"/>
  <c r="F59" i="5"/>
  <c r="C59" i="5"/>
  <c r="F58" i="5"/>
  <c r="C58" i="5"/>
  <c r="F57" i="5"/>
  <c r="C57" i="5"/>
  <c r="F56" i="5"/>
  <c r="C56" i="5"/>
  <c r="F55" i="5"/>
  <c r="C55" i="5"/>
  <c r="F54" i="5"/>
  <c r="C54" i="5"/>
  <c r="F53" i="5"/>
  <c r="C53" i="5"/>
  <c r="F52" i="5"/>
  <c r="C52" i="5"/>
  <c r="F51" i="5"/>
  <c r="C51" i="5"/>
  <c r="F50" i="5"/>
  <c r="C50" i="5"/>
  <c r="F49" i="5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F16" i="5"/>
  <c r="C16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F163" i="4"/>
  <c r="C163" i="4"/>
  <c r="F162" i="4"/>
  <c r="C162" i="4"/>
  <c r="F161" i="4"/>
  <c r="C161" i="4"/>
  <c r="F160" i="4"/>
  <c r="C160" i="4"/>
  <c r="F159" i="4"/>
  <c r="C159" i="4"/>
  <c r="F158" i="4"/>
  <c r="C158" i="4"/>
  <c r="F157" i="4"/>
  <c r="C157" i="4"/>
  <c r="F156" i="4"/>
  <c r="C156" i="4"/>
  <c r="F155" i="4"/>
  <c r="C155" i="4"/>
  <c r="F154" i="4"/>
  <c r="C154" i="4"/>
  <c r="F153" i="4"/>
  <c r="C153" i="4"/>
  <c r="F152" i="4"/>
  <c r="C152" i="4"/>
  <c r="F151" i="4"/>
  <c r="C151" i="4"/>
  <c r="F150" i="4"/>
  <c r="C150" i="4"/>
  <c r="F149" i="4"/>
  <c r="C149" i="4"/>
  <c r="F148" i="4"/>
  <c r="C148" i="4"/>
  <c r="F147" i="4"/>
  <c r="C147" i="4"/>
  <c r="F146" i="4"/>
  <c r="C146" i="4"/>
  <c r="F145" i="4"/>
  <c r="C145" i="4"/>
  <c r="F144" i="4"/>
  <c r="C144" i="4"/>
  <c r="F143" i="4"/>
  <c r="C143" i="4"/>
  <c r="F142" i="4"/>
  <c r="C142" i="4"/>
  <c r="F141" i="4"/>
  <c r="C141" i="4"/>
  <c r="F140" i="4"/>
  <c r="C140" i="4"/>
  <c r="F139" i="4"/>
  <c r="C139" i="4"/>
  <c r="F138" i="4"/>
  <c r="C138" i="4"/>
  <c r="F137" i="4"/>
  <c r="C137" i="4"/>
  <c r="F136" i="4"/>
  <c r="C136" i="4"/>
  <c r="F135" i="4"/>
  <c r="C135" i="4"/>
  <c r="F134" i="4"/>
  <c r="C134" i="4"/>
  <c r="F133" i="4"/>
  <c r="C133" i="4"/>
  <c r="F132" i="4"/>
  <c r="C132" i="4"/>
  <c r="F131" i="4"/>
  <c r="C131" i="4"/>
  <c r="F130" i="4"/>
  <c r="C130" i="4"/>
  <c r="F129" i="4"/>
  <c r="C129" i="4"/>
  <c r="F128" i="4"/>
  <c r="C128" i="4"/>
  <c r="F127" i="4"/>
  <c r="C127" i="4"/>
  <c r="F126" i="4"/>
  <c r="C126" i="4"/>
  <c r="F125" i="4"/>
  <c r="C125" i="4"/>
  <c r="F124" i="4"/>
  <c r="C124" i="4"/>
  <c r="F123" i="4"/>
  <c r="C123" i="4"/>
  <c r="F122" i="4"/>
  <c r="C122" i="4"/>
  <c r="F121" i="4"/>
  <c r="C121" i="4"/>
  <c r="F120" i="4"/>
  <c r="C120" i="4"/>
  <c r="F119" i="4"/>
  <c r="C119" i="4"/>
  <c r="F118" i="4"/>
  <c r="C118" i="4"/>
  <c r="F117" i="4"/>
  <c r="C117" i="4"/>
  <c r="F116" i="4"/>
  <c r="C116" i="4"/>
  <c r="F115" i="4"/>
  <c r="C115" i="4"/>
  <c r="F114" i="4"/>
  <c r="C114" i="4"/>
  <c r="F113" i="4"/>
  <c r="C113" i="4"/>
  <c r="F112" i="4"/>
  <c r="C112" i="4"/>
  <c r="F111" i="4"/>
  <c r="C111" i="4"/>
  <c r="F110" i="4"/>
  <c r="C110" i="4"/>
  <c r="F109" i="4"/>
  <c r="C109" i="4"/>
  <c r="F108" i="4"/>
  <c r="C108" i="4"/>
  <c r="F107" i="4"/>
  <c r="C107" i="4"/>
  <c r="F106" i="4"/>
  <c r="C106" i="4"/>
  <c r="F105" i="4"/>
  <c r="C105" i="4"/>
  <c r="F104" i="4"/>
  <c r="C104" i="4"/>
  <c r="F103" i="4"/>
  <c r="C103" i="4"/>
  <c r="F102" i="4"/>
  <c r="C102" i="4"/>
  <c r="F101" i="4"/>
  <c r="C101" i="4"/>
  <c r="F100" i="4"/>
  <c r="C100" i="4"/>
  <c r="F99" i="4"/>
  <c r="C99" i="4"/>
  <c r="F98" i="4"/>
  <c r="C98" i="4"/>
  <c r="F97" i="4"/>
  <c r="C97" i="4"/>
  <c r="F96" i="4"/>
  <c r="C96" i="4"/>
  <c r="F95" i="4"/>
  <c r="C95" i="4"/>
  <c r="F94" i="4"/>
  <c r="C94" i="4"/>
  <c r="F93" i="4"/>
  <c r="C93" i="4"/>
  <c r="F92" i="4"/>
  <c r="C92" i="4"/>
  <c r="F91" i="4"/>
  <c r="C91" i="4"/>
  <c r="F90" i="4"/>
  <c r="C90" i="4"/>
  <c r="F89" i="4"/>
  <c r="C89" i="4"/>
  <c r="F88" i="4"/>
  <c r="C88" i="4"/>
  <c r="F87" i="4"/>
  <c r="C87" i="4"/>
  <c r="F86" i="4"/>
  <c r="C86" i="4"/>
  <c r="F85" i="4"/>
  <c r="C85" i="4"/>
  <c r="F84" i="4"/>
  <c r="C84" i="4"/>
  <c r="F83" i="4"/>
  <c r="C83" i="4"/>
  <c r="F82" i="4"/>
  <c r="C82" i="4"/>
  <c r="F81" i="4"/>
  <c r="C81" i="4"/>
  <c r="F80" i="4"/>
  <c r="C80" i="4"/>
  <c r="F79" i="4"/>
  <c r="C79" i="4"/>
  <c r="F78" i="4"/>
  <c r="C78" i="4"/>
  <c r="F77" i="4"/>
  <c r="C77" i="4"/>
  <c r="F76" i="4"/>
  <c r="C76" i="4"/>
  <c r="F75" i="4"/>
  <c r="C75" i="4"/>
  <c r="F74" i="4"/>
  <c r="C74" i="4"/>
  <c r="F73" i="4"/>
  <c r="C73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O14" i="15" l="1"/>
  <c r="P14" i="15" s="1"/>
  <c r="Q14" i="15"/>
  <c r="R14" i="15" s="1"/>
  <c r="U4" i="15" l="1"/>
  <c r="U3" i="15"/>
  <c r="K28" i="14" l="1"/>
  <c r="L28" i="14" s="1"/>
  <c r="M28" i="14"/>
  <c r="N28" i="14" s="1"/>
  <c r="F3" i="14"/>
  <c r="F4" i="14"/>
  <c r="E4" i="14" s="1"/>
  <c r="F5" i="14"/>
  <c r="E5" i="14" s="1"/>
  <c r="F6" i="14"/>
  <c r="F7" i="14"/>
  <c r="F2" i="14"/>
  <c r="D3" i="14"/>
  <c r="D4" i="14"/>
  <c r="C4" i="14" s="1"/>
  <c r="D5" i="14"/>
  <c r="C5" i="14" s="1"/>
  <c r="D6" i="14"/>
  <c r="D7" i="14"/>
  <c r="D2" i="14"/>
  <c r="F12" i="14"/>
  <c r="F13" i="14"/>
  <c r="F14" i="14"/>
  <c r="E14" i="14" s="1"/>
  <c r="F15" i="14"/>
  <c r="F16" i="14"/>
  <c r="F11" i="14"/>
  <c r="D12" i="14"/>
  <c r="D13" i="14"/>
  <c r="C13" i="14" s="1"/>
  <c r="D14" i="14"/>
  <c r="C14" i="14" s="1"/>
  <c r="D15" i="14"/>
  <c r="D16" i="14"/>
  <c r="D11" i="14"/>
  <c r="O28" i="14" l="1"/>
  <c r="H15" i="14"/>
  <c r="D21" i="14"/>
  <c r="D25" i="14"/>
  <c r="F20" i="14"/>
  <c r="F25" i="14"/>
  <c r="E23" i="14"/>
  <c r="D20" i="14"/>
  <c r="F22" i="14"/>
  <c r="F21" i="14"/>
  <c r="G14" i="14"/>
  <c r="E13" i="14"/>
  <c r="G13" i="14" s="1"/>
  <c r="H3" i="14"/>
  <c r="E6" i="14"/>
  <c r="D24" i="14"/>
  <c r="F23" i="14"/>
  <c r="D22" i="14"/>
  <c r="F24" i="14"/>
  <c r="D23" i="14"/>
  <c r="C23" i="14"/>
  <c r="H12" i="14"/>
  <c r="E11" i="14"/>
  <c r="C22" i="14"/>
  <c r="H6" i="14"/>
  <c r="E15" i="14"/>
  <c r="D17" i="14"/>
  <c r="H16" i="14"/>
  <c r="F17" i="14"/>
  <c r="H13" i="14"/>
  <c r="H7" i="14"/>
  <c r="C11" i="14"/>
  <c r="H14" i="14"/>
  <c r="H11" i="14"/>
  <c r="G5" i="14"/>
  <c r="G4" i="14"/>
  <c r="H2" i="14"/>
  <c r="F8" i="14"/>
  <c r="C6" i="14"/>
  <c r="D8" i="14"/>
  <c r="H4" i="14"/>
  <c r="H5" i="14"/>
  <c r="E2" i="14"/>
  <c r="C2" i="14"/>
  <c r="C15" i="14"/>
  <c r="M52" i="14"/>
  <c r="M38" i="14"/>
  <c r="M33" i="14"/>
  <c r="M48" i="14"/>
  <c r="M84" i="14"/>
  <c r="M22" i="14"/>
  <c r="M39" i="14"/>
  <c r="M63" i="14"/>
  <c r="M25" i="14"/>
  <c r="M73" i="14"/>
  <c r="M74" i="14"/>
  <c r="M54" i="14"/>
  <c r="M64" i="14"/>
  <c r="M4" i="14"/>
  <c r="M5" i="14"/>
  <c r="M19" i="14"/>
  <c r="M26" i="14"/>
  <c r="M90" i="14"/>
  <c r="M65" i="14"/>
  <c r="M27" i="14"/>
  <c r="M57" i="14"/>
  <c r="M31" i="14"/>
  <c r="M29" i="14"/>
  <c r="M3" i="14"/>
  <c r="M23" i="14"/>
  <c r="M66" i="14"/>
  <c r="M6" i="14"/>
  <c r="M7" i="14"/>
  <c r="M20" i="14"/>
  <c r="M40" i="14"/>
  <c r="M8" i="14"/>
  <c r="M34" i="14"/>
  <c r="M41" i="14"/>
  <c r="M58" i="14"/>
  <c r="M9" i="14"/>
  <c r="M61" i="14"/>
  <c r="M49" i="14"/>
  <c r="M67" i="14"/>
  <c r="M86" i="14"/>
  <c r="M42" i="14"/>
  <c r="M87" i="14"/>
  <c r="M55" i="14"/>
  <c r="M43" i="14"/>
  <c r="M56" i="14"/>
  <c r="M24" i="14"/>
  <c r="M91" i="14"/>
  <c r="M35" i="14"/>
  <c r="M10" i="14"/>
  <c r="M89" i="14"/>
  <c r="M68" i="14"/>
  <c r="M32" i="14"/>
  <c r="M77" i="14"/>
  <c r="M62" i="14"/>
  <c r="M11" i="14"/>
  <c r="M2" i="14"/>
  <c r="M85" i="14"/>
  <c r="M69" i="14"/>
  <c r="M88" i="14"/>
  <c r="M59" i="14"/>
  <c r="M44" i="14"/>
  <c r="M82" i="14"/>
  <c r="M45" i="14"/>
  <c r="M70" i="14"/>
  <c r="M36" i="14"/>
  <c r="M30" i="14"/>
  <c r="M12" i="14"/>
  <c r="M13" i="14"/>
  <c r="M51" i="14"/>
  <c r="M14" i="14"/>
  <c r="M92" i="14"/>
  <c r="M83" i="14"/>
  <c r="M15" i="14"/>
  <c r="M16" i="14"/>
  <c r="M53" i="14"/>
  <c r="M71" i="14"/>
  <c r="M78" i="14"/>
  <c r="M72" i="14"/>
  <c r="M75" i="14"/>
  <c r="M60" i="14"/>
  <c r="M81" i="14"/>
  <c r="M46" i="14"/>
  <c r="M21" i="14"/>
  <c r="M17" i="14"/>
  <c r="M18" i="14"/>
  <c r="M50" i="14"/>
  <c r="M79" i="14"/>
  <c r="M47" i="14"/>
  <c r="M80" i="14"/>
  <c r="M76" i="14"/>
  <c r="M37" i="14"/>
  <c r="K52" i="14"/>
  <c r="K38" i="14"/>
  <c r="K33" i="14"/>
  <c r="K48" i="14"/>
  <c r="K84" i="14"/>
  <c r="K22" i="14"/>
  <c r="K39" i="14"/>
  <c r="K63" i="14"/>
  <c r="K25" i="14"/>
  <c r="K73" i="14"/>
  <c r="K74" i="14"/>
  <c r="K54" i="14"/>
  <c r="K64" i="14"/>
  <c r="K4" i="14"/>
  <c r="K5" i="14"/>
  <c r="K19" i="14"/>
  <c r="K26" i="14"/>
  <c r="K90" i="14"/>
  <c r="K65" i="14"/>
  <c r="K27" i="14"/>
  <c r="K57" i="14"/>
  <c r="K31" i="14"/>
  <c r="K29" i="14"/>
  <c r="K3" i="14"/>
  <c r="K23" i="14"/>
  <c r="K66" i="14"/>
  <c r="K6" i="14"/>
  <c r="K7" i="14"/>
  <c r="K20" i="14"/>
  <c r="K40" i="14"/>
  <c r="K8" i="14"/>
  <c r="K34" i="14"/>
  <c r="K41" i="14"/>
  <c r="K58" i="14"/>
  <c r="K9" i="14"/>
  <c r="K61" i="14"/>
  <c r="K49" i="14"/>
  <c r="K67" i="14"/>
  <c r="K86" i="14"/>
  <c r="K42" i="14"/>
  <c r="K87" i="14"/>
  <c r="K55" i="14"/>
  <c r="K43" i="14"/>
  <c r="K56" i="14"/>
  <c r="K24" i="14"/>
  <c r="K91" i="14"/>
  <c r="K35" i="14"/>
  <c r="K10" i="14"/>
  <c r="K89" i="14"/>
  <c r="K68" i="14"/>
  <c r="K32" i="14"/>
  <c r="K77" i="14"/>
  <c r="K62" i="14"/>
  <c r="K11" i="14"/>
  <c r="K2" i="14"/>
  <c r="K85" i="14"/>
  <c r="K69" i="14"/>
  <c r="K88" i="14"/>
  <c r="K59" i="14"/>
  <c r="K44" i="14"/>
  <c r="K82" i="14"/>
  <c r="K45" i="14"/>
  <c r="K70" i="14"/>
  <c r="K36" i="14"/>
  <c r="K30" i="14"/>
  <c r="K12" i="14"/>
  <c r="K13" i="14"/>
  <c r="K51" i="14"/>
  <c r="K14" i="14"/>
  <c r="K92" i="14"/>
  <c r="K83" i="14"/>
  <c r="K15" i="14"/>
  <c r="K16" i="14"/>
  <c r="K53" i="14"/>
  <c r="K71" i="14"/>
  <c r="K78" i="14"/>
  <c r="K72" i="14"/>
  <c r="K75" i="14"/>
  <c r="K60" i="14"/>
  <c r="K81" i="14"/>
  <c r="K46" i="14"/>
  <c r="K21" i="14"/>
  <c r="K17" i="14"/>
  <c r="K18" i="14"/>
  <c r="K50" i="14"/>
  <c r="K79" i="14"/>
  <c r="K47" i="14"/>
  <c r="K80" i="14"/>
  <c r="K76" i="14"/>
  <c r="K37" i="14"/>
  <c r="H8" i="14" l="1"/>
  <c r="E22" i="14"/>
  <c r="H21" i="14"/>
  <c r="B32" i="14" s="1"/>
  <c r="H24" i="14"/>
  <c r="B35" i="14" s="1"/>
  <c r="G6" i="14"/>
  <c r="G23" i="14"/>
  <c r="F26" i="14"/>
  <c r="G22" i="14"/>
  <c r="H25" i="14"/>
  <c r="B36" i="14" s="1"/>
  <c r="E8" i="14"/>
  <c r="D26" i="14"/>
  <c r="H23" i="14"/>
  <c r="B34" i="14" s="1"/>
  <c r="E20" i="14"/>
  <c r="G15" i="14"/>
  <c r="C24" i="14"/>
  <c r="H20" i="14"/>
  <c r="B31" i="14" s="1"/>
  <c r="E17" i="14"/>
  <c r="E24" i="14"/>
  <c r="C20" i="14"/>
  <c r="H22" i="14"/>
  <c r="B33" i="14" s="1"/>
  <c r="H17" i="14"/>
  <c r="G11" i="14"/>
  <c r="C17" i="14"/>
  <c r="C8" i="14"/>
  <c r="G2" i="14"/>
  <c r="G3" i="16"/>
  <c r="F3" i="16"/>
  <c r="G4" i="16"/>
  <c r="F4" i="16"/>
  <c r="G5" i="16"/>
  <c r="F5" i="16"/>
  <c r="G7" i="16"/>
  <c r="F7" i="16"/>
  <c r="G6" i="16"/>
  <c r="F6" i="16"/>
  <c r="G2" i="16"/>
  <c r="F2" i="16"/>
  <c r="G24" i="14" l="1"/>
  <c r="B29" i="14" s="1"/>
  <c r="H26" i="14"/>
  <c r="E26" i="14"/>
  <c r="G8" i="14"/>
  <c r="G17" i="14"/>
  <c r="C26" i="14"/>
  <c r="G20" i="14"/>
  <c r="B28" i="14" s="1"/>
  <c r="J1" i="16"/>
  <c r="J2" i="16"/>
  <c r="E4" i="7"/>
  <c r="L4" i="7" s="1"/>
  <c r="E5" i="7"/>
  <c r="L5" i="7" s="1"/>
  <c r="E6" i="7"/>
  <c r="L6" i="7" s="1"/>
  <c r="E7" i="7"/>
  <c r="L7" i="7" s="1"/>
  <c r="E8" i="7"/>
  <c r="L8" i="7" s="1"/>
  <c r="E9" i="7"/>
  <c r="L9" i="7" s="1"/>
  <c r="E10" i="7"/>
  <c r="L10" i="7" s="1"/>
  <c r="E11" i="7"/>
  <c r="L11" i="7" s="1"/>
  <c r="E12" i="7"/>
  <c r="L12" i="7" s="1"/>
  <c r="E13" i="7"/>
  <c r="L13" i="7" s="1"/>
  <c r="E14" i="7"/>
  <c r="L14" i="7" s="1"/>
  <c r="E15" i="7"/>
  <c r="L15" i="7" s="1"/>
  <c r="E16" i="7"/>
  <c r="L16" i="7" s="1"/>
  <c r="E17" i="7"/>
  <c r="L17" i="7" s="1"/>
  <c r="E18" i="7"/>
  <c r="L18" i="7" s="1"/>
  <c r="E19" i="7"/>
  <c r="L19" i="7" s="1"/>
  <c r="E20" i="7"/>
  <c r="L20" i="7" s="1"/>
  <c r="E21" i="7"/>
  <c r="L21" i="7" s="1"/>
  <c r="E22" i="7"/>
  <c r="L22" i="7" s="1"/>
  <c r="E23" i="7"/>
  <c r="L23" i="7" s="1"/>
  <c r="E24" i="7"/>
  <c r="L24" i="7" s="1"/>
  <c r="E25" i="7"/>
  <c r="L25" i="7" s="1"/>
  <c r="E26" i="7"/>
  <c r="L26" i="7" s="1"/>
  <c r="E27" i="7"/>
  <c r="L27" i="7" s="1"/>
  <c r="E28" i="7"/>
  <c r="L28" i="7" s="1"/>
  <c r="E29" i="7"/>
  <c r="L29" i="7" s="1"/>
  <c r="E30" i="7"/>
  <c r="L30" i="7" s="1"/>
  <c r="E31" i="7"/>
  <c r="L31" i="7" s="1"/>
  <c r="E32" i="7"/>
  <c r="L32" i="7" s="1"/>
  <c r="E33" i="7"/>
  <c r="L33" i="7" s="1"/>
  <c r="E34" i="7"/>
  <c r="L34" i="7" s="1"/>
  <c r="E35" i="7"/>
  <c r="L35" i="7" s="1"/>
  <c r="E36" i="7"/>
  <c r="L36" i="7" s="1"/>
  <c r="E37" i="7"/>
  <c r="L37" i="7" s="1"/>
  <c r="E38" i="7"/>
  <c r="L38" i="7" s="1"/>
  <c r="E39" i="7"/>
  <c r="L39" i="7" s="1"/>
  <c r="E40" i="7"/>
  <c r="L40" i="7" s="1"/>
  <c r="E41" i="7"/>
  <c r="L41" i="7" s="1"/>
  <c r="E42" i="7"/>
  <c r="L42" i="7" s="1"/>
  <c r="E43" i="7"/>
  <c r="L43" i="7" s="1"/>
  <c r="E44" i="7"/>
  <c r="L44" i="7" s="1"/>
  <c r="E45" i="7"/>
  <c r="L45" i="7" s="1"/>
  <c r="E46" i="7"/>
  <c r="L46" i="7" s="1"/>
  <c r="E47" i="7"/>
  <c r="L47" i="7" s="1"/>
  <c r="E48" i="7"/>
  <c r="L48" i="7" s="1"/>
  <c r="E49" i="7"/>
  <c r="L49" i="7" s="1"/>
  <c r="E50" i="7"/>
  <c r="L50" i="7" s="1"/>
  <c r="E51" i="7"/>
  <c r="L51" i="7" s="1"/>
  <c r="E52" i="7"/>
  <c r="L52" i="7" s="1"/>
  <c r="E53" i="7"/>
  <c r="L53" i="7" s="1"/>
  <c r="E54" i="7"/>
  <c r="L54" i="7" s="1"/>
  <c r="E55" i="7"/>
  <c r="L55" i="7" s="1"/>
  <c r="E56" i="7"/>
  <c r="L56" i="7" s="1"/>
  <c r="E57" i="7"/>
  <c r="L57" i="7" s="1"/>
  <c r="E58" i="7"/>
  <c r="L58" i="7" s="1"/>
  <c r="E59" i="7"/>
  <c r="L59" i="7" s="1"/>
  <c r="E60" i="7"/>
  <c r="L60" i="7" s="1"/>
  <c r="E61" i="7"/>
  <c r="L61" i="7" s="1"/>
  <c r="E62" i="7"/>
  <c r="L62" i="7" s="1"/>
  <c r="E63" i="7"/>
  <c r="L63" i="7" s="1"/>
  <c r="E64" i="7"/>
  <c r="L64" i="7" s="1"/>
  <c r="E65" i="7"/>
  <c r="L65" i="7" s="1"/>
  <c r="E66" i="7"/>
  <c r="L66" i="7" s="1"/>
  <c r="E67" i="7"/>
  <c r="L67" i="7" s="1"/>
  <c r="E68" i="7"/>
  <c r="L68" i="7" s="1"/>
  <c r="E69" i="7"/>
  <c r="L69" i="7" s="1"/>
  <c r="E70" i="7"/>
  <c r="L70" i="7" s="1"/>
  <c r="E71" i="7"/>
  <c r="L71" i="7" s="1"/>
  <c r="E72" i="7"/>
  <c r="L72" i="7" s="1"/>
  <c r="E73" i="7"/>
  <c r="L73" i="7" s="1"/>
  <c r="E74" i="7"/>
  <c r="L74" i="7" s="1"/>
  <c r="E75" i="7"/>
  <c r="L75" i="7" s="1"/>
  <c r="E76" i="7"/>
  <c r="L76" i="7" s="1"/>
  <c r="E77" i="7"/>
  <c r="L77" i="7" s="1"/>
  <c r="E78" i="7"/>
  <c r="L78" i="7" s="1"/>
  <c r="E79" i="7"/>
  <c r="L79" i="7" s="1"/>
  <c r="E80" i="7"/>
  <c r="L80" i="7" s="1"/>
  <c r="E81" i="7"/>
  <c r="L81" i="7" s="1"/>
  <c r="E82" i="7"/>
  <c r="L82" i="7" s="1"/>
  <c r="E83" i="7"/>
  <c r="L83" i="7" s="1"/>
  <c r="E84" i="7"/>
  <c r="L84" i="7" s="1"/>
  <c r="E85" i="7"/>
  <c r="L85" i="7" s="1"/>
  <c r="E86" i="7"/>
  <c r="L86" i="7" s="1"/>
  <c r="E87" i="7"/>
  <c r="L87" i="7" s="1"/>
  <c r="E88" i="7"/>
  <c r="L88" i="7" s="1"/>
  <c r="E89" i="7"/>
  <c r="L89" i="7" s="1"/>
  <c r="E90" i="7"/>
  <c r="L90" i="7" s="1"/>
  <c r="E91" i="7"/>
  <c r="L91" i="7" s="1"/>
  <c r="E92" i="7"/>
  <c r="L92" i="7" s="1"/>
  <c r="E93" i="7"/>
  <c r="L93" i="7" s="1"/>
  <c r="E3" i="7"/>
  <c r="B5" i="7"/>
  <c r="K5" i="7" s="1"/>
  <c r="B6" i="7"/>
  <c r="K6" i="7" s="1"/>
  <c r="B7" i="7"/>
  <c r="K7" i="7" s="1"/>
  <c r="B8" i="7"/>
  <c r="K8" i="7" s="1"/>
  <c r="B9" i="7"/>
  <c r="K9" i="7" s="1"/>
  <c r="B10" i="7"/>
  <c r="K10" i="7" s="1"/>
  <c r="B11" i="7"/>
  <c r="K11" i="7" s="1"/>
  <c r="B12" i="7"/>
  <c r="K12" i="7" s="1"/>
  <c r="B13" i="7"/>
  <c r="K13" i="7" s="1"/>
  <c r="B14" i="7"/>
  <c r="K14" i="7" s="1"/>
  <c r="B15" i="7"/>
  <c r="K15" i="7" s="1"/>
  <c r="B16" i="7"/>
  <c r="K16" i="7" s="1"/>
  <c r="B17" i="7"/>
  <c r="K17" i="7" s="1"/>
  <c r="B18" i="7"/>
  <c r="K18" i="7" s="1"/>
  <c r="B19" i="7"/>
  <c r="K19" i="7" s="1"/>
  <c r="B20" i="7"/>
  <c r="K20" i="7" s="1"/>
  <c r="B21" i="7"/>
  <c r="K21" i="7" s="1"/>
  <c r="B22" i="7"/>
  <c r="K22" i="7" s="1"/>
  <c r="B23" i="7"/>
  <c r="K23" i="7" s="1"/>
  <c r="B24" i="7"/>
  <c r="K24" i="7" s="1"/>
  <c r="B25" i="7"/>
  <c r="K25" i="7" s="1"/>
  <c r="B26" i="7"/>
  <c r="K26" i="7" s="1"/>
  <c r="B27" i="7"/>
  <c r="K27" i="7" s="1"/>
  <c r="B28" i="7"/>
  <c r="K28" i="7" s="1"/>
  <c r="B29" i="7"/>
  <c r="K29" i="7" s="1"/>
  <c r="B30" i="7"/>
  <c r="K30" i="7" s="1"/>
  <c r="B31" i="7"/>
  <c r="K31" i="7" s="1"/>
  <c r="B32" i="7"/>
  <c r="K32" i="7" s="1"/>
  <c r="B33" i="7"/>
  <c r="K33" i="7" s="1"/>
  <c r="B34" i="7"/>
  <c r="K34" i="7" s="1"/>
  <c r="B35" i="7"/>
  <c r="K35" i="7" s="1"/>
  <c r="B36" i="7"/>
  <c r="K36" i="7" s="1"/>
  <c r="B37" i="7"/>
  <c r="K37" i="7" s="1"/>
  <c r="B38" i="7"/>
  <c r="K38" i="7" s="1"/>
  <c r="B39" i="7"/>
  <c r="K39" i="7" s="1"/>
  <c r="B40" i="7"/>
  <c r="K40" i="7" s="1"/>
  <c r="B41" i="7"/>
  <c r="K41" i="7" s="1"/>
  <c r="B42" i="7"/>
  <c r="K42" i="7" s="1"/>
  <c r="B43" i="7"/>
  <c r="K43" i="7" s="1"/>
  <c r="B44" i="7"/>
  <c r="K44" i="7" s="1"/>
  <c r="B45" i="7"/>
  <c r="K45" i="7" s="1"/>
  <c r="B46" i="7"/>
  <c r="K46" i="7" s="1"/>
  <c r="B47" i="7"/>
  <c r="K47" i="7" s="1"/>
  <c r="B48" i="7"/>
  <c r="K48" i="7" s="1"/>
  <c r="B49" i="7"/>
  <c r="K49" i="7" s="1"/>
  <c r="B50" i="7"/>
  <c r="K50" i="7" s="1"/>
  <c r="B51" i="7"/>
  <c r="K51" i="7" s="1"/>
  <c r="B52" i="7"/>
  <c r="K52" i="7" s="1"/>
  <c r="B53" i="7"/>
  <c r="K53" i="7" s="1"/>
  <c r="B54" i="7"/>
  <c r="K54" i="7" s="1"/>
  <c r="B55" i="7"/>
  <c r="K55" i="7" s="1"/>
  <c r="B56" i="7"/>
  <c r="K56" i="7" s="1"/>
  <c r="B57" i="7"/>
  <c r="K57" i="7" s="1"/>
  <c r="B58" i="7"/>
  <c r="K58" i="7" s="1"/>
  <c r="B59" i="7"/>
  <c r="K59" i="7" s="1"/>
  <c r="B60" i="7"/>
  <c r="K60" i="7" s="1"/>
  <c r="B61" i="7"/>
  <c r="K61" i="7" s="1"/>
  <c r="B62" i="7"/>
  <c r="K62" i="7" s="1"/>
  <c r="B63" i="7"/>
  <c r="K63" i="7" s="1"/>
  <c r="B64" i="7"/>
  <c r="K64" i="7" s="1"/>
  <c r="B65" i="7"/>
  <c r="K65" i="7" s="1"/>
  <c r="B66" i="7"/>
  <c r="K66" i="7" s="1"/>
  <c r="B67" i="7"/>
  <c r="K67" i="7" s="1"/>
  <c r="B68" i="7"/>
  <c r="K68" i="7" s="1"/>
  <c r="B69" i="7"/>
  <c r="K69" i="7" s="1"/>
  <c r="B70" i="7"/>
  <c r="K70" i="7" s="1"/>
  <c r="B71" i="7"/>
  <c r="K71" i="7" s="1"/>
  <c r="B72" i="7"/>
  <c r="K72" i="7" s="1"/>
  <c r="B73" i="7"/>
  <c r="K73" i="7" s="1"/>
  <c r="B74" i="7"/>
  <c r="K74" i="7" s="1"/>
  <c r="B75" i="7"/>
  <c r="K75" i="7" s="1"/>
  <c r="B76" i="7"/>
  <c r="K76" i="7" s="1"/>
  <c r="B77" i="7"/>
  <c r="K77" i="7" s="1"/>
  <c r="B78" i="7"/>
  <c r="K78" i="7" s="1"/>
  <c r="B79" i="7"/>
  <c r="K79" i="7" s="1"/>
  <c r="B80" i="7"/>
  <c r="K80" i="7" s="1"/>
  <c r="B81" i="7"/>
  <c r="K81" i="7" s="1"/>
  <c r="B82" i="7"/>
  <c r="K82" i="7" s="1"/>
  <c r="B83" i="7"/>
  <c r="K83" i="7" s="1"/>
  <c r="B84" i="7"/>
  <c r="K84" i="7" s="1"/>
  <c r="B85" i="7"/>
  <c r="K85" i="7" s="1"/>
  <c r="B86" i="7"/>
  <c r="K86" i="7" s="1"/>
  <c r="B87" i="7"/>
  <c r="K87" i="7" s="1"/>
  <c r="B88" i="7"/>
  <c r="K88" i="7" s="1"/>
  <c r="B89" i="7"/>
  <c r="K89" i="7" s="1"/>
  <c r="B90" i="7"/>
  <c r="K90" i="7" s="1"/>
  <c r="B91" i="7"/>
  <c r="K91" i="7" s="1"/>
  <c r="B92" i="7"/>
  <c r="K92" i="7" s="1"/>
  <c r="B93" i="7"/>
  <c r="K93" i="7" s="1"/>
  <c r="B3" i="7"/>
  <c r="K3" i="7" s="1"/>
  <c r="B4" i="7"/>
  <c r="K4" i="7" s="1"/>
  <c r="W67" i="1"/>
  <c r="X67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38" i="1"/>
  <c r="W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J6" i="15" l="1"/>
  <c r="K6" i="15" s="1"/>
  <c r="J14" i="15"/>
  <c r="K14" i="15" s="1"/>
  <c r="J22" i="15"/>
  <c r="K22" i="15" s="1"/>
  <c r="J30" i="15"/>
  <c r="K30" i="15" s="1"/>
  <c r="J38" i="15"/>
  <c r="K38" i="15" s="1"/>
  <c r="J46" i="15"/>
  <c r="K46" i="15" s="1"/>
  <c r="J54" i="15"/>
  <c r="K54" i="15" s="1"/>
  <c r="J62" i="15"/>
  <c r="K62" i="15" s="1"/>
  <c r="J70" i="15"/>
  <c r="K70" i="15" s="1"/>
  <c r="J78" i="15"/>
  <c r="K78" i="15" s="1"/>
  <c r="J86" i="15"/>
  <c r="K86" i="15" s="1"/>
  <c r="J94" i="15"/>
  <c r="K94" i="15" s="1"/>
  <c r="J102" i="15"/>
  <c r="K102" i="15" s="1"/>
  <c r="J110" i="15"/>
  <c r="K110" i="15" s="1"/>
  <c r="J118" i="15"/>
  <c r="K118" i="15" s="1"/>
  <c r="J2" i="15"/>
  <c r="K2" i="15" s="1"/>
  <c r="J7" i="15"/>
  <c r="K7" i="15" s="1"/>
  <c r="J15" i="15"/>
  <c r="K15" i="15" s="1"/>
  <c r="J23" i="15"/>
  <c r="K23" i="15" s="1"/>
  <c r="J31" i="15"/>
  <c r="K31" i="15" s="1"/>
  <c r="J39" i="15"/>
  <c r="K39" i="15" s="1"/>
  <c r="J47" i="15"/>
  <c r="K47" i="15" s="1"/>
  <c r="J55" i="15"/>
  <c r="K55" i="15" s="1"/>
  <c r="J63" i="15"/>
  <c r="K63" i="15" s="1"/>
  <c r="J71" i="15"/>
  <c r="K71" i="15" s="1"/>
  <c r="J79" i="15"/>
  <c r="K79" i="15" s="1"/>
  <c r="J87" i="15"/>
  <c r="K87" i="15" s="1"/>
  <c r="J95" i="15"/>
  <c r="K95" i="15" s="1"/>
  <c r="J103" i="15"/>
  <c r="K103" i="15" s="1"/>
  <c r="J111" i="15"/>
  <c r="K111" i="15" s="1"/>
  <c r="J119" i="15"/>
  <c r="K119" i="15" s="1"/>
  <c r="J127" i="15"/>
  <c r="K127" i="15" s="1"/>
  <c r="J120" i="15"/>
  <c r="K120" i="15" s="1"/>
  <c r="J113" i="15"/>
  <c r="K113" i="15" s="1"/>
  <c r="J125" i="15"/>
  <c r="K125" i="15" s="1"/>
  <c r="J8" i="15"/>
  <c r="K8" i="15" s="1"/>
  <c r="J16" i="15"/>
  <c r="K16" i="15" s="1"/>
  <c r="J24" i="15"/>
  <c r="K24" i="15" s="1"/>
  <c r="J32" i="15"/>
  <c r="K32" i="15" s="1"/>
  <c r="J40" i="15"/>
  <c r="K40" i="15" s="1"/>
  <c r="J48" i="15"/>
  <c r="K48" i="15" s="1"/>
  <c r="J56" i="15"/>
  <c r="K56" i="15" s="1"/>
  <c r="J64" i="15"/>
  <c r="K64" i="15" s="1"/>
  <c r="J72" i="15"/>
  <c r="K72" i="15" s="1"/>
  <c r="J80" i="15"/>
  <c r="K80" i="15" s="1"/>
  <c r="J88" i="15"/>
  <c r="K88" i="15" s="1"/>
  <c r="J96" i="15"/>
  <c r="K96" i="15" s="1"/>
  <c r="J104" i="15"/>
  <c r="K104" i="15" s="1"/>
  <c r="J112" i="15"/>
  <c r="K112" i="15" s="1"/>
  <c r="J128" i="15"/>
  <c r="K128" i="15" s="1"/>
  <c r="J129" i="15"/>
  <c r="K129" i="15" s="1"/>
  <c r="J117" i="15"/>
  <c r="K117" i="15" s="1"/>
  <c r="J126" i="15"/>
  <c r="K126" i="15" s="1"/>
  <c r="J9" i="15"/>
  <c r="K9" i="15" s="1"/>
  <c r="J17" i="15"/>
  <c r="K17" i="15" s="1"/>
  <c r="J25" i="15"/>
  <c r="K25" i="15" s="1"/>
  <c r="J33" i="15"/>
  <c r="K33" i="15" s="1"/>
  <c r="J41" i="15"/>
  <c r="K41" i="15" s="1"/>
  <c r="J49" i="15"/>
  <c r="K49" i="15" s="1"/>
  <c r="J57" i="15"/>
  <c r="K57" i="15" s="1"/>
  <c r="J65" i="15"/>
  <c r="K65" i="15" s="1"/>
  <c r="J73" i="15"/>
  <c r="K73" i="15" s="1"/>
  <c r="J81" i="15"/>
  <c r="K81" i="15" s="1"/>
  <c r="J89" i="15"/>
  <c r="K89" i="15" s="1"/>
  <c r="J97" i="15"/>
  <c r="K97" i="15" s="1"/>
  <c r="J105" i="15"/>
  <c r="K105" i="15" s="1"/>
  <c r="J121" i="15"/>
  <c r="K121" i="15" s="1"/>
  <c r="J10" i="15"/>
  <c r="K10" i="15" s="1"/>
  <c r="J18" i="15"/>
  <c r="K18" i="15" s="1"/>
  <c r="J26" i="15"/>
  <c r="K26" i="15" s="1"/>
  <c r="J34" i="15"/>
  <c r="K34" i="15" s="1"/>
  <c r="J42" i="15"/>
  <c r="K42" i="15" s="1"/>
  <c r="J50" i="15"/>
  <c r="K50" i="15" s="1"/>
  <c r="J58" i="15"/>
  <c r="K58" i="15" s="1"/>
  <c r="J66" i="15"/>
  <c r="K66" i="15" s="1"/>
  <c r="J74" i="15"/>
  <c r="K74" i="15" s="1"/>
  <c r="J82" i="15"/>
  <c r="K82" i="15" s="1"/>
  <c r="J90" i="15"/>
  <c r="K90" i="15" s="1"/>
  <c r="J98" i="15"/>
  <c r="K98" i="15" s="1"/>
  <c r="J106" i="15"/>
  <c r="K106" i="15" s="1"/>
  <c r="J114" i="15"/>
  <c r="K114" i="15" s="1"/>
  <c r="J122" i="15"/>
  <c r="K122" i="15" s="1"/>
  <c r="J130" i="15"/>
  <c r="K130" i="15" s="1"/>
  <c r="J91" i="15"/>
  <c r="K91" i="15" s="1"/>
  <c r="J99" i="15"/>
  <c r="K99" i="15" s="1"/>
  <c r="J107" i="15"/>
  <c r="K107" i="15" s="1"/>
  <c r="J115" i="15"/>
  <c r="K115" i="15" s="1"/>
  <c r="J123" i="15"/>
  <c r="K123" i="15" s="1"/>
  <c r="L3" i="7"/>
  <c r="L94" i="7" s="1"/>
  <c r="M8" i="7"/>
  <c r="J109" i="15"/>
  <c r="K109" i="15" s="1"/>
  <c r="J3" i="15"/>
  <c r="K3" i="15" s="1"/>
  <c r="J11" i="15"/>
  <c r="K11" i="15" s="1"/>
  <c r="J19" i="15"/>
  <c r="K19" i="15" s="1"/>
  <c r="J27" i="15"/>
  <c r="K27" i="15" s="1"/>
  <c r="J35" i="15"/>
  <c r="K35" i="15" s="1"/>
  <c r="J43" i="15"/>
  <c r="K43" i="15" s="1"/>
  <c r="J51" i="15"/>
  <c r="K51" i="15" s="1"/>
  <c r="J59" i="15"/>
  <c r="K59" i="15" s="1"/>
  <c r="J67" i="15"/>
  <c r="K67" i="15" s="1"/>
  <c r="J75" i="15"/>
  <c r="K75" i="15" s="1"/>
  <c r="J83" i="15"/>
  <c r="K83" i="15" s="1"/>
  <c r="J131" i="15"/>
  <c r="K131" i="15" s="1"/>
  <c r="J133" i="15"/>
  <c r="K133" i="15" s="1"/>
  <c r="J4" i="15"/>
  <c r="K4" i="15" s="1"/>
  <c r="J12" i="15"/>
  <c r="K12" i="15" s="1"/>
  <c r="J20" i="15"/>
  <c r="K20" i="15" s="1"/>
  <c r="J28" i="15"/>
  <c r="K28" i="15" s="1"/>
  <c r="J36" i="15"/>
  <c r="K36" i="15" s="1"/>
  <c r="J44" i="15"/>
  <c r="K44" i="15" s="1"/>
  <c r="J52" i="15"/>
  <c r="K52" i="15" s="1"/>
  <c r="J60" i="15"/>
  <c r="K60" i="15" s="1"/>
  <c r="J68" i="15"/>
  <c r="K68" i="15" s="1"/>
  <c r="J76" i="15"/>
  <c r="K76" i="15" s="1"/>
  <c r="J84" i="15"/>
  <c r="K84" i="15" s="1"/>
  <c r="J92" i="15"/>
  <c r="K92" i="15" s="1"/>
  <c r="J100" i="15"/>
  <c r="K100" i="15" s="1"/>
  <c r="J108" i="15"/>
  <c r="K108" i="15" s="1"/>
  <c r="J116" i="15"/>
  <c r="K116" i="15" s="1"/>
  <c r="J124" i="15"/>
  <c r="K124" i="15" s="1"/>
  <c r="J132" i="15"/>
  <c r="K132" i="15" s="1"/>
  <c r="J93" i="15"/>
  <c r="K93" i="15" s="1"/>
  <c r="J101" i="15"/>
  <c r="K101" i="15" s="1"/>
  <c r="J5" i="15"/>
  <c r="K5" i="15" s="1"/>
  <c r="J13" i="15"/>
  <c r="K13" i="15" s="1"/>
  <c r="J21" i="15"/>
  <c r="K21" i="15" s="1"/>
  <c r="J29" i="15"/>
  <c r="K29" i="15" s="1"/>
  <c r="J37" i="15"/>
  <c r="K37" i="15" s="1"/>
  <c r="J45" i="15"/>
  <c r="K45" i="15" s="1"/>
  <c r="J53" i="15"/>
  <c r="K53" i="15" s="1"/>
  <c r="J61" i="15"/>
  <c r="K61" i="15" s="1"/>
  <c r="J69" i="15"/>
  <c r="K69" i="15" s="1"/>
  <c r="J77" i="15"/>
  <c r="K77" i="15" s="1"/>
  <c r="J85" i="15"/>
  <c r="K85" i="15" s="1"/>
  <c r="K94" i="7"/>
  <c r="G26" i="14"/>
  <c r="B38" i="14" s="1"/>
  <c r="H6" i="15"/>
  <c r="I6" i="15" s="1"/>
  <c r="H133" i="15"/>
  <c r="I133" i="15" s="1"/>
  <c r="H125" i="15"/>
  <c r="I125" i="15" s="1"/>
  <c r="H117" i="15"/>
  <c r="I117" i="15" s="1"/>
  <c r="H109" i="15"/>
  <c r="I109" i="15" s="1"/>
  <c r="H101" i="15"/>
  <c r="I101" i="15" s="1"/>
  <c r="H93" i="15"/>
  <c r="I93" i="15" s="1"/>
  <c r="H85" i="15"/>
  <c r="I85" i="15" s="1"/>
  <c r="H77" i="15"/>
  <c r="I77" i="15" s="1"/>
  <c r="H69" i="15"/>
  <c r="I69" i="15" s="1"/>
  <c r="H61" i="15"/>
  <c r="I61" i="15" s="1"/>
  <c r="H53" i="15"/>
  <c r="I53" i="15" s="1"/>
  <c r="H45" i="15"/>
  <c r="I45" i="15" s="1"/>
  <c r="H37" i="15"/>
  <c r="I37" i="15" s="1"/>
  <c r="H29" i="15"/>
  <c r="I29" i="15" s="1"/>
  <c r="H21" i="15"/>
  <c r="I21" i="15" s="1"/>
  <c r="H13" i="15"/>
  <c r="I13" i="15" s="1"/>
  <c r="H5" i="15"/>
  <c r="I5" i="15" s="1"/>
  <c r="H132" i="15"/>
  <c r="I132" i="15" s="1"/>
  <c r="H124" i="15"/>
  <c r="I124" i="15" s="1"/>
  <c r="H116" i="15"/>
  <c r="I116" i="15" s="1"/>
  <c r="H108" i="15"/>
  <c r="I108" i="15" s="1"/>
  <c r="H100" i="15"/>
  <c r="I100" i="15" s="1"/>
  <c r="H92" i="15"/>
  <c r="I92" i="15" s="1"/>
  <c r="H84" i="15"/>
  <c r="I84" i="15" s="1"/>
  <c r="H76" i="15"/>
  <c r="I76" i="15" s="1"/>
  <c r="H68" i="15"/>
  <c r="I68" i="15" s="1"/>
  <c r="H60" i="15"/>
  <c r="I60" i="15" s="1"/>
  <c r="H52" i="15"/>
  <c r="I52" i="15" s="1"/>
  <c r="H44" i="15"/>
  <c r="I44" i="15" s="1"/>
  <c r="H36" i="15"/>
  <c r="I36" i="15" s="1"/>
  <c r="H28" i="15"/>
  <c r="I28" i="15" s="1"/>
  <c r="H20" i="15"/>
  <c r="I20" i="15" s="1"/>
  <c r="H12" i="15"/>
  <c r="I12" i="15" s="1"/>
  <c r="H4" i="15"/>
  <c r="I4" i="15" s="1"/>
  <c r="H131" i="15"/>
  <c r="I131" i="15" s="1"/>
  <c r="H123" i="15"/>
  <c r="I123" i="15" s="1"/>
  <c r="H115" i="15"/>
  <c r="I115" i="15" s="1"/>
  <c r="H107" i="15"/>
  <c r="I107" i="15" s="1"/>
  <c r="H99" i="15"/>
  <c r="I99" i="15" s="1"/>
  <c r="H91" i="15"/>
  <c r="I91" i="15" s="1"/>
  <c r="H83" i="15"/>
  <c r="I83" i="15" s="1"/>
  <c r="H75" i="15"/>
  <c r="I75" i="15" s="1"/>
  <c r="H67" i="15"/>
  <c r="I67" i="15" s="1"/>
  <c r="H59" i="15"/>
  <c r="I59" i="15" s="1"/>
  <c r="H51" i="15"/>
  <c r="I51" i="15" s="1"/>
  <c r="H43" i="15"/>
  <c r="I43" i="15" s="1"/>
  <c r="H35" i="15"/>
  <c r="I35" i="15" s="1"/>
  <c r="H27" i="15"/>
  <c r="I27" i="15" s="1"/>
  <c r="H19" i="15"/>
  <c r="I19" i="15" s="1"/>
  <c r="H11" i="15"/>
  <c r="I11" i="15" s="1"/>
  <c r="H3" i="15"/>
  <c r="I3" i="15" s="1"/>
  <c r="H130" i="15"/>
  <c r="I130" i="15" s="1"/>
  <c r="H122" i="15"/>
  <c r="I122" i="15" s="1"/>
  <c r="H114" i="15"/>
  <c r="I114" i="15" s="1"/>
  <c r="H106" i="15"/>
  <c r="I106" i="15" s="1"/>
  <c r="H98" i="15"/>
  <c r="I98" i="15" s="1"/>
  <c r="H90" i="15"/>
  <c r="I90" i="15" s="1"/>
  <c r="H82" i="15"/>
  <c r="I82" i="15" s="1"/>
  <c r="H74" i="15"/>
  <c r="I74" i="15" s="1"/>
  <c r="H66" i="15"/>
  <c r="I66" i="15" s="1"/>
  <c r="H58" i="15"/>
  <c r="I58" i="15" s="1"/>
  <c r="H50" i="15"/>
  <c r="I50" i="15" s="1"/>
  <c r="H42" i="15"/>
  <c r="I42" i="15" s="1"/>
  <c r="H34" i="15"/>
  <c r="I34" i="15" s="1"/>
  <c r="H26" i="15"/>
  <c r="I26" i="15" s="1"/>
  <c r="H18" i="15"/>
  <c r="I18" i="15" s="1"/>
  <c r="H10" i="15"/>
  <c r="I10" i="15" s="1"/>
  <c r="H129" i="15"/>
  <c r="I129" i="15" s="1"/>
  <c r="H121" i="15"/>
  <c r="I121" i="15" s="1"/>
  <c r="H113" i="15"/>
  <c r="I113" i="15" s="1"/>
  <c r="H105" i="15"/>
  <c r="I105" i="15" s="1"/>
  <c r="H97" i="15"/>
  <c r="I97" i="15" s="1"/>
  <c r="H89" i="15"/>
  <c r="I89" i="15" s="1"/>
  <c r="H81" i="15"/>
  <c r="I81" i="15" s="1"/>
  <c r="H73" i="15"/>
  <c r="I73" i="15" s="1"/>
  <c r="H65" i="15"/>
  <c r="I65" i="15" s="1"/>
  <c r="H57" i="15"/>
  <c r="I57" i="15" s="1"/>
  <c r="H49" i="15"/>
  <c r="I49" i="15" s="1"/>
  <c r="H41" i="15"/>
  <c r="I41" i="15" s="1"/>
  <c r="H33" i="15"/>
  <c r="I33" i="15" s="1"/>
  <c r="H25" i="15"/>
  <c r="I25" i="15" s="1"/>
  <c r="H17" i="15"/>
  <c r="I17" i="15" s="1"/>
  <c r="H9" i="15"/>
  <c r="I9" i="15" s="1"/>
  <c r="H128" i="15"/>
  <c r="I128" i="15" s="1"/>
  <c r="H120" i="15"/>
  <c r="I120" i="15" s="1"/>
  <c r="H112" i="15"/>
  <c r="I112" i="15" s="1"/>
  <c r="H104" i="15"/>
  <c r="I104" i="15" s="1"/>
  <c r="H96" i="15"/>
  <c r="I96" i="15" s="1"/>
  <c r="H88" i="15"/>
  <c r="I88" i="15" s="1"/>
  <c r="H80" i="15"/>
  <c r="I80" i="15" s="1"/>
  <c r="H72" i="15"/>
  <c r="I72" i="15" s="1"/>
  <c r="H64" i="15"/>
  <c r="I64" i="15" s="1"/>
  <c r="H56" i="15"/>
  <c r="I56" i="15" s="1"/>
  <c r="H48" i="15"/>
  <c r="I48" i="15" s="1"/>
  <c r="H40" i="15"/>
  <c r="I40" i="15" s="1"/>
  <c r="H32" i="15"/>
  <c r="I32" i="15" s="1"/>
  <c r="H24" i="15"/>
  <c r="I24" i="15" s="1"/>
  <c r="H16" i="15"/>
  <c r="I16" i="15" s="1"/>
  <c r="H8" i="15"/>
  <c r="I8" i="15" s="1"/>
  <c r="H127" i="15"/>
  <c r="I127" i="15" s="1"/>
  <c r="H119" i="15"/>
  <c r="I119" i="15" s="1"/>
  <c r="H111" i="15"/>
  <c r="I111" i="15" s="1"/>
  <c r="H103" i="15"/>
  <c r="I103" i="15" s="1"/>
  <c r="H95" i="15"/>
  <c r="I95" i="15" s="1"/>
  <c r="H87" i="15"/>
  <c r="I87" i="15" s="1"/>
  <c r="H79" i="15"/>
  <c r="I79" i="15" s="1"/>
  <c r="H71" i="15"/>
  <c r="I71" i="15" s="1"/>
  <c r="H63" i="15"/>
  <c r="I63" i="15" s="1"/>
  <c r="H55" i="15"/>
  <c r="I55" i="15" s="1"/>
  <c r="H47" i="15"/>
  <c r="I47" i="15" s="1"/>
  <c r="H39" i="15"/>
  <c r="I39" i="15" s="1"/>
  <c r="H31" i="15"/>
  <c r="I31" i="15" s="1"/>
  <c r="H23" i="15"/>
  <c r="I23" i="15" s="1"/>
  <c r="H15" i="15"/>
  <c r="I15" i="15" s="1"/>
  <c r="H7" i="15"/>
  <c r="I7" i="15" s="1"/>
  <c r="H2" i="15"/>
  <c r="I2" i="15" s="1"/>
  <c r="H126" i="15"/>
  <c r="I126" i="15" s="1"/>
  <c r="H118" i="15"/>
  <c r="I118" i="15" s="1"/>
  <c r="H110" i="15"/>
  <c r="I110" i="15" s="1"/>
  <c r="H102" i="15"/>
  <c r="I102" i="15" s="1"/>
  <c r="H94" i="15"/>
  <c r="I94" i="15" s="1"/>
  <c r="H86" i="15"/>
  <c r="I86" i="15" s="1"/>
  <c r="H78" i="15"/>
  <c r="I78" i="15" s="1"/>
  <c r="H70" i="15"/>
  <c r="I70" i="15" s="1"/>
  <c r="H62" i="15"/>
  <c r="I62" i="15" s="1"/>
  <c r="H54" i="15"/>
  <c r="I54" i="15" s="1"/>
  <c r="H46" i="15"/>
  <c r="I46" i="15" s="1"/>
  <c r="H38" i="15"/>
  <c r="I38" i="15" s="1"/>
  <c r="H30" i="15"/>
  <c r="I30" i="15" s="1"/>
  <c r="H22" i="15"/>
  <c r="I22" i="15" s="1"/>
  <c r="H14" i="15"/>
  <c r="I14" i="15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Y34" i="1" l="1"/>
  <c r="U6" i="15"/>
  <c r="U5" i="15"/>
  <c r="O8" i="15"/>
  <c r="P8" i="15" s="1"/>
  <c r="O2" i="15"/>
  <c r="P2" i="15" s="1"/>
  <c r="O12" i="15"/>
  <c r="P12" i="15" s="1"/>
  <c r="O6" i="15"/>
  <c r="P6" i="15" s="1"/>
  <c r="O11" i="15"/>
  <c r="P11" i="15" s="1"/>
  <c r="Q6" i="15"/>
  <c r="R6" i="15" s="1"/>
  <c r="Q2" i="15"/>
  <c r="R2" i="15" s="1"/>
  <c r="Q8" i="15"/>
  <c r="R8" i="15" s="1"/>
  <c r="O13" i="15"/>
  <c r="P13" i="15" s="1"/>
  <c r="Q7" i="15"/>
  <c r="R7" i="15" s="1"/>
  <c r="Q5" i="15"/>
  <c r="R5" i="15" s="1"/>
  <c r="O7" i="15"/>
  <c r="P7" i="15" s="1"/>
  <c r="Q10" i="15"/>
  <c r="R10" i="15" s="1"/>
  <c r="Q12" i="15"/>
  <c r="R12" i="15" s="1"/>
  <c r="O9" i="15"/>
  <c r="P9" i="15" s="1"/>
  <c r="Q11" i="15"/>
  <c r="R11" i="15" s="1"/>
  <c r="Q9" i="15"/>
  <c r="R9" i="15" s="1"/>
  <c r="O4" i="15"/>
  <c r="P4" i="15" s="1"/>
  <c r="O10" i="15"/>
  <c r="P10" i="15" s="1"/>
  <c r="Q4" i="15"/>
  <c r="R4" i="15" s="1"/>
  <c r="O3" i="15"/>
  <c r="P3" i="15" s="1"/>
  <c r="Q3" i="15"/>
  <c r="R3" i="15" s="1"/>
  <c r="O5" i="15"/>
  <c r="P5" i="15" s="1"/>
  <c r="Q13" i="15"/>
  <c r="R13" i="15" s="1"/>
  <c r="Y67" i="1"/>
  <c r="J134" i="15"/>
  <c r="H134" i="15"/>
  <c r="Y40" i="1"/>
  <c r="Y37" i="1"/>
  <c r="Y38" i="1"/>
  <c r="Y41" i="1"/>
  <c r="Y66" i="1"/>
  <c r="Y58" i="1"/>
  <c r="Y50" i="1"/>
  <c r="Y42" i="1"/>
  <c r="Y61" i="1"/>
  <c r="Y53" i="1"/>
  <c r="Y45" i="1"/>
  <c r="Y64" i="1"/>
  <c r="Y60" i="1"/>
  <c r="Y52" i="1"/>
  <c r="Y44" i="1"/>
  <c r="Y63" i="1"/>
  <c r="Y59" i="1"/>
  <c r="Y55" i="1"/>
  <c r="Y51" i="1"/>
  <c r="Y47" i="1"/>
  <c r="Y43" i="1"/>
  <c r="Y39" i="1"/>
  <c r="Y62" i="1"/>
  <c r="Y54" i="1"/>
  <c r="Y46" i="1"/>
  <c r="Y65" i="1"/>
  <c r="Y57" i="1"/>
  <c r="Y49" i="1"/>
  <c r="Y56" i="1"/>
  <c r="Y48" i="1"/>
  <c r="S22" i="14"/>
  <c r="R23" i="14" s="1"/>
  <c r="S23" i="14"/>
  <c r="R24" i="14" s="1"/>
  <c r="S24" i="14"/>
  <c r="R25" i="14" s="1"/>
  <c r="S25" i="14"/>
  <c r="R26" i="14" s="1"/>
  <c r="S26" i="14"/>
  <c r="R27" i="14" s="1"/>
  <c r="S27" i="14"/>
  <c r="R28" i="14" s="1"/>
  <c r="S28" i="14"/>
  <c r="R29" i="14" s="1"/>
  <c r="S29" i="14"/>
  <c r="R30" i="14" s="1"/>
  <c r="S30" i="14"/>
  <c r="R31" i="14" s="1"/>
  <c r="S31" i="14"/>
  <c r="S21" i="14"/>
  <c r="R22" i="14" s="1"/>
  <c r="S20" i="14"/>
  <c r="R21" i="14" s="1"/>
  <c r="L26" i="14"/>
  <c r="N76" i="14"/>
  <c r="L76" i="14"/>
  <c r="N80" i="14"/>
  <c r="L80" i="14"/>
  <c r="L47" i="14"/>
  <c r="L79" i="14"/>
  <c r="N50" i="14"/>
  <c r="L50" i="14"/>
  <c r="N18" i="14"/>
  <c r="L18" i="14"/>
  <c r="N17" i="14"/>
  <c r="L17" i="14"/>
  <c r="N21" i="14"/>
  <c r="L21" i="14"/>
  <c r="N46" i="14"/>
  <c r="L46" i="14"/>
  <c r="N81" i="14"/>
  <c r="L81" i="14"/>
  <c r="L60" i="14"/>
  <c r="L75" i="14"/>
  <c r="L72" i="14"/>
  <c r="N78" i="14"/>
  <c r="L78" i="14"/>
  <c r="N71" i="14"/>
  <c r="L71" i="14"/>
  <c r="N53" i="14"/>
  <c r="L53" i="14"/>
  <c r="N16" i="14"/>
  <c r="L16" i="14"/>
  <c r="L15" i="14"/>
  <c r="L83" i="14"/>
  <c r="L92" i="14"/>
  <c r="N14" i="14"/>
  <c r="L14" i="14"/>
  <c r="N51" i="14"/>
  <c r="L51" i="14"/>
  <c r="N13" i="14"/>
  <c r="L13" i="14"/>
  <c r="N12" i="14"/>
  <c r="L12" i="14"/>
  <c r="N30" i="14"/>
  <c r="L30" i="14"/>
  <c r="L36" i="14"/>
  <c r="L70" i="14"/>
  <c r="L45" i="14"/>
  <c r="N82" i="14"/>
  <c r="L82" i="14"/>
  <c r="N44" i="14"/>
  <c r="L44" i="14"/>
  <c r="N59" i="14"/>
  <c r="L59" i="14"/>
  <c r="N88" i="14"/>
  <c r="L88" i="14"/>
  <c r="N69" i="14"/>
  <c r="L69" i="14"/>
  <c r="L85" i="14"/>
  <c r="L2" i="14"/>
  <c r="L11" i="14"/>
  <c r="N62" i="14"/>
  <c r="L62" i="14"/>
  <c r="N77" i="14"/>
  <c r="L77" i="14"/>
  <c r="N32" i="14"/>
  <c r="L32" i="14"/>
  <c r="N68" i="14"/>
  <c r="L68" i="14"/>
  <c r="L89" i="14"/>
  <c r="L10" i="14"/>
  <c r="L35" i="14"/>
  <c r="N91" i="14"/>
  <c r="L91" i="14"/>
  <c r="N24" i="14"/>
  <c r="L24" i="14"/>
  <c r="N56" i="14"/>
  <c r="L56" i="14"/>
  <c r="N43" i="14"/>
  <c r="L43" i="14"/>
  <c r="N55" i="14"/>
  <c r="L55" i="14"/>
  <c r="L87" i="14"/>
  <c r="L42" i="14"/>
  <c r="L86" i="14"/>
  <c r="N67" i="14"/>
  <c r="L67" i="14"/>
  <c r="N49" i="14"/>
  <c r="L49" i="14"/>
  <c r="N61" i="14"/>
  <c r="L61" i="14"/>
  <c r="N9" i="14"/>
  <c r="L9" i="14"/>
  <c r="N58" i="14"/>
  <c r="L58" i="14"/>
  <c r="L41" i="14"/>
  <c r="L34" i="14"/>
  <c r="N8" i="14"/>
  <c r="L8" i="14"/>
  <c r="N40" i="14"/>
  <c r="L40" i="14"/>
  <c r="N20" i="14"/>
  <c r="L20" i="14"/>
  <c r="N7" i="14"/>
  <c r="L7" i="14"/>
  <c r="N6" i="14"/>
  <c r="L6" i="14"/>
  <c r="N66" i="14"/>
  <c r="L66" i="14"/>
  <c r="L23" i="14"/>
  <c r="L3" i="14"/>
  <c r="N29" i="14"/>
  <c r="L29" i="14"/>
  <c r="N31" i="14"/>
  <c r="L31" i="14"/>
  <c r="N57" i="14"/>
  <c r="L57" i="14"/>
  <c r="N27" i="14"/>
  <c r="L27" i="14"/>
  <c r="N65" i="14"/>
  <c r="L65" i="14"/>
  <c r="N90" i="14"/>
  <c r="L90" i="14"/>
  <c r="L19" i="14"/>
  <c r="L5" i="14"/>
  <c r="N4" i="14"/>
  <c r="L4" i="14"/>
  <c r="N64" i="14"/>
  <c r="L64" i="14"/>
  <c r="N54" i="14"/>
  <c r="L54" i="14"/>
  <c r="N74" i="14"/>
  <c r="L74" i="14"/>
  <c r="N73" i="14"/>
  <c r="L25" i="14"/>
  <c r="L63" i="14"/>
  <c r="L39" i="14"/>
  <c r="N22" i="14"/>
  <c r="L22" i="14"/>
  <c r="N84" i="14"/>
  <c r="L84" i="14"/>
  <c r="N48" i="14"/>
  <c r="L48" i="14"/>
  <c r="N33" i="14"/>
  <c r="L33" i="14"/>
  <c r="N38" i="14"/>
  <c r="L52" i="14"/>
  <c r="L37" i="14"/>
  <c r="O26" i="14" l="1"/>
  <c r="O38" i="14"/>
  <c r="O73" i="14"/>
  <c r="O5" i="14"/>
  <c r="O39" i="14"/>
  <c r="O41" i="14"/>
  <c r="O89" i="14"/>
  <c r="O85" i="14"/>
  <c r="O60" i="14"/>
  <c r="O47" i="14"/>
  <c r="O40" i="14"/>
  <c r="O29" i="14"/>
  <c r="O8" i="14"/>
  <c r="O86" i="14"/>
  <c r="O35" i="14"/>
  <c r="O11" i="14"/>
  <c r="O45" i="14"/>
  <c r="O92" i="14"/>
  <c r="O72" i="14"/>
  <c r="O50" i="14"/>
  <c r="N45" i="14"/>
  <c r="O23" i="14"/>
  <c r="O87" i="14"/>
  <c r="O36" i="14"/>
  <c r="O15" i="14"/>
  <c r="N11" i="14"/>
  <c r="N60" i="14"/>
  <c r="N89" i="14"/>
  <c r="N26" i="14"/>
  <c r="O14" i="14"/>
  <c r="O22" i="14"/>
  <c r="L38" i="14"/>
  <c r="O78" i="14"/>
  <c r="O4" i="14"/>
  <c r="N72" i="14"/>
  <c r="N35" i="14"/>
  <c r="N5" i="14"/>
  <c r="O82" i="14"/>
  <c r="O52" i="14"/>
  <c r="N15" i="14"/>
  <c r="N87" i="14"/>
  <c r="O25" i="14"/>
  <c r="N47" i="14"/>
  <c r="N85" i="14"/>
  <c r="N23" i="14"/>
  <c r="N52" i="14"/>
  <c r="O18" i="14"/>
  <c r="O31" i="14"/>
  <c r="O3" i="14"/>
  <c r="O34" i="14"/>
  <c r="O42" i="14"/>
  <c r="O10" i="14"/>
  <c r="O2" i="14"/>
  <c r="O70" i="14"/>
  <c r="O83" i="14"/>
  <c r="O75" i="14"/>
  <c r="O79" i="14"/>
  <c r="N92" i="14"/>
  <c r="N86" i="14"/>
  <c r="N25" i="14"/>
  <c r="O91" i="14"/>
  <c r="O37" i="14"/>
  <c r="O63" i="14"/>
  <c r="O19" i="14"/>
  <c r="L73" i="14"/>
  <c r="N36" i="14"/>
  <c r="N41" i="14"/>
  <c r="N39" i="14"/>
  <c r="O67" i="14"/>
  <c r="N79" i="14"/>
  <c r="N75" i="14"/>
  <c r="N83" i="14"/>
  <c r="N70" i="14"/>
  <c r="N2" i="14"/>
  <c r="N10" i="14"/>
  <c r="N42" i="14"/>
  <c r="N34" i="14"/>
  <c r="N3" i="14"/>
  <c r="N19" i="14"/>
  <c r="N63" i="14"/>
  <c r="O17" i="14"/>
  <c r="O71" i="14"/>
  <c r="O51" i="14"/>
  <c r="O44" i="14"/>
  <c r="O62" i="14"/>
  <c r="O24" i="14"/>
  <c r="O49" i="14"/>
  <c r="O20" i="14"/>
  <c r="O57" i="14"/>
  <c r="O64" i="14"/>
  <c r="O84" i="14"/>
  <c r="O21" i="14"/>
  <c r="O13" i="14"/>
  <c r="O59" i="14"/>
  <c r="O77" i="14"/>
  <c r="O56" i="14"/>
  <c r="O61" i="14"/>
  <c r="O7" i="14"/>
  <c r="O27" i="14"/>
  <c r="O54" i="14"/>
  <c r="O48" i="14"/>
  <c r="N37" i="14"/>
  <c r="O76" i="14"/>
  <c r="O46" i="14"/>
  <c r="O53" i="14"/>
  <c r="O12" i="14"/>
  <c r="O88" i="14"/>
  <c r="O32" i="14"/>
  <c r="O43" i="14"/>
  <c r="O9" i="14"/>
  <c r="O6" i="14"/>
  <c r="O65" i="14"/>
  <c r="O74" i="14"/>
  <c r="O33" i="14"/>
  <c r="O81" i="14"/>
  <c r="O16" i="14"/>
  <c r="O30" i="14"/>
  <c r="O69" i="14"/>
  <c r="O68" i="14"/>
  <c r="O55" i="14"/>
  <c r="O58" i="14"/>
  <c r="O66" i="14"/>
  <c r="O90" i="14"/>
  <c r="O80" i="14"/>
  <c r="W19" i="14" l="1"/>
  <c r="W20" i="14"/>
  <c r="T31" i="14"/>
  <c r="T29" i="14"/>
  <c r="T25" i="14"/>
  <c r="T21" i="14"/>
  <c r="T30" i="14"/>
  <c r="T26" i="14"/>
  <c r="T20" i="14"/>
  <c r="T28" i="14"/>
  <c r="T27" i="14"/>
  <c r="T23" i="14"/>
  <c r="T22" i="14"/>
  <c r="T24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H2" i="1" s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L508" i="1" l="1"/>
  <c r="T34" i="1"/>
  <c r="U2" i="1"/>
  <c r="L437" i="1"/>
  <c r="Z67" i="1"/>
  <c r="U1" i="1"/>
  <c r="R2" i="1"/>
  <c r="AC1" i="1"/>
  <c r="R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Z38" i="1"/>
  <c r="Z42" i="1"/>
  <c r="Z46" i="1"/>
  <c r="Z50" i="1"/>
  <c r="Z54" i="1"/>
  <c r="Z58" i="1"/>
  <c r="Z62" i="1"/>
  <c r="Z66" i="1"/>
  <c r="Z39" i="1"/>
  <c r="Z59" i="1"/>
  <c r="Z40" i="1"/>
  <c r="Z48" i="1"/>
  <c r="Z56" i="1"/>
  <c r="Z64" i="1"/>
  <c r="Z41" i="1"/>
  <c r="Z49" i="1"/>
  <c r="Z57" i="1"/>
  <c r="Z65" i="1"/>
  <c r="Z37" i="1"/>
  <c r="Z43" i="1"/>
  <c r="Z47" i="1"/>
  <c r="Z51" i="1"/>
  <c r="Z55" i="1"/>
  <c r="Z63" i="1"/>
  <c r="Z44" i="1"/>
  <c r="Z52" i="1"/>
  <c r="Z60" i="1"/>
  <c r="Z45" i="1"/>
  <c r="Z53" i="1"/>
  <c r="Z61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T44" i="1"/>
  <c r="T52" i="1"/>
  <c r="T60" i="1"/>
  <c r="T48" i="1"/>
  <c r="T57" i="1"/>
  <c r="T58" i="1"/>
  <c r="T59" i="1"/>
  <c r="T45" i="1"/>
  <c r="T53" i="1"/>
  <c r="T61" i="1"/>
  <c r="T41" i="1"/>
  <c r="T38" i="1"/>
  <c r="T46" i="1"/>
  <c r="T54" i="1"/>
  <c r="T50" i="1"/>
  <c r="T51" i="1"/>
  <c r="T39" i="1"/>
  <c r="T47" i="1"/>
  <c r="T55" i="1"/>
  <c r="T56" i="1"/>
  <c r="T49" i="1"/>
  <c r="T42" i="1"/>
  <c r="T43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T3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Z34" i="1" l="1"/>
  <c r="AC2" i="1"/>
  <c r="X20" i="1"/>
  <c r="X18" i="1"/>
  <c r="X16" i="1"/>
  <c r="Z74" i="1"/>
  <c r="T74" i="1"/>
  <c r="K2" i="1"/>
  <c r="S34" i="1" s="1"/>
  <c r="Y16" i="1" l="1"/>
  <c r="AA17" i="1"/>
  <c r="AA19" i="1"/>
  <c r="Y18" i="1"/>
  <c r="AA21" i="1"/>
  <c r="Y20" i="1"/>
  <c r="L2" i="1"/>
  <c r="R18" i="1" s="1"/>
  <c r="S45" i="1"/>
  <c r="S53" i="1"/>
  <c r="S61" i="1"/>
  <c r="S37" i="1"/>
  <c r="S38" i="1"/>
  <c r="S46" i="1"/>
  <c r="S54" i="1"/>
  <c r="S39" i="1"/>
  <c r="S47" i="1"/>
  <c r="S55" i="1"/>
  <c r="S40" i="1"/>
  <c r="S48" i="1"/>
  <c r="S56" i="1"/>
  <c r="S41" i="1"/>
  <c r="S49" i="1"/>
  <c r="S57" i="1"/>
  <c r="S42" i="1"/>
  <c r="S50" i="1"/>
  <c r="S58" i="1"/>
  <c r="S43" i="1"/>
  <c r="S51" i="1"/>
  <c r="S59" i="1"/>
  <c r="S44" i="1"/>
  <c r="S52" i="1"/>
  <c r="S60" i="1"/>
  <c r="R16" i="1" l="1"/>
  <c r="S16" i="1" s="1"/>
  <c r="Y74" i="1"/>
  <c r="R20" i="1"/>
  <c r="S20" i="1" s="1"/>
  <c r="S74" i="1"/>
  <c r="S18" i="1"/>
  <c r="U19" i="1"/>
  <c r="U17" i="1" l="1"/>
  <c r="U21" i="1"/>
</calcChain>
</file>

<file path=xl/sharedStrings.xml><?xml version="1.0" encoding="utf-8"?>
<sst xmlns="http://schemas.openxmlformats.org/spreadsheetml/2006/main" count="11903" uniqueCount="2509">
  <si>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</si>
  <si>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</si>
  <si>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</si>
  <si>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</si>
  <si>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</si>
  <si>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</si>
  <si>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</si>
  <si>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</si>
  <si>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</si>
  <si>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</si>
  <si>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</si>
  <si>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</si>
  <si>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</si>
  <si>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</si>
  <si>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</si>
  <si>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</si>
  <si>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</si>
  <si>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</si>
  <si>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</si>
  <si>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</si>
  <si>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</si>
  <si>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</si>
  <si>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</si>
  <si>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</si>
  <si>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</si>
  <si>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</si>
  <si>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</si>
  <si>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</si>
  <si>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</si>
  <si>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</si>
  <si>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</si>
  <si>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</si>
  <si>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</si>
  <si>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</si>
  <si>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</si>
  <si>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</si>
  <si>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</si>
  <si>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</si>
  <si>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</si>
  <si>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</si>
  <si>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</si>
  <si>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</si>
  <si>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</si>
  <si>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</si>
  <si>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</si>
  <si>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</si>
  <si>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</si>
  <si>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</si>
  <si>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</si>
  <si>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</si>
  <si>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</si>
  <si>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</si>
  <si>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</si>
  <si>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</si>
  <si>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</si>
  <si>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</si>
  <si>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</si>
  <si>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</si>
  <si>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</si>
  <si>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</si>
  <si>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</si>
  <si>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</si>
  <si>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</si>
  <si>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</si>
  <si>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</si>
  <si>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</si>
  <si>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</si>
  <si>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</si>
  <si>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</si>
  <si>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</si>
  <si>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</si>
  <si>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</si>
  <si>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</si>
  <si>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</si>
  <si>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</si>
  <si>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</si>
  <si>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</si>
  <si>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</si>
  <si>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</si>
  <si>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</si>
  <si>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</si>
  <si>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</si>
  <si>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</si>
  <si>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</si>
  <si>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</si>
  <si>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</si>
  <si>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</si>
  <si>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</si>
  <si>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</si>
  <si>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</si>
  <si>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</si>
  <si>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</si>
  <si>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</si>
  <si>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</si>
  <si>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</si>
  <si>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</si>
  <si>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</si>
  <si>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</si>
  <si>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</si>
  <si>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</si>
  <si>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</si>
  <si>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</si>
  <si>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</si>
  <si>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</si>
  <si>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</si>
  <si>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</si>
  <si>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</si>
  <si>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</si>
  <si>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</si>
  <si>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</si>
  <si>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</si>
  <si>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</si>
  <si>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</si>
  <si>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</si>
  <si>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</si>
  <si>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</si>
  <si>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</si>
  <si>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</si>
  <si>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</si>
  <si>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</si>
  <si>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</si>
  <si>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</si>
  <si>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</si>
  <si>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</si>
  <si>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</si>
  <si>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</si>
  <si>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</si>
  <si>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</si>
  <si>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</si>
  <si>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</si>
  <si>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</si>
  <si>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</si>
  <si>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</si>
  <si>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</si>
  <si>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</si>
  <si>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</si>
  <si>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</si>
  <si>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</si>
  <si>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</si>
  <si>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</si>
  <si>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</si>
  <si>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</si>
  <si>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</si>
  <si>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</si>
  <si>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</si>
  <si>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</si>
  <si>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</si>
  <si>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</si>
  <si>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</si>
  <si>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</si>
  <si>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</si>
  <si>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</si>
  <si>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</si>
  <si>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</si>
  <si>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</si>
  <si>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</si>
  <si>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</si>
  <si>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</si>
  <si>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</si>
  <si>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</si>
  <si>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</si>
  <si>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</si>
  <si>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</si>
  <si>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</si>
  <si>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</si>
  <si>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</si>
  <si>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</si>
  <si>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</si>
  <si>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</si>
  <si>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</si>
  <si>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</si>
  <si>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</si>
  <si>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</si>
  <si>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</si>
  <si>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</si>
  <si>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</si>
  <si>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</si>
  <si>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</si>
  <si>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</si>
  <si>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</si>
  <si>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</si>
  <si>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</si>
  <si>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</si>
  <si>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</si>
  <si>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</si>
  <si>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</si>
  <si>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</si>
  <si>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</si>
  <si>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</si>
  <si>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</si>
  <si>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</si>
  <si>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</si>
  <si>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</si>
  <si>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</si>
  <si>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</si>
  <si>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</si>
  <si>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</si>
  <si>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</si>
  <si>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</si>
  <si>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</si>
  <si>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</si>
  <si>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</si>
  <si>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</si>
  <si>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</si>
  <si>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</si>
  <si>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</si>
  <si>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</si>
  <si>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</si>
  <si>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</si>
  <si>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</si>
  <si>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</si>
  <si>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</si>
  <si>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</si>
  <si>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</si>
  <si>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</si>
  <si>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</si>
  <si>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</si>
  <si>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</si>
  <si>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</si>
  <si>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</si>
  <si>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</si>
  <si>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</si>
  <si>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</si>
  <si>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</si>
  <si>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</si>
  <si>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</si>
  <si>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</si>
  <si>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</si>
  <si>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</si>
  <si>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</si>
  <si>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</si>
  <si>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</si>
  <si>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</si>
  <si>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</si>
  <si>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</si>
  <si>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</si>
  <si>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</si>
  <si>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</si>
  <si>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</si>
  <si>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</si>
  <si>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</si>
  <si>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</si>
  <si>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</si>
  <si>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</si>
  <si>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</si>
  <si>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</si>
  <si>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</si>
  <si>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</si>
  <si>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</si>
  <si>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</si>
  <si>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</si>
  <si>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</si>
  <si>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</si>
  <si>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</si>
  <si>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</si>
  <si>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</si>
  <si>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</si>
  <si>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</si>
  <si>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</si>
  <si>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</si>
  <si>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</si>
  <si>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</si>
  <si>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</si>
  <si>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</si>
  <si>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</si>
  <si>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</si>
  <si>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</si>
  <si>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</si>
  <si>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</si>
  <si>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</si>
  <si>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</si>
  <si>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</si>
  <si>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</si>
  <si>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</si>
  <si>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</si>
  <si>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</si>
  <si>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</si>
  <si>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</si>
  <si>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</si>
  <si>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</si>
  <si>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</si>
  <si>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</si>
  <si>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</si>
  <si>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</si>
  <si>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</si>
  <si>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</si>
  <si>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</si>
  <si>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</si>
  <si>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</si>
  <si>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</si>
  <si>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</si>
  <si>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</si>
  <si>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</si>
  <si>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</si>
  <si>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</si>
  <si>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</si>
  <si>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</si>
  <si>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</si>
  <si>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</si>
  <si>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</si>
  <si>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</si>
  <si>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</si>
  <si>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</si>
  <si>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</si>
  <si>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</si>
  <si>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</si>
  <si>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</si>
  <si>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</si>
  <si>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</si>
  <si>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</si>
  <si>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</si>
  <si>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</si>
  <si>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</si>
  <si>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</si>
  <si>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</si>
  <si>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</si>
  <si>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</si>
  <si>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</si>
  <si>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</si>
  <si>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</si>
  <si>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</si>
  <si>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</si>
  <si>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</si>
  <si>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</si>
  <si>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</si>
  <si>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</si>
  <si>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</si>
  <si>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</si>
  <si>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</si>
  <si>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</si>
  <si>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</si>
  <si>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</si>
  <si>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</si>
  <si>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</si>
  <si>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</si>
  <si>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</si>
  <si>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</si>
  <si>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</si>
  <si>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</si>
  <si>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</si>
  <si>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</si>
  <si>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</si>
  <si>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</si>
  <si>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</si>
  <si>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</si>
  <si>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</si>
  <si>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</si>
  <si>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</si>
  <si>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</si>
  <si>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</si>
  <si>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</si>
  <si>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</si>
  <si>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</si>
  <si>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</si>
  <si>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</si>
  <si>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</si>
  <si>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</si>
  <si>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</si>
  <si>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</si>
  <si>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</si>
  <si>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</si>
  <si>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</si>
  <si>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</si>
  <si>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</si>
  <si>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</si>
  <si>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</si>
  <si>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</si>
  <si>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</si>
  <si>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</si>
  <si>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</si>
  <si>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</si>
  <si>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</si>
  <si>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</si>
  <si>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</si>
  <si>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</si>
  <si>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</si>
  <si>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</si>
  <si>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</si>
  <si>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</si>
  <si>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</si>
  <si>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</si>
  <si>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</si>
  <si>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</si>
  <si>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</si>
  <si>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</si>
  <si>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</si>
  <si>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</si>
  <si>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</si>
  <si>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</si>
  <si>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</si>
  <si>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</si>
  <si>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</si>
  <si>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</si>
  <si>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</si>
  <si>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</si>
  <si>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</si>
  <si>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</si>
  <si>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</si>
  <si>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</si>
  <si>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</si>
  <si>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</si>
  <si>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</si>
  <si>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</si>
  <si>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</si>
  <si>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</si>
  <si>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</si>
  <si>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</si>
  <si>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</si>
  <si>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</si>
  <si>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</si>
  <si>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</si>
  <si>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</si>
  <si>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</si>
  <si>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</si>
  <si>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</si>
  <si>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</si>
  <si>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</si>
  <si>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</si>
  <si>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</si>
  <si>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</si>
  <si>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</si>
  <si>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</si>
  <si>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</si>
  <si>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</si>
  <si>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</si>
  <si>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</si>
  <si>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</si>
  <si>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</si>
  <si>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</si>
  <si>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</si>
  <si>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</si>
  <si>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</si>
  <si>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</si>
  <si>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</si>
  <si>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</si>
  <si>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</si>
  <si>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</si>
  <si>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</si>
  <si>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</si>
  <si>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</si>
  <si>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</si>
  <si>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</si>
  <si>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</si>
  <si>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</si>
  <si>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</si>
  <si>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</si>
  <si>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</si>
  <si>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</si>
  <si>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</si>
  <si>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</si>
  <si>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</si>
  <si>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</si>
  <si>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</si>
  <si>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</si>
  <si>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</si>
  <si>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</si>
  <si>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</si>
  <si>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</si>
  <si>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</si>
  <si>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</si>
  <si>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</si>
  <si>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</si>
  <si>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</si>
  <si>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</si>
  <si>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</si>
  <si>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</si>
  <si>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</si>
  <si>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</si>
  <si>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</si>
  <si>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</si>
  <si>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</si>
  <si>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</si>
  <si>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</si>
  <si>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</si>
  <si>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</si>
  <si>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</si>
  <si>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</si>
  <si>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</si>
  <si>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</si>
  <si>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</si>
  <si>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</si>
  <si>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</si>
  <si>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</si>
  <si>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</si>
  <si>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</si>
  <si>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</si>
  <si>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</si>
  <si>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</si>
  <si>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</si>
  <si>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</si>
  <si>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</si>
  <si>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</si>
  <si>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</si>
  <si>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</si>
  <si>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</si>
  <si>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</si>
  <si>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</si>
  <si>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</si>
  <si>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</si>
  <si>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</si>
  <si>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</si>
  <si>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</si>
  <si>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</si>
  <si>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</si>
  <si>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</si>
  <si>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</si>
  <si>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</si>
  <si>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</si>
  <si>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</si>
  <si>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</si>
  <si>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</si>
  <si>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</si>
  <si>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</si>
  <si>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</si>
  <si>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</si>
  <si>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</si>
  <si>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</si>
  <si>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</si>
  <si>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</si>
  <si>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</si>
  <si>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</si>
  <si>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</si>
  <si>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</si>
  <si>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</si>
  <si>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</si>
  <si>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</si>
  <si>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</si>
  <si>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</si>
  <si>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</si>
  <si>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</si>
  <si>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</si>
  <si>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</si>
  <si>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</si>
  <si>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</si>
  <si>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</si>
  <si>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</si>
  <si>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</si>
  <si>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</si>
  <si>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</si>
  <si>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</si>
  <si>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</si>
  <si>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</si>
  <si>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</si>
  <si>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</si>
  <si>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</si>
  <si>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</si>
  <si>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</si>
  <si>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</si>
  <si>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</si>
  <si>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</si>
  <si>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</si>
  <si>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</si>
  <si>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</si>
  <si>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</si>
  <si>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</si>
  <si>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</si>
  <si>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</si>
  <si>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</si>
  <si>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</si>
  <si>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</si>
  <si>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</si>
  <si>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</si>
  <si>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</si>
  <si>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</si>
  <si>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</si>
  <si>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</si>
  <si>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</si>
  <si>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</si>
  <si>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</si>
  <si>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</si>
  <si>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</si>
  <si>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</si>
  <si>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</si>
  <si>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</si>
  <si>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</si>
  <si>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</si>
  <si>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</si>
  <si>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</si>
  <si>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</si>
  <si>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</si>
  <si>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</si>
  <si>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</si>
  <si>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</si>
  <si>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</si>
  <si>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</si>
  <si>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</si>
  <si>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</si>
  <si>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</si>
  <si>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</si>
  <si>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</si>
  <si>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</si>
  <si>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</si>
  <si>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</si>
  <si>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</si>
  <si>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</si>
  <si>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</si>
  <si>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</si>
  <si>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</si>
  <si>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</si>
  <si>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</si>
  <si>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</si>
  <si>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</si>
  <si>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</si>
  <si>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</si>
  <si>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</si>
  <si>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</si>
  <si>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</si>
  <si>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</si>
  <si>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</si>
  <si>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</si>
  <si>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</si>
  <si>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</si>
  <si>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</si>
  <si>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</si>
  <si>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</si>
  <si>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</si>
  <si>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</si>
  <si>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</si>
  <si>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</si>
  <si>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</si>
  <si>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</si>
  <si>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</si>
  <si>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</si>
  <si>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</si>
  <si>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</si>
  <si>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</si>
  <si>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</si>
  <si>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</si>
  <si>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</si>
  <si>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</si>
  <si>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</si>
  <si>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</si>
  <si>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</si>
  <si>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</si>
  <si>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</si>
  <si>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</si>
  <si>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</si>
  <si>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</si>
  <si>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</si>
  <si>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</si>
  <si>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</si>
  <si>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</si>
  <si>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</si>
  <si>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</si>
  <si>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</si>
  <si>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</si>
  <si>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</si>
  <si>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</si>
  <si>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</si>
  <si>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</si>
  <si>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</si>
  <si>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</si>
  <si>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</si>
  <si>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</si>
  <si>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</si>
  <si>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</si>
  <si>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</si>
  <si>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</si>
  <si>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</si>
  <si>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</si>
  <si>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</si>
  <si>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</si>
  <si>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</si>
  <si>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</si>
  <si>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</si>
  <si>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</si>
  <si>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</si>
  <si>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</si>
  <si>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</si>
  <si>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</si>
  <si>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</si>
  <si>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</si>
  <si>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</si>
  <si>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</si>
  <si>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</si>
  <si>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</si>
  <si>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</si>
  <si>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</si>
  <si>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</si>
  <si>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</si>
  <si>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</si>
  <si>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</si>
  <si>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</si>
  <si>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</si>
  <si>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</si>
  <si>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</si>
  <si>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</si>
  <si>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</si>
  <si>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</si>
  <si>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</si>
  <si>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</si>
  <si>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</si>
  <si>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</si>
  <si>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</si>
  <si>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</si>
  <si>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</si>
  <si>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</si>
  <si>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</si>
  <si>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</si>
  <si>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</si>
  <si>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</si>
  <si>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</si>
  <si>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</si>
  <si>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</si>
  <si>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</si>
  <si>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</si>
  <si>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</si>
  <si>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</si>
  <si>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</si>
  <si>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</si>
  <si>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</si>
  <si>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</si>
  <si>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</si>
  <si>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</si>
  <si>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</si>
  <si>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</si>
  <si>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</si>
  <si>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</si>
  <si>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</si>
  <si>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</si>
  <si>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</si>
  <si>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</si>
  <si>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</si>
  <si>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</si>
  <si>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</si>
  <si>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</si>
  <si>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</si>
  <si>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</si>
  <si>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</si>
  <si>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</si>
  <si>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</si>
  <si>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</si>
  <si>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</si>
  <si>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</si>
  <si>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</si>
  <si>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</si>
  <si>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</si>
  <si>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</si>
  <si>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</si>
  <si>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</si>
  <si>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</si>
  <si>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</si>
  <si>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</si>
  <si>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</si>
  <si>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</si>
  <si>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</si>
  <si>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</si>
  <si>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</si>
  <si>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</si>
  <si>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</si>
  <si>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</si>
  <si>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</si>
  <si>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</si>
  <si>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</si>
  <si>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</si>
  <si>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</si>
  <si>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</si>
  <si>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</si>
  <si>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</si>
  <si>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</si>
  <si>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</si>
  <si>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</si>
  <si>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</si>
  <si>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</si>
  <si>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</si>
  <si>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</si>
  <si>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</si>
  <si>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</si>
  <si>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</si>
  <si>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</si>
  <si>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</si>
  <si>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</si>
  <si>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</si>
  <si>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</si>
  <si>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</si>
  <si>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</si>
  <si>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</si>
  <si>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</si>
  <si>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</si>
  <si>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</si>
  <si>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</si>
  <si>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</si>
  <si>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</si>
  <si>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</si>
  <si>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</si>
  <si>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</si>
  <si>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</si>
  <si>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</si>
  <si>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</si>
  <si>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</si>
  <si>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</si>
  <si>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</si>
  <si>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</si>
  <si>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</si>
  <si>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</si>
  <si>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</si>
  <si>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</si>
  <si>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</si>
  <si>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</si>
  <si>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</si>
  <si>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</si>
  <si>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</si>
  <si>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</si>
  <si>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</si>
  <si>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</si>
  <si>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</si>
  <si>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</si>
  <si>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</si>
  <si>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</si>
  <si>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</si>
  <si>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</si>
  <si>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</si>
  <si>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</si>
  <si>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</si>
  <si>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</si>
  <si>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</si>
  <si>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</si>
  <si>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</si>
  <si>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</si>
  <si>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</si>
  <si>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</si>
  <si>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</si>
  <si>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</si>
  <si>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</si>
  <si>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</si>
  <si>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</si>
  <si>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</si>
  <si>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</si>
  <si>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</si>
  <si>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</si>
  <si>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</si>
  <si>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</si>
  <si>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</si>
  <si>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</si>
  <si>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</si>
  <si>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</si>
  <si>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</si>
  <si>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</si>
  <si>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</si>
  <si>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</si>
  <si>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</si>
  <si>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</si>
  <si>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</si>
  <si>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</si>
  <si>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</si>
  <si>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</si>
  <si>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</si>
  <si>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</si>
  <si>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</si>
  <si>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</si>
  <si>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</si>
  <si>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</si>
  <si>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</si>
  <si>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</si>
  <si>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</si>
  <si>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</si>
  <si>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</si>
  <si>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</si>
  <si>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</si>
  <si>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</si>
  <si>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</si>
  <si>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</si>
  <si>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</si>
  <si>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</si>
  <si>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</si>
  <si>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</si>
  <si>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</si>
  <si>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</si>
  <si>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</si>
  <si>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</si>
  <si>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</si>
  <si>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</si>
  <si>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</si>
  <si>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</si>
  <si>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</si>
  <si>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</si>
  <si>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</si>
  <si>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</si>
  <si>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</si>
  <si>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</si>
  <si>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</si>
  <si>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</si>
  <si>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</si>
  <si>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</si>
  <si>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</si>
  <si>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</si>
  <si>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</si>
  <si>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</si>
  <si>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</si>
  <si>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</si>
  <si>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</si>
  <si>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</si>
  <si>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</si>
  <si>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</si>
  <si>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</si>
  <si>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</si>
  <si>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</si>
  <si>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</si>
  <si>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</si>
  <si>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</si>
  <si>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</si>
  <si>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</si>
  <si>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</si>
  <si>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</si>
  <si>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</si>
  <si>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</si>
  <si>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</si>
  <si>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</si>
  <si>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</si>
  <si>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</si>
  <si>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</si>
  <si>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</si>
  <si>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</si>
  <si>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</si>
  <si>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</si>
  <si>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</si>
  <si>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</si>
  <si>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</si>
  <si>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</si>
  <si>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</si>
  <si>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</si>
  <si>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</si>
  <si>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</si>
  <si>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</si>
  <si>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</si>
  <si>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</si>
  <si>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</si>
  <si>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</si>
  <si>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</si>
  <si>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</si>
  <si>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</si>
  <si>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</si>
  <si>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</si>
  <si>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</si>
  <si>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</si>
  <si>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</si>
  <si>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</si>
  <si>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</si>
  <si>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</si>
  <si>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</si>
  <si>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</si>
  <si>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</si>
  <si>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</si>
  <si>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</si>
  <si>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</si>
  <si>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</si>
  <si>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</si>
  <si>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</si>
  <si>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</si>
  <si>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</si>
  <si>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</si>
  <si>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</si>
  <si>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</si>
  <si>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</si>
  <si>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</si>
  <si>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</si>
  <si>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</si>
  <si>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</si>
  <si>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</si>
  <si>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</si>
  <si>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</si>
  <si>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</si>
  <si>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</si>
  <si>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</si>
  <si>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</si>
  <si>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</si>
  <si>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</si>
  <si>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</si>
  <si>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</si>
  <si>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</si>
  <si>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</si>
  <si>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</si>
  <si>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</si>
  <si>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</si>
  <si>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</si>
  <si>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</si>
  <si>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</si>
  <si>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</si>
  <si>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</si>
  <si>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</si>
  <si>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</si>
  <si>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</si>
  <si>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</si>
  <si>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</si>
  <si>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</si>
  <si>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</si>
  <si>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</si>
  <si>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</si>
  <si>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</si>
  <si>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</si>
  <si>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</si>
  <si>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</si>
  <si>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</si>
  <si>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</si>
  <si>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</si>
  <si>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</si>
  <si>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</si>
  <si>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</si>
  <si>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</si>
  <si>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</si>
  <si>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</si>
  <si>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</si>
  <si>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</si>
  <si>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</si>
  <si>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</si>
  <si>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</si>
  <si>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</si>
  <si>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</si>
  <si>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</si>
  <si>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</si>
  <si>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</si>
  <si>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</si>
  <si>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</si>
  <si>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</si>
  <si>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</si>
  <si>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</si>
  <si>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</si>
  <si>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</si>
  <si>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</si>
  <si>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</si>
  <si>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</si>
  <si>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</si>
  <si>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</si>
  <si>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</si>
  <si>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</si>
  <si>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</si>
  <si>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</si>
  <si>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</si>
  <si>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</si>
  <si>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</si>
  <si>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</si>
  <si>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</si>
  <si>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</si>
  <si>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</si>
  <si>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</si>
  <si>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</si>
  <si>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</si>
  <si>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</si>
  <si>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</si>
  <si>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</si>
  <si>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</si>
  <si>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</si>
  <si>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</si>
  <si>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</si>
  <si>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</si>
  <si>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</si>
  <si>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</si>
  <si>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</si>
  <si>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</si>
  <si>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</si>
  <si>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</si>
  <si>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</si>
  <si>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</si>
  <si>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</si>
  <si>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</si>
  <si>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</si>
  <si>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</si>
  <si>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</si>
  <si>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</si>
  <si>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</si>
  <si>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</si>
  <si>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</si>
  <si>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</si>
  <si>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</si>
  <si>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</si>
  <si>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</si>
  <si>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</si>
  <si>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</si>
  <si>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</si>
  <si>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</si>
  <si>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</si>
  <si>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</si>
  <si>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</si>
  <si>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</si>
  <si>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</si>
  <si>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</si>
  <si>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</si>
  <si>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</si>
  <si>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</si>
  <si>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</si>
  <si>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</si>
  <si>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</si>
  <si>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</si>
  <si>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</si>
  <si>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</si>
  <si>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</si>
  <si>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</si>
  <si>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</si>
  <si>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</si>
  <si>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</si>
  <si>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</si>
  <si>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</si>
  <si>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</si>
  <si>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</si>
  <si>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</si>
  <si>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</si>
  <si>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</si>
  <si>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</si>
  <si>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</si>
  <si>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</si>
  <si>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</si>
  <si>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</si>
  <si>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</si>
  <si>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</si>
  <si>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</si>
  <si>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</si>
  <si>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</si>
  <si>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</si>
  <si>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</si>
  <si>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</si>
  <si>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</si>
  <si>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</si>
  <si>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</si>
  <si>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</si>
  <si>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</si>
  <si>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</si>
  <si>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</si>
  <si>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</si>
  <si>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</si>
  <si>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</si>
  <si>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</si>
  <si>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</si>
  <si>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</si>
  <si>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</si>
  <si>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</si>
  <si>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</si>
  <si>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</si>
  <si>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</si>
  <si>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</si>
  <si>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</si>
  <si>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</si>
  <si>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</si>
  <si>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</si>
  <si>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</si>
  <si>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</si>
  <si>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</si>
  <si>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</si>
  <si>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</si>
  <si>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</si>
  <si>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</si>
  <si>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</si>
  <si>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</si>
  <si>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</si>
  <si>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</si>
  <si>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</si>
  <si>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</si>
  <si>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</si>
  <si>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</si>
  <si>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</si>
  <si>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</si>
  <si>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</si>
  <si>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</si>
  <si>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</si>
  <si>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</si>
  <si>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</si>
  <si>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</si>
  <si>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</si>
  <si>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</si>
  <si>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</si>
  <si>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</si>
  <si>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</si>
  <si>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</si>
  <si>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</si>
  <si>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</si>
  <si>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</si>
  <si>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</si>
  <si>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</si>
  <si>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</si>
  <si>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</si>
  <si>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</si>
  <si>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</si>
  <si>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</si>
  <si>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</si>
  <si>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</si>
  <si>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</si>
  <si>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</si>
  <si>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</si>
  <si>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</si>
  <si>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</si>
  <si>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</si>
  <si>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</si>
  <si>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</si>
  <si>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</si>
  <si>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</si>
  <si>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</si>
  <si>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</si>
  <si>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</si>
  <si>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</si>
  <si>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</si>
  <si>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</si>
  <si>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</si>
  <si>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</si>
  <si>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</si>
  <si>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</si>
  <si>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</si>
  <si>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</si>
  <si>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</si>
  <si>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</si>
  <si>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</si>
  <si>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</si>
  <si>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</si>
  <si>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</si>
  <si>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</si>
  <si>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</si>
  <si>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</si>
  <si>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</si>
  <si>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</si>
  <si>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</si>
  <si>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</si>
  <si>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</si>
  <si>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</si>
  <si>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</si>
  <si>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</si>
  <si>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</si>
  <si>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</si>
  <si>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</si>
  <si>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</si>
  <si>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</si>
  <si>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</si>
  <si>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</si>
  <si>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</si>
  <si>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</si>
  <si>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</si>
  <si>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</si>
  <si>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</si>
  <si>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</si>
  <si>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</si>
  <si>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</si>
  <si>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</si>
  <si>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</si>
  <si>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</si>
  <si>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</si>
  <si>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</si>
  <si>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</si>
  <si>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</si>
  <si>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</si>
  <si>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</si>
  <si>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</si>
  <si>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</si>
  <si>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</si>
  <si>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</si>
  <si>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</si>
  <si>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</si>
  <si>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</si>
  <si>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</si>
  <si>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</si>
  <si>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</si>
  <si>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</si>
  <si>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</si>
  <si>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</si>
  <si>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</si>
  <si>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</si>
  <si>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</si>
  <si>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</si>
  <si>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</si>
  <si>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</si>
  <si>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</si>
  <si>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</si>
  <si>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</si>
  <si>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</si>
  <si>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</si>
  <si>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</si>
  <si>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</si>
  <si>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</si>
  <si>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</si>
  <si>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</si>
  <si>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</si>
  <si>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</si>
  <si>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</si>
  <si>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</si>
  <si>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</si>
  <si>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</si>
  <si>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</si>
  <si>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</si>
  <si>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</si>
  <si>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</si>
  <si>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</si>
  <si>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</si>
  <si>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</si>
  <si>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</si>
  <si>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</si>
  <si>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</si>
  <si>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</si>
  <si>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</si>
  <si>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</si>
  <si>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</si>
  <si>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</si>
  <si>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</si>
  <si>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</si>
  <si>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</si>
  <si>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</si>
  <si>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</si>
  <si>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</si>
  <si>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</si>
  <si>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</si>
  <si>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</si>
  <si>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</si>
  <si>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</si>
  <si>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</si>
  <si>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</si>
  <si>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</si>
  <si>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</si>
  <si>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</si>
  <si>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</si>
  <si>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</si>
  <si>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</si>
  <si>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</si>
  <si>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</si>
  <si>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</si>
  <si>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</si>
  <si>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</si>
  <si>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</si>
  <si>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</si>
  <si>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</si>
  <si>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</si>
  <si>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</si>
  <si>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</si>
  <si>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</si>
  <si>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</si>
  <si>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</si>
  <si>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</si>
  <si>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</si>
  <si>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</si>
  <si>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</si>
  <si>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</si>
  <si>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</si>
  <si>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</si>
  <si>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</si>
  <si>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</si>
  <si>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</si>
  <si>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</si>
  <si>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</si>
  <si>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</si>
  <si>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</si>
  <si>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</si>
  <si>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</si>
  <si>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</si>
  <si>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</si>
  <si>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</si>
  <si>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</si>
  <si>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</si>
  <si>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</si>
  <si>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</si>
  <si>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</si>
  <si>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</si>
  <si>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</si>
  <si>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</si>
  <si>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</si>
  <si>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</si>
  <si>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</si>
  <si>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</si>
  <si>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</si>
  <si>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</si>
  <si>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</si>
  <si>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</si>
  <si>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</si>
  <si>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</si>
  <si>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</si>
  <si>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</si>
  <si>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</si>
  <si>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</si>
  <si>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</si>
  <si>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</si>
  <si>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</si>
  <si>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</si>
  <si>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</si>
  <si>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</si>
  <si>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</si>
  <si>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</si>
  <si>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</si>
  <si>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</si>
  <si>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</si>
  <si>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</si>
  <si>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</si>
  <si>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</si>
  <si>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</si>
  <si>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</si>
  <si>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</si>
  <si>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</si>
  <si>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</si>
  <si>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</si>
  <si>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</si>
  <si>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</si>
  <si>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</si>
  <si>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</si>
  <si>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</si>
  <si>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</si>
  <si>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</si>
  <si>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</si>
  <si>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</si>
  <si>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</si>
  <si>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</si>
  <si>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</si>
  <si>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</si>
  <si>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</si>
  <si>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</si>
  <si>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</si>
  <si>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</si>
  <si>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</si>
  <si>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</si>
  <si>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</si>
  <si>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</si>
  <si>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</si>
  <si>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</si>
  <si>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</si>
  <si>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</si>
  <si>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</si>
  <si>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</si>
  <si>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</si>
  <si>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</si>
  <si>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</si>
  <si>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</si>
  <si>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</si>
  <si>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</si>
  <si>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</si>
  <si>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</si>
  <si>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</si>
  <si>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</si>
  <si>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</si>
  <si>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</si>
  <si>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</si>
  <si>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</si>
  <si>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</si>
  <si>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</si>
  <si>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</si>
  <si>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</si>
  <si>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</si>
  <si>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</si>
  <si>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</si>
  <si>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</si>
  <si>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</si>
  <si>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</si>
  <si>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</si>
  <si>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</si>
  <si>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</si>
  <si>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</si>
  <si>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</si>
  <si>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</si>
  <si>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</si>
  <si>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</si>
  <si>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</si>
  <si>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</si>
  <si>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</si>
  <si>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</si>
  <si>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</si>
  <si>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</si>
  <si>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</si>
  <si>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</si>
  <si>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</si>
  <si>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</si>
  <si>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</si>
  <si>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</si>
  <si>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</si>
  <si>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</si>
  <si>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</si>
  <si>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</si>
  <si>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</si>
  <si>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</si>
  <si>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</si>
  <si>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</si>
  <si>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</si>
  <si>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</si>
  <si>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</si>
  <si>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</si>
  <si>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</si>
  <si>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</si>
  <si>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</si>
  <si>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</si>
  <si>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</si>
  <si>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</si>
  <si>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</si>
  <si>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</si>
  <si>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</si>
  <si>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</si>
  <si>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</si>
  <si>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</si>
  <si>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</si>
  <si>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</si>
  <si>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</si>
  <si>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</si>
  <si>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</si>
  <si>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</si>
  <si>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</si>
  <si>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</si>
  <si>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</si>
  <si>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</si>
  <si>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</si>
  <si>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</si>
  <si>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</si>
  <si>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</si>
  <si>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</si>
  <si>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</si>
  <si>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</si>
  <si>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</si>
  <si>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</si>
  <si>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</si>
  <si>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</si>
  <si>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</si>
  <si>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</si>
  <si>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</si>
  <si>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</si>
  <si>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</si>
  <si>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</si>
  <si>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</si>
  <si>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</si>
  <si>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</si>
  <si>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</si>
  <si>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</si>
  <si>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</si>
  <si>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</si>
  <si>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</si>
  <si>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</si>
  <si>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</si>
  <si>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</si>
  <si>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</si>
  <si>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</si>
  <si>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</si>
  <si>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</si>
  <si>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</si>
  <si>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</si>
  <si>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</si>
  <si>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</si>
  <si>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</si>
  <si>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</si>
  <si>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</si>
  <si>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</si>
  <si>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</si>
  <si>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</si>
  <si>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</si>
  <si>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</si>
  <si>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</si>
  <si>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</si>
  <si>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</si>
  <si>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</si>
  <si>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</si>
  <si>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</si>
  <si>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</si>
  <si>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</si>
  <si>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</si>
  <si>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</si>
  <si>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</si>
  <si>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</si>
  <si>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</si>
  <si>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</si>
  <si>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</si>
  <si>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</si>
  <si>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</si>
  <si>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</si>
  <si>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</si>
  <si>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</si>
  <si>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</si>
  <si>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</si>
  <si>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</si>
  <si>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</si>
  <si>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</si>
  <si>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</si>
  <si>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</si>
  <si>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</si>
  <si>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</si>
  <si>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</si>
  <si>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</si>
  <si>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</si>
  <si>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</si>
  <si>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</si>
  <si>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</si>
  <si>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</si>
  <si>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</si>
  <si>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</si>
  <si>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</si>
  <si>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</si>
  <si>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</si>
  <si>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</si>
  <si>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</si>
  <si>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</si>
  <si>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</si>
  <si>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</si>
  <si>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</si>
  <si>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</si>
  <si>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</si>
  <si>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</si>
  <si>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</si>
  <si>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</si>
  <si>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</si>
  <si>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</si>
  <si>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</si>
  <si>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</si>
  <si>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</si>
  <si>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</si>
  <si>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</si>
  <si>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</si>
  <si>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</si>
  <si>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</si>
  <si>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</si>
  <si>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</si>
  <si>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</si>
  <si>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</si>
  <si>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</si>
  <si>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</si>
  <si>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</si>
  <si>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</si>
  <si>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</si>
  <si>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</si>
  <si>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</si>
  <si>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</si>
  <si>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</si>
  <si>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</si>
  <si>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</si>
  <si>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</si>
  <si>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</si>
  <si>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</si>
  <si>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</si>
  <si>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</si>
  <si>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</si>
  <si>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</si>
  <si>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</si>
  <si>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</si>
  <si>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</si>
  <si>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</si>
  <si>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</si>
  <si>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</si>
  <si>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</si>
  <si>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</si>
  <si>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</si>
  <si>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</si>
  <si>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</si>
  <si>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</si>
  <si>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</si>
  <si>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</si>
  <si>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</si>
  <si>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</si>
  <si>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</si>
  <si>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</si>
  <si>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</si>
  <si>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</si>
  <si>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</si>
  <si>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</si>
  <si>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</si>
  <si>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</si>
  <si>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</si>
  <si>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</si>
  <si>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</si>
  <si>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</si>
  <si>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</si>
  <si>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</si>
  <si>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</si>
  <si>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</si>
  <si>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</si>
  <si>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</si>
  <si>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</si>
  <si>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</si>
  <si>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</si>
  <si>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</si>
  <si>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</si>
  <si>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</si>
  <si>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</si>
  <si>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</si>
  <si>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</si>
  <si>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</si>
  <si>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</si>
  <si>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</si>
  <si>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</si>
  <si>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</si>
  <si>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</si>
  <si>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</si>
  <si>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</si>
  <si>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</si>
  <si>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</si>
  <si>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</si>
  <si>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</si>
  <si>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</si>
  <si>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</si>
  <si>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</si>
  <si>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</si>
  <si>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</si>
  <si>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</si>
  <si>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</si>
  <si>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</si>
  <si>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</si>
  <si>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</si>
  <si>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</si>
  <si>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</si>
  <si>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</si>
  <si>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</si>
  <si>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</si>
  <si>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</si>
  <si>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</si>
  <si>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</si>
  <si>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</si>
  <si>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</si>
  <si>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</si>
  <si>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</si>
  <si>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</si>
  <si>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</si>
  <si>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</si>
  <si>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</si>
  <si>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</si>
  <si>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</si>
  <si>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</si>
  <si>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</si>
  <si>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</si>
  <si>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</si>
  <si>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</si>
  <si>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</si>
  <si>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</si>
  <si>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</si>
  <si>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</si>
  <si>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</si>
  <si>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</si>
  <si>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</si>
  <si>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</si>
  <si>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</si>
  <si>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</si>
  <si>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</si>
  <si>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</si>
  <si>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</si>
  <si>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</si>
  <si>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</si>
  <si>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</si>
  <si>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</si>
  <si>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</si>
  <si>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</si>
  <si>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</si>
  <si>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</si>
  <si>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</si>
  <si>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</si>
  <si>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</si>
  <si>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</si>
  <si>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</si>
  <si>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</si>
  <si>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</si>
  <si>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</si>
  <si>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</si>
  <si>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</si>
  <si>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</si>
  <si>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</si>
  <si>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</si>
  <si>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</si>
  <si>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</si>
  <si>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</si>
  <si>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</si>
  <si>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</si>
  <si>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</si>
  <si>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</si>
  <si>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</si>
  <si>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</si>
  <si>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</si>
  <si>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</si>
  <si>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</si>
  <si>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</si>
  <si>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</si>
  <si>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</si>
  <si>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</si>
  <si>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</si>
  <si>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</si>
  <si>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</si>
  <si>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</si>
  <si>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</si>
  <si>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</si>
  <si>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</si>
  <si>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</si>
  <si>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</si>
  <si>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</si>
  <si>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</si>
  <si>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</si>
  <si>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</si>
  <si>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</si>
  <si>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</si>
  <si>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</si>
  <si>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</si>
  <si>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</si>
  <si>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</si>
  <si>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</si>
  <si>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</si>
  <si>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</si>
  <si>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</si>
  <si>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</si>
  <si>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</si>
  <si>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</si>
  <si>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</si>
  <si>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</si>
  <si>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</si>
  <si>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</si>
  <si>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</si>
  <si>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</si>
  <si>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</si>
  <si>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</si>
  <si>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</si>
  <si>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</si>
  <si>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</si>
  <si>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</si>
  <si>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</si>
  <si>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</si>
  <si>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</si>
  <si>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</si>
  <si>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</si>
  <si>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</si>
  <si>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</si>
  <si>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</si>
  <si>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</si>
  <si>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</si>
  <si>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</si>
  <si>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</si>
  <si>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</si>
  <si>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</si>
  <si>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</si>
  <si>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</si>
  <si>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</si>
  <si>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</si>
  <si>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</si>
  <si>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</si>
  <si>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</si>
  <si>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</si>
  <si>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</si>
  <si>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</si>
  <si>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</si>
  <si>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</si>
  <si>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</si>
  <si>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</si>
  <si>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</si>
  <si>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</si>
  <si>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</si>
  <si>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</si>
  <si>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</si>
  <si>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</si>
  <si>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</si>
  <si>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</si>
  <si>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</si>
  <si>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</si>
  <si>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</si>
  <si>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</si>
  <si>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</si>
  <si>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</si>
  <si>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</si>
  <si>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</si>
  <si>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</si>
  <si>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</si>
  <si>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</si>
  <si>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</si>
  <si>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</si>
  <si>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</si>
  <si>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</si>
  <si>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</si>
  <si>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</si>
  <si>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</si>
  <si>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</si>
  <si>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</si>
  <si>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</si>
  <si>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</si>
  <si>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</si>
  <si>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</si>
  <si>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</si>
  <si>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</si>
  <si>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</si>
  <si>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</si>
  <si>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</si>
  <si>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</si>
  <si>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</si>
  <si>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</si>
  <si>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</si>
  <si>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</si>
  <si>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</si>
  <si>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</si>
  <si>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</si>
  <si>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</si>
  <si>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</si>
  <si>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</si>
  <si>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</si>
  <si>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</si>
  <si>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</si>
  <si>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</si>
  <si>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</si>
  <si>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</si>
  <si>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</si>
  <si>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</si>
  <si>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</si>
  <si>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</si>
  <si>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</si>
  <si>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</si>
  <si>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</si>
  <si>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</si>
  <si>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</si>
  <si>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</si>
  <si>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</si>
  <si>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</si>
  <si>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</si>
  <si>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</si>
  <si>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</si>
  <si>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</si>
  <si>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</si>
  <si>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</si>
  <si>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</si>
  <si>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</si>
  <si>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</si>
  <si>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</si>
  <si>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</si>
  <si>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</si>
  <si>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</si>
  <si>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</si>
  <si>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</si>
  <si>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</si>
  <si>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</si>
  <si>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</si>
  <si>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</si>
  <si>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</si>
  <si>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</si>
  <si>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</si>
  <si>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</si>
  <si>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</si>
  <si>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</si>
  <si>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</si>
  <si>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</si>
  <si>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</si>
  <si>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</si>
  <si>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</si>
  <si>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</si>
  <si>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</si>
  <si>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</si>
  <si>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</si>
  <si>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</si>
  <si>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</si>
  <si>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</si>
  <si>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</si>
  <si>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</si>
  <si>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</si>
  <si>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</si>
  <si>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</si>
  <si>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</si>
  <si>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</si>
  <si>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</si>
  <si>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</si>
  <si>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</si>
  <si>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</si>
  <si>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</si>
  <si>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</si>
  <si>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</si>
  <si>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</si>
  <si>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</si>
  <si>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</si>
  <si>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</si>
  <si>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</si>
  <si>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</si>
  <si>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</si>
  <si>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</si>
  <si>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</si>
  <si>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</si>
  <si>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</si>
  <si>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</si>
  <si>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</si>
  <si>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</si>
  <si>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</si>
  <si>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</si>
  <si>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</si>
  <si>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</si>
  <si>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</si>
  <si>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</si>
  <si>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</si>
  <si>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</si>
  <si>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</si>
  <si>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</si>
  <si>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</si>
  <si>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</si>
  <si>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</si>
  <si>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</si>
  <si>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</si>
  <si>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</si>
  <si>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</si>
  <si>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</si>
  <si>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</si>
  <si>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</si>
  <si>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</si>
  <si>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</si>
  <si>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</si>
  <si>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</si>
  <si>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</si>
  <si>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</si>
  <si>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</si>
  <si>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</si>
  <si>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</si>
  <si>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</si>
  <si>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</si>
  <si>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</si>
  <si>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</si>
  <si>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</si>
  <si>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</si>
  <si>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</si>
  <si>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</si>
  <si>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</si>
  <si>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</si>
  <si>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</si>
  <si>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</si>
  <si>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</si>
  <si>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</si>
  <si>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</si>
  <si>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</si>
  <si>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</si>
  <si>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</si>
  <si>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</si>
  <si>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</si>
  <si>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</si>
  <si>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</si>
  <si>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</si>
  <si>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</si>
  <si>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</si>
  <si>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</si>
  <si>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</si>
  <si>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</si>
  <si>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</si>
  <si>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</si>
  <si>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</si>
  <si>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</si>
  <si>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</si>
  <si>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</si>
  <si>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</si>
  <si>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</si>
  <si>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</si>
  <si>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</si>
  <si>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</si>
  <si>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</si>
  <si>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</si>
  <si>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</si>
  <si>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</si>
  <si>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</si>
  <si>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</si>
  <si>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</si>
  <si>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</si>
  <si>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</si>
  <si>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</si>
  <si>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</si>
  <si>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</si>
  <si>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</si>
  <si>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</si>
  <si>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</si>
  <si>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</si>
  <si>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</si>
  <si>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</si>
  <si>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</si>
  <si>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</si>
  <si>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</si>
  <si>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</si>
  <si>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</si>
  <si>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</si>
  <si>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</si>
  <si>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</si>
  <si>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</si>
  <si>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</si>
  <si>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</si>
  <si>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</si>
  <si>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</si>
  <si>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</si>
  <si>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</si>
  <si>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</si>
  <si>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</si>
  <si>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</si>
  <si>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</si>
  <si>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</si>
  <si>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</si>
  <si>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</si>
  <si>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</si>
  <si>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</si>
  <si>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</si>
  <si>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</si>
  <si>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</si>
  <si>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</si>
  <si>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</si>
  <si>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</si>
  <si>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</si>
  <si>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</si>
  <si>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</si>
  <si>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</si>
  <si>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</si>
  <si>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</si>
  <si>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</si>
  <si>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</si>
  <si>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</si>
  <si>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</si>
  <si>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</si>
  <si>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</si>
  <si>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</si>
  <si>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</si>
  <si>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</si>
  <si>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</si>
  <si>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</si>
  <si>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</si>
  <si>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</si>
  <si>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</si>
  <si>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</si>
  <si>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</si>
  <si>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</si>
  <si>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</si>
  <si>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</si>
  <si>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</si>
  <si>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</si>
  <si>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</si>
  <si>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</si>
  <si>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</si>
  <si>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</si>
  <si>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</si>
  <si>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</si>
  <si>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</si>
  <si>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</si>
  <si>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</si>
  <si>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</si>
  <si>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</si>
  <si>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</si>
  <si>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</si>
  <si>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</si>
  <si>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</si>
  <si>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</si>
  <si>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</si>
  <si>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</si>
  <si>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</si>
  <si>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</si>
  <si>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</si>
  <si>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</si>
  <si>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</si>
  <si>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</si>
  <si>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</si>
  <si>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</si>
  <si>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</si>
  <si>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</si>
  <si>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</si>
  <si>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</si>
  <si>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</si>
  <si>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</si>
  <si>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</si>
  <si>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</si>
  <si>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</si>
  <si>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</si>
  <si>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</si>
  <si>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</si>
  <si>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</si>
  <si>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</si>
  <si>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</si>
  <si>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</si>
  <si>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</si>
  <si>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</si>
  <si>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</si>
  <si>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</si>
  <si>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</si>
  <si>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</si>
  <si>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</si>
  <si>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</si>
  <si>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</si>
  <si>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</si>
  <si>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</si>
  <si>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</si>
  <si>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</si>
  <si>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</si>
  <si>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</si>
  <si>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</si>
  <si>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</si>
  <si>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</si>
  <si>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</si>
  <si>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</si>
  <si>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</si>
  <si>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</si>
  <si>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</si>
  <si>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</si>
  <si>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</si>
  <si>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</si>
  <si>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</si>
  <si>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</si>
  <si>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</si>
  <si>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</si>
  <si>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</si>
  <si>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</si>
  <si>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</si>
  <si>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</si>
  <si>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</si>
  <si>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</si>
  <si>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</si>
  <si>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</si>
  <si>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</si>
  <si>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</si>
  <si>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</si>
  <si>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</si>
  <si>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</si>
  <si>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</si>
  <si>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</si>
  <si>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</si>
  <si>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</si>
  <si>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</si>
  <si>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</si>
  <si>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</si>
  <si>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</si>
  <si>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</si>
  <si>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</si>
  <si>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</si>
  <si>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</si>
  <si>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</si>
  <si>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</si>
  <si>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</si>
  <si>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</si>
  <si>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</si>
  <si>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</si>
  <si>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</si>
  <si>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</si>
  <si>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</si>
  <si>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</si>
  <si>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</si>
  <si>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</si>
  <si>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</si>
  <si>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</si>
  <si>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</si>
  <si>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</si>
  <si>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</si>
  <si>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</si>
  <si>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</si>
  <si>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</si>
  <si>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</si>
  <si>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</si>
  <si>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</si>
  <si>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</si>
  <si>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</si>
  <si>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</si>
  <si>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</si>
  <si>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</si>
  <si>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</si>
  <si>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</si>
  <si>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</si>
  <si>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</si>
  <si>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</si>
  <si>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</si>
  <si>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</si>
  <si>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</si>
  <si>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</si>
  <si>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</si>
  <si>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</si>
  <si>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</si>
  <si>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</si>
  <si>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</si>
  <si>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</si>
  <si>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</si>
  <si>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</si>
  <si>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</si>
  <si>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</si>
  <si>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</si>
  <si>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</si>
  <si>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</si>
  <si>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</si>
  <si>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</si>
  <si>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</si>
  <si>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</si>
  <si>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</si>
  <si>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</si>
  <si>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</si>
  <si>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</si>
  <si>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</si>
  <si>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</si>
  <si>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</si>
  <si>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</si>
  <si>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</si>
  <si>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</si>
  <si>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</si>
  <si>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</si>
  <si>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</si>
  <si>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</si>
  <si>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</si>
  <si>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</si>
  <si>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</si>
  <si>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</si>
  <si>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</si>
  <si>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</si>
  <si>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</si>
  <si>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</si>
  <si>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</si>
  <si>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</si>
  <si>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</si>
  <si>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</si>
  <si>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</si>
  <si>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</si>
  <si>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</si>
  <si>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</si>
  <si>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</si>
  <si>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</si>
  <si>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</si>
  <si>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</si>
  <si>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</si>
  <si>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</si>
  <si>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</si>
  <si>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</si>
  <si>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</si>
  <si>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</si>
  <si>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</si>
  <si>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</si>
  <si>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</si>
  <si>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</si>
  <si>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</si>
  <si>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</si>
  <si>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</si>
  <si>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</si>
  <si>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</si>
  <si>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</si>
  <si>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</si>
  <si>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</si>
  <si>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</si>
  <si>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</si>
  <si>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</si>
  <si>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</si>
  <si>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</si>
  <si>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</si>
  <si>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</si>
  <si>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</si>
  <si>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</si>
  <si>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</si>
  <si>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</si>
  <si>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</si>
  <si>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</si>
  <si>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</si>
  <si>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</si>
  <si>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</si>
  <si>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</si>
  <si>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</si>
  <si>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</si>
  <si>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</si>
  <si>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</si>
  <si>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</si>
  <si>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</si>
  <si>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</si>
  <si>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</si>
  <si>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</si>
  <si>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</si>
  <si>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</si>
  <si>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</si>
  <si>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</si>
  <si>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</si>
  <si>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</si>
  <si>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</si>
  <si>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</si>
  <si>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</si>
  <si>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</si>
  <si>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</si>
  <si>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</si>
  <si>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</si>
  <si>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</si>
  <si>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</si>
  <si>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</si>
  <si>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</si>
  <si>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</si>
  <si>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</si>
  <si>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</si>
  <si>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</si>
  <si>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</si>
  <si>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</si>
  <si>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</si>
  <si>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</si>
  <si>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</si>
  <si>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</si>
  <si>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</si>
  <si>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</si>
  <si>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</si>
  <si>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</si>
  <si>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</si>
  <si>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</si>
  <si>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</si>
  <si>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</si>
  <si>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</si>
  <si>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</si>
  <si>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</si>
  <si>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</si>
  <si>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</si>
  <si>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</si>
  <si>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</si>
  <si>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</si>
  <si>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</si>
  <si>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</si>
  <si>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</si>
  <si>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</si>
  <si>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</si>
  <si>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</si>
  <si>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</si>
  <si>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</si>
  <si>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</si>
  <si>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</si>
  <si>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</si>
  <si>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</si>
  <si>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</si>
  <si>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</si>
  <si>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</si>
  <si>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</si>
  <si>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</si>
  <si>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</si>
  <si>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</si>
  <si>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</si>
  <si>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</si>
  <si>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</si>
  <si>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</si>
  <si>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</si>
  <si>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</si>
  <si>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</si>
  <si>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</si>
  <si>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</si>
  <si>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</si>
  <si>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</si>
  <si>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</si>
  <si>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</si>
  <si>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</si>
  <si>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</si>
  <si>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</si>
  <si>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</si>
  <si>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</si>
  <si>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</si>
  <si>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</si>
  <si>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</si>
  <si>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</si>
  <si>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</si>
  <si>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</si>
  <si>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</si>
  <si>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</si>
  <si>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</si>
  <si>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</si>
  <si>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</si>
  <si>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</si>
  <si>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</si>
  <si>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</si>
  <si>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</si>
  <si>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</si>
  <si>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</si>
  <si>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</si>
  <si>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</si>
  <si>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</si>
  <si>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</si>
  <si>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</si>
  <si>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</si>
  <si>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</si>
  <si>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</si>
  <si>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</si>
  <si>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</si>
  <si>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</si>
  <si>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</si>
  <si>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</si>
  <si>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</si>
  <si>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</si>
  <si>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</si>
  <si>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</si>
  <si>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</si>
  <si>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</si>
  <si>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</si>
  <si>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</si>
  <si>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</si>
  <si>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</si>
  <si>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</si>
  <si>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</si>
  <si>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</si>
  <si>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</si>
  <si>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</si>
  <si>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</si>
  <si>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</si>
  <si>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</si>
  <si>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</si>
  <si>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</si>
  <si>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</si>
  <si>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</si>
  <si>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</si>
  <si>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</si>
  <si>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</si>
  <si>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</si>
  <si>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</si>
  <si>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</si>
  <si>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</si>
  <si>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</si>
  <si>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</si>
  <si>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</si>
  <si>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</si>
  <si>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</si>
  <si>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</si>
  <si>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</si>
  <si>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</si>
  <si>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</si>
  <si>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</si>
  <si>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</si>
  <si>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</si>
  <si>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</si>
  <si>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</si>
  <si>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</si>
  <si>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</si>
  <si>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</si>
  <si>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</si>
  <si>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</si>
  <si>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</si>
  <si>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</si>
  <si>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</si>
  <si>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</si>
  <si>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</si>
  <si>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</si>
  <si>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</si>
  <si>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</si>
  <si>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</si>
  <si>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</si>
  <si>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</si>
  <si>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</si>
  <si>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</si>
  <si>
    <t>analyzed</t>
  </si>
  <si>
    <t>compiled</t>
  </si>
  <si>
    <t>view-func</t>
  </si>
  <si>
    <t>known-create</t>
  </si>
  <si>
    <t>known-resolve</t>
  </si>
  <si>
    <t>inherited</t>
  </si>
  <si>
    <t>new</t>
  </si>
  <si>
    <t>avg-create</t>
  </si>
  <si>
    <t>avg-resolve</t>
  </si>
  <si>
    <t>sum</t>
  </si>
  <si>
    <t>%</t>
  </si>
  <si>
    <t>[Bug] unknown variable: CatchFinallyFunctions @ Promise.prototype.finally</t>
  </si>
  <si>
    <t>[Bug] already defined variable: len @ Array.prototype.push</t>
  </si>
  <si>
    <t>[Bug] already defined variable: index @ CreateUnmappedArgumentsObject</t>
  </si>
  <si>
    <t>[Bug] unknown variable: PromiseRejectFunctions @ CreateResolvingFunctions</t>
  </si>
  <si>
    <t>[Bug] unknown variable: stepsReject @ CreateResolvingFunctions</t>
  </si>
  <si>
    <t>[Bug] unknown variable: stepsCatchFinally @ Promise.prototype.finally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</si>
</sst>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#,##0\K"/>
    <numFmt numFmtId="179" formatCode="#,##0.0"/>
  </numFmts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77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0" fillId="0" borderId="0" xfId="0" applyNumberFormat="1"/>
    <xf numFmtId="0" fontId="2" fillId="5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77" fontId="3" fillId="7" borderId="9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77" fontId="3" fillId="7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7" fontId="3" fillId="7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8.6039999999999992</c:v>
                </c:pt>
                <c:pt idx="1">
                  <c:v>7.5389999999999997</c:v>
                </c:pt>
                <c:pt idx="2">
                  <c:v>7.758</c:v>
                </c:pt>
                <c:pt idx="3">
                  <c:v>7.3259999999999996</c:v>
                </c:pt>
                <c:pt idx="4">
                  <c:v>7.4560000000000004</c:v>
                </c:pt>
                <c:pt idx="5">
                  <c:v>7.8789999999999996</c:v>
                </c:pt>
                <c:pt idx="6">
                  <c:v>7.524</c:v>
                </c:pt>
                <c:pt idx="7">
                  <c:v>7.7119999999999997</c:v>
                </c:pt>
                <c:pt idx="8">
                  <c:v>7.2590000000000003</c:v>
                </c:pt>
                <c:pt idx="9">
                  <c:v>7.492</c:v>
                </c:pt>
                <c:pt idx="10">
                  <c:v>7.9980000000000002</c:v>
                </c:pt>
                <c:pt idx="11">
                  <c:v>7.5010000000000003</c:v>
                </c:pt>
                <c:pt idx="12">
                  <c:v>7.57</c:v>
                </c:pt>
                <c:pt idx="13">
                  <c:v>7.0650000000000004</c:v>
                </c:pt>
                <c:pt idx="14">
                  <c:v>7.3869999999999996</c:v>
                </c:pt>
                <c:pt idx="15">
                  <c:v>7.867</c:v>
                </c:pt>
                <c:pt idx="16">
                  <c:v>7.5380000000000003</c:v>
                </c:pt>
                <c:pt idx="17">
                  <c:v>7.3419999999999996</c:v>
                </c:pt>
                <c:pt idx="18">
                  <c:v>7.6340000000000003</c:v>
                </c:pt>
                <c:pt idx="19">
                  <c:v>7.4269999999999996</c:v>
                </c:pt>
                <c:pt idx="20">
                  <c:v>7.8449999999999998</c:v>
                </c:pt>
                <c:pt idx="21">
                  <c:v>7.6310000000000002</c:v>
                </c:pt>
                <c:pt idx="22">
                  <c:v>7.56</c:v>
                </c:pt>
                <c:pt idx="23">
                  <c:v>7.1550000000000002</c:v>
                </c:pt>
                <c:pt idx="24">
                  <c:v>7.4409999999999998</c:v>
                </c:pt>
                <c:pt idx="25">
                  <c:v>7.94</c:v>
                </c:pt>
                <c:pt idx="26">
                  <c:v>7.4649999999999999</c:v>
                </c:pt>
                <c:pt idx="27">
                  <c:v>7.6079999999999997</c:v>
                </c:pt>
                <c:pt idx="28">
                  <c:v>7.3369999999999997</c:v>
                </c:pt>
                <c:pt idx="29">
                  <c:v>7.5579999999999998</c:v>
                </c:pt>
                <c:pt idx="30">
                  <c:v>7.9669999999999996</c:v>
                </c:pt>
                <c:pt idx="31">
                  <c:v>7.3170000000000002</c:v>
                </c:pt>
                <c:pt idx="32">
                  <c:v>7.5510000000000002</c:v>
                </c:pt>
                <c:pt idx="33">
                  <c:v>7.6929999999999996</c:v>
                </c:pt>
                <c:pt idx="34">
                  <c:v>7.5730000000000004</c:v>
                </c:pt>
                <c:pt idx="35">
                  <c:v>7.9619999999999997</c:v>
                </c:pt>
                <c:pt idx="36">
                  <c:v>7.4939999999999998</c:v>
                </c:pt>
                <c:pt idx="37">
                  <c:v>7.298</c:v>
                </c:pt>
                <c:pt idx="38">
                  <c:v>7.5819999999999999</c:v>
                </c:pt>
                <c:pt idx="39">
                  <c:v>7.5129999999999999</c:v>
                </c:pt>
                <c:pt idx="40">
                  <c:v>7.7770000000000001</c:v>
                </c:pt>
                <c:pt idx="41">
                  <c:v>7.41</c:v>
                </c:pt>
                <c:pt idx="42">
                  <c:v>7.6040000000000001</c:v>
                </c:pt>
                <c:pt idx="43">
                  <c:v>7.4720000000000004</c:v>
                </c:pt>
                <c:pt idx="44">
                  <c:v>7.4029999999999996</c:v>
                </c:pt>
                <c:pt idx="45">
                  <c:v>7.7910000000000004</c:v>
                </c:pt>
                <c:pt idx="46">
                  <c:v>7.4820000000000002</c:v>
                </c:pt>
                <c:pt idx="47">
                  <c:v>7.5289999999999999</c:v>
                </c:pt>
                <c:pt idx="48">
                  <c:v>7.2569999999999997</c:v>
                </c:pt>
                <c:pt idx="49">
                  <c:v>7.524</c:v>
                </c:pt>
                <c:pt idx="50">
                  <c:v>7.8460000000000001</c:v>
                </c:pt>
                <c:pt idx="51">
                  <c:v>7.5309999999999997</c:v>
                </c:pt>
                <c:pt idx="52">
                  <c:v>7.4409999999999998</c:v>
                </c:pt>
                <c:pt idx="53">
                  <c:v>7.452</c:v>
                </c:pt>
                <c:pt idx="54">
                  <c:v>7.4390000000000001</c:v>
                </c:pt>
                <c:pt idx="55">
                  <c:v>7.8849999999999998</c:v>
                </c:pt>
                <c:pt idx="56">
                  <c:v>7.5620000000000003</c:v>
                </c:pt>
                <c:pt idx="57">
                  <c:v>7.9320000000000004</c:v>
                </c:pt>
                <c:pt idx="58">
                  <c:v>7.6230000000000002</c:v>
                </c:pt>
                <c:pt idx="59">
                  <c:v>7.4029999999999996</c:v>
                </c:pt>
                <c:pt idx="60">
                  <c:v>7.9930000000000003</c:v>
                </c:pt>
                <c:pt idx="61">
                  <c:v>7.5780000000000003</c:v>
                </c:pt>
                <c:pt idx="62">
                  <c:v>7.6520000000000001</c:v>
                </c:pt>
                <c:pt idx="63">
                  <c:v>7.7969999999999997</c:v>
                </c:pt>
                <c:pt idx="64">
                  <c:v>7.4829999999999997</c:v>
                </c:pt>
                <c:pt idx="65">
                  <c:v>7.931</c:v>
                </c:pt>
                <c:pt idx="66">
                  <c:v>7.4329999999999998</c:v>
                </c:pt>
                <c:pt idx="67">
                  <c:v>7.5839999999999996</c:v>
                </c:pt>
                <c:pt idx="68">
                  <c:v>7.59</c:v>
                </c:pt>
                <c:pt idx="69">
                  <c:v>7.7080000000000002</c:v>
                </c:pt>
                <c:pt idx="70">
                  <c:v>7.93</c:v>
                </c:pt>
                <c:pt idx="71">
                  <c:v>7.64</c:v>
                </c:pt>
                <c:pt idx="72">
                  <c:v>7.7610000000000001</c:v>
                </c:pt>
                <c:pt idx="73">
                  <c:v>7.2939999999999996</c:v>
                </c:pt>
                <c:pt idx="74">
                  <c:v>7.4610000000000003</c:v>
                </c:pt>
                <c:pt idx="75">
                  <c:v>8.375</c:v>
                </c:pt>
                <c:pt idx="76">
                  <c:v>7.859</c:v>
                </c:pt>
                <c:pt idx="77">
                  <c:v>7.8259999999999996</c:v>
                </c:pt>
                <c:pt idx="78">
                  <c:v>7.4340000000000002</c:v>
                </c:pt>
                <c:pt idx="79">
                  <c:v>7.617</c:v>
                </c:pt>
                <c:pt idx="80">
                  <c:v>8.25</c:v>
                </c:pt>
                <c:pt idx="81">
                  <c:v>7.6189999999999998</c:v>
                </c:pt>
                <c:pt idx="82">
                  <c:v>7.657</c:v>
                </c:pt>
                <c:pt idx="83">
                  <c:v>7.173</c:v>
                </c:pt>
                <c:pt idx="84">
                  <c:v>7.83</c:v>
                </c:pt>
                <c:pt idx="85">
                  <c:v>8.0950000000000006</c:v>
                </c:pt>
                <c:pt idx="86">
                  <c:v>7.5780000000000003</c:v>
                </c:pt>
                <c:pt idx="87">
                  <c:v>7.9279999999999999</c:v>
                </c:pt>
                <c:pt idx="88">
                  <c:v>7.7729999999999997</c:v>
                </c:pt>
                <c:pt idx="89">
                  <c:v>7.7549999999999999</c:v>
                </c:pt>
                <c:pt idx="90">
                  <c:v>8.0510000000000002</c:v>
                </c:pt>
                <c:pt idx="91">
                  <c:v>7.7560000000000002</c:v>
                </c:pt>
                <c:pt idx="92">
                  <c:v>7.5860000000000003</c:v>
                </c:pt>
                <c:pt idx="93">
                  <c:v>7.4340000000000002</c:v>
                </c:pt>
                <c:pt idx="94">
                  <c:v>7.633</c:v>
                </c:pt>
                <c:pt idx="95">
                  <c:v>8.3369999999999997</c:v>
                </c:pt>
                <c:pt idx="96">
                  <c:v>7.6420000000000003</c:v>
                </c:pt>
                <c:pt idx="97">
                  <c:v>7.952</c:v>
                </c:pt>
                <c:pt idx="98">
                  <c:v>7.3239999999999998</c:v>
                </c:pt>
                <c:pt idx="99">
                  <c:v>7.5780000000000003</c:v>
                </c:pt>
                <c:pt idx="100">
                  <c:v>7.9660000000000002</c:v>
                </c:pt>
                <c:pt idx="101">
                  <c:v>7.5970000000000004</c:v>
                </c:pt>
                <c:pt idx="102">
                  <c:v>7.7</c:v>
                </c:pt>
                <c:pt idx="103">
                  <c:v>7.36</c:v>
                </c:pt>
                <c:pt idx="104">
                  <c:v>7.6210000000000004</c:v>
                </c:pt>
                <c:pt idx="105">
                  <c:v>8.1679999999999993</c:v>
                </c:pt>
                <c:pt idx="106">
                  <c:v>7.57</c:v>
                </c:pt>
                <c:pt idx="107">
                  <c:v>7.8369999999999997</c:v>
                </c:pt>
                <c:pt idx="108">
                  <c:v>7.3529999999999998</c:v>
                </c:pt>
                <c:pt idx="109">
                  <c:v>7.64</c:v>
                </c:pt>
                <c:pt idx="110">
                  <c:v>8.0269999999999992</c:v>
                </c:pt>
                <c:pt idx="111">
                  <c:v>7.8449999999999998</c:v>
                </c:pt>
                <c:pt idx="112">
                  <c:v>7.8209999999999997</c:v>
                </c:pt>
                <c:pt idx="113">
                  <c:v>7.3230000000000004</c:v>
                </c:pt>
                <c:pt idx="114">
                  <c:v>7.6890000000000001</c:v>
                </c:pt>
                <c:pt idx="115">
                  <c:v>8.1170000000000009</c:v>
                </c:pt>
                <c:pt idx="116">
                  <c:v>7.7569999999999997</c:v>
                </c:pt>
                <c:pt idx="117">
                  <c:v>7.8479999999999999</c:v>
                </c:pt>
                <c:pt idx="118">
                  <c:v>7.4640000000000004</c:v>
                </c:pt>
                <c:pt idx="119">
                  <c:v>7.5739999999999998</c:v>
                </c:pt>
                <c:pt idx="120">
                  <c:v>8.0730000000000004</c:v>
                </c:pt>
                <c:pt idx="121">
                  <c:v>7.9269999999999996</c:v>
                </c:pt>
                <c:pt idx="122">
                  <c:v>7.7080000000000002</c:v>
                </c:pt>
                <c:pt idx="123">
                  <c:v>7.633</c:v>
                </c:pt>
                <c:pt idx="124">
                  <c:v>7.7359999999999998</c:v>
                </c:pt>
                <c:pt idx="125">
                  <c:v>8.234</c:v>
                </c:pt>
                <c:pt idx="126">
                  <c:v>7.8109999999999999</c:v>
                </c:pt>
                <c:pt idx="127">
                  <c:v>7.9039999999999999</c:v>
                </c:pt>
                <c:pt idx="128">
                  <c:v>7.5640000000000001</c:v>
                </c:pt>
                <c:pt idx="129">
                  <c:v>7.7990000000000004</c:v>
                </c:pt>
                <c:pt idx="130">
                  <c:v>7.8109999999999999</c:v>
                </c:pt>
                <c:pt idx="131">
                  <c:v>7.6280000000000001</c:v>
                </c:pt>
                <c:pt idx="132">
                  <c:v>7.641</c:v>
                </c:pt>
                <c:pt idx="133">
                  <c:v>7.3230000000000004</c:v>
                </c:pt>
                <c:pt idx="134">
                  <c:v>7.6559999999999997</c:v>
                </c:pt>
                <c:pt idx="135">
                  <c:v>8.19</c:v>
                </c:pt>
                <c:pt idx="136">
                  <c:v>7.8760000000000003</c:v>
                </c:pt>
                <c:pt idx="137">
                  <c:v>7.6040000000000001</c:v>
                </c:pt>
                <c:pt idx="138">
                  <c:v>7.2359999999999998</c:v>
                </c:pt>
                <c:pt idx="139">
                  <c:v>7.7590000000000003</c:v>
                </c:pt>
                <c:pt idx="140">
                  <c:v>8.1219999999999999</c:v>
                </c:pt>
                <c:pt idx="141">
                  <c:v>7.7370000000000001</c:v>
                </c:pt>
                <c:pt idx="142">
                  <c:v>7.9989999999999997</c:v>
                </c:pt>
                <c:pt idx="143">
                  <c:v>7.274</c:v>
                </c:pt>
                <c:pt idx="144">
                  <c:v>7.8339999999999996</c:v>
                </c:pt>
                <c:pt idx="145">
                  <c:v>7.8929999999999998</c:v>
                </c:pt>
                <c:pt idx="146">
                  <c:v>7.7210000000000001</c:v>
                </c:pt>
                <c:pt idx="147">
                  <c:v>7.7249999999999996</c:v>
                </c:pt>
                <c:pt idx="148">
                  <c:v>7.78</c:v>
                </c:pt>
                <c:pt idx="149">
                  <c:v>7.6710000000000003</c:v>
                </c:pt>
                <c:pt idx="150">
                  <c:v>8.1319999999999997</c:v>
                </c:pt>
                <c:pt idx="151">
                  <c:v>7.6360000000000001</c:v>
                </c:pt>
                <c:pt idx="152">
                  <c:v>7.766</c:v>
                </c:pt>
                <c:pt idx="153">
                  <c:v>7.26</c:v>
                </c:pt>
                <c:pt idx="154">
                  <c:v>7.601</c:v>
                </c:pt>
                <c:pt idx="155">
                  <c:v>7.9279999999999999</c:v>
                </c:pt>
                <c:pt idx="156">
                  <c:v>7.9779999999999998</c:v>
                </c:pt>
                <c:pt idx="157">
                  <c:v>7.7839999999999998</c:v>
                </c:pt>
                <c:pt idx="158">
                  <c:v>7.1210000000000004</c:v>
                </c:pt>
                <c:pt idx="159">
                  <c:v>7.82</c:v>
                </c:pt>
                <c:pt idx="160">
                  <c:v>8.1470000000000002</c:v>
                </c:pt>
                <c:pt idx="161">
                  <c:v>7.9619999999999997</c:v>
                </c:pt>
                <c:pt idx="162">
                  <c:v>7.782</c:v>
                </c:pt>
                <c:pt idx="163">
                  <c:v>7.3719999999999999</c:v>
                </c:pt>
                <c:pt idx="164">
                  <c:v>7.7380000000000004</c:v>
                </c:pt>
                <c:pt idx="165">
                  <c:v>8.2490000000000006</c:v>
                </c:pt>
                <c:pt idx="166">
                  <c:v>7.8140000000000001</c:v>
                </c:pt>
                <c:pt idx="167">
                  <c:v>7.9370000000000003</c:v>
                </c:pt>
                <c:pt idx="168">
                  <c:v>7.7439999999999998</c:v>
                </c:pt>
                <c:pt idx="169">
                  <c:v>7.6609999999999996</c:v>
                </c:pt>
                <c:pt idx="170">
                  <c:v>8.0090000000000003</c:v>
                </c:pt>
                <c:pt idx="171">
                  <c:v>7.62</c:v>
                </c:pt>
                <c:pt idx="172">
                  <c:v>7.6950000000000003</c:v>
                </c:pt>
                <c:pt idx="173">
                  <c:v>7.4820000000000002</c:v>
                </c:pt>
                <c:pt idx="174">
                  <c:v>7.6950000000000003</c:v>
                </c:pt>
                <c:pt idx="175">
                  <c:v>8.0920000000000005</c:v>
                </c:pt>
                <c:pt idx="176">
                  <c:v>7.8650000000000002</c:v>
                </c:pt>
                <c:pt idx="177">
                  <c:v>7.6020000000000003</c:v>
                </c:pt>
                <c:pt idx="178">
                  <c:v>7.3239999999999998</c:v>
                </c:pt>
                <c:pt idx="179">
                  <c:v>7.766</c:v>
                </c:pt>
                <c:pt idx="180">
                  <c:v>7.9390000000000001</c:v>
                </c:pt>
                <c:pt idx="181">
                  <c:v>7.6779999999999999</c:v>
                </c:pt>
                <c:pt idx="182">
                  <c:v>7.899</c:v>
                </c:pt>
                <c:pt idx="183">
                  <c:v>7.5650000000000004</c:v>
                </c:pt>
                <c:pt idx="184">
                  <c:v>7.7990000000000004</c:v>
                </c:pt>
                <c:pt idx="185">
                  <c:v>8.2349999999999994</c:v>
                </c:pt>
                <c:pt idx="186">
                  <c:v>7.6369999999999996</c:v>
                </c:pt>
                <c:pt idx="187">
                  <c:v>7.85</c:v>
                </c:pt>
                <c:pt idx="188">
                  <c:v>7.2409999999999997</c:v>
                </c:pt>
                <c:pt idx="189">
                  <c:v>7.81</c:v>
                </c:pt>
                <c:pt idx="190">
                  <c:v>8.0239999999999991</c:v>
                </c:pt>
                <c:pt idx="191">
                  <c:v>7.43</c:v>
                </c:pt>
                <c:pt idx="192">
                  <c:v>7.95</c:v>
                </c:pt>
                <c:pt idx="193">
                  <c:v>7.6680000000000001</c:v>
                </c:pt>
                <c:pt idx="194">
                  <c:v>7.8209999999999997</c:v>
                </c:pt>
                <c:pt idx="195">
                  <c:v>7.9059999999999997</c:v>
                </c:pt>
                <c:pt idx="196">
                  <c:v>7.774</c:v>
                </c:pt>
                <c:pt idx="197">
                  <c:v>7.7539999999999996</c:v>
                </c:pt>
                <c:pt idx="198">
                  <c:v>7.3540000000000001</c:v>
                </c:pt>
                <c:pt idx="199">
                  <c:v>7.8620000000000001</c:v>
                </c:pt>
                <c:pt idx="200">
                  <c:v>7.9720000000000004</c:v>
                </c:pt>
                <c:pt idx="201">
                  <c:v>7.6139999999999999</c:v>
                </c:pt>
                <c:pt idx="202">
                  <c:v>7.6950000000000003</c:v>
                </c:pt>
                <c:pt idx="203">
                  <c:v>7.4740000000000002</c:v>
                </c:pt>
                <c:pt idx="204">
                  <c:v>7.5830000000000002</c:v>
                </c:pt>
                <c:pt idx="205">
                  <c:v>7.9409999999999998</c:v>
                </c:pt>
                <c:pt idx="206">
                  <c:v>7.5389999999999997</c:v>
                </c:pt>
                <c:pt idx="207">
                  <c:v>7.59</c:v>
                </c:pt>
                <c:pt idx="208">
                  <c:v>7.508</c:v>
                </c:pt>
                <c:pt idx="209">
                  <c:v>7.9470000000000001</c:v>
                </c:pt>
                <c:pt idx="210">
                  <c:v>8.24</c:v>
                </c:pt>
                <c:pt idx="211">
                  <c:v>7.6379999999999999</c:v>
                </c:pt>
                <c:pt idx="212">
                  <c:v>7.7030000000000003</c:v>
                </c:pt>
                <c:pt idx="213">
                  <c:v>7.4379999999999997</c:v>
                </c:pt>
                <c:pt idx="214">
                  <c:v>7.6210000000000004</c:v>
                </c:pt>
                <c:pt idx="215">
                  <c:v>8.2490000000000006</c:v>
                </c:pt>
                <c:pt idx="216">
                  <c:v>7.665</c:v>
                </c:pt>
                <c:pt idx="217">
                  <c:v>7.97</c:v>
                </c:pt>
                <c:pt idx="218">
                  <c:v>7.758</c:v>
                </c:pt>
                <c:pt idx="219">
                  <c:v>7.8109999999999999</c:v>
                </c:pt>
                <c:pt idx="220">
                  <c:v>8.2609999999999992</c:v>
                </c:pt>
                <c:pt idx="221">
                  <c:v>7.8479999999999999</c:v>
                </c:pt>
                <c:pt idx="222">
                  <c:v>7.8710000000000004</c:v>
                </c:pt>
                <c:pt idx="223">
                  <c:v>7.6310000000000002</c:v>
                </c:pt>
                <c:pt idx="224">
                  <c:v>7.7539999999999996</c:v>
                </c:pt>
                <c:pt idx="225">
                  <c:v>8.0839999999999996</c:v>
                </c:pt>
                <c:pt idx="226">
                  <c:v>7.6040000000000001</c:v>
                </c:pt>
                <c:pt idx="227">
                  <c:v>7.875</c:v>
                </c:pt>
                <c:pt idx="228">
                  <c:v>7.4240000000000004</c:v>
                </c:pt>
                <c:pt idx="229">
                  <c:v>7.73</c:v>
                </c:pt>
                <c:pt idx="230">
                  <c:v>8.11</c:v>
                </c:pt>
                <c:pt idx="231">
                  <c:v>7.7569999999999997</c:v>
                </c:pt>
                <c:pt idx="232">
                  <c:v>7.96</c:v>
                </c:pt>
                <c:pt idx="233">
                  <c:v>7.7</c:v>
                </c:pt>
                <c:pt idx="234">
                  <c:v>7.8890000000000002</c:v>
                </c:pt>
                <c:pt idx="235">
                  <c:v>8.2539999999999996</c:v>
                </c:pt>
                <c:pt idx="236">
                  <c:v>7.6609999999999996</c:v>
                </c:pt>
                <c:pt idx="237">
                  <c:v>7.7050000000000001</c:v>
                </c:pt>
                <c:pt idx="238">
                  <c:v>7.6219999999999999</c:v>
                </c:pt>
                <c:pt idx="239">
                  <c:v>7.78</c:v>
                </c:pt>
                <c:pt idx="240">
                  <c:v>7.8920000000000003</c:v>
                </c:pt>
                <c:pt idx="241">
                  <c:v>8.0419999999999998</c:v>
                </c:pt>
                <c:pt idx="242">
                  <c:v>7.8579999999999997</c:v>
                </c:pt>
                <c:pt idx="243">
                  <c:v>7.4480000000000004</c:v>
                </c:pt>
                <c:pt idx="244">
                  <c:v>7.6619999999999999</c:v>
                </c:pt>
                <c:pt idx="245">
                  <c:v>8.1560000000000006</c:v>
                </c:pt>
                <c:pt idx="246">
                  <c:v>7.7039999999999997</c:v>
                </c:pt>
                <c:pt idx="247">
                  <c:v>7.8390000000000004</c:v>
                </c:pt>
                <c:pt idx="248">
                  <c:v>7.45</c:v>
                </c:pt>
                <c:pt idx="249">
                  <c:v>7.7910000000000004</c:v>
                </c:pt>
                <c:pt idx="250">
                  <c:v>8.4510000000000005</c:v>
                </c:pt>
                <c:pt idx="251">
                  <c:v>7.74</c:v>
                </c:pt>
                <c:pt idx="252">
                  <c:v>7.9619999999999997</c:v>
                </c:pt>
                <c:pt idx="253">
                  <c:v>7.6790000000000003</c:v>
                </c:pt>
                <c:pt idx="254">
                  <c:v>7.8230000000000004</c:v>
                </c:pt>
                <c:pt idx="255">
                  <c:v>8.3520000000000003</c:v>
                </c:pt>
                <c:pt idx="256">
                  <c:v>7.798</c:v>
                </c:pt>
                <c:pt idx="257">
                  <c:v>7.8440000000000003</c:v>
                </c:pt>
                <c:pt idx="258">
                  <c:v>7.617</c:v>
                </c:pt>
                <c:pt idx="259">
                  <c:v>7.8559999999999999</c:v>
                </c:pt>
                <c:pt idx="260">
                  <c:v>8.1370000000000005</c:v>
                </c:pt>
                <c:pt idx="261">
                  <c:v>7.6669999999999998</c:v>
                </c:pt>
                <c:pt idx="262">
                  <c:v>7.9660000000000002</c:v>
                </c:pt>
                <c:pt idx="263">
                  <c:v>7.6219999999999999</c:v>
                </c:pt>
                <c:pt idx="264">
                  <c:v>7.9420000000000002</c:v>
                </c:pt>
                <c:pt idx="265">
                  <c:v>8.4</c:v>
                </c:pt>
                <c:pt idx="266">
                  <c:v>7.8129999999999997</c:v>
                </c:pt>
                <c:pt idx="267">
                  <c:v>7.6980000000000004</c:v>
                </c:pt>
                <c:pt idx="268">
                  <c:v>7.7510000000000003</c:v>
                </c:pt>
                <c:pt idx="269">
                  <c:v>7.8529999999999998</c:v>
                </c:pt>
                <c:pt idx="270">
                  <c:v>7.915</c:v>
                </c:pt>
                <c:pt idx="271">
                  <c:v>7.6669999999999998</c:v>
                </c:pt>
                <c:pt idx="272">
                  <c:v>7.835</c:v>
                </c:pt>
                <c:pt idx="273">
                  <c:v>7.7350000000000003</c:v>
                </c:pt>
                <c:pt idx="274">
                  <c:v>7.9269999999999996</c:v>
                </c:pt>
                <c:pt idx="275">
                  <c:v>8.4079999999999995</c:v>
                </c:pt>
                <c:pt idx="276">
                  <c:v>7.6479999999999997</c:v>
                </c:pt>
                <c:pt idx="277">
                  <c:v>8.0350000000000001</c:v>
                </c:pt>
                <c:pt idx="278">
                  <c:v>7.4710000000000001</c:v>
                </c:pt>
                <c:pt idx="279">
                  <c:v>7.7930000000000001</c:v>
                </c:pt>
                <c:pt idx="280">
                  <c:v>8.1720000000000006</c:v>
                </c:pt>
                <c:pt idx="281">
                  <c:v>7.9729999999999999</c:v>
                </c:pt>
                <c:pt idx="282">
                  <c:v>7.9509999999999996</c:v>
                </c:pt>
                <c:pt idx="283">
                  <c:v>7.4340000000000002</c:v>
                </c:pt>
                <c:pt idx="284">
                  <c:v>7.7640000000000002</c:v>
                </c:pt>
                <c:pt idx="285">
                  <c:v>8.141</c:v>
                </c:pt>
                <c:pt idx="286">
                  <c:v>7.726</c:v>
                </c:pt>
                <c:pt idx="287">
                  <c:v>7.875</c:v>
                </c:pt>
                <c:pt idx="288">
                  <c:v>7.5890000000000004</c:v>
                </c:pt>
                <c:pt idx="289">
                  <c:v>7.6260000000000003</c:v>
                </c:pt>
                <c:pt idx="290">
                  <c:v>7.9370000000000003</c:v>
                </c:pt>
                <c:pt idx="291">
                  <c:v>7.7030000000000003</c:v>
                </c:pt>
                <c:pt idx="292">
                  <c:v>7.9610000000000003</c:v>
                </c:pt>
                <c:pt idx="293">
                  <c:v>7.7939999999999996</c:v>
                </c:pt>
                <c:pt idx="294">
                  <c:v>7.7809999999999997</c:v>
                </c:pt>
                <c:pt idx="295">
                  <c:v>7.9690000000000003</c:v>
                </c:pt>
                <c:pt idx="296">
                  <c:v>7.7469999999999999</c:v>
                </c:pt>
                <c:pt idx="297">
                  <c:v>7.843</c:v>
                </c:pt>
                <c:pt idx="298">
                  <c:v>7.5919999999999996</c:v>
                </c:pt>
                <c:pt idx="299">
                  <c:v>7.782</c:v>
                </c:pt>
                <c:pt idx="300">
                  <c:v>8.1980000000000004</c:v>
                </c:pt>
                <c:pt idx="301">
                  <c:v>7.7649999999999997</c:v>
                </c:pt>
                <c:pt idx="302">
                  <c:v>7.9790000000000001</c:v>
                </c:pt>
                <c:pt idx="303">
                  <c:v>7.8289999999999997</c:v>
                </c:pt>
                <c:pt idx="304">
                  <c:v>7.609</c:v>
                </c:pt>
                <c:pt idx="305">
                  <c:v>8.2929999999999993</c:v>
                </c:pt>
                <c:pt idx="306">
                  <c:v>7.681</c:v>
                </c:pt>
                <c:pt idx="307">
                  <c:v>8.1940000000000008</c:v>
                </c:pt>
                <c:pt idx="308">
                  <c:v>7.4169999999999998</c:v>
                </c:pt>
                <c:pt idx="309">
                  <c:v>7.8680000000000003</c:v>
                </c:pt>
                <c:pt idx="310">
                  <c:v>8.1240000000000006</c:v>
                </c:pt>
                <c:pt idx="311">
                  <c:v>7.91</c:v>
                </c:pt>
                <c:pt idx="312">
                  <c:v>7.9960000000000004</c:v>
                </c:pt>
                <c:pt idx="313">
                  <c:v>7.4649999999999999</c:v>
                </c:pt>
                <c:pt idx="314">
                  <c:v>7.7370000000000001</c:v>
                </c:pt>
                <c:pt idx="315">
                  <c:v>8.0009999999999994</c:v>
                </c:pt>
                <c:pt idx="316">
                  <c:v>7.8970000000000002</c:v>
                </c:pt>
                <c:pt idx="317">
                  <c:v>7.8929999999999998</c:v>
                </c:pt>
                <c:pt idx="318">
                  <c:v>7.4130000000000003</c:v>
                </c:pt>
                <c:pt idx="319">
                  <c:v>7.8289999999999997</c:v>
                </c:pt>
                <c:pt idx="320">
                  <c:v>8.2200000000000006</c:v>
                </c:pt>
                <c:pt idx="321">
                  <c:v>7.8310000000000004</c:v>
                </c:pt>
                <c:pt idx="322">
                  <c:v>7.7430000000000003</c:v>
                </c:pt>
                <c:pt idx="323">
                  <c:v>7.5759999999999996</c:v>
                </c:pt>
                <c:pt idx="324">
                  <c:v>8.1319999999999997</c:v>
                </c:pt>
                <c:pt idx="325">
                  <c:v>8.2870000000000008</c:v>
                </c:pt>
                <c:pt idx="326">
                  <c:v>7.8780000000000001</c:v>
                </c:pt>
                <c:pt idx="327">
                  <c:v>7.84</c:v>
                </c:pt>
                <c:pt idx="328">
                  <c:v>7.4649999999999999</c:v>
                </c:pt>
                <c:pt idx="329">
                  <c:v>7.9169999999999998</c:v>
                </c:pt>
                <c:pt idx="330">
                  <c:v>8.1519999999999992</c:v>
                </c:pt>
                <c:pt idx="331">
                  <c:v>7.8879999999999999</c:v>
                </c:pt>
                <c:pt idx="332">
                  <c:v>8.1010000000000009</c:v>
                </c:pt>
                <c:pt idx="333">
                  <c:v>7.4379999999999997</c:v>
                </c:pt>
                <c:pt idx="334">
                  <c:v>7.9779999999999998</c:v>
                </c:pt>
                <c:pt idx="335">
                  <c:v>8.0760000000000005</c:v>
                </c:pt>
                <c:pt idx="336">
                  <c:v>7.9630000000000001</c:v>
                </c:pt>
                <c:pt idx="337">
                  <c:v>8.1180000000000003</c:v>
                </c:pt>
                <c:pt idx="338">
                  <c:v>7.218</c:v>
                </c:pt>
                <c:pt idx="339">
                  <c:v>7.8579999999999997</c:v>
                </c:pt>
                <c:pt idx="340">
                  <c:v>8.0530000000000008</c:v>
                </c:pt>
                <c:pt idx="341">
                  <c:v>7.968</c:v>
                </c:pt>
                <c:pt idx="342">
                  <c:v>7.8810000000000002</c:v>
                </c:pt>
                <c:pt idx="343">
                  <c:v>7.3559999999999999</c:v>
                </c:pt>
                <c:pt idx="344">
                  <c:v>8.0830000000000002</c:v>
                </c:pt>
                <c:pt idx="345">
                  <c:v>8.5289999999999999</c:v>
                </c:pt>
                <c:pt idx="346">
                  <c:v>8.0739999999999998</c:v>
                </c:pt>
                <c:pt idx="347">
                  <c:v>8.3350000000000009</c:v>
                </c:pt>
                <c:pt idx="348">
                  <c:v>7.6589999999999998</c:v>
                </c:pt>
                <c:pt idx="349">
                  <c:v>8.0190000000000001</c:v>
                </c:pt>
                <c:pt idx="350">
                  <c:v>8.5920000000000005</c:v>
                </c:pt>
                <c:pt idx="351">
                  <c:v>8.1620000000000008</c:v>
                </c:pt>
                <c:pt idx="352">
                  <c:v>8.0839999999999996</c:v>
                </c:pt>
                <c:pt idx="353">
                  <c:v>7.7789999999999999</c:v>
                </c:pt>
                <c:pt idx="354">
                  <c:v>7.9459999999999997</c:v>
                </c:pt>
                <c:pt idx="355">
                  <c:v>8.35</c:v>
                </c:pt>
                <c:pt idx="356">
                  <c:v>7.9189999999999996</c:v>
                </c:pt>
                <c:pt idx="357">
                  <c:v>8.1020000000000003</c:v>
                </c:pt>
                <c:pt idx="358">
                  <c:v>7.952</c:v>
                </c:pt>
                <c:pt idx="359">
                  <c:v>8.0609999999999999</c:v>
                </c:pt>
                <c:pt idx="360">
                  <c:v>8.3810000000000002</c:v>
                </c:pt>
                <c:pt idx="361">
                  <c:v>7.9710000000000001</c:v>
                </c:pt>
                <c:pt idx="362">
                  <c:v>8.0760000000000005</c:v>
                </c:pt>
                <c:pt idx="363">
                  <c:v>7.8710000000000004</c:v>
                </c:pt>
                <c:pt idx="364">
                  <c:v>8.3490000000000002</c:v>
                </c:pt>
                <c:pt idx="365">
                  <c:v>8.327</c:v>
                </c:pt>
                <c:pt idx="366">
                  <c:v>8.36</c:v>
                </c:pt>
                <c:pt idx="367">
                  <c:v>8.1839999999999993</c:v>
                </c:pt>
                <c:pt idx="368">
                  <c:v>7.8010000000000002</c:v>
                </c:pt>
                <c:pt idx="369">
                  <c:v>8.2219999999999995</c:v>
                </c:pt>
                <c:pt idx="370">
                  <c:v>8.31</c:v>
                </c:pt>
                <c:pt idx="371">
                  <c:v>8.19</c:v>
                </c:pt>
                <c:pt idx="372">
                  <c:v>8.0649999999999995</c:v>
                </c:pt>
                <c:pt idx="373">
                  <c:v>7.7309999999999999</c:v>
                </c:pt>
                <c:pt idx="374">
                  <c:v>8.17</c:v>
                </c:pt>
                <c:pt idx="375">
                  <c:v>8.4359999999999999</c:v>
                </c:pt>
                <c:pt idx="376">
                  <c:v>8.0969999999999995</c:v>
                </c:pt>
                <c:pt idx="377">
                  <c:v>8.2279999999999998</c:v>
                </c:pt>
                <c:pt idx="378">
                  <c:v>7.7380000000000004</c:v>
                </c:pt>
                <c:pt idx="379">
                  <c:v>7.9530000000000003</c:v>
                </c:pt>
                <c:pt idx="380">
                  <c:v>8.5259999999999998</c:v>
                </c:pt>
                <c:pt idx="381">
                  <c:v>7.9649999999999999</c:v>
                </c:pt>
                <c:pt idx="382">
                  <c:v>8.0820000000000007</c:v>
                </c:pt>
                <c:pt idx="383">
                  <c:v>7.8010000000000002</c:v>
                </c:pt>
                <c:pt idx="384">
                  <c:v>7.8949999999999996</c:v>
                </c:pt>
                <c:pt idx="385">
                  <c:v>8.4779999999999998</c:v>
                </c:pt>
                <c:pt idx="386">
                  <c:v>7.8220000000000001</c:v>
                </c:pt>
                <c:pt idx="387">
                  <c:v>8.0640000000000001</c:v>
                </c:pt>
                <c:pt idx="388">
                  <c:v>7.8689999999999998</c:v>
                </c:pt>
                <c:pt idx="389">
                  <c:v>8.1259999999999994</c:v>
                </c:pt>
                <c:pt idx="390">
                  <c:v>8.4049999999999994</c:v>
                </c:pt>
                <c:pt idx="391">
                  <c:v>8.1180000000000003</c:v>
                </c:pt>
                <c:pt idx="392">
                  <c:v>8.3130000000000006</c:v>
                </c:pt>
                <c:pt idx="393">
                  <c:v>7.8550000000000004</c:v>
                </c:pt>
                <c:pt idx="394">
                  <c:v>8.1609999999999996</c:v>
                </c:pt>
                <c:pt idx="395">
                  <c:v>8.2080000000000002</c:v>
                </c:pt>
                <c:pt idx="396">
                  <c:v>8.2430000000000003</c:v>
                </c:pt>
                <c:pt idx="397">
                  <c:v>8.4220000000000006</c:v>
                </c:pt>
                <c:pt idx="398">
                  <c:v>7.4980000000000002</c:v>
                </c:pt>
                <c:pt idx="399">
                  <c:v>8.0340000000000007</c:v>
                </c:pt>
                <c:pt idx="400">
                  <c:v>8.1720000000000006</c:v>
                </c:pt>
                <c:pt idx="401">
                  <c:v>7.8650000000000002</c:v>
                </c:pt>
                <c:pt idx="402">
                  <c:v>8.1</c:v>
                </c:pt>
                <c:pt idx="403">
                  <c:v>7.609</c:v>
                </c:pt>
                <c:pt idx="404">
                  <c:v>8.0489999999999995</c:v>
                </c:pt>
                <c:pt idx="405">
                  <c:v>8.2629999999999999</c:v>
                </c:pt>
                <c:pt idx="406">
                  <c:v>8.0579999999999998</c:v>
                </c:pt>
                <c:pt idx="407">
                  <c:v>8.1219999999999999</c:v>
                </c:pt>
                <c:pt idx="408">
                  <c:v>8.0670000000000002</c:v>
                </c:pt>
                <c:pt idx="409">
                  <c:v>7.8970000000000002</c:v>
                </c:pt>
                <c:pt idx="410">
                  <c:v>8.4570000000000007</c:v>
                </c:pt>
                <c:pt idx="411">
                  <c:v>7.9909999999999997</c:v>
                </c:pt>
                <c:pt idx="412">
                  <c:v>8.3629999999999995</c:v>
                </c:pt>
                <c:pt idx="413">
                  <c:v>7.8380000000000001</c:v>
                </c:pt>
                <c:pt idx="414">
                  <c:v>7.7969999999999997</c:v>
                </c:pt>
                <c:pt idx="415">
                  <c:v>8.3030000000000008</c:v>
                </c:pt>
                <c:pt idx="416">
                  <c:v>7.8470000000000004</c:v>
                </c:pt>
                <c:pt idx="417">
                  <c:v>8.2780000000000005</c:v>
                </c:pt>
                <c:pt idx="418">
                  <c:v>7.7229999999999999</c:v>
                </c:pt>
                <c:pt idx="419">
                  <c:v>8.1280000000000001</c:v>
                </c:pt>
                <c:pt idx="420">
                  <c:v>8.4770000000000003</c:v>
                </c:pt>
                <c:pt idx="421">
                  <c:v>8.0950000000000006</c:v>
                </c:pt>
                <c:pt idx="422">
                  <c:v>8.1199999999999992</c:v>
                </c:pt>
                <c:pt idx="423">
                  <c:v>7.7130000000000001</c:v>
                </c:pt>
                <c:pt idx="424">
                  <c:v>8.0269999999999992</c:v>
                </c:pt>
                <c:pt idx="425">
                  <c:v>8.5</c:v>
                </c:pt>
                <c:pt idx="426">
                  <c:v>7.94</c:v>
                </c:pt>
                <c:pt idx="427">
                  <c:v>7.9790000000000001</c:v>
                </c:pt>
                <c:pt idx="428">
                  <c:v>7.7089999999999996</c:v>
                </c:pt>
                <c:pt idx="429">
                  <c:v>7.9340000000000002</c:v>
                </c:pt>
                <c:pt idx="430">
                  <c:v>8.3580000000000005</c:v>
                </c:pt>
                <c:pt idx="431">
                  <c:v>7.9880000000000004</c:v>
                </c:pt>
                <c:pt idx="432">
                  <c:v>8.0530000000000008</c:v>
                </c:pt>
                <c:pt idx="433">
                  <c:v>7.6680000000000001</c:v>
                </c:pt>
                <c:pt idx="434">
                  <c:v>7.9930000000000003</c:v>
                </c:pt>
                <c:pt idx="435">
                  <c:v>8.7439999999999998</c:v>
                </c:pt>
                <c:pt idx="436">
                  <c:v>7.9820000000000002</c:v>
                </c:pt>
                <c:pt idx="437">
                  <c:v>8.1349999999999998</c:v>
                </c:pt>
                <c:pt idx="438">
                  <c:v>7.8869999999999996</c:v>
                </c:pt>
                <c:pt idx="439">
                  <c:v>8.1530000000000005</c:v>
                </c:pt>
                <c:pt idx="440">
                  <c:v>8.2880000000000003</c:v>
                </c:pt>
                <c:pt idx="441">
                  <c:v>7.9269999999999996</c:v>
                </c:pt>
                <c:pt idx="442">
                  <c:v>7.9470000000000001</c:v>
                </c:pt>
                <c:pt idx="443">
                  <c:v>7.7140000000000004</c:v>
                </c:pt>
                <c:pt idx="444">
                  <c:v>8.0779999999999994</c:v>
                </c:pt>
                <c:pt idx="445">
                  <c:v>8.2219999999999995</c:v>
                </c:pt>
                <c:pt idx="446">
                  <c:v>8.1750000000000007</c:v>
                </c:pt>
                <c:pt idx="447">
                  <c:v>7.95</c:v>
                </c:pt>
                <c:pt idx="448">
                  <c:v>7.71</c:v>
                </c:pt>
                <c:pt idx="449">
                  <c:v>8.1189999999999998</c:v>
                </c:pt>
                <c:pt idx="450">
                  <c:v>8.4280000000000008</c:v>
                </c:pt>
                <c:pt idx="451">
                  <c:v>7.968</c:v>
                </c:pt>
                <c:pt idx="452">
                  <c:v>8.0350000000000001</c:v>
                </c:pt>
                <c:pt idx="453">
                  <c:v>7.5890000000000004</c:v>
                </c:pt>
                <c:pt idx="454">
                  <c:v>7.98</c:v>
                </c:pt>
                <c:pt idx="455">
                  <c:v>8.3859999999999992</c:v>
                </c:pt>
                <c:pt idx="456">
                  <c:v>7.9130000000000003</c:v>
                </c:pt>
                <c:pt idx="457">
                  <c:v>8.2680000000000007</c:v>
                </c:pt>
                <c:pt idx="458">
                  <c:v>7.8419999999999996</c:v>
                </c:pt>
                <c:pt idx="459">
                  <c:v>8.1519999999999992</c:v>
                </c:pt>
                <c:pt idx="460">
                  <c:v>8.5139999999999993</c:v>
                </c:pt>
                <c:pt idx="461">
                  <c:v>8.1129999999999995</c:v>
                </c:pt>
                <c:pt idx="462">
                  <c:v>8.0329999999999995</c:v>
                </c:pt>
                <c:pt idx="463">
                  <c:v>7.8940000000000001</c:v>
                </c:pt>
                <c:pt idx="464">
                  <c:v>7.9359999999999999</c:v>
                </c:pt>
                <c:pt idx="465">
                  <c:v>8.343</c:v>
                </c:pt>
                <c:pt idx="466">
                  <c:v>8.1620000000000008</c:v>
                </c:pt>
                <c:pt idx="467">
                  <c:v>8.0250000000000004</c:v>
                </c:pt>
                <c:pt idx="468">
                  <c:v>7.7370000000000001</c:v>
                </c:pt>
                <c:pt idx="469">
                  <c:v>8.1679999999999993</c:v>
                </c:pt>
                <c:pt idx="470">
                  <c:v>8.343</c:v>
                </c:pt>
                <c:pt idx="471">
                  <c:v>8.1910000000000007</c:v>
                </c:pt>
                <c:pt idx="472">
                  <c:v>8.0579999999999998</c:v>
                </c:pt>
                <c:pt idx="473">
                  <c:v>7.7779999999999996</c:v>
                </c:pt>
                <c:pt idx="474">
                  <c:v>8.2590000000000003</c:v>
                </c:pt>
                <c:pt idx="475">
                  <c:v>8.3510000000000009</c:v>
                </c:pt>
                <c:pt idx="476">
                  <c:v>8.0619999999999994</c:v>
                </c:pt>
                <c:pt idx="477">
                  <c:v>8.141</c:v>
                </c:pt>
                <c:pt idx="478">
                  <c:v>7.8490000000000002</c:v>
                </c:pt>
                <c:pt idx="479">
                  <c:v>8.1920000000000002</c:v>
                </c:pt>
                <c:pt idx="480">
                  <c:v>8.6170000000000009</c:v>
                </c:pt>
                <c:pt idx="481">
                  <c:v>8.2750000000000004</c:v>
                </c:pt>
                <c:pt idx="482">
                  <c:v>8.4559999999999995</c:v>
                </c:pt>
                <c:pt idx="483">
                  <c:v>7.6440000000000001</c:v>
                </c:pt>
                <c:pt idx="484">
                  <c:v>8.0920000000000005</c:v>
                </c:pt>
                <c:pt idx="485">
                  <c:v>8.2859999999999996</c:v>
                </c:pt>
                <c:pt idx="486">
                  <c:v>8.0329999999999995</c:v>
                </c:pt>
                <c:pt idx="487">
                  <c:v>8.1370000000000005</c:v>
                </c:pt>
                <c:pt idx="488">
                  <c:v>7.835</c:v>
                </c:pt>
                <c:pt idx="489">
                  <c:v>8.2159999999999993</c:v>
                </c:pt>
                <c:pt idx="490">
                  <c:v>8.4220000000000006</c:v>
                </c:pt>
                <c:pt idx="491">
                  <c:v>8.1969999999999992</c:v>
                </c:pt>
                <c:pt idx="492">
                  <c:v>8.3149999999999995</c:v>
                </c:pt>
                <c:pt idx="493">
                  <c:v>7.8410000000000002</c:v>
                </c:pt>
                <c:pt idx="494">
                  <c:v>8.1509999999999998</c:v>
                </c:pt>
                <c:pt idx="495">
                  <c:v>8.3930000000000007</c:v>
                </c:pt>
                <c:pt idx="496">
                  <c:v>8.1110000000000007</c:v>
                </c:pt>
                <c:pt idx="497">
                  <c:v>8.1189999999999998</c:v>
                </c:pt>
                <c:pt idx="498">
                  <c:v>7.7030000000000003</c:v>
                </c:pt>
                <c:pt idx="499">
                  <c:v>8.0259999999999998</c:v>
                </c:pt>
                <c:pt idx="500">
                  <c:v>8.1479999999999997</c:v>
                </c:pt>
                <c:pt idx="501">
                  <c:v>7.9459999999999997</c:v>
                </c:pt>
                <c:pt idx="502">
                  <c:v>8.0250000000000004</c:v>
                </c:pt>
                <c:pt idx="503">
                  <c:v>7.8949999999999996</c:v>
                </c:pt>
                <c:pt idx="504">
                  <c:v>8.0709999999999997</c:v>
                </c:pt>
                <c:pt idx="505">
                  <c:v>8.484</c:v>
                </c:pt>
                <c:pt idx="506">
                  <c:v>8.1690000000000005</c:v>
                </c:pt>
                <c:pt idx="507">
                  <c:v>8.2219999999999995</c:v>
                </c:pt>
                <c:pt idx="508">
                  <c:v>7.7789999999999999</c:v>
                </c:pt>
                <c:pt idx="509">
                  <c:v>8.1189999999999998</c:v>
                </c:pt>
                <c:pt idx="510">
                  <c:v>8.2899999999999991</c:v>
                </c:pt>
                <c:pt idx="511">
                  <c:v>8.0009999999999994</c:v>
                </c:pt>
                <c:pt idx="512">
                  <c:v>8.1210000000000004</c:v>
                </c:pt>
                <c:pt idx="513">
                  <c:v>7.6580000000000004</c:v>
                </c:pt>
                <c:pt idx="514">
                  <c:v>8.1809999999999992</c:v>
                </c:pt>
                <c:pt idx="515">
                  <c:v>8.4830000000000005</c:v>
                </c:pt>
                <c:pt idx="516">
                  <c:v>8.19</c:v>
                </c:pt>
                <c:pt idx="517">
                  <c:v>8.3719999999999999</c:v>
                </c:pt>
                <c:pt idx="518">
                  <c:v>7.6970000000000001</c:v>
                </c:pt>
                <c:pt idx="519">
                  <c:v>8.1769999999999996</c:v>
                </c:pt>
                <c:pt idx="520">
                  <c:v>8.3559999999999999</c:v>
                </c:pt>
                <c:pt idx="521">
                  <c:v>8.1199999999999992</c:v>
                </c:pt>
                <c:pt idx="522">
                  <c:v>7.9480000000000004</c:v>
                </c:pt>
                <c:pt idx="523">
                  <c:v>7.6970000000000001</c:v>
                </c:pt>
                <c:pt idx="524">
                  <c:v>8.0890000000000004</c:v>
                </c:pt>
                <c:pt idx="525">
                  <c:v>8.3490000000000002</c:v>
                </c:pt>
                <c:pt idx="526">
                  <c:v>8.0739999999999998</c:v>
                </c:pt>
                <c:pt idx="527">
                  <c:v>8.0050000000000008</c:v>
                </c:pt>
                <c:pt idx="528">
                  <c:v>8.0779999999999994</c:v>
                </c:pt>
                <c:pt idx="529">
                  <c:v>7.9950000000000001</c:v>
                </c:pt>
                <c:pt idx="530">
                  <c:v>8.4930000000000003</c:v>
                </c:pt>
                <c:pt idx="531">
                  <c:v>8.02</c:v>
                </c:pt>
                <c:pt idx="532">
                  <c:v>8.2799999999999994</c:v>
                </c:pt>
                <c:pt idx="533">
                  <c:v>7.5549999999999997</c:v>
                </c:pt>
                <c:pt idx="534">
                  <c:v>8.0719999999999992</c:v>
                </c:pt>
                <c:pt idx="535">
                  <c:v>8.44</c:v>
                </c:pt>
                <c:pt idx="536">
                  <c:v>8.0579999999999998</c:v>
                </c:pt>
                <c:pt idx="537">
                  <c:v>8.3320000000000007</c:v>
                </c:pt>
                <c:pt idx="538">
                  <c:v>7.718</c:v>
                </c:pt>
                <c:pt idx="539">
                  <c:v>8.0440000000000005</c:v>
                </c:pt>
                <c:pt idx="540">
                  <c:v>8.2270000000000003</c:v>
                </c:pt>
                <c:pt idx="541">
                  <c:v>7.992</c:v>
                </c:pt>
                <c:pt idx="542">
                  <c:v>8.0250000000000004</c:v>
                </c:pt>
                <c:pt idx="543">
                  <c:v>7.8170000000000002</c:v>
                </c:pt>
                <c:pt idx="544">
                  <c:v>8.0459999999999994</c:v>
                </c:pt>
                <c:pt idx="545">
                  <c:v>8.5449999999999999</c:v>
                </c:pt>
                <c:pt idx="546">
                  <c:v>8.0370000000000008</c:v>
                </c:pt>
                <c:pt idx="547">
                  <c:v>8.1989999999999998</c:v>
                </c:pt>
                <c:pt idx="548">
                  <c:v>7.7160000000000002</c:v>
                </c:pt>
                <c:pt idx="549">
                  <c:v>8.2159999999999993</c:v>
                </c:pt>
                <c:pt idx="550">
                  <c:v>8.5869999999999997</c:v>
                </c:pt>
                <c:pt idx="551">
                  <c:v>8.0890000000000004</c:v>
                </c:pt>
                <c:pt idx="552">
                  <c:v>7.9539999999999997</c:v>
                </c:pt>
                <c:pt idx="553">
                  <c:v>7.6289999999999996</c:v>
                </c:pt>
                <c:pt idx="554">
                  <c:v>8.0449999999999999</c:v>
                </c:pt>
                <c:pt idx="555">
                  <c:v>8.1959999999999997</c:v>
                </c:pt>
                <c:pt idx="556">
                  <c:v>8.3130000000000006</c:v>
                </c:pt>
                <c:pt idx="557">
                  <c:v>8.0299999999999994</c:v>
                </c:pt>
                <c:pt idx="558">
                  <c:v>7.7510000000000003</c:v>
                </c:pt>
                <c:pt idx="559">
                  <c:v>8.1319999999999997</c:v>
                </c:pt>
                <c:pt idx="560">
                  <c:v>8.5510000000000002</c:v>
                </c:pt>
                <c:pt idx="561">
                  <c:v>7.9</c:v>
                </c:pt>
                <c:pt idx="562">
                  <c:v>8.1669999999999998</c:v>
                </c:pt>
                <c:pt idx="563">
                  <c:v>7.5529999999999999</c:v>
                </c:pt>
                <c:pt idx="564">
                  <c:v>8.0679999999999996</c:v>
                </c:pt>
                <c:pt idx="565">
                  <c:v>8.7260000000000009</c:v>
                </c:pt>
                <c:pt idx="566">
                  <c:v>8.0139999999999993</c:v>
                </c:pt>
                <c:pt idx="567">
                  <c:v>8.1590000000000007</c:v>
                </c:pt>
                <c:pt idx="568">
                  <c:v>7.8230000000000004</c:v>
                </c:pt>
                <c:pt idx="569">
                  <c:v>8.1999999999999993</c:v>
                </c:pt>
                <c:pt idx="570">
                  <c:v>8.4250000000000007</c:v>
                </c:pt>
                <c:pt idx="571">
                  <c:v>8.1839999999999993</c:v>
                </c:pt>
                <c:pt idx="572">
                  <c:v>7.9950000000000001</c:v>
                </c:pt>
                <c:pt idx="573">
                  <c:v>8.1609999999999996</c:v>
                </c:pt>
                <c:pt idx="574">
                  <c:v>8.1760000000000002</c:v>
                </c:pt>
                <c:pt idx="575">
                  <c:v>8.5229999999999997</c:v>
                </c:pt>
                <c:pt idx="576">
                  <c:v>7.9539999999999997</c:v>
                </c:pt>
                <c:pt idx="577">
                  <c:v>8.1069999999999993</c:v>
                </c:pt>
                <c:pt idx="578">
                  <c:v>7.8570000000000002</c:v>
                </c:pt>
                <c:pt idx="579">
                  <c:v>8.0619999999999994</c:v>
                </c:pt>
                <c:pt idx="580">
                  <c:v>8.3030000000000008</c:v>
                </c:pt>
                <c:pt idx="581">
                  <c:v>7.9829999999999997</c:v>
                </c:pt>
                <c:pt idx="582">
                  <c:v>8.1820000000000004</c:v>
                </c:pt>
                <c:pt idx="583">
                  <c:v>7.8070000000000004</c:v>
                </c:pt>
                <c:pt idx="584">
                  <c:v>8.16</c:v>
                </c:pt>
                <c:pt idx="585">
                  <c:v>8.6129999999999995</c:v>
                </c:pt>
                <c:pt idx="586">
                  <c:v>8.1310000000000002</c:v>
                </c:pt>
                <c:pt idx="587">
                  <c:v>8.0950000000000006</c:v>
                </c:pt>
                <c:pt idx="588">
                  <c:v>7.6920000000000002</c:v>
                </c:pt>
                <c:pt idx="589">
                  <c:v>8.2040000000000006</c:v>
                </c:pt>
                <c:pt idx="590">
                  <c:v>8.4120000000000008</c:v>
                </c:pt>
                <c:pt idx="591">
                  <c:v>7.9610000000000003</c:v>
                </c:pt>
                <c:pt idx="592">
                  <c:v>7.9489999999999998</c:v>
                </c:pt>
                <c:pt idx="593">
                  <c:v>7.9560000000000004</c:v>
                </c:pt>
                <c:pt idx="594">
                  <c:v>8.19</c:v>
                </c:pt>
                <c:pt idx="595">
                  <c:v>8.4130000000000003</c:v>
                </c:pt>
                <c:pt idx="596">
                  <c:v>8.1349999999999998</c:v>
                </c:pt>
                <c:pt idx="597">
                  <c:v>8.0570000000000004</c:v>
                </c:pt>
                <c:pt idx="598">
                  <c:v>7.7309999999999999</c:v>
                </c:pt>
                <c:pt idx="599">
                  <c:v>8.0389999999999997</c:v>
                </c:pt>
                <c:pt idx="600">
                  <c:v>8.266</c:v>
                </c:pt>
                <c:pt idx="601">
                  <c:v>7.9509999999999996</c:v>
                </c:pt>
                <c:pt idx="602">
                  <c:v>8.3109999999999999</c:v>
                </c:pt>
                <c:pt idx="603">
                  <c:v>7.9269999999999996</c:v>
                </c:pt>
                <c:pt idx="604">
                  <c:v>8.093</c:v>
                </c:pt>
                <c:pt idx="605">
                  <c:v>8.2100000000000009</c:v>
                </c:pt>
                <c:pt idx="606">
                  <c:v>7.9930000000000003</c:v>
                </c:pt>
                <c:pt idx="607">
                  <c:v>8.3059999999999992</c:v>
                </c:pt>
                <c:pt idx="608">
                  <c:v>7.9669999999999996</c:v>
                </c:pt>
                <c:pt idx="609">
                  <c:v>8.2669999999999995</c:v>
                </c:pt>
                <c:pt idx="610">
                  <c:v>8.4870000000000001</c:v>
                </c:pt>
                <c:pt idx="611">
                  <c:v>8.1289999999999996</c:v>
                </c:pt>
                <c:pt idx="612">
                  <c:v>8.2620000000000005</c:v>
                </c:pt>
                <c:pt idx="613">
                  <c:v>7.6</c:v>
                </c:pt>
                <c:pt idx="614">
                  <c:v>8.093</c:v>
                </c:pt>
                <c:pt idx="615">
                  <c:v>8.4090000000000007</c:v>
                </c:pt>
                <c:pt idx="616">
                  <c:v>8.2449999999999992</c:v>
                </c:pt>
                <c:pt idx="617">
                  <c:v>8.0259999999999998</c:v>
                </c:pt>
                <c:pt idx="618">
                  <c:v>7.8070000000000004</c:v>
                </c:pt>
                <c:pt idx="619">
                  <c:v>8.02</c:v>
                </c:pt>
                <c:pt idx="620">
                  <c:v>8.4359999999999999</c:v>
                </c:pt>
                <c:pt idx="621">
                  <c:v>8.1229999999999993</c:v>
                </c:pt>
                <c:pt idx="622">
                  <c:v>8.2080000000000002</c:v>
                </c:pt>
                <c:pt idx="623">
                  <c:v>7.665</c:v>
                </c:pt>
                <c:pt idx="624">
                  <c:v>8.1449999999999996</c:v>
                </c:pt>
                <c:pt idx="625">
                  <c:v>8.6989999999999998</c:v>
                </c:pt>
                <c:pt idx="626">
                  <c:v>8.4489999999999998</c:v>
                </c:pt>
                <c:pt idx="627">
                  <c:v>8.0960000000000001</c:v>
                </c:pt>
                <c:pt idx="628">
                  <c:v>7.9039999999999999</c:v>
                </c:pt>
                <c:pt idx="629">
                  <c:v>8.5120000000000005</c:v>
                </c:pt>
                <c:pt idx="630">
                  <c:v>8.6940000000000008</c:v>
                </c:pt>
                <c:pt idx="631">
                  <c:v>8.0939999999999994</c:v>
                </c:pt>
                <c:pt idx="632">
                  <c:v>8.3019999999999996</c:v>
                </c:pt>
                <c:pt idx="633">
                  <c:v>8.0079999999999991</c:v>
                </c:pt>
                <c:pt idx="634">
                  <c:v>7.9489999999999998</c:v>
                </c:pt>
                <c:pt idx="635">
                  <c:v>8.4600000000000009</c:v>
                </c:pt>
                <c:pt idx="636">
                  <c:v>8.3369999999999997</c:v>
                </c:pt>
                <c:pt idx="637">
                  <c:v>8.0510000000000002</c:v>
                </c:pt>
                <c:pt idx="638">
                  <c:v>7.6920000000000002</c:v>
                </c:pt>
                <c:pt idx="639">
                  <c:v>8.2639999999999993</c:v>
                </c:pt>
                <c:pt idx="640">
                  <c:v>8.6379999999999999</c:v>
                </c:pt>
                <c:pt idx="641">
                  <c:v>8.1890000000000001</c:v>
                </c:pt>
                <c:pt idx="642">
                  <c:v>8.2899999999999991</c:v>
                </c:pt>
                <c:pt idx="643">
                  <c:v>8.1560000000000006</c:v>
                </c:pt>
                <c:pt idx="644">
                  <c:v>8.2509999999999994</c:v>
                </c:pt>
                <c:pt idx="645">
                  <c:v>8.6370000000000005</c:v>
                </c:pt>
                <c:pt idx="646">
                  <c:v>8.3469999999999995</c:v>
                </c:pt>
                <c:pt idx="647">
                  <c:v>8.3960000000000008</c:v>
                </c:pt>
                <c:pt idx="648">
                  <c:v>8.1419999999999995</c:v>
                </c:pt>
                <c:pt idx="649">
                  <c:v>8.0980000000000008</c:v>
                </c:pt>
                <c:pt idx="650">
                  <c:v>9.0500000000000007</c:v>
                </c:pt>
                <c:pt idx="651">
                  <c:v>8.2449999999999992</c:v>
                </c:pt>
                <c:pt idx="652">
                  <c:v>8.3219999999999992</c:v>
                </c:pt>
                <c:pt idx="653">
                  <c:v>7.7679999999999998</c:v>
                </c:pt>
                <c:pt idx="654">
                  <c:v>8.2850000000000001</c:v>
                </c:pt>
                <c:pt idx="655">
                  <c:v>8.4429999999999996</c:v>
                </c:pt>
                <c:pt idx="656">
                  <c:v>8.2910000000000004</c:v>
                </c:pt>
                <c:pt idx="657">
                  <c:v>8.2669999999999995</c:v>
                </c:pt>
                <c:pt idx="658">
                  <c:v>8.0050000000000008</c:v>
                </c:pt>
                <c:pt idx="659">
                  <c:v>8.2270000000000003</c:v>
                </c:pt>
                <c:pt idx="660">
                  <c:v>8.391</c:v>
                </c:pt>
                <c:pt idx="661">
                  <c:v>8.1630000000000003</c:v>
                </c:pt>
                <c:pt idx="662">
                  <c:v>8.1880000000000006</c:v>
                </c:pt>
                <c:pt idx="663">
                  <c:v>7.7320000000000002</c:v>
                </c:pt>
                <c:pt idx="664">
                  <c:v>8.4559999999999995</c:v>
                </c:pt>
                <c:pt idx="665">
                  <c:v>8.7910000000000004</c:v>
                </c:pt>
                <c:pt idx="666">
                  <c:v>8.3879999999999999</c:v>
                </c:pt>
                <c:pt idx="667">
                  <c:v>8.3960000000000008</c:v>
                </c:pt>
                <c:pt idx="668">
                  <c:v>8.01</c:v>
                </c:pt>
                <c:pt idx="669">
                  <c:v>8.2690000000000001</c:v>
                </c:pt>
                <c:pt idx="670">
                  <c:v>8.452</c:v>
                </c:pt>
                <c:pt idx="671">
                  <c:v>8.2520000000000007</c:v>
                </c:pt>
                <c:pt idx="672">
                  <c:v>8.1769999999999996</c:v>
                </c:pt>
                <c:pt idx="673">
                  <c:v>7.8010000000000002</c:v>
                </c:pt>
                <c:pt idx="674">
                  <c:v>8.2370000000000001</c:v>
                </c:pt>
                <c:pt idx="675">
                  <c:v>8.6620000000000008</c:v>
                </c:pt>
                <c:pt idx="676">
                  <c:v>8.2309999999999999</c:v>
                </c:pt>
                <c:pt idx="677">
                  <c:v>8.24</c:v>
                </c:pt>
                <c:pt idx="678">
                  <c:v>8.0649999999999995</c:v>
                </c:pt>
                <c:pt idx="679">
                  <c:v>8.173</c:v>
                </c:pt>
                <c:pt idx="680">
                  <c:v>8.4120000000000008</c:v>
                </c:pt>
                <c:pt idx="681">
                  <c:v>8.3089999999999993</c:v>
                </c:pt>
                <c:pt idx="682">
                  <c:v>8.3379999999999992</c:v>
                </c:pt>
                <c:pt idx="683">
                  <c:v>7.7569999999999997</c:v>
                </c:pt>
                <c:pt idx="684">
                  <c:v>8.2859999999999996</c:v>
                </c:pt>
                <c:pt idx="685">
                  <c:v>8.4260000000000002</c:v>
                </c:pt>
                <c:pt idx="686">
                  <c:v>8.3420000000000005</c:v>
                </c:pt>
                <c:pt idx="687">
                  <c:v>8.1890000000000001</c:v>
                </c:pt>
                <c:pt idx="688">
                  <c:v>8.2149999999999999</c:v>
                </c:pt>
                <c:pt idx="689">
                  <c:v>8.2050000000000001</c:v>
                </c:pt>
                <c:pt idx="690">
                  <c:v>8.6389999999999993</c:v>
                </c:pt>
                <c:pt idx="691">
                  <c:v>8.2889999999999997</c:v>
                </c:pt>
                <c:pt idx="692">
                  <c:v>8.1859999999999999</c:v>
                </c:pt>
                <c:pt idx="693">
                  <c:v>7.6449999999999996</c:v>
                </c:pt>
                <c:pt idx="694">
                  <c:v>8.4580000000000002</c:v>
                </c:pt>
                <c:pt idx="695">
                  <c:v>8.64</c:v>
                </c:pt>
                <c:pt idx="696">
                  <c:v>8.11</c:v>
                </c:pt>
                <c:pt idx="697">
                  <c:v>8.5</c:v>
                </c:pt>
                <c:pt idx="698">
                  <c:v>7.9749999999999996</c:v>
                </c:pt>
                <c:pt idx="699">
                  <c:v>8.4090000000000007</c:v>
                </c:pt>
                <c:pt idx="700">
                  <c:v>8.8780000000000001</c:v>
                </c:pt>
                <c:pt idx="701">
                  <c:v>8.2530000000000001</c:v>
                </c:pt>
                <c:pt idx="702">
                  <c:v>8.3360000000000003</c:v>
                </c:pt>
                <c:pt idx="703">
                  <c:v>7.976</c:v>
                </c:pt>
                <c:pt idx="704">
                  <c:v>8.3040000000000003</c:v>
                </c:pt>
                <c:pt idx="705">
                  <c:v>8.5570000000000004</c:v>
                </c:pt>
                <c:pt idx="706">
                  <c:v>8.1720000000000006</c:v>
                </c:pt>
                <c:pt idx="707">
                  <c:v>8.5670000000000002</c:v>
                </c:pt>
                <c:pt idx="708">
                  <c:v>7.7380000000000004</c:v>
                </c:pt>
                <c:pt idx="709">
                  <c:v>8.1820000000000004</c:v>
                </c:pt>
                <c:pt idx="710">
                  <c:v>8.4740000000000002</c:v>
                </c:pt>
                <c:pt idx="711">
                  <c:v>8.2720000000000002</c:v>
                </c:pt>
                <c:pt idx="712">
                  <c:v>8.4269999999999996</c:v>
                </c:pt>
                <c:pt idx="713">
                  <c:v>7.8049999999999997</c:v>
                </c:pt>
                <c:pt idx="714">
                  <c:v>8.2089999999999996</c:v>
                </c:pt>
                <c:pt idx="715">
                  <c:v>8.6289999999999996</c:v>
                </c:pt>
                <c:pt idx="716">
                  <c:v>8.1419999999999995</c:v>
                </c:pt>
                <c:pt idx="717">
                  <c:v>8.2390000000000008</c:v>
                </c:pt>
                <c:pt idx="718">
                  <c:v>7.9909999999999997</c:v>
                </c:pt>
                <c:pt idx="719">
                  <c:v>8.1750000000000007</c:v>
                </c:pt>
                <c:pt idx="720">
                  <c:v>8.7309999999999999</c:v>
                </c:pt>
                <c:pt idx="721">
                  <c:v>8.6300000000000008</c:v>
                </c:pt>
                <c:pt idx="722">
                  <c:v>8.407</c:v>
                </c:pt>
                <c:pt idx="723">
                  <c:v>8.0679999999999996</c:v>
                </c:pt>
                <c:pt idx="724">
                  <c:v>8.532</c:v>
                </c:pt>
                <c:pt idx="725">
                  <c:v>8.7880000000000003</c:v>
                </c:pt>
                <c:pt idx="726">
                  <c:v>8.6389999999999993</c:v>
                </c:pt>
                <c:pt idx="727">
                  <c:v>8.4969999999999999</c:v>
                </c:pt>
                <c:pt idx="728">
                  <c:v>8.3949999999999996</c:v>
                </c:pt>
                <c:pt idx="729">
                  <c:v>8.234</c:v>
                </c:pt>
                <c:pt idx="730">
                  <c:v>8.92</c:v>
                </c:pt>
                <c:pt idx="731">
                  <c:v>8.36</c:v>
                </c:pt>
                <c:pt idx="732">
                  <c:v>8.2149999999999999</c:v>
                </c:pt>
                <c:pt idx="733">
                  <c:v>8.4789999999999992</c:v>
                </c:pt>
                <c:pt idx="734">
                  <c:v>8.2750000000000004</c:v>
                </c:pt>
                <c:pt idx="735">
                  <c:v>8.9719999999999995</c:v>
                </c:pt>
                <c:pt idx="736">
                  <c:v>8.3109999999999999</c:v>
                </c:pt>
                <c:pt idx="737">
                  <c:v>8.5210000000000008</c:v>
                </c:pt>
                <c:pt idx="738">
                  <c:v>8.4339999999999993</c:v>
                </c:pt>
                <c:pt idx="739">
                  <c:v>8.4139999999999997</c:v>
                </c:pt>
                <c:pt idx="740">
                  <c:v>8.5860000000000003</c:v>
                </c:pt>
                <c:pt idx="741">
                  <c:v>8.6270000000000007</c:v>
                </c:pt>
                <c:pt idx="742">
                  <c:v>8.6210000000000004</c:v>
                </c:pt>
                <c:pt idx="743">
                  <c:v>8.3870000000000005</c:v>
                </c:pt>
                <c:pt idx="744">
                  <c:v>8.3480000000000008</c:v>
                </c:pt>
                <c:pt idx="745">
                  <c:v>8.6530000000000005</c:v>
                </c:pt>
                <c:pt idx="746">
                  <c:v>8.4139999999999997</c:v>
                </c:pt>
                <c:pt idx="747">
                  <c:v>8.3490000000000002</c:v>
                </c:pt>
                <c:pt idx="748">
                  <c:v>8.0579999999999998</c:v>
                </c:pt>
                <c:pt idx="749">
                  <c:v>8.8919999999999995</c:v>
                </c:pt>
                <c:pt idx="750">
                  <c:v>8.7050000000000001</c:v>
                </c:pt>
                <c:pt idx="751">
                  <c:v>8.3420000000000005</c:v>
                </c:pt>
                <c:pt idx="752">
                  <c:v>8.6229999999999993</c:v>
                </c:pt>
                <c:pt idx="753">
                  <c:v>8.2379999999999995</c:v>
                </c:pt>
                <c:pt idx="754">
                  <c:v>8.5039999999999996</c:v>
                </c:pt>
                <c:pt idx="755">
                  <c:v>9.0090000000000003</c:v>
                </c:pt>
                <c:pt idx="756">
                  <c:v>8.2840000000000007</c:v>
                </c:pt>
                <c:pt idx="757">
                  <c:v>8.4830000000000005</c:v>
                </c:pt>
                <c:pt idx="758">
                  <c:v>8.1509999999999998</c:v>
                </c:pt>
                <c:pt idx="759">
                  <c:v>8.5679999999999996</c:v>
                </c:pt>
                <c:pt idx="760">
                  <c:v>8.81</c:v>
                </c:pt>
                <c:pt idx="761">
                  <c:v>8.3460000000000001</c:v>
                </c:pt>
                <c:pt idx="762">
                  <c:v>8.4830000000000005</c:v>
                </c:pt>
                <c:pt idx="763">
                  <c:v>8.048</c:v>
                </c:pt>
                <c:pt idx="764">
                  <c:v>8.2260000000000009</c:v>
                </c:pt>
                <c:pt idx="765">
                  <c:v>9.0579999999999998</c:v>
                </c:pt>
                <c:pt idx="766">
                  <c:v>8.1150000000000002</c:v>
                </c:pt>
                <c:pt idx="767">
                  <c:v>8.26</c:v>
                </c:pt>
                <c:pt idx="768">
                  <c:v>7.8719999999999999</c:v>
                </c:pt>
                <c:pt idx="769">
                  <c:v>8.4730000000000008</c:v>
                </c:pt>
                <c:pt idx="770">
                  <c:v>8.5340000000000007</c:v>
                </c:pt>
                <c:pt idx="771">
                  <c:v>8.4719999999999995</c:v>
                </c:pt>
                <c:pt idx="772">
                  <c:v>8.5399999999999991</c:v>
                </c:pt>
                <c:pt idx="773">
                  <c:v>8.2780000000000005</c:v>
                </c:pt>
                <c:pt idx="774">
                  <c:v>8.3689999999999998</c:v>
                </c:pt>
                <c:pt idx="775">
                  <c:v>8.7379999999999995</c:v>
                </c:pt>
                <c:pt idx="776">
                  <c:v>8.6229999999999993</c:v>
                </c:pt>
                <c:pt idx="777">
                  <c:v>8.5350000000000001</c:v>
                </c:pt>
                <c:pt idx="778">
                  <c:v>8.5419999999999998</c:v>
                </c:pt>
                <c:pt idx="779">
                  <c:v>8.4610000000000003</c:v>
                </c:pt>
                <c:pt idx="780">
                  <c:v>8.7769999999999992</c:v>
                </c:pt>
                <c:pt idx="781">
                  <c:v>8.43</c:v>
                </c:pt>
                <c:pt idx="782">
                  <c:v>8.6229999999999993</c:v>
                </c:pt>
                <c:pt idx="783">
                  <c:v>8.0540000000000003</c:v>
                </c:pt>
                <c:pt idx="784">
                  <c:v>8.3350000000000009</c:v>
                </c:pt>
                <c:pt idx="785">
                  <c:v>8.68</c:v>
                </c:pt>
                <c:pt idx="786">
                  <c:v>8.4870000000000001</c:v>
                </c:pt>
                <c:pt idx="787">
                  <c:v>8.5449999999999999</c:v>
                </c:pt>
                <c:pt idx="788">
                  <c:v>8.2319999999999993</c:v>
                </c:pt>
                <c:pt idx="789">
                  <c:v>8.7710000000000008</c:v>
                </c:pt>
                <c:pt idx="790">
                  <c:v>8.9890000000000008</c:v>
                </c:pt>
                <c:pt idx="791">
                  <c:v>8.6159999999999997</c:v>
                </c:pt>
                <c:pt idx="792">
                  <c:v>8.3889999999999993</c:v>
                </c:pt>
                <c:pt idx="793">
                  <c:v>8.0960000000000001</c:v>
                </c:pt>
                <c:pt idx="794">
                  <c:v>8.6159999999999997</c:v>
                </c:pt>
                <c:pt idx="795">
                  <c:v>8.9079999999999995</c:v>
                </c:pt>
                <c:pt idx="796">
                  <c:v>8.6560000000000006</c:v>
                </c:pt>
                <c:pt idx="797">
                  <c:v>8.6020000000000003</c:v>
                </c:pt>
                <c:pt idx="798">
                  <c:v>8.1219999999999999</c:v>
                </c:pt>
                <c:pt idx="799">
                  <c:v>8.3529999999999998</c:v>
                </c:pt>
                <c:pt idx="800">
                  <c:v>8.8249999999999993</c:v>
                </c:pt>
                <c:pt idx="801">
                  <c:v>8.32</c:v>
                </c:pt>
                <c:pt idx="802">
                  <c:v>8.6340000000000003</c:v>
                </c:pt>
                <c:pt idx="803">
                  <c:v>8.4380000000000006</c:v>
                </c:pt>
                <c:pt idx="804">
                  <c:v>8.4670000000000005</c:v>
                </c:pt>
                <c:pt idx="805">
                  <c:v>9.1829999999999998</c:v>
                </c:pt>
                <c:pt idx="806">
                  <c:v>8.5809999999999995</c:v>
                </c:pt>
                <c:pt idx="807">
                  <c:v>8.2620000000000005</c:v>
                </c:pt>
                <c:pt idx="808">
                  <c:v>8.2720000000000002</c:v>
                </c:pt>
                <c:pt idx="809">
                  <c:v>8.5310000000000006</c:v>
                </c:pt>
                <c:pt idx="810">
                  <c:v>8.5370000000000008</c:v>
                </c:pt>
                <c:pt idx="811">
                  <c:v>8.3879999999999999</c:v>
                </c:pt>
                <c:pt idx="812">
                  <c:v>8.4570000000000007</c:v>
                </c:pt>
                <c:pt idx="813">
                  <c:v>8.0079999999999991</c:v>
                </c:pt>
                <c:pt idx="814">
                  <c:v>8.3770000000000007</c:v>
                </c:pt>
                <c:pt idx="815">
                  <c:v>8.827</c:v>
                </c:pt>
                <c:pt idx="816">
                  <c:v>8.3390000000000004</c:v>
                </c:pt>
                <c:pt idx="817">
                  <c:v>8.6039999999999992</c:v>
                </c:pt>
                <c:pt idx="818">
                  <c:v>8.093</c:v>
                </c:pt>
                <c:pt idx="819">
                  <c:v>8.2840000000000007</c:v>
                </c:pt>
                <c:pt idx="820">
                  <c:v>8.8230000000000004</c:v>
                </c:pt>
                <c:pt idx="821">
                  <c:v>8.3789999999999996</c:v>
                </c:pt>
                <c:pt idx="822">
                  <c:v>8.4390000000000001</c:v>
                </c:pt>
                <c:pt idx="823">
                  <c:v>8.08</c:v>
                </c:pt>
                <c:pt idx="824">
                  <c:v>8.44</c:v>
                </c:pt>
                <c:pt idx="825">
                  <c:v>8.8829999999999991</c:v>
                </c:pt>
                <c:pt idx="826">
                  <c:v>8.577</c:v>
                </c:pt>
                <c:pt idx="827">
                  <c:v>8.4049999999999994</c:v>
                </c:pt>
                <c:pt idx="828">
                  <c:v>8.3030000000000008</c:v>
                </c:pt>
                <c:pt idx="829">
                  <c:v>8.4440000000000008</c:v>
                </c:pt>
                <c:pt idx="830">
                  <c:v>8.85</c:v>
                </c:pt>
                <c:pt idx="831">
                  <c:v>8.3480000000000008</c:v>
                </c:pt>
                <c:pt idx="832">
                  <c:v>8.5960000000000001</c:v>
                </c:pt>
                <c:pt idx="833">
                  <c:v>8.0719999999999992</c:v>
                </c:pt>
                <c:pt idx="834">
                  <c:v>8.5839999999999996</c:v>
                </c:pt>
                <c:pt idx="835">
                  <c:v>8.6419999999999995</c:v>
                </c:pt>
                <c:pt idx="836">
                  <c:v>8.4</c:v>
                </c:pt>
                <c:pt idx="837">
                  <c:v>8.6509999999999998</c:v>
                </c:pt>
                <c:pt idx="838">
                  <c:v>8.4499999999999993</c:v>
                </c:pt>
                <c:pt idx="839">
                  <c:v>8.4990000000000006</c:v>
                </c:pt>
                <c:pt idx="840">
                  <c:v>8.7669999999999995</c:v>
                </c:pt>
                <c:pt idx="841">
                  <c:v>8.5169999999999995</c:v>
                </c:pt>
                <c:pt idx="842">
                  <c:v>8.6050000000000004</c:v>
                </c:pt>
                <c:pt idx="843">
                  <c:v>8.0540000000000003</c:v>
                </c:pt>
                <c:pt idx="844">
                  <c:v>8.3030000000000008</c:v>
                </c:pt>
                <c:pt idx="845">
                  <c:v>8.8420000000000005</c:v>
                </c:pt>
                <c:pt idx="846">
                  <c:v>8.4369999999999994</c:v>
                </c:pt>
                <c:pt idx="847">
                  <c:v>8.4890000000000008</c:v>
                </c:pt>
                <c:pt idx="848">
                  <c:v>8.282</c:v>
                </c:pt>
                <c:pt idx="849">
                  <c:v>8.5570000000000004</c:v>
                </c:pt>
                <c:pt idx="850">
                  <c:v>8.9160000000000004</c:v>
                </c:pt>
                <c:pt idx="851">
                  <c:v>8.4</c:v>
                </c:pt>
                <c:pt idx="852">
                  <c:v>8.5190000000000001</c:v>
                </c:pt>
                <c:pt idx="853">
                  <c:v>8.1969999999999992</c:v>
                </c:pt>
                <c:pt idx="854">
                  <c:v>8.5549999999999997</c:v>
                </c:pt>
                <c:pt idx="855">
                  <c:v>8.9369999999999994</c:v>
                </c:pt>
                <c:pt idx="856">
                  <c:v>8.4220000000000006</c:v>
                </c:pt>
                <c:pt idx="857">
                  <c:v>8.6449999999999996</c:v>
                </c:pt>
                <c:pt idx="858">
                  <c:v>8.2840000000000007</c:v>
                </c:pt>
                <c:pt idx="859">
                  <c:v>8.5359999999999996</c:v>
                </c:pt>
                <c:pt idx="860">
                  <c:v>8.9459999999999997</c:v>
                </c:pt>
                <c:pt idx="861">
                  <c:v>8.5649999999999995</c:v>
                </c:pt>
                <c:pt idx="862">
                  <c:v>8.4529999999999994</c:v>
                </c:pt>
                <c:pt idx="863">
                  <c:v>8.0990000000000002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74.301000000000002</c:v>
                </c:pt>
                <c:pt idx="1">
                  <c:v>74.578000000000003</c:v>
                </c:pt>
                <c:pt idx="2">
                  <c:v>75.887</c:v>
                </c:pt>
                <c:pt idx="3">
                  <c:v>74.846999999999994</c:v>
                </c:pt>
                <c:pt idx="4">
                  <c:v>76.176000000000002</c:v>
                </c:pt>
                <c:pt idx="5">
                  <c:v>76.448999999999998</c:v>
                </c:pt>
                <c:pt idx="6">
                  <c:v>76.084999999999994</c:v>
                </c:pt>
                <c:pt idx="7">
                  <c:v>76.602999999999994</c:v>
                </c:pt>
                <c:pt idx="8">
                  <c:v>75.787999999999997</c:v>
                </c:pt>
                <c:pt idx="9">
                  <c:v>87.167000000000002</c:v>
                </c:pt>
                <c:pt idx="10">
                  <c:v>88.951999999999998</c:v>
                </c:pt>
                <c:pt idx="11">
                  <c:v>86.236000000000004</c:v>
                </c:pt>
                <c:pt idx="12">
                  <c:v>86.876999999999995</c:v>
                </c:pt>
                <c:pt idx="13">
                  <c:v>85.061000000000007</c:v>
                </c:pt>
                <c:pt idx="14">
                  <c:v>87.558999999999997</c:v>
                </c:pt>
                <c:pt idx="15">
                  <c:v>88.009</c:v>
                </c:pt>
                <c:pt idx="16">
                  <c:v>85.307000000000002</c:v>
                </c:pt>
                <c:pt idx="17">
                  <c:v>86.593000000000004</c:v>
                </c:pt>
                <c:pt idx="18">
                  <c:v>85.445999999999998</c:v>
                </c:pt>
                <c:pt idx="19">
                  <c:v>88.034999999999997</c:v>
                </c:pt>
                <c:pt idx="20">
                  <c:v>86.748999999999995</c:v>
                </c:pt>
                <c:pt idx="21">
                  <c:v>85.768000000000001</c:v>
                </c:pt>
                <c:pt idx="22">
                  <c:v>86.811000000000007</c:v>
                </c:pt>
                <c:pt idx="23">
                  <c:v>85.619</c:v>
                </c:pt>
                <c:pt idx="24">
                  <c:v>86.724000000000004</c:v>
                </c:pt>
                <c:pt idx="25">
                  <c:v>88.338999999999999</c:v>
                </c:pt>
                <c:pt idx="26">
                  <c:v>87.207999999999998</c:v>
                </c:pt>
                <c:pt idx="27">
                  <c:v>87.305999999999997</c:v>
                </c:pt>
                <c:pt idx="28">
                  <c:v>85.076999999999998</c:v>
                </c:pt>
                <c:pt idx="29">
                  <c:v>87.016000000000005</c:v>
                </c:pt>
                <c:pt idx="30">
                  <c:v>88.471999999999994</c:v>
                </c:pt>
                <c:pt idx="31">
                  <c:v>86.775000000000006</c:v>
                </c:pt>
                <c:pt idx="32">
                  <c:v>86.635999999999996</c:v>
                </c:pt>
                <c:pt idx="33">
                  <c:v>86.316000000000003</c:v>
                </c:pt>
                <c:pt idx="34">
                  <c:v>88.055000000000007</c:v>
                </c:pt>
                <c:pt idx="35">
                  <c:v>88.983000000000004</c:v>
                </c:pt>
                <c:pt idx="36">
                  <c:v>86.262</c:v>
                </c:pt>
                <c:pt idx="37">
                  <c:v>86.206000000000003</c:v>
                </c:pt>
                <c:pt idx="38">
                  <c:v>85.123000000000005</c:v>
                </c:pt>
                <c:pt idx="39">
                  <c:v>87.58</c:v>
                </c:pt>
                <c:pt idx="40">
                  <c:v>86.828999999999994</c:v>
                </c:pt>
                <c:pt idx="41">
                  <c:v>85.855000000000004</c:v>
                </c:pt>
                <c:pt idx="42">
                  <c:v>87.286000000000001</c:v>
                </c:pt>
                <c:pt idx="43">
                  <c:v>84.635000000000005</c:v>
                </c:pt>
                <c:pt idx="44">
                  <c:v>86.302000000000007</c:v>
                </c:pt>
                <c:pt idx="45">
                  <c:v>85.856999999999999</c:v>
                </c:pt>
                <c:pt idx="46">
                  <c:v>85.441000000000003</c:v>
                </c:pt>
                <c:pt idx="47">
                  <c:v>86.587000000000003</c:v>
                </c:pt>
                <c:pt idx="48">
                  <c:v>87.242000000000004</c:v>
                </c:pt>
                <c:pt idx="49">
                  <c:v>88.019000000000005</c:v>
                </c:pt>
                <c:pt idx="50">
                  <c:v>87.027000000000001</c:v>
                </c:pt>
                <c:pt idx="51">
                  <c:v>86.367999999999995</c:v>
                </c:pt>
                <c:pt idx="52">
                  <c:v>85.918000000000006</c:v>
                </c:pt>
                <c:pt idx="53">
                  <c:v>82.363</c:v>
                </c:pt>
                <c:pt idx="54">
                  <c:v>85.406999999999996</c:v>
                </c:pt>
                <c:pt idx="55">
                  <c:v>86.86</c:v>
                </c:pt>
                <c:pt idx="56">
                  <c:v>86.317999999999998</c:v>
                </c:pt>
                <c:pt idx="57">
                  <c:v>87.552000000000007</c:v>
                </c:pt>
                <c:pt idx="58">
                  <c:v>90.108999999999995</c:v>
                </c:pt>
                <c:pt idx="59">
                  <c:v>93.992999999999995</c:v>
                </c:pt>
                <c:pt idx="60">
                  <c:v>88.387</c:v>
                </c:pt>
                <c:pt idx="61">
                  <c:v>84.373000000000005</c:v>
                </c:pt>
                <c:pt idx="62">
                  <c:v>96.492000000000004</c:v>
                </c:pt>
                <c:pt idx="63">
                  <c:v>161.173</c:v>
                </c:pt>
                <c:pt idx="64">
                  <c:v>160.49799999999999</c:v>
                </c:pt>
                <c:pt idx="65">
                  <c:v>160.744</c:v>
                </c:pt>
                <c:pt idx="66">
                  <c:v>159.65100000000001</c:v>
                </c:pt>
                <c:pt idx="67">
                  <c:v>159.72900000000001</c:v>
                </c:pt>
                <c:pt idx="68">
                  <c:v>158.37700000000001</c:v>
                </c:pt>
                <c:pt idx="69">
                  <c:v>162.423</c:v>
                </c:pt>
                <c:pt idx="70">
                  <c:v>147.77699999999999</c:v>
                </c:pt>
                <c:pt idx="71">
                  <c:v>146.33500000000001</c:v>
                </c:pt>
                <c:pt idx="72">
                  <c:v>145.54400000000001</c:v>
                </c:pt>
                <c:pt idx="73">
                  <c:v>163.33799999999999</c:v>
                </c:pt>
                <c:pt idx="74">
                  <c:v>166.41300000000001</c:v>
                </c:pt>
                <c:pt idx="75">
                  <c:v>166.345</c:v>
                </c:pt>
                <c:pt idx="76">
                  <c:v>88.12</c:v>
                </c:pt>
                <c:pt idx="77">
                  <c:v>89.36</c:v>
                </c:pt>
                <c:pt idx="78">
                  <c:v>85.960999999999999</c:v>
                </c:pt>
                <c:pt idx="79">
                  <c:v>87.513000000000005</c:v>
                </c:pt>
                <c:pt idx="80">
                  <c:v>92.078000000000003</c:v>
                </c:pt>
                <c:pt idx="81">
                  <c:v>88.096000000000004</c:v>
                </c:pt>
                <c:pt idx="82">
                  <c:v>88.206000000000003</c:v>
                </c:pt>
                <c:pt idx="83">
                  <c:v>85.986000000000004</c:v>
                </c:pt>
                <c:pt idx="84">
                  <c:v>87.492999999999995</c:v>
                </c:pt>
                <c:pt idx="85">
                  <c:v>88.638999999999996</c:v>
                </c:pt>
                <c:pt idx="86">
                  <c:v>88.397999999999996</c:v>
                </c:pt>
                <c:pt idx="87">
                  <c:v>88.126999999999995</c:v>
                </c:pt>
                <c:pt idx="88">
                  <c:v>88.516999999999996</c:v>
                </c:pt>
                <c:pt idx="89">
                  <c:v>86.578999999999994</c:v>
                </c:pt>
                <c:pt idx="90">
                  <c:v>88.778000000000006</c:v>
                </c:pt>
                <c:pt idx="91">
                  <c:v>87.456999999999994</c:v>
                </c:pt>
                <c:pt idx="92">
                  <c:v>87.453999999999994</c:v>
                </c:pt>
                <c:pt idx="93">
                  <c:v>85.567999999999998</c:v>
                </c:pt>
                <c:pt idx="94">
                  <c:v>87.408000000000001</c:v>
                </c:pt>
                <c:pt idx="95">
                  <c:v>87.823999999999998</c:v>
                </c:pt>
                <c:pt idx="96">
                  <c:v>87.825000000000003</c:v>
                </c:pt>
                <c:pt idx="97">
                  <c:v>88.97</c:v>
                </c:pt>
                <c:pt idx="98">
                  <c:v>85.447999999999993</c:v>
                </c:pt>
                <c:pt idx="99">
                  <c:v>86.674999999999997</c:v>
                </c:pt>
                <c:pt idx="100">
                  <c:v>88.638000000000005</c:v>
                </c:pt>
                <c:pt idx="101">
                  <c:v>87.46</c:v>
                </c:pt>
                <c:pt idx="102">
                  <c:v>86.212000000000003</c:v>
                </c:pt>
                <c:pt idx="103">
                  <c:v>84.137</c:v>
                </c:pt>
                <c:pt idx="104">
                  <c:v>84.78</c:v>
                </c:pt>
                <c:pt idx="105">
                  <c:v>85.991</c:v>
                </c:pt>
                <c:pt idx="106">
                  <c:v>86.091999999999999</c:v>
                </c:pt>
                <c:pt idx="107">
                  <c:v>89.37</c:v>
                </c:pt>
                <c:pt idx="108">
                  <c:v>85.793000000000006</c:v>
                </c:pt>
                <c:pt idx="109">
                  <c:v>85.078000000000003</c:v>
                </c:pt>
                <c:pt idx="110">
                  <c:v>85.388999999999996</c:v>
                </c:pt>
                <c:pt idx="111">
                  <c:v>85.72</c:v>
                </c:pt>
                <c:pt idx="112">
                  <c:v>88.546000000000006</c:v>
                </c:pt>
                <c:pt idx="113">
                  <c:v>83.466999999999999</c:v>
                </c:pt>
                <c:pt idx="114">
                  <c:v>87.147000000000006</c:v>
                </c:pt>
                <c:pt idx="115">
                  <c:v>88.616</c:v>
                </c:pt>
                <c:pt idx="116">
                  <c:v>131.32400000000001</c:v>
                </c:pt>
                <c:pt idx="117">
                  <c:v>134.756</c:v>
                </c:pt>
                <c:pt idx="118">
                  <c:v>128.43700000000001</c:v>
                </c:pt>
                <c:pt idx="119">
                  <c:v>132.24600000000001</c:v>
                </c:pt>
                <c:pt idx="120">
                  <c:v>97.94</c:v>
                </c:pt>
                <c:pt idx="121">
                  <c:v>150.09899999999999</c:v>
                </c:pt>
                <c:pt idx="122">
                  <c:v>148.303</c:v>
                </c:pt>
                <c:pt idx="123">
                  <c:v>108.14400000000001</c:v>
                </c:pt>
                <c:pt idx="124">
                  <c:v>108.238</c:v>
                </c:pt>
                <c:pt idx="125">
                  <c:v>111.586</c:v>
                </c:pt>
                <c:pt idx="126">
                  <c:v>106.94</c:v>
                </c:pt>
                <c:pt idx="127">
                  <c:v>108.449</c:v>
                </c:pt>
                <c:pt idx="128">
                  <c:v>105.58</c:v>
                </c:pt>
                <c:pt idx="129">
                  <c:v>110.867</c:v>
                </c:pt>
                <c:pt idx="130">
                  <c:v>108.697</c:v>
                </c:pt>
                <c:pt idx="131">
                  <c:v>107.294</c:v>
                </c:pt>
                <c:pt idx="132">
                  <c:v>110.547</c:v>
                </c:pt>
                <c:pt idx="133">
                  <c:v>106.256</c:v>
                </c:pt>
                <c:pt idx="134">
                  <c:v>106.776</c:v>
                </c:pt>
                <c:pt idx="135">
                  <c:v>110.913</c:v>
                </c:pt>
                <c:pt idx="136">
                  <c:v>108.685</c:v>
                </c:pt>
                <c:pt idx="137">
                  <c:v>106.89100000000001</c:v>
                </c:pt>
                <c:pt idx="138">
                  <c:v>106.43300000000001</c:v>
                </c:pt>
                <c:pt idx="139">
                  <c:v>108.142</c:v>
                </c:pt>
                <c:pt idx="140">
                  <c:v>111.34</c:v>
                </c:pt>
                <c:pt idx="141">
                  <c:v>110.396</c:v>
                </c:pt>
                <c:pt idx="142">
                  <c:v>111.242</c:v>
                </c:pt>
                <c:pt idx="143">
                  <c:v>104.33199999999999</c:v>
                </c:pt>
                <c:pt idx="144">
                  <c:v>109.13</c:v>
                </c:pt>
                <c:pt idx="145">
                  <c:v>107.967</c:v>
                </c:pt>
                <c:pt idx="146">
                  <c:v>110.631</c:v>
                </c:pt>
                <c:pt idx="147">
                  <c:v>108.97499999999999</c:v>
                </c:pt>
                <c:pt idx="148">
                  <c:v>107.85599999999999</c:v>
                </c:pt>
                <c:pt idx="149">
                  <c:v>107.71</c:v>
                </c:pt>
                <c:pt idx="150">
                  <c:v>110.399</c:v>
                </c:pt>
                <c:pt idx="151">
                  <c:v>108.182</c:v>
                </c:pt>
                <c:pt idx="152">
                  <c:v>110.446</c:v>
                </c:pt>
                <c:pt idx="153">
                  <c:v>107.705</c:v>
                </c:pt>
                <c:pt idx="154">
                  <c:v>107.1</c:v>
                </c:pt>
                <c:pt idx="155">
                  <c:v>109.818</c:v>
                </c:pt>
                <c:pt idx="156">
                  <c:v>112.854</c:v>
                </c:pt>
                <c:pt idx="157">
                  <c:v>110.55200000000001</c:v>
                </c:pt>
                <c:pt idx="158">
                  <c:v>109.121</c:v>
                </c:pt>
                <c:pt idx="159">
                  <c:v>111.90300000000001</c:v>
                </c:pt>
                <c:pt idx="160">
                  <c:v>112.179</c:v>
                </c:pt>
                <c:pt idx="161">
                  <c:v>112.864</c:v>
                </c:pt>
                <c:pt idx="162">
                  <c:v>111.569</c:v>
                </c:pt>
                <c:pt idx="163">
                  <c:v>109.884</c:v>
                </c:pt>
                <c:pt idx="164">
                  <c:v>112.646</c:v>
                </c:pt>
                <c:pt idx="165">
                  <c:v>113.79900000000001</c:v>
                </c:pt>
                <c:pt idx="166">
                  <c:v>112.371</c:v>
                </c:pt>
                <c:pt idx="167">
                  <c:v>110.673</c:v>
                </c:pt>
                <c:pt idx="168">
                  <c:v>110.17100000000001</c:v>
                </c:pt>
                <c:pt idx="169">
                  <c:v>110.94799999999999</c:v>
                </c:pt>
                <c:pt idx="170">
                  <c:v>110.85899999999999</c:v>
                </c:pt>
                <c:pt idx="171">
                  <c:v>111.032</c:v>
                </c:pt>
                <c:pt idx="172">
                  <c:v>113.087</c:v>
                </c:pt>
                <c:pt idx="173">
                  <c:v>110.196</c:v>
                </c:pt>
                <c:pt idx="174">
                  <c:v>112.443</c:v>
                </c:pt>
                <c:pt idx="175">
                  <c:v>114.34699999999999</c:v>
                </c:pt>
                <c:pt idx="176">
                  <c:v>110.998</c:v>
                </c:pt>
                <c:pt idx="177">
                  <c:v>112.68</c:v>
                </c:pt>
                <c:pt idx="178">
                  <c:v>109.614</c:v>
                </c:pt>
                <c:pt idx="179">
                  <c:v>141.76</c:v>
                </c:pt>
                <c:pt idx="180">
                  <c:v>141.61199999999999</c:v>
                </c:pt>
                <c:pt idx="181">
                  <c:v>139.392</c:v>
                </c:pt>
                <c:pt idx="182">
                  <c:v>127</c:v>
                </c:pt>
                <c:pt idx="183">
                  <c:v>125.31100000000001</c:v>
                </c:pt>
                <c:pt idx="184">
                  <c:v>129.19200000000001</c:v>
                </c:pt>
                <c:pt idx="185">
                  <c:v>128.75399999999999</c:v>
                </c:pt>
                <c:pt idx="186">
                  <c:v>126.473</c:v>
                </c:pt>
                <c:pt idx="187">
                  <c:v>125.136</c:v>
                </c:pt>
                <c:pt idx="188">
                  <c:v>124.307</c:v>
                </c:pt>
                <c:pt idx="189">
                  <c:v>128.13800000000001</c:v>
                </c:pt>
                <c:pt idx="190">
                  <c:v>126.447</c:v>
                </c:pt>
                <c:pt idx="191">
                  <c:v>124.07899999999999</c:v>
                </c:pt>
                <c:pt idx="192">
                  <c:v>125.491</c:v>
                </c:pt>
                <c:pt idx="193">
                  <c:v>123.182</c:v>
                </c:pt>
                <c:pt idx="194">
                  <c:v>126.01600000000001</c:v>
                </c:pt>
                <c:pt idx="195">
                  <c:v>126.107</c:v>
                </c:pt>
                <c:pt idx="196">
                  <c:v>125.645</c:v>
                </c:pt>
                <c:pt idx="197">
                  <c:v>127.17700000000001</c:v>
                </c:pt>
                <c:pt idx="198">
                  <c:v>123.66500000000001</c:v>
                </c:pt>
                <c:pt idx="199">
                  <c:v>129.39599999999999</c:v>
                </c:pt>
                <c:pt idx="200">
                  <c:v>103.58</c:v>
                </c:pt>
                <c:pt idx="201">
                  <c:v>101.495</c:v>
                </c:pt>
                <c:pt idx="202">
                  <c:v>101.879</c:v>
                </c:pt>
                <c:pt idx="203">
                  <c:v>98.382999999999996</c:v>
                </c:pt>
                <c:pt idx="204">
                  <c:v>99.882000000000005</c:v>
                </c:pt>
                <c:pt idx="205">
                  <c:v>101.258</c:v>
                </c:pt>
                <c:pt idx="206">
                  <c:v>99.811000000000007</c:v>
                </c:pt>
                <c:pt idx="207">
                  <c:v>101.346</c:v>
                </c:pt>
                <c:pt idx="208">
                  <c:v>96.638999999999996</c:v>
                </c:pt>
                <c:pt idx="209">
                  <c:v>99.843999999999994</c:v>
                </c:pt>
                <c:pt idx="210">
                  <c:v>100.298</c:v>
                </c:pt>
                <c:pt idx="211">
                  <c:v>98.733000000000004</c:v>
                </c:pt>
                <c:pt idx="212">
                  <c:v>110.33199999999999</c:v>
                </c:pt>
                <c:pt idx="213">
                  <c:v>108.96</c:v>
                </c:pt>
                <c:pt idx="214">
                  <c:v>109.533</c:v>
                </c:pt>
                <c:pt idx="215">
                  <c:v>103.626</c:v>
                </c:pt>
                <c:pt idx="216">
                  <c:v>107.94799999999999</c:v>
                </c:pt>
                <c:pt idx="217">
                  <c:v>111.121</c:v>
                </c:pt>
                <c:pt idx="218">
                  <c:v>109.18300000000001</c:v>
                </c:pt>
                <c:pt idx="219">
                  <c:v>109.711</c:v>
                </c:pt>
                <c:pt idx="220">
                  <c:v>114.11799999999999</c:v>
                </c:pt>
                <c:pt idx="221">
                  <c:v>110.94799999999999</c:v>
                </c:pt>
                <c:pt idx="222">
                  <c:v>111.72199999999999</c:v>
                </c:pt>
                <c:pt idx="223">
                  <c:v>113.754</c:v>
                </c:pt>
                <c:pt idx="224">
                  <c:v>108.959</c:v>
                </c:pt>
                <c:pt idx="225">
                  <c:v>109.643</c:v>
                </c:pt>
                <c:pt idx="226">
                  <c:v>110.45399999999999</c:v>
                </c:pt>
                <c:pt idx="227">
                  <c:v>108.84399999999999</c:v>
                </c:pt>
                <c:pt idx="228">
                  <c:v>106.285</c:v>
                </c:pt>
                <c:pt idx="229">
                  <c:v>109.041</c:v>
                </c:pt>
                <c:pt idx="230">
                  <c:v>111.57599999999999</c:v>
                </c:pt>
                <c:pt idx="231">
                  <c:v>87.787000000000006</c:v>
                </c:pt>
                <c:pt idx="232">
                  <c:v>87.82</c:v>
                </c:pt>
                <c:pt idx="233">
                  <c:v>84.983000000000004</c:v>
                </c:pt>
                <c:pt idx="234">
                  <c:v>86.846000000000004</c:v>
                </c:pt>
                <c:pt idx="235">
                  <c:v>88.406999999999996</c:v>
                </c:pt>
                <c:pt idx="236">
                  <c:v>87.611000000000004</c:v>
                </c:pt>
                <c:pt idx="237">
                  <c:v>89.382999999999996</c:v>
                </c:pt>
                <c:pt idx="238">
                  <c:v>86.483000000000004</c:v>
                </c:pt>
                <c:pt idx="239">
                  <c:v>90.73</c:v>
                </c:pt>
                <c:pt idx="240">
                  <c:v>88.926000000000002</c:v>
                </c:pt>
                <c:pt idx="241">
                  <c:v>87.903999999999996</c:v>
                </c:pt>
                <c:pt idx="242">
                  <c:v>91.322999999999993</c:v>
                </c:pt>
                <c:pt idx="243">
                  <c:v>87.481999999999999</c:v>
                </c:pt>
                <c:pt idx="244">
                  <c:v>89.671999999999997</c:v>
                </c:pt>
                <c:pt idx="245">
                  <c:v>89.867000000000004</c:v>
                </c:pt>
                <c:pt idx="246">
                  <c:v>87.855000000000004</c:v>
                </c:pt>
                <c:pt idx="247">
                  <c:v>90.159000000000006</c:v>
                </c:pt>
                <c:pt idx="248">
                  <c:v>88.385999999999996</c:v>
                </c:pt>
                <c:pt idx="249">
                  <c:v>90.325999999999993</c:v>
                </c:pt>
                <c:pt idx="250">
                  <c:v>93.352000000000004</c:v>
                </c:pt>
                <c:pt idx="251">
                  <c:v>90.692999999999998</c:v>
                </c:pt>
                <c:pt idx="252">
                  <c:v>119.90600000000001</c:v>
                </c:pt>
                <c:pt idx="253">
                  <c:v>113.434</c:v>
                </c:pt>
                <c:pt idx="254">
                  <c:v>119.22199999999999</c:v>
                </c:pt>
                <c:pt idx="255">
                  <c:v>119.836</c:v>
                </c:pt>
                <c:pt idx="256">
                  <c:v>116.925</c:v>
                </c:pt>
                <c:pt idx="257">
                  <c:v>118.61499999999999</c:v>
                </c:pt>
                <c:pt idx="258">
                  <c:v>118.96899999999999</c:v>
                </c:pt>
                <c:pt idx="259">
                  <c:v>120.128</c:v>
                </c:pt>
                <c:pt idx="260">
                  <c:v>120.422</c:v>
                </c:pt>
                <c:pt idx="261">
                  <c:v>115.244</c:v>
                </c:pt>
                <c:pt idx="262">
                  <c:v>119.11499999999999</c:v>
                </c:pt>
                <c:pt idx="263">
                  <c:v>112.477</c:v>
                </c:pt>
                <c:pt idx="264">
                  <c:v>119.504</c:v>
                </c:pt>
                <c:pt idx="265">
                  <c:v>119.075</c:v>
                </c:pt>
                <c:pt idx="266">
                  <c:v>118.303</c:v>
                </c:pt>
                <c:pt idx="267">
                  <c:v>120.42100000000001</c:v>
                </c:pt>
                <c:pt idx="268">
                  <c:v>116.67100000000001</c:v>
                </c:pt>
                <c:pt idx="269">
                  <c:v>112.9</c:v>
                </c:pt>
                <c:pt idx="270">
                  <c:v>115.006</c:v>
                </c:pt>
                <c:pt idx="271">
                  <c:v>109.417</c:v>
                </c:pt>
                <c:pt idx="272">
                  <c:v>117.121</c:v>
                </c:pt>
                <c:pt idx="273">
                  <c:v>127.136</c:v>
                </c:pt>
                <c:pt idx="274">
                  <c:v>129.191</c:v>
                </c:pt>
                <c:pt idx="275">
                  <c:v>130.071</c:v>
                </c:pt>
                <c:pt idx="276">
                  <c:v>129.11799999999999</c:v>
                </c:pt>
                <c:pt idx="277">
                  <c:v>131.05799999999999</c:v>
                </c:pt>
                <c:pt idx="278">
                  <c:v>126.393</c:v>
                </c:pt>
                <c:pt idx="279">
                  <c:v>128.67099999999999</c:v>
                </c:pt>
                <c:pt idx="280">
                  <c:v>129.298</c:v>
                </c:pt>
                <c:pt idx="281">
                  <c:v>146.334</c:v>
                </c:pt>
                <c:pt idx="282">
                  <c:v>144.14699999999999</c:v>
                </c:pt>
                <c:pt idx="283">
                  <c:v>139.161</c:v>
                </c:pt>
                <c:pt idx="284">
                  <c:v>141.37799999999999</c:v>
                </c:pt>
                <c:pt idx="285">
                  <c:v>171.38300000000001</c:v>
                </c:pt>
                <c:pt idx="286">
                  <c:v>173.23099999999999</c:v>
                </c:pt>
                <c:pt idx="287">
                  <c:v>172.822</c:v>
                </c:pt>
                <c:pt idx="288">
                  <c:v>168.96899999999999</c:v>
                </c:pt>
                <c:pt idx="289">
                  <c:v>125.062</c:v>
                </c:pt>
                <c:pt idx="290">
                  <c:v>103.276</c:v>
                </c:pt>
                <c:pt idx="291">
                  <c:v>102.65</c:v>
                </c:pt>
                <c:pt idx="292">
                  <c:v>102.636</c:v>
                </c:pt>
                <c:pt idx="293">
                  <c:v>100.995</c:v>
                </c:pt>
                <c:pt idx="294">
                  <c:v>102.59399999999999</c:v>
                </c:pt>
                <c:pt idx="295">
                  <c:v>102.898</c:v>
                </c:pt>
                <c:pt idx="296">
                  <c:v>100.19199999999999</c:v>
                </c:pt>
                <c:pt idx="297">
                  <c:v>100.217</c:v>
                </c:pt>
                <c:pt idx="298">
                  <c:v>97.632000000000005</c:v>
                </c:pt>
                <c:pt idx="299">
                  <c:v>101.23099999999999</c:v>
                </c:pt>
                <c:pt idx="300">
                  <c:v>104.11799999999999</c:v>
                </c:pt>
                <c:pt idx="301">
                  <c:v>100.923</c:v>
                </c:pt>
                <c:pt idx="302">
                  <c:v>101.869</c:v>
                </c:pt>
                <c:pt idx="303">
                  <c:v>100.717</c:v>
                </c:pt>
                <c:pt idx="304">
                  <c:v>102.22</c:v>
                </c:pt>
                <c:pt idx="305">
                  <c:v>104.66800000000001</c:v>
                </c:pt>
                <c:pt idx="306">
                  <c:v>101.185</c:v>
                </c:pt>
                <c:pt idx="307">
                  <c:v>101.81699999999999</c:v>
                </c:pt>
                <c:pt idx="308">
                  <c:v>101.479</c:v>
                </c:pt>
                <c:pt idx="309">
                  <c:v>102.176</c:v>
                </c:pt>
                <c:pt idx="310">
                  <c:v>102.40300000000001</c:v>
                </c:pt>
                <c:pt idx="311">
                  <c:v>101.315</c:v>
                </c:pt>
                <c:pt idx="312">
                  <c:v>102.767</c:v>
                </c:pt>
                <c:pt idx="313">
                  <c:v>100.884</c:v>
                </c:pt>
                <c:pt idx="314">
                  <c:v>106.01600000000001</c:v>
                </c:pt>
                <c:pt idx="315">
                  <c:v>107.748</c:v>
                </c:pt>
                <c:pt idx="316">
                  <c:v>105.13500000000001</c:v>
                </c:pt>
                <c:pt idx="317">
                  <c:v>104.53400000000001</c:v>
                </c:pt>
                <c:pt idx="318">
                  <c:v>101.28400000000001</c:v>
                </c:pt>
                <c:pt idx="319">
                  <c:v>102.566</c:v>
                </c:pt>
                <c:pt idx="320">
                  <c:v>105.501</c:v>
                </c:pt>
                <c:pt idx="321">
                  <c:v>104.008</c:v>
                </c:pt>
                <c:pt idx="322">
                  <c:v>103.008</c:v>
                </c:pt>
                <c:pt idx="323">
                  <c:v>99.95</c:v>
                </c:pt>
                <c:pt idx="324">
                  <c:v>103.19799999999999</c:v>
                </c:pt>
                <c:pt idx="325">
                  <c:v>175.429</c:v>
                </c:pt>
                <c:pt idx="326">
                  <c:v>177.381</c:v>
                </c:pt>
                <c:pt idx="327">
                  <c:v>175.75200000000001</c:v>
                </c:pt>
                <c:pt idx="328">
                  <c:v>174.79300000000001</c:v>
                </c:pt>
                <c:pt idx="329">
                  <c:v>176.91300000000001</c:v>
                </c:pt>
                <c:pt idx="330">
                  <c:v>180.93299999999999</c:v>
                </c:pt>
                <c:pt idx="331">
                  <c:v>176.54400000000001</c:v>
                </c:pt>
                <c:pt idx="332">
                  <c:v>177.51300000000001</c:v>
                </c:pt>
                <c:pt idx="333">
                  <c:v>174.505</c:v>
                </c:pt>
                <c:pt idx="334">
                  <c:v>177.661</c:v>
                </c:pt>
                <c:pt idx="335">
                  <c:v>179.31800000000001</c:v>
                </c:pt>
                <c:pt idx="336">
                  <c:v>173.18899999999999</c:v>
                </c:pt>
                <c:pt idx="337">
                  <c:v>176.37299999999999</c:v>
                </c:pt>
                <c:pt idx="338">
                  <c:v>174.46299999999999</c:v>
                </c:pt>
                <c:pt idx="339">
                  <c:v>179.04300000000001</c:v>
                </c:pt>
                <c:pt idx="340">
                  <c:v>182.41800000000001</c:v>
                </c:pt>
                <c:pt idx="341">
                  <c:v>175.697</c:v>
                </c:pt>
                <c:pt idx="342">
                  <c:v>173.41900000000001</c:v>
                </c:pt>
                <c:pt idx="343">
                  <c:v>172.935</c:v>
                </c:pt>
                <c:pt idx="344">
                  <c:v>119.14400000000001</c:v>
                </c:pt>
                <c:pt idx="345">
                  <c:v>117.98699999999999</c:v>
                </c:pt>
                <c:pt idx="346">
                  <c:v>117.3</c:v>
                </c:pt>
                <c:pt idx="347">
                  <c:v>106.83499999999999</c:v>
                </c:pt>
                <c:pt idx="348">
                  <c:v>104.905</c:v>
                </c:pt>
                <c:pt idx="349">
                  <c:v>105.78400000000001</c:v>
                </c:pt>
                <c:pt idx="350">
                  <c:v>108.991</c:v>
                </c:pt>
                <c:pt idx="351">
                  <c:v>107.158</c:v>
                </c:pt>
                <c:pt idx="352">
                  <c:v>106.443</c:v>
                </c:pt>
                <c:pt idx="353">
                  <c:v>121.59699999999999</c:v>
                </c:pt>
                <c:pt idx="354">
                  <c:v>123.889</c:v>
                </c:pt>
                <c:pt idx="355">
                  <c:v>125.56</c:v>
                </c:pt>
                <c:pt idx="356">
                  <c:v>124.444</c:v>
                </c:pt>
                <c:pt idx="357">
                  <c:v>125.283</c:v>
                </c:pt>
                <c:pt idx="358">
                  <c:v>116.68</c:v>
                </c:pt>
                <c:pt idx="359">
                  <c:v>118.75</c:v>
                </c:pt>
                <c:pt idx="360">
                  <c:v>118.39100000000001</c:v>
                </c:pt>
                <c:pt idx="361">
                  <c:v>117.604</c:v>
                </c:pt>
                <c:pt idx="362">
                  <c:v>117.02800000000001</c:v>
                </c:pt>
                <c:pt idx="363">
                  <c:v>167.33</c:v>
                </c:pt>
                <c:pt idx="364">
                  <c:v>169.54</c:v>
                </c:pt>
                <c:pt idx="365">
                  <c:v>166.79599999999999</c:v>
                </c:pt>
                <c:pt idx="366">
                  <c:v>163.24799999999999</c:v>
                </c:pt>
                <c:pt idx="367">
                  <c:v>167.04499999999999</c:v>
                </c:pt>
                <c:pt idx="368">
                  <c:v>164.81899999999999</c:v>
                </c:pt>
                <c:pt idx="369">
                  <c:v>162.161</c:v>
                </c:pt>
                <c:pt idx="370">
                  <c:v>168.73500000000001</c:v>
                </c:pt>
                <c:pt idx="371">
                  <c:v>162.364</c:v>
                </c:pt>
                <c:pt idx="372">
                  <c:v>163.006</c:v>
                </c:pt>
                <c:pt idx="373">
                  <c:v>162.745</c:v>
                </c:pt>
                <c:pt idx="374">
                  <c:v>162.72300000000001</c:v>
                </c:pt>
                <c:pt idx="375">
                  <c:v>152.227</c:v>
                </c:pt>
                <c:pt idx="376">
                  <c:v>151.566</c:v>
                </c:pt>
                <c:pt idx="377">
                  <c:v>155.965</c:v>
                </c:pt>
                <c:pt idx="378">
                  <c:v>154.114</c:v>
                </c:pt>
                <c:pt idx="379">
                  <c:v>158.54900000000001</c:v>
                </c:pt>
                <c:pt idx="380">
                  <c:v>157.916</c:v>
                </c:pt>
                <c:pt idx="381">
                  <c:v>155.98500000000001</c:v>
                </c:pt>
                <c:pt idx="382">
                  <c:v>152.99600000000001</c:v>
                </c:pt>
                <c:pt idx="383">
                  <c:v>154.88300000000001</c:v>
                </c:pt>
                <c:pt idx="384">
                  <c:v>154.59</c:v>
                </c:pt>
                <c:pt idx="385">
                  <c:v>159.571</c:v>
                </c:pt>
                <c:pt idx="386">
                  <c:v>151.42599999999999</c:v>
                </c:pt>
                <c:pt idx="387">
                  <c:v>154.09200000000001</c:v>
                </c:pt>
                <c:pt idx="388">
                  <c:v>164.76</c:v>
                </c:pt>
                <c:pt idx="389">
                  <c:v>168.096</c:v>
                </c:pt>
                <c:pt idx="390">
                  <c:v>170.96199999999999</c:v>
                </c:pt>
                <c:pt idx="391">
                  <c:v>167.49700000000001</c:v>
                </c:pt>
                <c:pt idx="392">
                  <c:v>167.82599999999999</c:v>
                </c:pt>
                <c:pt idx="393">
                  <c:v>161.30199999999999</c:v>
                </c:pt>
                <c:pt idx="394">
                  <c:v>167.518</c:v>
                </c:pt>
                <c:pt idx="395">
                  <c:v>173.27500000000001</c:v>
                </c:pt>
                <c:pt idx="396">
                  <c:v>168.459</c:v>
                </c:pt>
                <c:pt idx="397">
                  <c:v>132.09399999999999</c:v>
                </c:pt>
                <c:pt idx="398">
                  <c:v>130.08799999999999</c:v>
                </c:pt>
                <c:pt idx="399">
                  <c:v>132.57300000000001</c:v>
                </c:pt>
                <c:pt idx="400">
                  <c:v>130.09800000000001</c:v>
                </c:pt>
                <c:pt idx="401">
                  <c:v>134.69499999999999</c:v>
                </c:pt>
                <c:pt idx="402">
                  <c:v>135.047</c:v>
                </c:pt>
                <c:pt idx="403">
                  <c:v>131.071</c:v>
                </c:pt>
                <c:pt idx="404">
                  <c:v>135.084</c:v>
                </c:pt>
                <c:pt idx="405">
                  <c:v>132.76599999999999</c:v>
                </c:pt>
                <c:pt idx="406">
                  <c:v>130.84200000000001</c:v>
                </c:pt>
                <c:pt idx="407">
                  <c:v>132.20400000000001</c:v>
                </c:pt>
                <c:pt idx="408">
                  <c:v>131.565</c:v>
                </c:pt>
                <c:pt idx="409">
                  <c:v>135.12899999999999</c:v>
                </c:pt>
                <c:pt idx="410">
                  <c:v>135.119</c:v>
                </c:pt>
                <c:pt idx="411">
                  <c:v>132.41</c:v>
                </c:pt>
                <c:pt idx="412">
                  <c:v>133.41</c:v>
                </c:pt>
                <c:pt idx="413">
                  <c:v>93.911000000000001</c:v>
                </c:pt>
                <c:pt idx="414">
                  <c:v>97.22</c:v>
                </c:pt>
                <c:pt idx="415">
                  <c:v>119.691</c:v>
                </c:pt>
                <c:pt idx="416">
                  <c:v>117.453</c:v>
                </c:pt>
                <c:pt idx="417">
                  <c:v>104.30200000000001</c:v>
                </c:pt>
                <c:pt idx="418">
                  <c:v>102.48</c:v>
                </c:pt>
                <c:pt idx="419">
                  <c:v>106.76</c:v>
                </c:pt>
                <c:pt idx="420">
                  <c:v>107.248</c:v>
                </c:pt>
                <c:pt idx="421">
                  <c:v>104.02200000000001</c:v>
                </c:pt>
                <c:pt idx="422">
                  <c:v>104.339</c:v>
                </c:pt>
                <c:pt idx="423">
                  <c:v>104.208</c:v>
                </c:pt>
                <c:pt idx="424">
                  <c:v>102.794</c:v>
                </c:pt>
                <c:pt idx="425">
                  <c:v>104.90300000000001</c:v>
                </c:pt>
                <c:pt idx="426">
                  <c:v>100.631</c:v>
                </c:pt>
                <c:pt idx="427">
                  <c:v>161.59299999999999</c:v>
                </c:pt>
                <c:pt idx="428">
                  <c:v>158.459</c:v>
                </c:pt>
                <c:pt idx="429">
                  <c:v>162.30799999999999</c:v>
                </c:pt>
                <c:pt idx="430">
                  <c:v>105.887</c:v>
                </c:pt>
                <c:pt idx="431">
                  <c:v>103.949</c:v>
                </c:pt>
                <c:pt idx="432">
                  <c:v>101.997</c:v>
                </c:pt>
                <c:pt idx="433">
                  <c:v>101.48</c:v>
                </c:pt>
                <c:pt idx="434">
                  <c:v>104.21899999999999</c:v>
                </c:pt>
                <c:pt idx="435">
                  <c:v>108.511</c:v>
                </c:pt>
                <c:pt idx="436">
                  <c:v>118.467</c:v>
                </c:pt>
                <c:pt idx="437">
                  <c:v>121.649</c:v>
                </c:pt>
                <c:pt idx="438">
                  <c:v>116.354</c:v>
                </c:pt>
                <c:pt idx="439">
                  <c:v>121.824</c:v>
                </c:pt>
                <c:pt idx="440">
                  <c:v>134.34200000000001</c:v>
                </c:pt>
                <c:pt idx="441">
                  <c:v>132.786</c:v>
                </c:pt>
                <c:pt idx="442">
                  <c:v>130.524</c:v>
                </c:pt>
                <c:pt idx="443">
                  <c:v>122.089</c:v>
                </c:pt>
                <c:pt idx="444">
                  <c:v>127.864</c:v>
                </c:pt>
                <c:pt idx="445">
                  <c:v>127.34399999999999</c:v>
                </c:pt>
                <c:pt idx="446">
                  <c:v>125.295</c:v>
                </c:pt>
                <c:pt idx="447">
                  <c:v>127.44799999999999</c:v>
                </c:pt>
                <c:pt idx="448">
                  <c:v>115.209</c:v>
                </c:pt>
                <c:pt idx="449">
                  <c:v>156.20500000000001</c:v>
                </c:pt>
                <c:pt idx="450">
                  <c:v>156.75</c:v>
                </c:pt>
                <c:pt idx="451">
                  <c:v>150.75899999999999</c:v>
                </c:pt>
                <c:pt idx="452">
                  <c:v>152.12299999999999</c:v>
                </c:pt>
                <c:pt idx="453">
                  <c:v>152.07900000000001</c:v>
                </c:pt>
                <c:pt idx="454">
                  <c:v>154.52199999999999</c:v>
                </c:pt>
                <c:pt idx="455">
                  <c:v>153.93299999999999</c:v>
                </c:pt>
                <c:pt idx="456">
                  <c:v>154.048</c:v>
                </c:pt>
                <c:pt idx="457">
                  <c:v>154.27799999999999</c:v>
                </c:pt>
                <c:pt idx="458">
                  <c:v>151.08699999999999</c:v>
                </c:pt>
                <c:pt idx="459">
                  <c:v>113.482</c:v>
                </c:pt>
                <c:pt idx="460">
                  <c:v>112.95099999999999</c:v>
                </c:pt>
                <c:pt idx="461">
                  <c:v>101.273</c:v>
                </c:pt>
                <c:pt idx="462">
                  <c:v>101.38800000000001</c:v>
                </c:pt>
                <c:pt idx="463">
                  <c:v>100.18600000000001</c:v>
                </c:pt>
                <c:pt idx="464">
                  <c:v>102.568</c:v>
                </c:pt>
                <c:pt idx="465">
                  <c:v>102.158</c:v>
                </c:pt>
                <c:pt idx="466">
                  <c:v>98.236999999999995</c:v>
                </c:pt>
                <c:pt idx="467">
                  <c:v>135.46299999999999</c:v>
                </c:pt>
                <c:pt idx="468">
                  <c:v>129.696</c:v>
                </c:pt>
                <c:pt idx="469">
                  <c:v>136.203</c:v>
                </c:pt>
                <c:pt idx="470">
                  <c:v>133.59100000000001</c:v>
                </c:pt>
                <c:pt idx="471">
                  <c:v>136.71199999999999</c:v>
                </c:pt>
                <c:pt idx="472">
                  <c:v>137.00200000000001</c:v>
                </c:pt>
                <c:pt idx="473">
                  <c:v>133.5</c:v>
                </c:pt>
                <c:pt idx="474">
                  <c:v>137.83000000000001</c:v>
                </c:pt>
                <c:pt idx="475">
                  <c:v>142.61000000000001</c:v>
                </c:pt>
                <c:pt idx="476">
                  <c:v>145.93700000000001</c:v>
                </c:pt>
                <c:pt idx="477">
                  <c:v>118.89</c:v>
                </c:pt>
                <c:pt idx="478">
                  <c:v>114.983</c:v>
                </c:pt>
                <c:pt idx="479">
                  <c:v>119.595</c:v>
                </c:pt>
                <c:pt idx="480">
                  <c:v>119.23399999999999</c:v>
                </c:pt>
                <c:pt idx="481">
                  <c:v>134.65199999999999</c:v>
                </c:pt>
                <c:pt idx="482">
                  <c:v>136.56899999999999</c:v>
                </c:pt>
                <c:pt idx="483">
                  <c:v>134.15299999999999</c:v>
                </c:pt>
                <c:pt idx="484">
                  <c:v>135.041</c:v>
                </c:pt>
                <c:pt idx="485">
                  <c:v>133.56200000000001</c:v>
                </c:pt>
                <c:pt idx="486">
                  <c:v>133.858</c:v>
                </c:pt>
                <c:pt idx="487">
                  <c:v>136.09399999999999</c:v>
                </c:pt>
                <c:pt idx="488">
                  <c:v>133.85599999999999</c:v>
                </c:pt>
                <c:pt idx="489">
                  <c:v>187.25</c:v>
                </c:pt>
                <c:pt idx="490">
                  <c:v>113.898</c:v>
                </c:pt>
                <c:pt idx="491">
                  <c:v>114.398</c:v>
                </c:pt>
                <c:pt idx="492">
                  <c:v>114.34</c:v>
                </c:pt>
                <c:pt idx="493">
                  <c:v>113.53700000000001</c:v>
                </c:pt>
                <c:pt idx="494">
                  <c:v>115.631</c:v>
                </c:pt>
                <c:pt idx="495">
                  <c:v>117.642</c:v>
                </c:pt>
                <c:pt idx="496">
                  <c:v>116.82299999999999</c:v>
                </c:pt>
                <c:pt idx="497">
                  <c:v>116.129</c:v>
                </c:pt>
                <c:pt idx="498">
                  <c:v>113.092</c:v>
                </c:pt>
                <c:pt idx="499">
                  <c:v>112.983</c:v>
                </c:pt>
                <c:pt idx="500">
                  <c:v>116.212</c:v>
                </c:pt>
                <c:pt idx="501">
                  <c:v>116.249</c:v>
                </c:pt>
                <c:pt idx="502">
                  <c:v>116.84099999999999</c:v>
                </c:pt>
                <c:pt idx="503">
                  <c:v>111.65600000000001</c:v>
                </c:pt>
                <c:pt idx="504">
                  <c:v>114.164</c:v>
                </c:pt>
                <c:pt idx="505">
                  <c:v>115.102</c:v>
                </c:pt>
                <c:pt idx="506">
                  <c:v>115.931</c:v>
                </c:pt>
                <c:pt idx="507">
                  <c:v>116.069</c:v>
                </c:pt>
                <c:pt idx="508">
                  <c:v>109.104</c:v>
                </c:pt>
                <c:pt idx="509">
                  <c:v>118.21299999999999</c:v>
                </c:pt>
                <c:pt idx="510">
                  <c:v>116.85299999999999</c:v>
                </c:pt>
                <c:pt idx="511">
                  <c:v>115.13500000000001</c:v>
                </c:pt>
                <c:pt idx="512">
                  <c:v>116.131</c:v>
                </c:pt>
                <c:pt idx="513">
                  <c:v>116.497</c:v>
                </c:pt>
                <c:pt idx="514">
                  <c:v>115.875</c:v>
                </c:pt>
                <c:pt idx="515">
                  <c:v>119.214</c:v>
                </c:pt>
                <c:pt idx="516">
                  <c:v>131.792</c:v>
                </c:pt>
                <c:pt idx="517">
                  <c:v>137.292</c:v>
                </c:pt>
                <c:pt idx="518">
                  <c:v>132.04300000000001</c:v>
                </c:pt>
                <c:pt idx="519">
                  <c:v>133.19300000000001</c:v>
                </c:pt>
                <c:pt idx="520">
                  <c:v>161.16399999999999</c:v>
                </c:pt>
                <c:pt idx="521">
                  <c:v>163.71799999999999</c:v>
                </c:pt>
                <c:pt idx="522">
                  <c:v>164.68199999999999</c:v>
                </c:pt>
                <c:pt idx="523">
                  <c:v>161.72399999999999</c:v>
                </c:pt>
                <c:pt idx="524">
                  <c:v>161.49299999999999</c:v>
                </c:pt>
                <c:pt idx="525">
                  <c:v>160.411</c:v>
                </c:pt>
                <c:pt idx="526">
                  <c:v>161.12299999999999</c:v>
                </c:pt>
                <c:pt idx="527">
                  <c:v>162.11799999999999</c:v>
                </c:pt>
                <c:pt idx="528">
                  <c:v>157.26599999999999</c:v>
                </c:pt>
                <c:pt idx="529">
                  <c:v>159.327</c:v>
                </c:pt>
                <c:pt idx="530">
                  <c:v>161.363</c:v>
                </c:pt>
                <c:pt idx="531">
                  <c:v>161.03</c:v>
                </c:pt>
                <c:pt idx="532">
                  <c:v>160.14400000000001</c:v>
                </c:pt>
                <c:pt idx="533">
                  <c:v>156.25299999999999</c:v>
                </c:pt>
                <c:pt idx="534">
                  <c:v>161.06299999999999</c:v>
                </c:pt>
                <c:pt idx="535">
                  <c:v>160.53700000000001</c:v>
                </c:pt>
                <c:pt idx="536">
                  <c:v>166.83</c:v>
                </c:pt>
                <c:pt idx="537">
                  <c:v>165.71199999999999</c:v>
                </c:pt>
                <c:pt idx="538">
                  <c:v>161.10499999999999</c:v>
                </c:pt>
                <c:pt idx="539">
                  <c:v>162.48699999999999</c:v>
                </c:pt>
                <c:pt idx="540">
                  <c:v>166.72499999999999</c:v>
                </c:pt>
                <c:pt idx="541">
                  <c:v>165.565</c:v>
                </c:pt>
                <c:pt idx="542">
                  <c:v>166.024</c:v>
                </c:pt>
                <c:pt idx="543">
                  <c:v>164.648</c:v>
                </c:pt>
                <c:pt idx="544">
                  <c:v>165.06</c:v>
                </c:pt>
                <c:pt idx="545">
                  <c:v>103.944</c:v>
                </c:pt>
                <c:pt idx="546">
                  <c:v>103.005</c:v>
                </c:pt>
                <c:pt idx="547">
                  <c:v>101.509</c:v>
                </c:pt>
                <c:pt idx="548">
                  <c:v>102.279</c:v>
                </c:pt>
                <c:pt idx="549">
                  <c:v>102.203</c:v>
                </c:pt>
                <c:pt idx="550">
                  <c:v>105.797</c:v>
                </c:pt>
                <c:pt idx="551">
                  <c:v>102.98099999999999</c:v>
                </c:pt>
                <c:pt idx="552">
                  <c:v>155.97499999999999</c:v>
                </c:pt>
                <c:pt idx="553">
                  <c:v>157.21700000000001</c:v>
                </c:pt>
                <c:pt idx="554">
                  <c:v>159.005</c:v>
                </c:pt>
                <c:pt idx="555">
                  <c:v>156.761</c:v>
                </c:pt>
                <c:pt idx="556">
                  <c:v>158.68</c:v>
                </c:pt>
                <c:pt idx="557">
                  <c:v>156.70699999999999</c:v>
                </c:pt>
                <c:pt idx="558">
                  <c:v>134.012</c:v>
                </c:pt>
                <c:pt idx="559">
                  <c:v>99.046999999999997</c:v>
                </c:pt>
                <c:pt idx="560">
                  <c:v>104.221</c:v>
                </c:pt>
                <c:pt idx="561">
                  <c:v>105.291</c:v>
                </c:pt>
                <c:pt idx="562">
                  <c:v>131.167</c:v>
                </c:pt>
                <c:pt idx="563">
                  <c:v>129.61500000000001</c:v>
                </c:pt>
                <c:pt idx="564">
                  <c:v>115.32299999999999</c:v>
                </c:pt>
                <c:pt idx="565">
                  <c:v>119.399</c:v>
                </c:pt>
                <c:pt idx="566">
                  <c:v>118.867</c:v>
                </c:pt>
                <c:pt idx="567">
                  <c:v>116.501</c:v>
                </c:pt>
                <c:pt idx="568">
                  <c:v>117.176</c:v>
                </c:pt>
                <c:pt idx="569">
                  <c:v>114.76300000000001</c:v>
                </c:pt>
                <c:pt idx="570">
                  <c:v>141.18</c:v>
                </c:pt>
                <c:pt idx="571">
                  <c:v>140.011</c:v>
                </c:pt>
                <c:pt idx="572">
                  <c:v>137.94900000000001</c:v>
                </c:pt>
                <c:pt idx="573">
                  <c:v>137.875</c:v>
                </c:pt>
                <c:pt idx="574">
                  <c:v>140.37899999999999</c:v>
                </c:pt>
                <c:pt idx="575">
                  <c:v>117.535</c:v>
                </c:pt>
                <c:pt idx="576">
                  <c:v>119.413</c:v>
                </c:pt>
                <c:pt idx="577">
                  <c:v>119.262</c:v>
                </c:pt>
                <c:pt idx="578">
                  <c:v>116.139</c:v>
                </c:pt>
                <c:pt idx="579">
                  <c:v>127.654</c:v>
                </c:pt>
                <c:pt idx="580">
                  <c:v>133.99600000000001</c:v>
                </c:pt>
                <c:pt idx="581">
                  <c:v>127.509</c:v>
                </c:pt>
                <c:pt idx="582">
                  <c:v>129.53299999999999</c:v>
                </c:pt>
                <c:pt idx="583">
                  <c:v>126.509</c:v>
                </c:pt>
                <c:pt idx="584">
                  <c:v>121.501</c:v>
                </c:pt>
                <c:pt idx="585">
                  <c:v>122.623</c:v>
                </c:pt>
                <c:pt idx="586">
                  <c:v>121.55500000000001</c:v>
                </c:pt>
                <c:pt idx="587">
                  <c:v>123.64100000000001</c:v>
                </c:pt>
                <c:pt idx="588">
                  <c:v>120.012</c:v>
                </c:pt>
                <c:pt idx="589">
                  <c:v>122.38500000000001</c:v>
                </c:pt>
                <c:pt idx="590">
                  <c:v>123.488</c:v>
                </c:pt>
                <c:pt idx="591">
                  <c:v>122.8</c:v>
                </c:pt>
                <c:pt idx="592">
                  <c:v>120.66500000000001</c:v>
                </c:pt>
                <c:pt idx="593">
                  <c:v>159.322</c:v>
                </c:pt>
                <c:pt idx="594">
                  <c:v>137.11199999999999</c:v>
                </c:pt>
                <c:pt idx="595">
                  <c:v>140.947</c:v>
                </c:pt>
                <c:pt idx="596">
                  <c:v>137.899</c:v>
                </c:pt>
                <c:pt idx="597">
                  <c:v>137.82900000000001</c:v>
                </c:pt>
                <c:pt idx="598">
                  <c:v>136.87799999999999</c:v>
                </c:pt>
                <c:pt idx="599">
                  <c:v>141.065</c:v>
                </c:pt>
                <c:pt idx="600">
                  <c:v>142.18100000000001</c:v>
                </c:pt>
                <c:pt idx="601">
                  <c:v>140.72399999999999</c:v>
                </c:pt>
                <c:pt idx="602">
                  <c:v>141.29400000000001</c:v>
                </c:pt>
                <c:pt idx="603">
                  <c:v>137.49</c:v>
                </c:pt>
                <c:pt idx="604">
                  <c:v>140.29599999999999</c:v>
                </c:pt>
                <c:pt idx="605">
                  <c:v>138.654</c:v>
                </c:pt>
                <c:pt idx="606">
                  <c:v>139.24700000000001</c:v>
                </c:pt>
                <c:pt idx="607">
                  <c:v>141.28200000000001</c:v>
                </c:pt>
                <c:pt idx="608">
                  <c:v>137.61799999999999</c:v>
                </c:pt>
                <c:pt idx="609">
                  <c:v>139.77699999999999</c:v>
                </c:pt>
                <c:pt idx="610">
                  <c:v>177.102</c:v>
                </c:pt>
                <c:pt idx="611">
                  <c:v>171.697</c:v>
                </c:pt>
                <c:pt idx="612">
                  <c:v>177.465</c:v>
                </c:pt>
                <c:pt idx="613">
                  <c:v>170.58699999999999</c:v>
                </c:pt>
                <c:pt idx="614">
                  <c:v>179.86</c:v>
                </c:pt>
                <c:pt idx="615">
                  <c:v>175.833</c:v>
                </c:pt>
                <c:pt idx="616">
                  <c:v>171.614</c:v>
                </c:pt>
                <c:pt idx="617">
                  <c:v>173.012</c:v>
                </c:pt>
                <c:pt idx="618">
                  <c:v>167.59899999999999</c:v>
                </c:pt>
                <c:pt idx="619">
                  <c:v>174.291</c:v>
                </c:pt>
                <c:pt idx="620">
                  <c:v>174.68700000000001</c:v>
                </c:pt>
                <c:pt idx="621">
                  <c:v>175.58099999999999</c:v>
                </c:pt>
                <c:pt idx="622">
                  <c:v>175.053</c:v>
                </c:pt>
                <c:pt idx="623">
                  <c:v>169.19399999999999</c:v>
                </c:pt>
                <c:pt idx="624">
                  <c:v>174.988</c:v>
                </c:pt>
                <c:pt idx="625">
                  <c:v>176.767</c:v>
                </c:pt>
                <c:pt idx="626">
                  <c:v>179.161</c:v>
                </c:pt>
                <c:pt idx="627">
                  <c:v>173.60499999999999</c:v>
                </c:pt>
                <c:pt idx="628">
                  <c:v>169.91300000000001</c:v>
                </c:pt>
                <c:pt idx="629">
                  <c:v>172.976</c:v>
                </c:pt>
                <c:pt idx="630">
                  <c:v>174.506</c:v>
                </c:pt>
                <c:pt idx="631">
                  <c:v>148.18600000000001</c:v>
                </c:pt>
                <c:pt idx="632">
                  <c:v>181.631</c:v>
                </c:pt>
                <c:pt idx="633">
                  <c:v>178.922</c:v>
                </c:pt>
                <c:pt idx="634">
                  <c:v>183.321</c:v>
                </c:pt>
                <c:pt idx="635">
                  <c:v>192.73099999999999</c:v>
                </c:pt>
                <c:pt idx="636">
                  <c:v>186.67</c:v>
                </c:pt>
                <c:pt idx="637">
                  <c:v>129.15799999999999</c:v>
                </c:pt>
                <c:pt idx="638">
                  <c:v>130.001</c:v>
                </c:pt>
                <c:pt idx="639">
                  <c:v>128.941</c:v>
                </c:pt>
                <c:pt idx="640">
                  <c:v>182.58199999999999</c:v>
                </c:pt>
                <c:pt idx="641">
                  <c:v>177.13</c:v>
                </c:pt>
                <c:pt idx="642">
                  <c:v>177.267</c:v>
                </c:pt>
                <c:pt idx="643">
                  <c:v>171.69399999999999</c:v>
                </c:pt>
                <c:pt idx="644">
                  <c:v>174.54599999999999</c:v>
                </c:pt>
                <c:pt idx="645">
                  <c:v>175.96</c:v>
                </c:pt>
                <c:pt idx="646">
                  <c:v>145.54900000000001</c:v>
                </c:pt>
                <c:pt idx="647">
                  <c:v>144.95699999999999</c:v>
                </c:pt>
                <c:pt idx="648">
                  <c:v>145.48699999999999</c:v>
                </c:pt>
                <c:pt idx="649">
                  <c:v>124.03400000000001</c:v>
                </c:pt>
                <c:pt idx="650">
                  <c:v>120.09</c:v>
                </c:pt>
                <c:pt idx="651">
                  <c:v>116.346</c:v>
                </c:pt>
                <c:pt idx="652">
                  <c:v>125.49</c:v>
                </c:pt>
                <c:pt idx="653">
                  <c:v>122.217</c:v>
                </c:pt>
                <c:pt idx="654">
                  <c:v>124.081</c:v>
                </c:pt>
                <c:pt idx="655">
                  <c:v>116.78100000000001</c:v>
                </c:pt>
                <c:pt idx="656">
                  <c:v>115.962</c:v>
                </c:pt>
                <c:pt idx="657">
                  <c:v>115.559</c:v>
                </c:pt>
                <c:pt idx="658">
                  <c:v>109.855</c:v>
                </c:pt>
                <c:pt idx="659">
                  <c:v>111.08199999999999</c:v>
                </c:pt>
                <c:pt idx="660">
                  <c:v>113.961</c:v>
                </c:pt>
                <c:pt idx="661">
                  <c:v>112.614</c:v>
                </c:pt>
                <c:pt idx="662">
                  <c:v>111.307</c:v>
                </c:pt>
                <c:pt idx="663">
                  <c:v>110.967</c:v>
                </c:pt>
                <c:pt idx="664">
                  <c:v>115.964</c:v>
                </c:pt>
                <c:pt idx="665">
                  <c:v>111.459</c:v>
                </c:pt>
                <c:pt idx="666">
                  <c:v>113.681</c:v>
                </c:pt>
                <c:pt idx="667">
                  <c:v>112.36799999999999</c:v>
                </c:pt>
                <c:pt idx="668">
                  <c:v>112.93</c:v>
                </c:pt>
                <c:pt idx="669">
                  <c:v>112.803</c:v>
                </c:pt>
                <c:pt idx="670">
                  <c:v>114.541</c:v>
                </c:pt>
                <c:pt idx="671">
                  <c:v>113.35599999999999</c:v>
                </c:pt>
                <c:pt idx="672">
                  <c:v>115.129</c:v>
                </c:pt>
                <c:pt idx="673">
                  <c:v>111.896</c:v>
                </c:pt>
                <c:pt idx="674">
                  <c:v>111.117</c:v>
                </c:pt>
                <c:pt idx="675">
                  <c:v>114.80500000000001</c:v>
                </c:pt>
                <c:pt idx="676">
                  <c:v>113.715</c:v>
                </c:pt>
                <c:pt idx="677">
                  <c:v>114.414</c:v>
                </c:pt>
                <c:pt idx="678">
                  <c:v>111.06</c:v>
                </c:pt>
                <c:pt idx="679">
                  <c:v>112.65</c:v>
                </c:pt>
                <c:pt idx="680">
                  <c:v>116.00700000000001</c:v>
                </c:pt>
                <c:pt idx="681">
                  <c:v>114.194</c:v>
                </c:pt>
                <c:pt idx="682">
                  <c:v>113.187</c:v>
                </c:pt>
                <c:pt idx="683">
                  <c:v>109.07899999999999</c:v>
                </c:pt>
                <c:pt idx="684">
                  <c:v>110.991</c:v>
                </c:pt>
                <c:pt idx="685">
                  <c:v>113.31100000000001</c:v>
                </c:pt>
                <c:pt idx="686">
                  <c:v>110.714</c:v>
                </c:pt>
                <c:pt idx="687">
                  <c:v>116.991</c:v>
                </c:pt>
                <c:pt idx="688">
                  <c:v>111.36</c:v>
                </c:pt>
                <c:pt idx="689">
                  <c:v>151.15199999999999</c:v>
                </c:pt>
                <c:pt idx="690">
                  <c:v>157.39099999999999</c:v>
                </c:pt>
                <c:pt idx="691">
                  <c:v>151.22200000000001</c:v>
                </c:pt>
                <c:pt idx="692">
                  <c:v>155.86799999999999</c:v>
                </c:pt>
                <c:pt idx="693">
                  <c:v>153.834</c:v>
                </c:pt>
                <c:pt idx="694">
                  <c:v>157.08500000000001</c:v>
                </c:pt>
                <c:pt idx="695">
                  <c:v>158.376</c:v>
                </c:pt>
                <c:pt idx="696">
                  <c:v>157.68700000000001</c:v>
                </c:pt>
                <c:pt idx="697">
                  <c:v>157.71700000000001</c:v>
                </c:pt>
                <c:pt idx="698">
                  <c:v>150.12100000000001</c:v>
                </c:pt>
                <c:pt idx="699">
                  <c:v>154.059</c:v>
                </c:pt>
                <c:pt idx="700">
                  <c:v>163.24199999999999</c:v>
                </c:pt>
                <c:pt idx="701">
                  <c:v>156.13</c:v>
                </c:pt>
                <c:pt idx="702">
                  <c:v>153.691</c:v>
                </c:pt>
                <c:pt idx="703">
                  <c:v>150.42400000000001</c:v>
                </c:pt>
                <c:pt idx="704">
                  <c:v>153.595</c:v>
                </c:pt>
                <c:pt idx="705">
                  <c:v>158.333</c:v>
                </c:pt>
                <c:pt idx="706">
                  <c:v>154.63499999999999</c:v>
                </c:pt>
                <c:pt idx="707">
                  <c:v>155.62899999999999</c:v>
                </c:pt>
                <c:pt idx="708">
                  <c:v>152.28700000000001</c:v>
                </c:pt>
                <c:pt idx="709">
                  <c:v>155.846</c:v>
                </c:pt>
                <c:pt idx="710">
                  <c:v>157.126</c:v>
                </c:pt>
                <c:pt idx="711">
                  <c:v>154.72800000000001</c:v>
                </c:pt>
                <c:pt idx="712">
                  <c:v>155.58600000000001</c:v>
                </c:pt>
                <c:pt idx="713">
                  <c:v>151.24199999999999</c:v>
                </c:pt>
                <c:pt idx="714">
                  <c:v>126.32599999999999</c:v>
                </c:pt>
                <c:pt idx="715">
                  <c:v>155.37799999999999</c:v>
                </c:pt>
                <c:pt idx="716">
                  <c:v>151.541</c:v>
                </c:pt>
                <c:pt idx="717">
                  <c:v>153.417</c:v>
                </c:pt>
                <c:pt idx="718">
                  <c:v>144.642</c:v>
                </c:pt>
                <c:pt idx="719">
                  <c:v>153.958</c:v>
                </c:pt>
                <c:pt idx="720">
                  <c:v>124.979</c:v>
                </c:pt>
                <c:pt idx="721">
                  <c:v>119.34099999999999</c:v>
                </c:pt>
                <c:pt idx="722">
                  <c:v>120.071</c:v>
                </c:pt>
                <c:pt idx="723">
                  <c:v>120.992</c:v>
                </c:pt>
                <c:pt idx="724">
                  <c:v>123.82299999999999</c:v>
                </c:pt>
                <c:pt idx="725">
                  <c:v>125.387</c:v>
                </c:pt>
                <c:pt idx="726">
                  <c:v>122.52</c:v>
                </c:pt>
                <c:pt idx="727">
                  <c:v>113.86799999999999</c:v>
                </c:pt>
                <c:pt idx="728">
                  <c:v>110.70099999999999</c:v>
                </c:pt>
                <c:pt idx="729">
                  <c:v>167.06800000000001</c:v>
                </c:pt>
                <c:pt idx="730">
                  <c:v>171.50899999999999</c:v>
                </c:pt>
                <c:pt idx="731">
                  <c:v>166.07300000000001</c:v>
                </c:pt>
                <c:pt idx="732">
                  <c:v>120.086</c:v>
                </c:pt>
                <c:pt idx="733">
                  <c:v>115.277</c:v>
                </c:pt>
                <c:pt idx="734">
                  <c:v>121.607</c:v>
                </c:pt>
                <c:pt idx="735">
                  <c:v>123.514</c:v>
                </c:pt>
                <c:pt idx="736">
                  <c:v>115.02500000000001</c:v>
                </c:pt>
                <c:pt idx="737">
                  <c:v>114.76600000000001</c:v>
                </c:pt>
                <c:pt idx="738">
                  <c:v>115.425</c:v>
                </c:pt>
                <c:pt idx="739">
                  <c:v>114.81</c:v>
                </c:pt>
                <c:pt idx="740">
                  <c:v>115.33499999999999</c:v>
                </c:pt>
                <c:pt idx="741">
                  <c:v>117.40600000000001</c:v>
                </c:pt>
                <c:pt idx="742">
                  <c:v>118.559</c:v>
                </c:pt>
                <c:pt idx="743">
                  <c:v>149.21700000000001</c:v>
                </c:pt>
                <c:pt idx="744">
                  <c:v>146.547</c:v>
                </c:pt>
                <c:pt idx="745">
                  <c:v>145.40299999999999</c:v>
                </c:pt>
                <c:pt idx="746">
                  <c:v>146.042</c:v>
                </c:pt>
                <c:pt idx="747">
                  <c:v>146.148</c:v>
                </c:pt>
                <c:pt idx="748">
                  <c:v>138.58799999999999</c:v>
                </c:pt>
                <c:pt idx="749">
                  <c:v>132.97399999999999</c:v>
                </c:pt>
                <c:pt idx="750">
                  <c:v>134.50399999999999</c:v>
                </c:pt>
                <c:pt idx="751">
                  <c:v>133.75</c:v>
                </c:pt>
                <c:pt idx="752">
                  <c:v>130.721</c:v>
                </c:pt>
                <c:pt idx="753">
                  <c:v>129.30000000000001</c:v>
                </c:pt>
                <c:pt idx="754">
                  <c:v>131.63399999999999</c:v>
                </c:pt>
                <c:pt idx="755">
                  <c:v>126.73099999999999</c:v>
                </c:pt>
                <c:pt idx="756">
                  <c:v>124.598</c:v>
                </c:pt>
                <c:pt idx="757">
                  <c:v>127.206</c:v>
                </c:pt>
                <c:pt idx="758">
                  <c:v>125.438</c:v>
                </c:pt>
                <c:pt idx="759">
                  <c:v>127.968</c:v>
                </c:pt>
                <c:pt idx="760">
                  <c:v>130.10599999999999</c:v>
                </c:pt>
                <c:pt idx="761">
                  <c:v>133.10400000000001</c:v>
                </c:pt>
                <c:pt idx="762">
                  <c:v>137.02199999999999</c:v>
                </c:pt>
                <c:pt idx="763">
                  <c:v>139.22999999999999</c:v>
                </c:pt>
                <c:pt idx="764">
                  <c:v>141.43299999999999</c:v>
                </c:pt>
                <c:pt idx="765">
                  <c:v>144.94399999999999</c:v>
                </c:pt>
                <c:pt idx="766">
                  <c:v>139.149</c:v>
                </c:pt>
                <c:pt idx="767">
                  <c:v>140.435</c:v>
                </c:pt>
                <c:pt idx="768">
                  <c:v>136.29300000000001</c:v>
                </c:pt>
                <c:pt idx="769">
                  <c:v>139.608</c:v>
                </c:pt>
                <c:pt idx="770">
                  <c:v>139.786</c:v>
                </c:pt>
                <c:pt idx="771">
                  <c:v>137.571</c:v>
                </c:pt>
                <c:pt idx="772">
                  <c:v>138.441</c:v>
                </c:pt>
                <c:pt idx="773">
                  <c:v>133.267</c:v>
                </c:pt>
                <c:pt idx="774">
                  <c:v>169.69800000000001</c:v>
                </c:pt>
                <c:pt idx="775">
                  <c:v>139.38900000000001</c:v>
                </c:pt>
                <c:pt idx="776">
                  <c:v>138.67500000000001</c:v>
                </c:pt>
                <c:pt idx="777">
                  <c:v>142.68299999999999</c:v>
                </c:pt>
                <c:pt idx="778">
                  <c:v>135.416</c:v>
                </c:pt>
                <c:pt idx="779">
                  <c:v>141.042</c:v>
                </c:pt>
                <c:pt idx="780">
                  <c:v>142.83000000000001</c:v>
                </c:pt>
                <c:pt idx="781">
                  <c:v>137.762</c:v>
                </c:pt>
                <c:pt idx="782">
                  <c:v>137.548</c:v>
                </c:pt>
                <c:pt idx="783">
                  <c:v>136.315</c:v>
                </c:pt>
                <c:pt idx="784">
                  <c:v>137.21100000000001</c:v>
                </c:pt>
                <c:pt idx="785">
                  <c:v>143.446</c:v>
                </c:pt>
                <c:pt idx="786">
                  <c:v>175.00899999999999</c:v>
                </c:pt>
                <c:pt idx="787">
                  <c:v>123.39100000000001</c:v>
                </c:pt>
                <c:pt idx="788">
                  <c:v>120.675</c:v>
                </c:pt>
                <c:pt idx="789">
                  <c:v>120.09699999999999</c:v>
                </c:pt>
                <c:pt idx="790">
                  <c:v>126.938</c:v>
                </c:pt>
                <c:pt idx="791">
                  <c:v>119.238</c:v>
                </c:pt>
                <c:pt idx="792">
                  <c:v>148.68</c:v>
                </c:pt>
                <c:pt idx="793">
                  <c:v>139.70500000000001</c:v>
                </c:pt>
                <c:pt idx="794">
                  <c:v>146.322</c:v>
                </c:pt>
                <c:pt idx="795">
                  <c:v>209.99</c:v>
                </c:pt>
                <c:pt idx="796">
                  <c:v>205.75800000000001</c:v>
                </c:pt>
                <c:pt idx="797">
                  <c:v>154.06200000000001</c:v>
                </c:pt>
                <c:pt idx="798">
                  <c:v>165.30600000000001</c:v>
                </c:pt>
                <c:pt idx="799">
                  <c:v>166.61099999999999</c:v>
                </c:pt>
                <c:pt idx="800">
                  <c:v>171.74799999999999</c:v>
                </c:pt>
                <c:pt idx="801">
                  <c:v>177.12200000000001</c:v>
                </c:pt>
                <c:pt idx="802">
                  <c:v>162.886</c:v>
                </c:pt>
                <c:pt idx="803">
                  <c:v>160.57900000000001</c:v>
                </c:pt>
                <c:pt idx="804">
                  <c:v>170.48599999999999</c:v>
                </c:pt>
                <c:pt idx="805">
                  <c:v>182.98500000000001</c:v>
                </c:pt>
                <c:pt idx="806">
                  <c:v>171.27</c:v>
                </c:pt>
                <c:pt idx="807">
                  <c:v>188.625</c:v>
                </c:pt>
                <c:pt idx="808">
                  <c:v>169.11</c:v>
                </c:pt>
                <c:pt idx="809">
                  <c:v>182.05199999999999</c:v>
                </c:pt>
                <c:pt idx="810">
                  <c:v>180.411</c:v>
                </c:pt>
                <c:pt idx="811">
                  <c:v>177.608</c:v>
                </c:pt>
                <c:pt idx="812">
                  <c:v>177.209</c:v>
                </c:pt>
                <c:pt idx="813">
                  <c:v>172.023</c:v>
                </c:pt>
                <c:pt idx="814">
                  <c:v>173.82400000000001</c:v>
                </c:pt>
                <c:pt idx="815">
                  <c:v>180.578</c:v>
                </c:pt>
                <c:pt idx="816">
                  <c:v>177.27099999999999</c:v>
                </c:pt>
                <c:pt idx="817">
                  <c:v>178.59200000000001</c:v>
                </c:pt>
                <c:pt idx="818">
                  <c:v>172.619</c:v>
                </c:pt>
                <c:pt idx="819">
                  <c:v>177.911</c:v>
                </c:pt>
                <c:pt idx="820">
                  <c:v>136.005</c:v>
                </c:pt>
                <c:pt idx="821">
                  <c:v>185.80500000000001</c:v>
                </c:pt>
                <c:pt idx="822">
                  <c:v>186.155</c:v>
                </c:pt>
                <c:pt idx="823">
                  <c:v>184.88</c:v>
                </c:pt>
                <c:pt idx="824">
                  <c:v>150.70500000000001</c:v>
                </c:pt>
                <c:pt idx="825">
                  <c:v>178.12799999999999</c:v>
                </c:pt>
                <c:pt idx="826">
                  <c:v>186.18199999999999</c:v>
                </c:pt>
                <c:pt idx="827">
                  <c:v>182.02</c:v>
                </c:pt>
                <c:pt idx="828">
                  <c:v>178.55</c:v>
                </c:pt>
                <c:pt idx="829">
                  <c:v>181.48400000000001</c:v>
                </c:pt>
                <c:pt idx="830">
                  <c:v>170.16900000000001</c:v>
                </c:pt>
                <c:pt idx="831">
                  <c:v>169.179</c:v>
                </c:pt>
                <c:pt idx="832">
                  <c:v>186.066</c:v>
                </c:pt>
                <c:pt idx="833">
                  <c:v>187.685</c:v>
                </c:pt>
                <c:pt idx="834">
                  <c:v>185.922</c:v>
                </c:pt>
                <c:pt idx="835">
                  <c:v>167.01400000000001</c:v>
                </c:pt>
                <c:pt idx="836">
                  <c:v>164.745</c:v>
                </c:pt>
                <c:pt idx="837">
                  <c:v>159.095</c:v>
                </c:pt>
                <c:pt idx="838">
                  <c:v>170.20699999999999</c:v>
                </c:pt>
                <c:pt idx="839">
                  <c:v>164.67500000000001</c:v>
                </c:pt>
                <c:pt idx="840">
                  <c:v>164.166</c:v>
                </c:pt>
                <c:pt idx="841">
                  <c:v>161.703</c:v>
                </c:pt>
                <c:pt idx="842">
                  <c:v>152.393</c:v>
                </c:pt>
                <c:pt idx="843">
                  <c:v>154.96299999999999</c:v>
                </c:pt>
                <c:pt idx="844">
                  <c:v>153.93199999999999</c:v>
                </c:pt>
                <c:pt idx="845">
                  <c:v>156.86699999999999</c:v>
                </c:pt>
                <c:pt idx="846">
                  <c:v>155.03700000000001</c:v>
                </c:pt>
                <c:pt idx="847">
                  <c:v>152.928</c:v>
                </c:pt>
                <c:pt idx="848">
                  <c:v>150.84800000000001</c:v>
                </c:pt>
                <c:pt idx="849">
                  <c:v>152.10900000000001</c:v>
                </c:pt>
                <c:pt idx="850">
                  <c:v>154.61099999999999</c:v>
                </c:pt>
                <c:pt idx="851">
                  <c:v>153.36799999999999</c:v>
                </c:pt>
                <c:pt idx="852">
                  <c:v>153.34100000000001</c:v>
                </c:pt>
                <c:pt idx="853">
                  <c:v>149.066</c:v>
                </c:pt>
                <c:pt idx="854">
                  <c:v>128.00200000000001</c:v>
                </c:pt>
                <c:pt idx="855">
                  <c:v>130.892</c:v>
                </c:pt>
                <c:pt idx="856">
                  <c:v>121.011</c:v>
                </c:pt>
                <c:pt idx="857">
                  <c:v>208.34899999999999</c:v>
                </c:pt>
                <c:pt idx="858">
                  <c:v>197.29300000000001</c:v>
                </c:pt>
                <c:pt idx="859">
                  <c:v>204.501</c:v>
                </c:pt>
                <c:pt idx="860">
                  <c:v>208.43299999999999</c:v>
                </c:pt>
                <c:pt idx="861">
                  <c:v>210.727</c:v>
                </c:pt>
                <c:pt idx="862">
                  <c:v>206.709</c:v>
                </c:pt>
                <c:pt idx="863">
                  <c:v>201.74199999999999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0.55600000000000005</c:v>
                </c:pt>
                <c:pt idx="1">
                  <c:v>0.51500000000000001</c:v>
                </c:pt>
                <c:pt idx="2">
                  <c:v>0.51100000000000001</c:v>
                </c:pt>
                <c:pt idx="3">
                  <c:v>0.57099999999999995</c:v>
                </c:pt>
                <c:pt idx="4">
                  <c:v>0.56100000000000005</c:v>
                </c:pt>
                <c:pt idx="5">
                  <c:v>0.57099999999999995</c:v>
                </c:pt>
                <c:pt idx="6">
                  <c:v>0.52900000000000003</c:v>
                </c:pt>
                <c:pt idx="7">
                  <c:v>0.55600000000000005</c:v>
                </c:pt>
                <c:pt idx="8">
                  <c:v>0.53700000000000003</c:v>
                </c:pt>
                <c:pt idx="9">
                  <c:v>0.60199999999999998</c:v>
                </c:pt>
                <c:pt idx="10">
                  <c:v>0.57799999999999996</c:v>
                </c:pt>
                <c:pt idx="11">
                  <c:v>0.59799999999999998</c:v>
                </c:pt>
                <c:pt idx="12">
                  <c:v>0.6</c:v>
                </c:pt>
                <c:pt idx="13">
                  <c:v>0.58899999999999997</c:v>
                </c:pt>
                <c:pt idx="14">
                  <c:v>0.54700000000000004</c:v>
                </c:pt>
                <c:pt idx="15">
                  <c:v>0.56699999999999995</c:v>
                </c:pt>
                <c:pt idx="16">
                  <c:v>0.56899999999999995</c:v>
                </c:pt>
                <c:pt idx="17">
                  <c:v>0.57599999999999996</c:v>
                </c:pt>
                <c:pt idx="18">
                  <c:v>0.54</c:v>
                </c:pt>
                <c:pt idx="19">
                  <c:v>0.58699999999999997</c:v>
                </c:pt>
                <c:pt idx="20">
                  <c:v>0.64500000000000002</c:v>
                </c:pt>
                <c:pt idx="21">
                  <c:v>0.58499999999999996</c:v>
                </c:pt>
                <c:pt idx="22">
                  <c:v>0.60399999999999998</c:v>
                </c:pt>
                <c:pt idx="23">
                  <c:v>0.52</c:v>
                </c:pt>
                <c:pt idx="24">
                  <c:v>0.58099999999999996</c:v>
                </c:pt>
                <c:pt idx="25">
                  <c:v>0.59699999999999998</c:v>
                </c:pt>
                <c:pt idx="26">
                  <c:v>0.53900000000000003</c:v>
                </c:pt>
                <c:pt idx="27">
                  <c:v>0.57199999999999995</c:v>
                </c:pt>
                <c:pt idx="28">
                  <c:v>0.53500000000000003</c:v>
                </c:pt>
                <c:pt idx="29">
                  <c:v>0.61699999999999999</c:v>
                </c:pt>
                <c:pt idx="30">
                  <c:v>0.58699999999999997</c:v>
                </c:pt>
                <c:pt idx="31">
                  <c:v>0.60599999999999998</c:v>
                </c:pt>
                <c:pt idx="32">
                  <c:v>0.56899999999999995</c:v>
                </c:pt>
                <c:pt idx="33">
                  <c:v>0.58799999999999997</c:v>
                </c:pt>
                <c:pt idx="34">
                  <c:v>0.54400000000000004</c:v>
                </c:pt>
                <c:pt idx="35">
                  <c:v>0.58499999999999996</c:v>
                </c:pt>
                <c:pt idx="36">
                  <c:v>0.58099999999999996</c:v>
                </c:pt>
                <c:pt idx="37">
                  <c:v>0.56200000000000006</c:v>
                </c:pt>
                <c:pt idx="38">
                  <c:v>0.52600000000000002</c:v>
                </c:pt>
                <c:pt idx="39">
                  <c:v>0.58499999999999996</c:v>
                </c:pt>
                <c:pt idx="40">
                  <c:v>0.54500000000000004</c:v>
                </c:pt>
                <c:pt idx="41">
                  <c:v>0.52200000000000002</c:v>
                </c:pt>
                <c:pt idx="42">
                  <c:v>0.55400000000000005</c:v>
                </c:pt>
                <c:pt idx="43">
                  <c:v>0.54100000000000004</c:v>
                </c:pt>
                <c:pt idx="44">
                  <c:v>0.58299999999999996</c:v>
                </c:pt>
                <c:pt idx="45">
                  <c:v>0.60299999999999998</c:v>
                </c:pt>
                <c:pt idx="46">
                  <c:v>0.58099999999999996</c:v>
                </c:pt>
                <c:pt idx="47">
                  <c:v>0.58099999999999996</c:v>
                </c:pt>
                <c:pt idx="48">
                  <c:v>0.55100000000000005</c:v>
                </c:pt>
                <c:pt idx="49">
                  <c:v>0.59499999999999997</c:v>
                </c:pt>
                <c:pt idx="50">
                  <c:v>0.53100000000000003</c:v>
                </c:pt>
                <c:pt idx="51">
                  <c:v>0.56299999999999994</c:v>
                </c:pt>
                <c:pt idx="52">
                  <c:v>0.51600000000000001</c:v>
                </c:pt>
                <c:pt idx="53">
                  <c:v>0.56299999999999994</c:v>
                </c:pt>
                <c:pt idx="54">
                  <c:v>0.56000000000000005</c:v>
                </c:pt>
                <c:pt idx="55">
                  <c:v>0.59899999999999998</c:v>
                </c:pt>
                <c:pt idx="56">
                  <c:v>0.54200000000000004</c:v>
                </c:pt>
                <c:pt idx="57">
                  <c:v>0.54100000000000004</c:v>
                </c:pt>
                <c:pt idx="58">
                  <c:v>0.61499999999999999</c:v>
                </c:pt>
                <c:pt idx="59">
                  <c:v>0.59899999999999998</c:v>
                </c:pt>
                <c:pt idx="60">
                  <c:v>0.6</c:v>
                </c:pt>
                <c:pt idx="61">
                  <c:v>0.56899999999999995</c:v>
                </c:pt>
                <c:pt idx="62">
                  <c:v>0.59199999999999997</c:v>
                </c:pt>
                <c:pt idx="63">
                  <c:v>0.88300000000000001</c:v>
                </c:pt>
                <c:pt idx="64">
                  <c:v>0.90900000000000003</c:v>
                </c:pt>
                <c:pt idx="65">
                  <c:v>0.95399999999999996</c:v>
                </c:pt>
                <c:pt idx="66">
                  <c:v>0.875</c:v>
                </c:pt>
                <c:pt idx="67">
                  <c:v>0.94799999999999995</c:v>
                </c:pt>
                <c:pt idx="68">
                  <c:v>0.97799999999999998</c:v>
                </c:pt>
                <c:pt idx="69">
                  <c:v>0.91800000000000004</c:v>
                </c:pt>
                <c:pt idx="70">
                  <c:v>0.83299999999999996</c:v>
                </c:pt>
                <c:pt idx="71">
                  <c:v>0.93200000000000005</c:v>
                </c:pt>
                <c:pt idx="72">
                  <c:v>0.81899999999999995</c:v>
                </c:pt>
                <c:pt idx="73">
                  <c:v>0.92500000000000004</c:v>
                </c:pt>
                <c:pt idx="74">
                  <c:v>0.879</c:v>
                </c:pt>
                <c:pt idx="75">
                  <c:v>0.91700000000000004</c:v>
                </c:pt>
                <c:pt idx="76">
                  <c:v>0.626</c:v>
                </c:pt>
                <c:pt idx="77">
                  <c:v>0.59699999999999998</c:v>
                </c:pt>
                <c:pt idx="78">
                  <c:v>0.53300000000000003</c:v>
                </c:pt>
                <c:pt idx="79">
                  <c:v>0.60799999999999998</c:v>
                </c:pt>
                <c:pt idx="80">
                  <c:v>0.61199999999999999</c:v>
                </c:pt>
                <c:pt idx="81">
                  <c:v>0.56100000000000005</c:v>
                </c:pt>
                <c:pt idx="82">
                  <c:v>0.503</c:v>
                </c:pt>
                <c:pt idx="83">
                  <c:v>0.55200000000000005</c:v>
                </c:pt>
                <c:pt idx="84">
                  <c:v>0.58299999999999996</c:v>
                </c:pt>
                <c:pt idx="85">
                  <c:v>0.626</c:v>
                </c:pt>
                <c:pt idx="86">
                  <c:v>0.54500000000000004</c:v>
                </c:pt>
                <c:pt idx="87">
                  <c:v>0.57999999999999996</c:v>
                </c:pt>
                <c:pt idx="88">
                  <c:v>0.55100000000000005</c:v>
                </c:pt>
                <c:pt idx="89">
                  <c:v>0.56599999999999995</c:v>
                </c:pt>
                <c:pt idx="90">
                  <c:v>0.56699999999999995</c:v>
                </c:pt>
                <c:pt idx="91">
                  <c:v>0.60199999999999998</c:v>
                </c:pt>
                <c:pt idx="92">
                  <c:v>0.54400000000000004</c:v>
                </c:pt>
                <c:pt idx="93">
                  <c:v>0.59099999999999997</c:v>
                </c:pt>
                <c:pt idx="94">
                  <c:v>0.61399999999999999</c:v>
                </c:pt>
                <c:pt idx="95">
                  <c:v>0.57299999999999995</c:v>
                </c:pt>
                <c:pt idx="96">
                  <c:v>0.57399999999999995</c:v>
                </c:pt>
                <c:pt idx="97">
                  <c:v>0.58699999999999997</c:v>
                </c:pt>
                <c:pt idx="98">
                  <c:v>0.56299999999999994</c:v>
                </c:pt>
                <c:pt idx="99">
                  <c:v>0.58499999999999996</c:v>
                </c:pt>
                <c:pt idx="100">
                  <c:v>0.60899999999999999</c:v>
                </c:pt>
                <c:pt idx="101">
                  <c:v>0.59199999999999997</c:v>
                </c:pt>
                <c:pt idx="102">
                  <c:v>0.56299999999999994</c:v>
                </c:pt>
                <c:pt idx="103">
                  <c:v>0.55500000000000005</c:v>
                </c:pt>
                <c:pt idx="104">
                  <c:v>0.55200000000000005</c:v>
                </c:pt>
                <c:pt idx="105">
                  <c:v>0.65400000000000003</c:v>
                </c:pt>
                <c:pt idx="106">
                  <c:v>0.62</c:v>
                </c:pt>
                <c:pt idx="107">
                  <c:v>0.61699999999999999</c:v>
                </c:pt>
                <c:pt idx="108">
                  <c:v>0.56699999999999995</c:v>
                </c:pt>
                <c:pt idx="109">
                  <c:v>0.59499999999999997</c:v>
                </c:pt>
                <c:pt idx="110">
                  <c:v>0.59199999999999997</c:v>
                </c:pt>
                <c:pt idx="111">
                  <c:v>0.56399999999999995</c:v>
                </c:pt>
                <c:pt idx="112">
                  <c:v>0.61899999999999999</c:v>
                </c:pt>
                <c:pt idx="113">
                  <c:v>0.63500000000000001</c:v>
                </c:pt>
                <c:pt idx="114">
                  <c:v>0.60199999999999998</c:v>
                </c:pt>
                <c:pt idx="115">
                  <c:v>0.622</c:v>
                </c:pt>
                <c:pt idx="116">
                  <c:v>0.71699999999999997</c:v>
                </c:pt>
                <c:pt idx="117">
                  <c:v>0.72599999999999998</c:v>
                </c:pt>
                <c:pt idx="118">
                  <c:v>0.73699999999999999</c:v>
                </c:pt>
                <c:pt idx="119">
                  <c:v>0.71699999999999997</c:v>
                </c:pt>
                <c:pt idx="120">
                  <c:v>0.66400000000000003</c:v>
                </c:pt>
                <c:pt idx="121">
                  <c:v>0.8</c:v>
                </c:pt>
                <c:pt idx="122">
                  <c:v>0.78700000000000003</c:v>
                </c:pt>
                <c:pt idx="123">
                  <c:v>0.69599999999999995</c:v>
                </c:pt>
                <c:pt idx="124">
                  <c:v>0.67900000000000005</c:v>
                </c:pt>
                <c:pt idx="125">
                  <c:v>0.66900000000000004</c:v>
                </c:pt>
                <c:pt idx="126">
                  <c:v>0.61899999999999999</c:v>
                </c:pt>
                <c:pt idx="127">
                  <c:v>0.64300000000000002</c:v>
                </c:pt>
                <c:pt idx="128">
                  <c:v>0.61299999999999999</c:v>
                </c:pt>
                <c:pt idx="129">
                  <c:v>0.63</c:v>
                </c:pt>
                <c:pt idx="130">
                  <c:v>0.66800000000000004</c:v>
                </c:pt>
                <c:pt idx="131">
                  <c:v>0.63300000000000001</c:v>
                </c:pt>
                <c:pt idx="132">
                  <c:v>0.66500000000000004</c:v>
                </c:pt>
                <c:pt idx="133">
                  <c:v>0.63800000000000001</c:v>
                </c:pt>
                <c:pt idx="134">
                  <c:v>0.66100000000000003</c:v>
                </c:pt>
                <c:pt idx="135">
                  <c:v>0.65500000000000003</c:v>
                </c:pt>
                <c:pt idx="136">
                  <c:v>0.64800000000000002</c:v>
                </c:pt>
                <c:pt idx="137">
                  <c:v>0.65100000000000002</c:v>
                </c:pt>
                <c:pt idx="138">
                  <c:v>0.72199999999999998</c:v>
                </c:pt>
                <c:pt idx="139">
                  <c:v>0.70299999999999996</c:v>
                </c:pt>
                <c:pt idx="140">
                  <c:v>0.72599999999999998</c:v>
                </c:pt>
                <c:pt idx="141">
                  <c:v>0.67</c:v>
                </c:pt>
                <c:pt idx="142">
                  <c:v>0.69799999999999995</c:v>
                </c:pt>
                <c:pt idx="143">
                  <c:v>0.65900000000000003</c:v>
                </c:pt>
                <c:pt idx="144">
                  <c:v>0.64300000000000002</c:v>
                </c:pt>
                <c:pt idx="145">
                  <c:v>0.67900000000000005</c:v>
                </c:pt>
                <c:pt idx="146">
                  <c:v>0.70699999999999996</c:v>
                </c:pt>
                <c:pt idx="147">
                  <c:v>0.66300000000000003</c:v>
                </c:pt>
                <c:pt idx="148">
                  <c:v>0.72899999999999998</c:v>
                </c:pt>
                <c:pt idx="149">
                  <c:v>0.65300000000000002</c:v>
                </c:pt>
                <c:pt idx="150">
                  <c:v>0.69399999999999995</c:v>
                </c:pt>
                <c:pt idx="151">
                  <c:v>0.67600000000000005</c:v>
                </c:pt>
                <c:pt idx="152">
                  <c:v>0.69599999999999995</c:v>
                </c:pt>
                <c:pt idx="153">
                  <c:v>0.64700000000000002</c:v>
                </c:pt>
                <c:pt idx="154">
                  <c:v>0.66300000000000003</c:v>
                </c:pt>
                <c:pt idx="155">
                  <c:v>0.67600000000000005</c:v>
                </c:pt>
                <c:pt idx="156">
                  <c:v>0.7</c:v>
                </c:pt>
                <c:pt idx="157">
                  <c:v>0.63700000000000001</c:v>
                </c:pt>
                <c:pt idx="158">
                  <c:v>0.71099999999999997</c:v>
                </c:pt>
                <c:pt idx="159">
                  <c:v>0.66700000000000004</c:v>
                </c:pt>
                <c:pt idx="160">
                  <c:v>0.64200000000000002</c:v>
                </c:pt>
                <c:pt idx="161">
                  <c:v>0.65200000000000002</c:v>
                </c:pt>
                <c:pt idx="162">
                  <c:v>0.68700000000000006</c:v>
                </c:pt>
                <c:pt idx="163">
                  <c:v>0.63300000000000001</c:v>
                </c:pt>
                <c:pt idx="164">
                  <c:v>0.63400000000000001</c:v>
                </c:pt>
                <c:pt idx="165">
                  <c:v>0.66100000000000003</c:v>
                </c:pt>
                <c:pt idx="166">
                  <c:v>0.65100000000000002</c:v>
                </c:pt>
                <c:pt idx="167">
                  <c:v>0.63400000000000001</c:v>
                </c:pt>
                <c:pt idx="168">
                  <c:v>0.67300000000000004</c:v>
                </c:pt>
                <c:pt idx="169">
                  <c:v>0.64200000000000002</c:v>
                </c:pt>
                <c:pt idx="170">
                  <c:v>0.61199999999999999</c:v>
                </c:pt>
                <c:pt idx="171">
                  <c:v>0.63700000000000001</c:v>
                </c:pt>
                <c:pt idx="172">
                  <c:v>0.629</c:v>
                </c:pt>
                <c:pt idx="173">
                  <c:v>0.63800000000000001</c:v>
                </c:pt>
                <c:pt idx="174">
                  <c:v>0.61399999999999999</c:v>
                </c:pt>
                <c:pt idx="175">
                  <c:v>0.67700000000000005</c:v>
                </c:pt>
                <c:pt idx="176">
                  <c:v>0.64400000000000002</c:v>
                </c:pt>
                <c:pt idx="177">
                  <c:v>0.64600000000000002</c:v>
                </c:pt>
                <c:pt idx="178">
                  <c:v>0.63800000000000001</c:v>
                </c:pt>
                <c:pt idx="179">
                  <c:v>0.80100000000000005</c:v>
                </c:pt>
                <c:pt idx="180">
                  <c:v>0.71799999999999997</c:v>
                </c:pt>
                <c:pt idx="181">
                  <c:v>0.73899999999999999</c:v>
                </c:pt>
                <c:pt idx="182">
                  <c:v>0.71499999999999997</c:v>
                </c:pt>
                <c:pt idx="183">
                  <c:v>0.73399999999999999</c:v>
                </c:pt>
                <c:pt idx="184">
                  <c:v>0.72499999999999998</c:v>
                </c:pt>
                <c:pt idx="185">
                  <c:v>0.74199999999999999</c:v>
                </c:pt>
                <c:pt idx="186">
                  <c:v>0.71</c:v>
                </c:pt>
                <c:pt idx="187">
                  <c:v>0.76400000000000001</c:v>
                </c:pt>
                <c:pt idx="188">
                  <c:v>0.71499999999999997</c:v>
                </c:pt>
                <c:pt idx="189">
                  <c:v>0.76500000000000001</c:v>
                </c:pt>
                <c:pt idx="190">
                  <c:v>0.72299999999999998</c:v>
                </c:pt>
                <c:pt idx="191">
                  <c:v>0.71599999999999997</c:v>
                </c:pt>
                <c:pt idx="192">
                  <c:v>0.71199999999999997</c:v>
                </c:pt>
                <c:pt idx="193">
                  <c:v>0.71099999999999997</c:v>
                </c:pt>
                <c:pt idx="194">
                  <c:v>0.69299999999999995</c:v>
                </c:pt>
                <c:pt idx="195">
                  <c:v>0.752</c:v>
                </c:pt>
                <c:pt idx="196">
                  <c:v>0.74399999999999999</c:v>
                </c:pt>
                <c:pt idx="197">
                  <c:v>0.751</c:v>
                </c:pt>
                <c:pt idx="198">
                  <c:v>0.69499999999999995</c:v>
                </c:pt>
                <c:pt idx="199">
                  <c:v>0.746</c:v>
                </c:pt>
                <c:pt idx="200">
                  <c:v>0.66200000000000003</c:v>
                </c:pt>
                <c:pt idx="201">
                  <c:v>0.64900000000000002</c:v>
                </c:pt>
                <c:pt idx="202">
                  <c:v>0.68300000000000005</c:v>
                </c:pt>
                <c:pt idx="203">
                  <c:v>0.63200000000000001</c:v>
                </c:pt>
                <c:pt idx="204">
                  <c:v>0.623</c:v>
                </c:pt>
                <c:pt idx="205">
                  <c:v>0.63100000000000001</c:v>
                </c:pt>
                <c:pt idx="206">
                  <c:v>0.63900000000000001</c:v>
                </c:pt>
                <c:pt idx="207">
                  <c:v>0.61099999999999999</c:v>
                </c:pt>
                <c:pt idx="208">
                  <c:v>0.624</c:v>
                </c:pt>
                <c:pt idx="209">
                  <c:v>0.59099999999999997</c:v>
                </c:pt>
                <c:pt idx="210">
                  <c:v>0.58299999999999996</c:v>
                </c:pt>
                <c:pt idx="211">
                  <c:v>0.61399999999999999</c:v>
                </c:pt>
                <c:pt idx="212">
                  <c:v>0.63700000000000001</c:v>
                </c:pt>
                <c:pt idx="213">
                  <c:v>0.61399999999999999</c:v>
                </c:pt>
                <c:pt idx="214">
                  <c:v>0.625</c:v>
                </c:pt>
                <c:pt idx="215">
                  <c:v>0.64700000000000002</c:v>
                </c:pt>
                <c:pt idx="216">
                  <c:v>0.61899999999999999</c:v>
                </c:pt>
                <c:pt idx="217">
                  <c:v>0.71099999999999997</c:v>
                </c:pt>
                <c:pt idx="218">
                  <c:v>0.64100000000000001</c:v>
                </c:pt>
                <c:pt idx="219">
                  <c:v>0.68400000000000005</c:v>
                </c:pt>
                <c:pt idx="220">
                  <c:v>0.72199999999999998</c:v>
                </c:pt>
                <c:pt idx="221">
                  <c:v>0.67900000000000005</c:v>
                </c:pt>
                <c:pt idx="222">
                  <c:v>0.628</c:v>
                </c:pt>
                <c:pt idx="223">
                  <c:v>0.64500000000000002</c:v>
                </c:pt>
                <c:pt idx="224">
                  <c:v>0.67</c:v>
                </c:pt>
                <c:pt idx="225">
                  <c:v>0.61599999999999999</c:v>
                </c:pt>
                <c:pt idx="226">
                  <c:v>0.66200000000000003</c:v>
                </c:pt>
                <c:pt idx="227">
                  <c:v>0.64500000000000002</c:v>
                </c:pt>
                <c:pt idx="228">
                  <c:v>0.65200000000000002</c:v>
                </c:pt>
                <c:pt idx="229">
                  <c:v>0.71799999999999997</c:v>
                </c:pt>
                <c:pt idx="230">
                  <c:v>0.64700000000000002</c:v>
                </c:pt>
                <c:pt idx="231">
                  <c:v>0.52400000000000002</c:v>
                </c:pt>
                <c:pt idx="232">
                  <c:v>0.52500000000000002</c:v>
                </c:pt>
                <c:pt idx="233">
                  <c:v>0.52700000000000002</c:v>
                </c:pt>
                <c:pt idx="234">
                  <c:v>0.52700000000000002</c:v>
                </c:pt>
                <c:pt idx="235">
                  <c:v>0.57799999999999996</c:v>
                </c:pt>
                <c:pt idx="236">
                  <c:v>0.59199999999999997</c:v>
                </c:pt>
                <c:pt idx="237">
                  <c:v>0.59299999999999997</c:v>
                </c:pt>
                <c:pt idx="238">
                  <c:v>0.57499999999999996</c:v>
                </c:pt>
                <c:pt idx="239">
                  <c:v>0.628</c:v>
                </c:pt>
                <c:pt idx="240">
                  <c:v>0.625</c:v>
                </c:pt>
                <c:pt idx="241">
                  <c:v>0.57899999999999996</c:v>
                </c:pt>
                <c:pt idx="242">
                  <c:v>0.64300000000000002</c:v>
                </c:pt>
                <c:pt idx="243">
                  <c:v>0.59</c:v>
                </c:pt>
                <c:pt idx="244">
                  <c:v>0.59</c:v>
                </c:pt>
                <c:pt idx="245">
                  <c:v>0.64200000000000002</c:v>
                </c:pt>
                <c:pt idx="246">
                  <c:v>0.627</c:v>
                </c:pt>
                <c:pt idx="247">
                  <c:v>0.60399999999999998</c:v>
                </c:pt>
                <c:pt idx="248">
                  <c:v>0.64400000000000002</c:v>
                </c:pt>
                <c:pt idx="249">
                  <c:v>0.622</c:v>
                </c:pt>
                <c:pt idx="250">
                  <c:v>0.58899999999999997</c:v>
                </c:pt>
                <c:pt idx="251">
                  <c:v>0.57999999999999996</c:v>
                </c:pt>
                <c:pt idx="252">
                  <c:v>0.72599999999999998</c:v>
                </c:pt>
                <c:pt idx="253">
                  <c:v>0.77700000000000002</c:v>
                </c:pt>
                <c:pt idx="254">
                  <c:v>0.72699999999999998</c:v>
                </c:pt>
                <c:pt idx="255">
                  <c:v>0.745</c:v>
                </c:pt>
                <c:pt idx="256">
                  <c:v>0.78300000000000003</c:v>
                </c:pt>
                <c:pt idx="257">
                  <c:v>0.72899999999999998</c:v>
                </c:pt>
                <c:pt idx="258">
                  <c:v>0.73199999999999998</c:v>
                </c:pt>
                <c:pt idx="259">
                  <c:v>0.72499999999999998</c:v>
                </c:pt>
                <c:pt idx="260">
                  <c:v>0.77200000000000002</c:v>
                </c:pt>
                <c:pt idx="261">
                  <c:v>0.752</c:v>
                </c:pt>
                <c:pt idx="262">
                  <c:v>0.79300000000000004</c:v>
                </c:pt>
                <c:pt idx="263">
                  <c:v>0.76500000000000001</c:v>
                </c:pt>
                <c:pt idx="264">
                  <c:v>0.76</c:v>
                </c:pt>
                <c:pt idx="265">
                  <c:v>0.74399999999999999</c:v>
                </c:pt>
                <c:pt idx="266">
                  <c:v>0.76100000000000001</c:v>
                </c:pt>
                <c:pt idx="267">
                  <c:v>0.749</c:v>
                </c:pt>
                <c:pt idx="268">
                  <c:v>0.73699999999999999</c:v>
                </c:pt>
                <c:pt idx="269">
                  <c:v>0.65</c:v>
                </c:pt>
                <c:pt idx="270">
                  <c:v>0.68799999999999994</c:v>
                </c:pt>
                <c:pt idx="271">
                  <c:v>0.67600000000000005</c:v>
                </c:pt>
                <c:pt idx="272">
                  <c:v>0.71899999999999997</c:v>
                </c:pt>
                <c:pt idx="273">
                  <c:v>0.77500000000000002</c:v>
                </c:pt>
                <c:pt idx="274">
                  <c:v>0.79700000000000004</c:v>
                </c:pt>
                <c:pt idx="275">
                  <c:v>0.84599999999999997</c:v>
                </c:pt>
                <c:pt idx="276">
                  <c:v>0.70499999999999996</c:v>
                </c:pt>
                <c:pt idx="277">
                  <c:v>0.75600000000000001</c:v>
                </c:pt>
                <c:pt idx="278">
                  <c:v>0.78700000000000003</c:v>
                </c:pt>
                <c:pt idx="279">
                  <c:v>0.72499999999999998</c:v>
                </c:pt>
                <c:pt idx="280">
                  <c:v>0.81299999999999994</c:v>
                </c:pt>
                <c:pt idx="281">
                  <c:v>0.88400000000000001</c:v>
                </c:pt>
                <c:pt idx="282">
                  <c:v>0.86199999999999999</c:v>
                </c:pt>
                <c:pt idx="283">
                  <c:v>0.89400000000000002</c:v>
                </c:pt>
                <c:pt idx="284">
                  <c:v>0.89500000000000002</c:v>
                </c:pt>
                <c:pt idx="285">
                  <c:v>0.96199999999999997</c:v>
                </c:pt>
                <c:pt idx="286">
                  <c:v>0.97199999999999998</c:v>
                </c:pt>
                <c:pt idx="287">
                  <c:v>0.90600000000000003</c:v>
                </c:pt>
                <c:pt idx="288">
                  <c:v>0.95499999999999996</c:v>
                </c:pt>
                <c:pt idx="289">
                  <c:v>0.71199999999999997</c:v>
                </c:pt>
                <c:pt idx="290">
                  <c:v>0.60799999999999998</c:v>
                </c:pt>
                <c:pt idx="291">
                  <c:v>0.64500000000000002</c:v>
                </c:pt>
                <c:pt idx="292">
                  <c:v>0.64700000000000002</c:v>
                </c:pt>
                <c:pt idx="293">
                  <c:v>0.61</c:v>
                </c:pt>
                <c:pt idx="294">
                  <c:v>0.65</c:v>
                </c:pt>
                <c:pt idx="295">
                  <c:v>0.625</c:v>
                </c:pt>
                <c:pt idx="296">
                  <c:v>0.63300000000000001</c:v>
                </c:pt>
                <c:pt idx="297">
                  <c:v>0.629</c:v>
                </c:pt>
                <c:pt idx="298">
                  <c:v>0.628</c:v>
                </c:pt>
                <c:pt idx="299">
                  <c:v>0.67100000000000004</c:v>
                </c:pt>
                <c:pt idx="300">
                  <c:v>0.65</c:v>
                </c:pt>
                <c:pt idx="301">
                  <c:v>0.626</c:v>
                </c:pt>
                <c:pt idx="302">
                  <c:v>0.64100000000000001</c:v>
                </c:pt>
                <c:pt idx="303">
                  <c:v>0.65400000000000003</c:v>
                </c:pt>
                <c:pt idx="304">
                  <c:v>0.68</c:v>
                </c:pt>
                <c:pt idx="305">
                  <c:v>0.66700000000000004</c:v>
                </c:pt>
                <c:pt idx="306">
                  <c:v>0.64800000000000002</c:v>
                </c:pt>
                <c:pt idx="307">
                  <c:v>0.63700000000000001</c:v>
                </c:pt>
                <c:pt idx="308">
                  <c:v>0.628</c:v>
                </c:pt>
                <c:pt idx="309">
                  <c:v>0.68100000000000005</c:v>
                </c:pt>
                <c:pt idx="310">
                  <c:v>0.64200000000000002</c:v>
                </c:pt>
                <c:pt idx="311">
                  <c:v>0.67400000000000004</c:v>
                </c:pt>
                <c:pt idx="312">
                  <c:v>0.76100000000000001</c:v>
                </c:pt>
                <c:pt idx="313">
                  <c:v>0.67100000000000004</c:v>
                </c:pt>
                <c:pt idx="314">
                  <c:v>0.66100000000000003</c:v>
                </c:pt>
                <c:pt idx="315">
                  <c:v>0.68899999999999995</c:v>
                </c:pt>
                <c:pt idx="316">
                  <c:v>0.69599999999999995</c:v>
                </c:pt>
                <c:pt idx="317">
                  <c:v>0.628</c:v>
                </c:pt>
                <c:pt idx="318">
                  <c:v>0.65700000000000003</c:v>
                </c:pt>
                <c:pt idx="319">
                  <c:v>0.624</c:v>
                </c:pt>
                <c:pt idx="320">
                  <c:v>0.65700000000000003</c:v>
                </c:pt>
                <c:pt idx="321">
                  <c:v>0.63200000000000001</c:v>
                </c:pt>
                <c:pt idx="322">
                  <c:v>0.64100000000000001</c:v>
                </c:pt>
                <c:pt idx="323">
                  <c:v>0.67100000000000004</c:v>
                </c:pt>
                <c:pt idx="324">
                  <c:v>0.63200000000000001</c:v>
                </c:pt>
                <c:pt idx="325">
                  <c:v>0.88100000000000001</c:v>
                </c:pt>
                <c:pt idx="326">
                  <c:v>0.9</c:v>
                </c:pt>
                <c:pt idx="327">
                  <c:v>0.877</c:v>
                </c:pt>
                <c:pt idx="328">
                  <c:v>0.86499999999999999</c:v>
                </c:pt>
                <c:pt idx="329">
                  <c:v>0.91700000000000004</c:v>
                </c:pt>
                <c:pt idx="330">
                  <c:v>0.86499999999999999</c:v>
                </c:pt>
                <c:pt idx="331">
                  <c:v>0.90900000000000003</c:v>
                </c:pt>
                <c:pt idx="332">
                  <c:v>0.90500000000000003</c:v>
                </c:pt>
                <c:pt idx="333">
                  <c:v>0.85099999999999998</c:v>
                </c:pt>
                <c:pt idx="334">
                  <c:v>0.89800000000000002</c:v>
                </c:pt>
                <c:pt idx="335">
                  <c:v>0.86699999999999999</c:v>
                </c:pt>
                <c:pt idx="336">
                  <c:v>0.84399999999999997</c:v>
                </c:pt>
                <c:pt idx="337">
                  <c:v>0.88</c:v>
                </c:pt>
                <c:pt idx="338">
                  <c:v>0.86099999999999999</c:v>
                </c:pt>
                <c:pt idx="339">
                  <c:v>0.879</c:v>
                </c:pt>
                <c:pt idx="340">
                  <c:v>0.99099999999999999</c:v>
                </c:pt>
                <c:pt idx="341">
                  <c:v>0.86299999999999999</c:v>
                </c:pt>
                <c:pt idx="342">
                  <c:v>0.877</c:v>
                </c:pt>
                <c:pt idx="343">
                  <c:v>0.89700000000000002</c:v>
                </c:pt>
                <c:pt idx="344">
                  <c:v>0.70299999999999996</c:v>
                </c:pt>
                <c:pt idx="345">
                  <c:v>0.755</c:v>
                </c:pt>
                <c:pt idx="346">
                  <c:v>0.71</c:v>
                </c:pt>
                <c:pt idx="347">
                  <c:v>0.68</c:v>
                </c:pt>
                <c:pt idx="348">
                  <c:v>0.69199999999999995</c:v>
                </c:pt>
                <c:pt idx="349">
                  <c:v>0.64800000000000002</c:v>
                </c:pt>
                <c:pt idx="350">
                  <c:v>0.67200000000000004</c:v>
                </c:pt>
                <c:pt idx="351">
                  <c:v>0.71199999999999997</c:v>
                </c:pt>
                <c:pt idx="352">
                  <c:v>0.67400000000000004</c:v>
                </c:pt>
                <c:pt idx="353">
                  <c:v>0.72699999999999998</c:v>
                </c:pt>
                <c:pt idx="354">
                  <c:v>0.77200000000000002</c:v>
                </c:pt>
                <c:pt idx="355">
                  <c:v>0.79400000000000004</c:v>
                </c:pt>
                <c:pt idx="356">
                  <c:v>0.78800000000000003</c:v>
                </c:pt>
                <c:pt idx="357">
                  <c:v>0.73799999999999999</c:v>
                </c:pt>
                <c:pt idx="358">
                  <c:v>0.78600000000000003</c:v>
                </c:pt>
                <c:pt idx="359">
                  <c:v>0.72299999999999998</c:v>
                </c:pt>
                <c:pt idx="360">
                  <c:v>0.75900000000000001</c:v>
                </c:pt>
                <c:pt idx="361">
                  <c:v>0.77400000000000002</c:v>
                </c:pt>
                <c:pt idx="362">
                  <c:v>0.80400000000000005</c:v>
                </c:pt>
                <c:pt idx="363">
                  <c:v>0.94599999999999995</c:v>
                </c:pt>
                <c:pt idx="364">
                  <c:v>0.81699999999999995</c:v>
                </c:pt>
                <c:pt idx="365">
                  <c:v>0.90700000000000003</c:v>
                </c:pt>
                <c:pt idx="366">
                  <c:v>0.84</c:v>
                </c:pt>
                <c:pt idx="367">
                  <c:v>0.875</c:v>
                </c:pt>
                <c:pt idx="368">
                  <c:v>0.84199999999999997</c:v>
                </c:pt>
                <c:pt idx="369">
                  <c:v>0.78800000000000003</c:v>
                </c:pt>
                <c:pt idx="370">
                  <c:v>0.95599999999999996</c:v>
                </c:pt>
                <c:pt idx="371">
                  <c:v>0.874</c:v>
                </c:pt>
                <c:pt idx="372">
                  <c:v>0.80100000000000005</c:v>
                </c:pt>
                <c:pt idx="373">
                  <c:v>0.879</c:v>
                </c:pt>
                <c:pt idx="374">
                  <c:v>0.86499999999999999</c:v>
                </c:pt>
                <c:pt idx="375">
                  <c:v>0.89100000000000001</c:v>
                </c:pt>
                <c:pt idx="376">
                  <c:v>0.79600000000000004</c:v>
                </c:pt>
                <c:pt idx="377">
                  <c:v>0.82899999999999996</c:v>
                </c:pt>
                <c:pt idx="378">
                  <c:v>0.85399999999999998</c:v>
                </c:pt>
                <c:pt idx="379">
                  <c:v>0.84</c:v>
                </c:pt>
                <c:pt idx="380">
                  <c:v>0.83499999999999996</c:v>
                </c:pt>
                <c:pt idx="381">
                  <c:v>0.89200000000000002</c:v>
                </c:pt>
                <c:pt idx="382">
                  <c:v>0.84599999999999997</c:v>
                </c:pt>
                <c:pt idx="383">
                  <c:v>0.83</c:v>
                </c:pt>
                <c:pt idx="384">
                  <c:v>0.81499999999999995</c:v>
                </c:pt>
                <c:pt idx="385">
                  <c:v>0.84399999999999997</c:v>
                </c:pt>
                <c:pt idx="386">
                  <c:v>0.89900000000000002</c:v>
                </c:pt>
                <c:pt idx="387">
                  <c:v>0.76900000000000002</c:v>
                </c:pt>
                <c:pt idx="388">
                  <c:v>0.82799999999999996</c:v>
                </c:pt>
                <c:pt idx="389">
                  <c:v>0.876</c:v>
                </c:pt>
                <c:pt idx="390">
                  <c:v>0.88400000000000001</c:v>
                </c:pt>
                <c:pt idx="391">
                  <c:v>0.89200000000000002</c:v>
                </c:pt>
                <c:pt idx="392">
                  <c:v>0.875</c:v>
                </c:pt>
                <c:pt idx="393">
                  <c:v>0.89900000000000002</c:v>
                </c:pt>
                <c:pt idx="394">
                  <c:v>0.873</c:v>
                </c:pt>
                <c:pt idx="395">
                  <c:v>0.79600000000000004</c:v>
                </c:pt>
                <c:pt idx="396">
                  <c:v>0.85499999999999998</c:v>
                </c:pt>
                <c:pt idx="397">
                  <c:v>0.79</c:v>
                </c:pt>
                <c:pt idx="398">
                  <c:v>0.71499999999999997</c:v>
                </c:pt>
                <c:pt idx="399">
                  <c:v>0.71499999999999997</c:v>
                </c:pt>
                <c:pt idx="400">
                  <c:v>0.73899999999999999</c:v>
                </c:pt>
                <c:pt idx="401">
                  <c:v>0.78</c:v>
                </c:pt>
                <c:pt idx="402">
                  <c:v>0.66700000000000004</c:v>
                </c:pt>
                <c:pt idx="403">
                  <c:v>0.749</c:v>
                </c:pt>
                <c:pt idx="404">
                  <c:v>0.82099999999999995</c:v>
                </c:pt>
                <c:pt idx="405">
                  <c:v>0.75</c:v>
                </c:pt>
                <c:pt idx="406">
                  <c:v>0.78500000000000003</c:v>
                </c:pt>
                <c:pt idx="407">
                  <c:v>0.75700000000000001</c:v>
                </c:pt>
                <c:pt idx="408">
                  <c:v>0.75800000000000001</c:v>
                </c:pt>
                <c:pt idx="409">
                  <c:v>0.76400000000000001</c:v>
                </c:pt>
                <c:pt idx="410">
                  <c:v>0.78600000000000003</c:v>
                </c:pt>
                <c:pt idx="411">
                  <c:v>0.78300000000000003</c:v>
                </c:pt>
                <c:pt idx="412">
                  <c:v>0.78</c:v>
                </c:pt>
                <c:pt idx="413">
                  <c:v>0.70299999999999996</c:v>
                </c:pt>
                <c:pt idx="414">
                  <c:v>0.69199999999999995</c:v>
                </c:pt>
                <c:pt idx="415">
                  <c:v>0.745</c:v>
                </c:pt>
                <c:pt idx="416">
                  <c:v>0.79600000000000004</c:v>
                </c:pt>
                <c:pt idx="417">
                  <c:v>0.71099999999999997</c:v>
                </c:pt>
                <c:pt idx="418">
                  <c:v>0.70699999999999996</c:v>
                </c:pt>
                <c:pt idx="419">
                  <c:v>0.71899999999999997</c:v>
                </c:pt>
                <c:pt idx="420">
                  <c:v>0.68200000000000005</c:v>
                </c:pt>
                <c:pt idx="421">
                  <c:v>0.68300000000000005</c:v>
                </c:pt>
                <c:pt idx="422">
                  <c:v>0.67800000000000005</c:v>
                </c:pt>
                <c:pt idx="423">
                  <c:v>0.71599999999999997</c:v>
                </c:pt>
                <c:pt idx="424">
                  <c:v>0.69499999999999995</c:v>
                </c:pt>
                <c:pt idx="425">
                  <c:v>0.67200000000000004</c:v>
                </c:pt>
                <c:pt idx="426">
                  <c:v>0.66800000000000004</c:v>
                </c:pt>
                <c:pt idx="427">
                  <c:v>0.86299999999999999</c:v>
                </c:pt>
                <c:pt idx="428">
                  <c:v>0.84699999999999998</c:v>
                </c:pt>
                <c:pt idx="429">
                  <c:v>0.86299999999999999</c:v>
                </c:pt>
                <c:pt idx="430">
                  <c:v>0.66</c:v>
                </c:pt>
                <c:pt idx="431">
                  <c:v>0.63200000000000001</c:v>
                </c:pt>
                <c:pt idx="432">
                  <c:v>0.63300000000000001</c:v>
                </c:pt>
                <c:pt idx="433">
                  <c:v>0.71299999999999997</c:v>
                </c:pt>
                <c:pt idx="434">
                  <c:v>0.65100000000000002</c:v>
                </c:pt>
                <c:pt idx="435">
                  <c:v>0.69799999999999995</c:v>
                </c:pt>
                <c:pt idx="436">
                  <c:v>0.68100000000000005</c:v>
                </c:pt>
                <c:pt idx="437">
                  <c:v>0.73</c:v>
                </c:pt>
                <c:pt idx="438">
                  <c:v>0.71899999999999997</c:v>
                </c:pt>
                <c:pt idx="439">
                  <c:v>0.67</c:v>
                </c:pt>
                <c:pt idx="440">
                  <c:v>0.71899999999999997</c:v>
                </c:pt>
                <c:pt idx="441">
                  <c:v>0.76200000000000001</c:v>
                </c:pt>
                <c:pt idx="442">
                  <c:v>0.71099999999999997</c:v>
                </c:pt>
                <c:pt idx="443">
                  <c:v>0.73499999999999999</c:v>
                </c:pt>
                <c:pt idx="444">
                  <c:v>0.69</c:v>
                </c:pt>
                <c:pt idx="445">
                  <c:v>0.78200000000000003</c:v>
                </c:pt>
                <c:pt idx="446">
                  <c:v>0.746</c:v>
                </c:pt>
                <c:pt idx="447">
                  <c:v>0.753</c:v>
                </c:pt>
                <c:pt idx="448">
                  <c:v>0.68</c:v>
                </c:pt>
                <c:pt idx="449">
                  <c:v>0.90700000000000003</c:v>
                </c:pt>
                <c:pt idx="450">
                  <c:v>0.92400000000000004</c:v>
                </c:pt>
                <c:pt idx="451">
                  <c:v>0.91600000000000004</c:v>
                </c:pt>
                <c:pt idx="452">
                  <c:v>0.86899999999999999</c:v>
                </c:pt>
                <c:pt idx="453">
                  <c:v>0.84099999999999997</c:v>
                </c:pt>
                <c:pt idx="454">
                  <c:v>0.88500000000000001</c:v>
                </c:pt>
                <c:pt idx="455">
                  <c:v>0.86799999999999999</c:v>
                </c:pt>
                <c:pt idx="456">
                  <c:v>0.83699999999999997</c:v>
                </c:pt>
                <c:pt idx="457">
                  <c:v>0.86599999999999999</c:v>
                </c:pt>
                <c:pt idx="458">
                  <c:v>0.873</c:v>
                </c:pt>
                <c:pt idx="459">
                  <c:v>0.69399999999999995</c:v>
                </c:pt>
                <c:pt idx="460">
                  <c:v>0.70799999999999996</c:v>
                </c:pt>
                <c:pt idx="461">
                  <c:v>0.69099999999999995</c:v>
                </c:pt>
                <c:pt idx="462">
                  <c:v>0.621</c:v>
                </c:pt>
                <c:pt idx="463">
                  <c:v>0.64500000000000002</c:v>
                </c:pt>
                <c:pt idx="464">
                  <c:v>0.66600000000000004</c:v>
                </c:pt>
                <c:pt idx="465">
                  <c:v>0.70799999999999996</c:v>
                </c:pt>
                <c:pt idx="466">
                  <c:v>0.65200000000000002</c:v>
                </c:pt>
                <c:pt idx="467">
                  <c:v>0.77600000000000002</c:v>
                </c:pt>
                <c:pt idx="468">
                  <c:v>0.69399999999999995</c:v>
                </c:pt>
                <c:pt idx="469">
                  <c:v>0.77400000000000002</c:v>
                </c:pt>
                <c:pt idx="470">
                  <c:v>0.751</c:v>
                </c:pt>
                <c:pt idx="471">
                  <c:v>0.81399999999999995</c:v>
                </c:pt>
                <c:pt idx="472">
                  <c:v>0.75</c:v>
                </c:pt>
                <c:pt idx="473">
                  <c:v>0.76400000000000001</c:v>
                </c:pt>
                <c:pt idx="474">
                  <c:v>0.75700000000000001</c:v>
                </c:pt>
                <c:pt idx="475">
                  <c:v>0.79200000000000004</c:v>
                </c:pt>
                <c:pt idx="476">
                  <c:v>0.79100000000000004</c:v>
                </c:pt>
                <c:pt idx="477">
                  <c:v>0.66200000000000003</c:v>
                </c:pt>
                <c:pt idx="478">
                  <c:v>0.66400000000000003</c:v>
                </c:pt>
                <c:pt idx="479">
                  <c:v>0.64700000000000002</c:v>
                </c:pt>
                <c:pt idx="480">
                  <c:v>0.70199999999999996</c:v>
                </c:pt>
                <c:pt idx="481">
                  <c:v>0.72499999999999998</c:v>
                </c:pt>
                <c:pt idx="482">
                  <c:v>0.748</c:v>
                </c:pt>
                <c:pt idx="483">
                  <c:v>0.67100000000000004</c:v>
                </c:pt>
                <c:pt idx="484">
                  <c:v>0.69199999999999995</c:v>
                </c:pt>
                <c:pt idx="485">
                  <c:v>0.69499999999999995</c:v>
                </c:pt>
                <c:pt idx="486">
                  <c:v>0.74</c:v>
                </c:pt>
                <c:pt idx="487">
                  <c:v>0.69899999999999995</c:v>
                </c:pt>
                <c:pt idx="488">
                  <c:v>0.77100000000000002</c:v>
                </c:pt>
                <c:pt idx="489">
                  <c:v>0.94499999999999995</c:v>
                </c:pt>
                <c:pt idx="490">
                  <c:v>0.80600000000000005</c:v>
                </c:pt>
                <c:pt idx="491">
                  <c:v>0.73399999999999999</c:v>
                </c:pt>
                <c:pt idx="492">
                  <c:v>0.77900000000000003</c:v>
                </c:pt>
                <c:pt idx="493">
                  <c:v>0.71199999999999997</c:v>
                </c:pt>
                <c:pt idx="494">
                  <c:v>0.71599999999999997</c:v>
                </c:pt>
                <c:pt idx="495">
                  <c:v>0.80100000000000005</c:v>
                </c:pt>
                <c:pt idx="496">
                  <c:v>0.77700000000000002</c:v>
                </c:pt>
                <c:pt idx="497">
                  <c:v>0.81899999999999995</c:v>
                </c:pt>
                <c:pt idx="498">
                  <c:v>0.747</c:v>
                </c:pt>
                <c:pt idx="499">
                  <c:v>0.70899999999999996</c:v>
                </c:pt>
                <c:pt idx="500">
                  <c:v>0.75</c:v>
                </c:pt>
                <c:pt idx="501">
                  <c:v>0.73899999999999999</c:v>
                </c:pt>
                <c:pt idx="502">
                  <c:v>0.748</c:v>
                </c:pt>
                <c:pt idx="503">
                  <c:v>0.747</c:v>
                </c:pt>
                <c:pt idx="504">
                  <c:v>0.76300000000000001</c:v>
                </c:pt>
                <c:pt idx="505">
                  <c:v>0.755</c:v>
                </c:pt>
                <c:pt idx="506">
                  <c:v>0.78100000000000003</c:v>
                </c:pt>
                <c:pt idx="507">
                  <c:v>0.79900000000000004</c:v>
                </c:pt>
                <c:pt idx="508">
                  <c:v>0.71599999999999997</c:v>
                </c:pt>
                <c:pt idx="509">
                  <c:v>0.76800000000000002</c:v>
                </c:pt>
                <c:pt idx="510">
                  <c:v>0.8</c:v>
                </c:pt>
                <c:pt idx="511">
                  <c:v>0.77900000000000003</c:v>
                </c:pt>
                <c:pt idx="512">
                  <c:v>0.72699999999999998</c:v>
                </c:pt>
                <c:pt idx="513">
                  <c:v>0.76700000000000002</c:v>
                </c:pt>
                <c:pt idx="514">
                  <c:v>0.74199999999999999</c:v>
                </c:pt>
                <c:pt idx="515">
                  <c:v>0.80900000000000005</c:v>
                </c:pt>
                <c:pt idx="516">
                  <c:v>0.78100000000000003</c:v>
                </c:pt>
                <c:pt idx="517">
                  <c:v>0.83199999999999996</c:v>
                </c:pt>
                <c:pt idx="518">
                  <c:v>0.77</c:v>
                </c:pt>
                <c:pt idx="519">
                  <c:v>0.80100000000000005</c:v>
                </c:pt>
                <c:pt idx="520">
                  <c:v>0.89900000000000002</c:v>
                </c:pt>
                <c:pt idx="521">
                  <c:v>0.96</c:v>
                </c:pt>
                <c:pt idx="522">
                  <c:v>0.93899999999999995</c:v>
                </c:pt>
                <c:pt idx="523">
                  <c:v>0.98499999999999999</c:v>
                </c:pt>
                <c:pt idx="524">
                  <c:v>0.86399999999999999</c:v>
                </c:pt>
                <c:pt idx="525">
                  <c:v>0.84099999999999997</c:v>
                </c:pt>
                <c:pt idx="526">
                  <c:v>0.81399999999999995</c:v>
                </c:pt>
                <c:pt idx="527">
                  <c:v>0.85199999999999998</c:v>
                </c:pt>
                <c:pt idx="528">
                  <c:v>0.81599999999999995</c:v>
                </c:pt>
                <c:pt idx="529">
                  <c:v>0.85699999999999998</c:v>
                </c:pt>
                <c:pt idx="530">
                  <c:v>0.80300000000000005</c:v>
                </c:pt>
                <c:pt idx="531">
                  <c:v>0.78600000000000003</c:v>
                </c:pt>
                <c:pt idx="532">
                  <c:v>0.80800000000000005</c:v>
                </c:pt>
                <c:pt idx="533">
                  <c:v>0.81200000000000006</c:v>
                </c:pt>
                <c:pt idx="534">
                  <c:v>0.86199999999999999</c:v>
                </c:pt>
                <c:pt idx="535">
                  <c:v>1.022</c:v>
                </c:pt>
                <c:pt idx="536">
                  <c:v>0.84199999999999997</c:v>
                </c:pt>
                <c:pt idx="537">
                  <c:v>0.92700000000000005</c:v>
                </c:pt>
                <c:pt idx="538">
                  <c:v>0.89200000000000002</c:v>
                </c:pt>
                <c:pt idx="539">
                  <c:v>0.77600000000000002</c:v>
                </c:pt>
                <c:pt idx="540">
                  <c:v>0.96299999999999997</c:v>
                </c:pt>
                <c:pt idx="541">
                  <c:v>0.86099999999999999</c:v>
                </c:pt>
                <c:pt idx="542">
                  <c:v>0.90100000000000002</c:v>
                </c:pt>
                <c:pt idx="543">
                  <c:v>0.79100000000000004</c:v>
                </c:pt>
                <c:pt idx="544">
                  <c:v>0.85099999999999998</c:v>
                </c:pt>
                <c:pt idx="545">
                  <c:v>0.65</c:v>
                </c:pt>
                <c:pt idx="546">
                  <c:v>0.629</c:v>
                </c:pt>
                <c:pt idx="547">
                  <c:v>0.63</c:v>
                </c:pt>
                <c:pt idx="548">
                  <c:v>0.66900000000000004</c:v>
                </c:pt>
                <c:pt idx="549">
                  <c:v>0.64800000000000002</c:v>
                </c:pt>
                <c:pt idx="550">
                  <c:v>0.68100000000000005</c:v>
                </c:pt>
                <c:pt idx="551">
                  <c:v>0.65600000000000003</c:v>
                </c:pt>
                <c:pt idx="552">
                  <c:v>0.80700000000000005</c:v>
                </c:pt>
                <c:pt idx="553">
                  <c:v>0.76200000000000001</c:v>
                </c:pt>
                <c:pt idx="554">
                  <c:v>0.79900000000000004</c:v>
                </c:pt>
                <c:pt idx="555">
                  <c:v>0.876</c:v>
                </c:pt>
                <c:pt idx="556">
                  <c:v>0.81299999999999994</c:v>
                </c:pt>
                <c:pt idx="557">
                  <c:v>0.88900000000000001</c:v>
                </c:pt>
                <c:pt idx="558">
                  <c:v>0.81200000000000006</c:v>
                </c:pt>
                <c:pt idx="559">
                  <c:v>0.65200000000000002</c:v>
                </c:pt>
                <c:pt idx="560">
                  <c:v>0.64</c:v>
                </c:pt>
                <c:pt idx="561">
                  <c:v>0.67500000000000004</c:v>
                </c:pt>
                <c:pt idx="562">
                  <c:v>0.76200000000000001</c:v>
                </c:pt>
                <c:pt idx="563">
                  <c:v>0.68700000000000006</c:v>
                </c:pt>
                <c:pt idx="564">
                  <c:v>0.76100000000000001</c:v>
                </c:pt>
                <c:pt idx="565">
                  <c:v>0.76500000000000001</c:v>
                </c:pt>
                <c:pt idx="566">
                  <c:v>0.76600000000000001</c:v>
                </c:pt>
                <c:pt idx="567">
                  <c:v>0.78200000000000003</c:v>
                </c:pt>
                <c:pt idx="568">
                  <c:v>0.76800000000000002</c:v>
                </c:pt>
                <c:pt idx="569">
                  <c:v>0.78300000000000003</c:v>
                </c:pt>
                <c:pt idx="570">
                  <c:v>0.76800000000000002</c:v>
                </c:pt>
                <c:pt idx="571">
                  <c:v>0.86499999999999999</c:v>
                </c:pt>
                <c:pt idx="572">
                  <c:v>0.79100000000000004</c:v>
                </c:pt>
                <c:pt idx="573">
                  <c:v>0.752</c:v>
                </c:pt>
                <c:pt idx="574">
                  <c:v>0.82</c:v>
                </c:pt>
                <c:pt idx="575">
                  <c:v>0.71499999999999997</c:v>
                </c:pt>
                <c:pt idx="576">
                  <c:v>0.78500000000000003</c:v>
                </c:pt>
                <c:pt idx="577">
                  <c:v>0.70199999999999996</c:v>
                </c:pt>
                <c:pt idx="578">
                  <c:v>0.72</c:v>
                </c:pt>
                <c:pt idx="579">
                  <c:v>0.84299999999999997</c:v>
                </c:pt>
                <c:pt idx="580">
                  <c:v>0.879</c:v>
                </c:pt>
                <c:pt idx="581">
                  <c:v>0.874</c:v>
                </c:pt>
                <c:pt idx="582">
                  <c:v>0.86699999999999999</c:v>
                </c:pt>
                <c:pt idx="583">
                  <c:v>0.85899999999999999</c:v>
                </c:pt>
                <c:pt idx="584">
                  <c:v>0.79300000000000004</c:v>
                </c:pt>
                <c:pt idx="585">
                  <c:v>0.80500000000000005</c:v>
                </c:pt>
                <c:pt idx="586">
                  <c:v>0.72599999999999998</c:v>
                </c:pt>
                <c:pt idx="587">
                  <c:v>0.75800000000000001</c:v>
                </c:pt>
                <c:pt idx="588">
                  <c:v>0.78500000000000003</c:v>
                </c:pt>
                <c:pt idx="589">
                  <c:v>0.80400000000000005</c:v>
                </c:pt>
                <c:pt idx="590">
                  <c:v>0.81200000000000006</c:v>
                </c:pt>
                <c:pt idx="591">
                  <c:v>0.80600000000000005</c:v>
                </c:pt>
                <c:pt idx="592">
                  <c:v>0.82399999999999995</c:v>
                </c:pt>
                <c:pt idx="593">
                  <c:v>0.83099999999999996</c:v>
                </c:pt>
                <c:pt idx="594">
                  <c:v>0.82199999999999995</c:v>
                </c:pt>
                <c:pt idx="595">
                  <c:v>0.875</c:v>
                </c:pt>
                <c:pt idx="596">
                  <c:v>0.81699999999999995</c:v>
                </c:pt>
                <c:pt idx="597">
                  <c:v>0.90600000000000003</c:v>
                </c:pt>
                <c:pt idx="598">
                  <c:v>0.84199999999999997</c:v>
                </c:pt>
                <c:pt idx="599">
                  <c:v>0.85899999999999999</c:v>
                </c:pt>
                <c:pt idx="600">
                  <c:v>0.876</c:v>
                </c:pt>
                <c:pt idx="601">
                  <c:v>0.91200000000000003</c:v>
                </c:pt>
                <c:pt idx="602">
                  <c:v>0.83399999999999996</c:v>
                </c:pt>
                <c:pt idx="603">
                  <c:v>0.81399999999999995</c:v>
                </c:pt>
                <c:pt idx="604">
                  <c:v>0.84599999999999997</c:v>
                </c:pt>
                <c:pt idx="605">
                  <c:v>0.96199999999999997</c:v>
                </c:pt>
                <c:pt idx="606">
                  <c:v>0.86</c:v>
                </c:pt>
                <c:pt idx="607">
                  <c:v>0.81599999999999995</c:v>
                </c:pt>
                <c:pt idx="608">
                  <c:v>0.77200000000000002</c:v>
                </c:pt>
                <c:pt idx="609">
                  <c:v>0.83299999999999996</c:v>
                </c:pt>
                <c:pt idx="610">
                  <c:v>1.0389999999999999</c:v>
                </c:pt>
                <c:pt idx="611">
                  <c:v>1.044</c:v>
                </c:pt>
                <c:pt idx="612">
                  <c:v>0.98499999999999999</c:v>
                </c:pt>
                <c:pt idx="613">
                  <c:v>0.93899999999999995</c:v>
                </c:pt>
                <c:pt idx="614">
                  <c:v>1.0149999999999999</c:v>
                </c:pt>
                <c:pt idx="615">
                  <c:v>1.014</c:v>
                </c:pt>
                <c:pt idx="616">
                  <c:v>0.97099999999999997</c:v>
                </c:pt>
                <c:pt idx="617">
                  <c:v>1.1399999999999999</c:v>
                </c:pt>
                <c:pt idx="618">
                  <c:v>0.95499999999999996</c:v>
                </c:pt>
                <c:pt idx="619">
                  <c:v>0.97099999999999997</c:v>
                </c:pt>
                <c:pt idx="620">
                  <c:v>0.98199999999999998</c:v>
                </c:pt>
                <c:pt idx="621">
                  <c:v>0.90900000000000003</c:v>
                </c:pt>
                <c:pt idx="622">
                  <c:v>0.98499999999999999</c:v>
                </c:pt>
                <c:pt idx="623">
                  <c:v>0.95699999999999996</c:v>
                </c:pt>
                <c:pt idx="624">
                  <c:v>0.89</c:v>
                </c:pt>
                <c:pt idx="625">
                  <c:v>0.94899999999999995</c:v>
                </c:pt>
                <c:pt idx="626">
                  <c:v>0.98099999999999998</c:v>
                </c:pt>
                <c:pt idx="627">
                  <c:v>0.96899999999999997</c:v>
                </c:pt>
                <c:pt idx="628">
                  <c:v>0.877</c:v>
                </c:pt>
                <c:pt idx="629">
                  <c:v>0.98699999999999999</c:v>
                </c:pt>
                <c:pt idx="630">
                  <c:v>1.0109999999999999</c:v>
                </c:pt>
                <c:pt idx="631">
                  <c:v>0.89200000000000002</c:v>
                </c:pt>
                <c:pt idx="632">
                  <c:v>0.93899999999999995</c:v>
                </c:pt>
                <c:pt idx="633">
                  <c:v>1.014</c:v>
                </c:pt>
                <c:pt idx="634">
                  <c:v>0.91300000000000003</c:v>
                </c:pt>
                <c:pt idx="635">
                  <c:v>0.96899999999999997</c:v>
                </c:pt>
                <c:pt idx="636">
                  <c:v>0.93600000000000005</c:v>
                </c:pt>
                <c:pt idx="637">
                  <c:v>0.80800000000000005</c:v>
                </c:pt>
                <c:pt idx="638">
                  <c:v>0.85399999999999998</c:v>
                </c:pt>
                <c:pt idx="639">
                  <c:v>0.77100000000000002</c:v>
                </c:pt>
                <c:pt idx="640">
                  <c:v>0.999</c:v>
                </c:pt>
                <c:pt idx="641">
                  <c:v>0.94699999999999995</c:v>
                </c:pt>
                <c:pt idx="642">
                  <c:v>0.90600000000000003</c:v>
                </c:pt>
                <c:pt idx="643">
                  <c:v>0.93300000000000005</c:v>
                </c:pt>
                <c:pt idx="644">
                  <c:v>0.81699999999999995</c:v>
                </c:pt>
                <c:pt idx="645">
                  <c:v>0.84499999999999997</c:v>
                </c:pt>
                <c:pt idx="646">
                  <c:v>0.83199999999999996</c:v>
                </c:pt>
                <c:pt idx="647">
                  <c:v>0.83399999999999996</c:v>
                </c:pt>
                <c:pt idx="648">
                  <c:v>0.79900000000000004</c:v>
                </c:pt>
                <c:pt idx="649">
                  <c:v>0.82</c:v>
                </c:pt>
                <c:pt idx="650">
                  <c:v>0.748</c:v>
                </c:pt>
                <c:pt idx="651">
                  <c:v>0.77400000000000002</c:v>
                </c:pt>
                <c:pt idx="652">
                  <c:v>0.72899999999999998</c:v>
                </c:pt>
                <c:pt idx="653">
                  <c:v>0.82</c:v>
                </c:pt>
                <c:pt idx="654">
                  <c:v>0.75900000000000001</c:v>
                </c:pt>
                <c:pt idx="655">
                  <c:v>0.71899999999999997</c:v>
                </c:pt>
                <c:pt idx="656">
                  <c:v>0.65</c:v>
                </c:pt>
                <c:pt idx="657">
                  <c:v>0.68799999999999994</c:v>
                </c:pt>
                <c:pt idx="658">
                  <c:v>0.73499999999999999</c:v>
                </c:pt>
                <c:pt idx="659">
                  <c:v>0.67300000000000004</c:v>
                </c:pt>
                <c:pt idx="660">
                  <c:v>0.71</c:v>
                </c:pt>
                <c:pt idx="661">
                  <c:v>0.69099999999999995</c:v>
                </c:pt>
                <c:pt idx="662">
                  <c:v>0.68500000000000005</c:v>
                </c:pt>
                <c:pt idx="663">
                  <c:v>0.63</c:v>
                </c:pt>
                <c:pt idx="664">
                  <c:v>0.71299999999999997</c:v>
                </c:pt>
                <c:pt idx="665">
                  <c:v>0.68100000000000005</c:v>
                </c:pt>
                <c:pt idx="666">
                  <c:v>0.70399999999999996</c:v>
                </c:pt>
                <c:pt idx="667">
                  <c:v>0.71299999999999997</c:v>
                </c:pt>
                <c:pt idx="668">
                  <c:v>0.72</c:v>
                </c:pt>
                <c:pt idx="669">
                  <c:v>0.66400000000000003</c:v>
                </c:pt>
                <c:pt idx="670">
                  <c:v>0.70399999999999996</c:v>
                </c:pt>
                <c:pt idx="671">
                  <c:v>0.70299999999999996</c:v>
                </c:pt>
                <c:pt idx="672">
                  <c:v>0.74399999999999999</c:v>
                </c:pt>
                <c:pt idx="673">
                  <c:v>0.73499999999999999</c:v>
                </c:pt>
                <c:pt idx="674">
                  <c:v>0.67800000000000005</c:v>
                </c:pt>
                <c:pt idx="675">
                  <c:v>0.71799999999999997</c:v>
                </c:pt>
                <c:pt idx="676">
                  <c:v>0.68200000000000005</c:v>
                </c:pt>
                <c:pt idx="677">
                  <c:v>0.77400000000000002</c:v>
                </c:pt>
                <c:pt idx="678">
                  <c:v>0.68600000000000005</c:v>
                </c:pt>
                <c:pt idx="679">
                  <c:v>0.72399999999999998</c:v>
                </c:pt>
                <c:pt idx="680">
                  <c:v>0.746</c:v>
                </c:pt>
                <c:pt idx="681">
                  <c:v>0.69299999999999995</c:v>
                </c:pt>
                <c:pt idx="682">
                  <c:v>0.64300000000000002</c:v>
                </c:pt>
                <c:pt idx="683">
                  <c:v>0.63500000000000001</c:v>
                </c:pt>
                <c:pt idx="684">
                  <c:v>0.68300000000000005</c:v>
                </c:pt>
                <c:pt idx="685">
                  <c:v>0.65100000000000002</c:v>
                </c:pt>
                <c:pt idx="686">
                  <c:v>0.63100000000000001</c:v>
                </c:pt>
                <c:pt idx="687">
                  <c:v>0.74399999999999999</c:v>
                </c:pt>
                <c:pt idx="688">
                  <c:v>0.66600000000000004</c:v>
                </c:pt>
                <c:pt idx="689">
                  <c:v>0.83499999999999996</c:v>
                </c:pt>
                <c:pt idx="690">
                  <c:v>0.83199999999999996</c:v>
                </c:pt>
                <c:pt idx="691">
                  <c:v>0.85399999999999998</c:v>
                </c:pt>
                <c:pt idx="692">
                  <c:v>0.80400000000000005</c:v>
                </c:pt>
                <c:pt idx="693">
                  <c:v>0.83499999999999996</c:v>
                </c:pt>
                <c:pt idx="694">
                  <c:v>0.81399999999999995</c:v>
                </c:pt>
                <c:pt idx="695">
                  <c:v>0.89700000000000002</c:v>
                </c:pt>
                <c:pt idx="696">
                  <c:v>0.84599999999999997</c:v>
                </c:pt>
                <c:pt idx="697">
                  <c:v>0.85199999999999998</c:v>
                </c:pt>
                <c:pt idx="698">
                  <c:v>0.81599999999999995</c:v>
                </c:pt>
                <c:pt idx="699">
                  <c:v>0.88500000000000001</c:v>
                </c:pt>
                <c:pt idx="700">
                  <c:v>0.89800000000000002</c:v>
                </c:pt>
                <c:pt idx="701">
                  <c:v>0.78900000000000003</c:v>
                </c:pt>
                <c:pt idx="702">
                  <c:v>0.878</c:v>
                </c:pt>
                <c:pt idx="703">
                  <c:v>0.83899999999999997</c:v>
                </c:pt>
                <c:pt idx="704">
                  <c:v>0.92600000000000005</c:v>
                </c:pt>
                <c:pt idx="705">
                  <c:v>0.85599999999999998</c:v>
                </c:pt>
                <c:pt idx="706">
                  <c:v>0.89700000000000002</c:v>
                </c:pt>
                <c:pt idx="707">
                  <c:v>0.874</c:v>
                </c:pt>
                <c:pt idx="708">
                  <c:v>0.82699999999999996</c:v>
                </c:pt>
                <c:pt idx="709">
                  <c:v>0.89800000000000002</c:v>
                </c:pt>
                <c:pt idx="710">
                  <c:v>0.88900000000000001</c:v>
                </c:pt>
                <c:pt idx="711">
                  <c:v>0.83299999999999996</c:v>
                </c:pt>
                <c:pt idx="712">
                  <c:v>0.83399999999999996</c:v>
                </c:pt>
                <c:pt idx="713">
                  <c:v>0.86799999999999999</c:v>
                </c:pt>
                <c:pt idx="714">
                  <c:v>0.88200000000000001</c:v>
                </c:pt>
                <c:pt idx="715">
                  <c:v>0.86499999999999999</c:v>
                </c:pt>
                <c:pt idx="716">
                  <c:v>0.81799999999999995</c:v>
                </c:pt>
                <c:pt idx="717">
                  <c:v>0.83399999999999996</c:v>
                </c:pt>
                <c:pt idx="718">
                  <c:v>0.80200000000000005</c:v>
                </c:pt>
                <c:pt idx="719">
                  <c:v>0.83799999999999997</c:v>
                </c:pt>
                <c:pt idx="720">
                  <c:v>0.83899999999999997</c:v>
                </c:pt>
                <c:pt idx="721">
                  <c:v>0.82099999999999995</c:v>
                </c:pt>
                <c:pt idx="722">
                  <c:v>0.80200000000000005</c:v>
                </c:pt>
                <c:pt idx="723">
                  <c:v>0.78300000000000003</c:v>
                </c:pt>
                <c:pt idx="724">
                  <c:v>0.79500000000000004</c:v>
                </c:pt>
                <c:pt idx="725">
                  <c:v>0.82299999999999995</c:v>
                </c:pt>
                <c:pt idx="726">
                  <c:v>0.76600000000000001</c:v>
                </c:pt>
                <c:pt idx="727">
                  <c:v>0.68</c:v>
                </c:pt>
                <c:pt idx="728">
                  <c:v>0.67</c:v>
                </c:pt>
                <c:pt idx="729">
                  <c:v>0.97199999999999998</c:v>
                </c:pt>
                <c:pt idx="730">
                  <c:v>0.99</c:v>
                </c:pt>
                <c:pt idx="731">
                  <c:v>0.97899999999999998</c:v>
                </c:pt>
                <c:pt idx="732">
                  <c:v>0.75800000000000001</c:v>
                </c:pt>
                <c:pt idx="733">
                  <c:v>0.81200000000000006</c:v>
                </c:pt>
                <c:pt idx="734">
                  <c:v>0.72299999999999998</c:v>
                </c:pt>
                <c:pt idx="735">
                  <c:v>0.75600000000000001</c:v>
                </c:pt>
                <c:pt idx="736">
                  <c:v>0.73799999999999999</c:v>
                </c:pt>
                <c:pt idx="737">
                  <c:v>0.72899999999999998</c:v>
                </c:pt>
                <c:pt idx="738">
                  <c:v>0.69799999999999995</c:v>
                </c:pt>
                <c:pt idx="739">
                  <c:v>0.74399999999999999</c:v>
                </c:pt>
                <c:pt idx="740">
                  <c:v>0.72899999999999998</c:v>
                </c:pt>
                <c:pt idx="741">
                  <c:v>0.745</c:v>
                </c:pt>
                <c:pt idx="742">
                  <c:v>0.73899999999999999</c:v>
                </c:pt>
                <c:pt idx="743">
                  <c:v>0.92200000000000004</c:v>
                </c:pt>
                <c:pt idx="744">
                  <c:v>0.95</c:v>
                </c:pt>
                <c:pt idx="745">
                  <c:v>0.92600000000000005</c:v>
                </c:pt>
                <c:pt idx="746">
                  <c:v>0.93899999999999995</c:v>
                </c:pt>
                <c:pt idx="747">
                  <c:v>0.93300000000000005</c:v>
                </c:pt>
                <c:pt idx="748">
                  <c:v>0.91500000000000004</c:v>
                </c:pt>
                <c:pt idx="749">
                  <c:v>0.85499999999999998</c:v>
                </c:pt>
                <c:pt idx="750">
                  <c:v>0.85899999999999999</c:v>
                </c:pt>
                <c:pt idx="751">
                  <c:v>0.91700000000000004</c:v>
                </c:pt>
                <c:pt idx="752">
                  <c:v>0.877</c:v>
                </c:pt>
                <c:pt idx="753">
                  <c:v>0.877</c:v>
                </c:pt>
                <c:pt idx="754">
                  <c:v>0.89200000000000002</c:v>
                </c:pt>
                <c:pt idx="755">
                  <c:v>0.83399999999999996</c:v>
                </c:pt>
                <c:pt idx="756">
                  <c:v>0.81399999999999995</c:v>
                </c:pt>
                <c:pt idx="757">
                  <c:v>0.873</c:v>
                </c:pt>
                <c:pt idx="758">
                  <c:v>0.85599999999999998</c:v>
                </c:pt>
                <c:pt idx="759">
                  <c:v>0.86099999999999999</c:v>
                </c:pt>
                <c:pt idx="760">
                  <c:v>0.79200000000000004</c:v>
                </c:pt>
                <c:pt idx="761">
                  <c:v>0.86599999999999999</c:v>
                </c:pt>
                <c:pt idx="762">
                  <c:v>0.85799999999999998</c:v>
                </c:pt>
                <c:pt idx="763">
                  <c:v>0.95599999999999996</c:v>
                </c:pt>
                <c:pt idx="764">
                  <c:v>0.94899999999999995</c:v>
                </c:pt>
                <c:pt idx="765">
                  <c:v>0.92200000000000004</c:v>
                </c:pt>
                <c:pt idx="766">
                  <c:v>0.79100000000000004</c:v>
                </c:pt>
                <c:pt idx="767">
                  <c:v>0.88500000000000001</c:v>
                </c:pt>
                <c:pt idx="768">
                  <c:v>0.86</c:v>
                </c:pt>
                <c:pt idx="769">
                  <c:v>0.876</c:v>
                </c:pt>
                <c:pt idx="770">
                  <c:v>0.83399999999999996</c:v>
                </c:pt>
                <c:pt idx="771">
                  <c:v>0.88900000000000001</c:v>
                </c:pt>
                <c:pt idx="772">
                  <c:v>0.85</c:v>
                </c:pt>
                <c:pt idx="773">
                  <c:v>0.82599999999999996</c:v>
                </c:pt>
                <c:pt idx="774">
                  <c:v>0.93600000000000005</c:v>
                </c:pt>
                <c:pt idx="775">
                  <c:v>0.96599999999999997</c:v>
                </c:pt>
                <c:pt idx="776">
                  <c:v>0.92800000000000005</c:v>
                </c:pt>
                <c:pt idx="777">
                  <c:v>0.88900000000000001</c:v>
                </c:pt>
                <c:pt idx="778">
                  <c:v>0.88800000000000001</c:v>
                </c:pt>
                <c:pt idx="779">
                  <c:v>0.83199999999999996</c:v>
                </c:pt>
                <c:pt idx="780">
                  <c:v>0.876</c:v>
                </c:pt>
                <c:pt idx="781">
                  <c:v>0.84199999999999997</c:v>
                </c:pt>
                <c:pt idx="782">
                  <c:v>0.91900000000000004</c:v>
                </c:pt>
                <c:pt idx="783">
                  <c:v>0.84</c:v>
                </c:pt>
                <c:pt idx="784">
                  <c:v>0.85799999999999998</c:v>
                </c:pt>
                <c:pt idx="785">
                  <c:v>0.88</c:v>
                </c:pt>
                <c:pt idx="786">
                  <c:v>0.98899999999999999</c:v>
                </c:pt>
                <c:pt idx="787">
                  <c:v>0.77</c:v>
                </c:pt>
                <c:pt idx="788">
                  <c:v>0.754</c:v>
                </c:pt>
                <c:pt idx="789">
                  <c:v>0.76600000000000001</c:v>
                </c:pt>
                <c:pt idx="790">
                  <c:v>0.83599999999999997</c:v>
                </c:pt>
                <c:pt idx="791">
                  <c:v>0.80500000000000005</c:v>
                </c:pt>
                <c:pt idx="792">
                  <c:v>0.85599999999999998</c:v>
                </c:pt>
                <c:pt idx="793">
                  <c:v>0.85199999999999998</c:v>
                </c:pt>
                <c:pt idx="794">
                  <c:v>0.86299999999999999</c:v>
                </c:pt>
                <c:pt idx="795">
                  <c:v>1.125</c:v>
                </c:pt>
                <c:pt idx="796">
                  <c:v>0.96699999999999997</c:v>
                </c:pt>
                <c:pt idx="797">
                  <c:v>0.89500000000000002</c:v>
                </c:pt>
                <c:pt idx="798">
                  <c:v>1.022</c:v>
                </c:pt>
                <c:pt idx="799">
                  <c:v>0.92700000000000005</c:v>
                </c:pt>
                <c:pt idx="800">
                  <c:v>0.90200000000000002</c:v>
                </c:pt>
                <c:pt idx="801">
                  <c:v>0.98699999999999999</c:v>
                </c:pt>
                <c:pt idx="802">
                  <c:v>0.95699999999999996</c:v>
                </c:pt>
                <c:pt idx="803">
                  <c:v>0.92100000000000004</c:v>
                </c:pt>
                <c:pt idx="804">
                  <c:v>0.97399999999999998</c:v>
                </c:pt>
                <c:pt idx="805">
                  <c:v>0.94199999999999995</c:v>
                </c:pt>
                <c:pt idx="806">
                  <c:v>0.96199999999999997</c:v>
                </c:pt>
                <c:pt idx="807">
                  <c:v>0.97099999999999997</c:v>
                </c:pt>
                <c:pt idx="808">
                  <c:v>0.94699999999999995</c:v>
                </c:pt>
                <c:pt idx="809">
                  <c:v>0.98299999999999998</c:v>
                </c:pt>
                <c:pt idx="810">
                  <c:v>0.98199999999999998</c:v>
                </c:pt>
                <c:pt idx="811">
                  <c:v>0.90200000000000002</c:v>
                </c:pt>
                <c:pt idx="812">
                  <c:v>0.98399999999999999</c:v>
                </c:pt>
                <c:pt idx="813">
                  <c:v>1.0089999999999999</c:v>
                </c:pt>
                <c:pt idx="814">
                  <c:v>0.84099999999999997</c:v>
                </c:pt>
                <c:pt idx="815">
                  <c:v>0.94499999999999995</c:v>
                </c:pt>
                <c:pt idx="816">
                  <c:v>0.94099999999999995</c:v>
                </c:pt>
                <c:pt idx="817">
                  <c:v>0.95499999999999996</c:v>
                </c:pt>
                <c:pt idx="818">
                  <c:v>0.98399999999999999</c:v>
                </c:pt>
                <c:pt idx="819">
                  <c:v>0.95099999999999996</c:v>
                </c:pt>
                <c:pt idx="820">
                  <c:v>0.86099999999999999</c:v>
                </c:pt>
                <c:pt idx="821">
                  <c:v>1.0209999999999999</c:v>
                </c:pt>
                <c:pt idx="822">
                  <c:v>0.91600000000000004</c:v>
                </c:pt>
                <c:pt idx="823">
                  <c:v>0.995</c:v>
                </c:pt>
                <c:pt idx="824">
                  <c:v>0.85599999999999998</c:v>
                </c:pt>
                <c:pt idx="825">
                  <c:v>0.94199999999999995</c:v>
                </c:pt>
                <c:pt idx="826">
                  <c:v>0.97399999999999998</c:v>
                </c:pt>
                <c:pt idx="827">
                  <c:v>0.96599999999999997</c:v>
                </c:pt>
                <c:pt idx="828">
                  <c:v>1.0289999999999999</c:v>
                </c:pt>
                <c:pt idx="829">
                  <c:v>0.97299999999999998</c:v>
                </c:pt>
                <c:pt idx="830">
                  <c:v>1.0369999999999999</c:v>
                </c:pt>
                <c:pt idx="831">
                  <c:v>0.92700000000000005</c:v>
                </c:pt>
                <c:pt idx="832">
                  <c:v>0.872</c:v>
                </c:pt>
                <c:pt idx="833">
                  <c:v>0.92700000000000005</c:v>
                </c:pt>
                <c:pt idx="834">
                  <c:v>0.91900000000000004</c:v>
                </c:pt>
                <c:pt idx="835">
                  <c:v>0.91900000000000004</c:v>
                </c:pt>
                <c:pt idx="836">
                  <c:v>0.94599999999999995</c:v>
                </c:pt>
                <c:pt idx="837">
                  <c:v>0.95599999999999996</c:v>
                </c:pt>
                <c:pt idx="838">
                  <c:v>0.98299999999999998</c:v>
                </c:pt>
                <c:pt idx="839">
                  <c:v>0.91</c:v>
                </c:pt>
                <c:pt idx="840">
                  <c:v>0.93400000000000005</c:v>
                </c:pt>
                <c:pt idx="841">
                  <c:v>0.94199999999999995</c:v>
                </c:pt>
                <c:pt idx="842">
                  <c:v>0.89</c:v>
                </c:pt>
                <c:pt idx="843">
                  <c:v>0.85599999999999998</c:v>
                </c:pt>
                <c:pt idx="844">
                  <c:v>0.97099999999999997</c:v>
                </c:pt>
                <c:pt idx="845">
                  <c:v>0.88300000000000001</c:v>
                </c:pt>
                <c:pt idx="846">
                  <c:v>0.93300000000000005</c:v>
                </c:pt>
                <c:pt idx="847">
                  <c:v>0.88900000000000001</c:v>
                </c:pt>
                <c:pt idx="848">
                  <c:v>0.84299999999999997</c:v>
                </c:pt>
                <c:pt idx="849">
                  <c:v>0.90300000000000002</c:v>
                </c:pt>
                <c:pt idx="850">
                  <c:v>0.94</c:v>
                </c:pt>
                <c:pt idx="851">
                  <c:v>0.90300000000000002</c:v>
                </c:pt>
                <c:pt idx="852">
                  <c:v>0.92900000000000005</c:v>
                </c:pt>
                <c:pt idx="853">
                  <c:v>0.91700000000000004</c:v>
                </c:pt>
                <c:pt idx="854">
                  <c:v>0.84199999999999997</c:v>
                </c:pt>
                <c:pt idx="855">
                  <c:v>0.85</c:v>
                </c:pt>
                <c:pt idx="856">
                  <c:v>0.73399999999999999</c:v>
                </c:pt>
                <c:pt idx="857">
                  <c:v>1.0629999999999999</c:v>
                </c:pt>
                <c:pt idx="858">
                  <c:v>1.0069999999999999</c:v>
                </c:pt>
                <c:pt idx="859">
                  <c:v>0.99099999999999999</c:v>
                </c:pt>
                <c:pt idx="860">
                  <c:v>1.0489999999999999</c:v>
                </c:pt>
                <c:pt idx="861">
                  <c:v>1.0549999999999999</c:v>
                </c:pt>
                <c:pt idx="862">
                  <c:v>1.081</c:v>
                </c:pt>
                <c:pt idx="863">
                  <c:v>1.081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precision!$Q$20:$Q$31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precision!$T$20:$T$31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24</c:v>
                </c:pt>
                <c:pt idx="9">
                  <c:v>4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7-2943-9EED-1B7ACD64B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7-2943-9EED-1B7ACD64B38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7-2943-9EED-1B7ACD64B38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7-2943-9EED-1B7ACD64B38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7-2943-9EED-1B7ACD64B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github!$O$2:$O$14</c:f>
              <c:numCache>
                <c:formatCode>0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axMin"/>
          <c:max val="6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29872704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ayout>
        <c:manualLayout>
          <c:xMode val="edge"/>
          <c:yMode val="edge"/>
          <c:x val="0.32242519685039372"/>
          <c:y val="7.9507172776728613E-2"/>
          <c:w val="0.33490813648293966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20-2940-AA70-52E828F346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0-2940-AA70-52E828F346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0-2940-AA70-52E828F346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20-2940-AA70-52E828F346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20-2940-AA70-52E828F346B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20-2940-AA70-52E828F346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github!$Q$2:$Q$14</c:f>
              <c:numCache>
                <c:formatCode>0</c:formatCode>
                <c:ptCount val="13"/>
                <c:pt idx="0">
                  <c:v>50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29872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27135069654757"/>
          <c:y val="7.9507172776728613E-2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245.721</c:v>
                </c:pt>
                <c:pt idx="61">
                  <c:v>245.721</c:v>
                </c:pt>
                <c:pt idx="62">
                  <c:v>253.71700000000001</c:v>
                </c:pt>
                <c:pt idx="63">
                  <c:v>340.26</c:v>
                </c:pt>
                <c:pt idx="64">
                  <c:v>340.26</c:v>
                </c:pt>
                <c:pt idx="65">
                  <c:v>340.26</c:v>
                </c:pt>
                <c:pt idx="66">
                  <c:v>340.26</c:v>
                </c:pt>
                <c:pt idx="67">
                  <c:v>340.26</c:v>
                </c:pt>
                <c:pt idx="68">
                  <c:v>340.26</c:v>
                </c:pt>
                <c:pt idx="69">
                  <c:v>340.26</c:v>
                </c:pt>
                <c:pt idx="70">
                  <c:v>331.36700000000002</c:v>
                </c:pt>
                <c:pt idx="71">
                  <c:v>331.36700000000002</c:v>
                </c:pt>
                <c:pt idx="72">
                  <c:v>331.36700000000002</c:v>
                </c:pt>
                <c:pt idx="73">
                  <c:v>337.62599999999998</c:v>
                </c:pt>
                <c:pt idx="74">
                  <c:v>337.62599999999998</c:v>
                </c:pt>
                <c:pt idx="75">
                  <c:v>337.62599999999998</c:v>
                </c:pt>
                <c:pt idx="76">
                  <c:v>244.703</c:v>
                </c:pt>
                <c:pt idx="77">
                  <c:v>244.703</c:v>
                </c:pt>
                <c:pt idx="78">
                  <c:v>244.703</c:v>
                </c:pt>
                <c:pt idx="79">
                  <c:v>245.39</c:v>
                </c:pt>
                <c:pt idx="80">
                  <c:v>245.39</c:v>
                </c:pt>
                <c:pt idx="81">
                  <c:v>245.39</c:v>
                </c:pt>
                <c:pt idx="82">
                  <c:v>245.39</c:v>
                </c:pt>
                <c:pt idx="83">
                  <c:v>245.39</c:v>
                </c:pt>
                <c:pt idx="84">
                  <c:v>245.39</c:v>
                </c:pt>
                <c:pt idx="85">
                  <c:v>245.39</c:v>
                </c:pt>
                <c:pt idx="86">
                  <c:v>245.39</c:v>
                </c:pt>
                <c:pt idx="87">
                  <c:v>245.39</c:v>
                </c:pt>
                <c:pt idx="88">
                  <c:v>245.39</c:v>
                </c:pt>
                <c:pt idx="89">
                  <c:v>245.39</c:v>
                </c:pt>
                <c:pt idx="90">
                  <c:v>245.39</c:v>
                </c:pt>
                <c:pt idx="91">
                  <c:v>245.39</c:v>
                </c:pt>
                <c:pt idx="92">
                  <c:v>245.39</c:v>
                </c:pt>
                <c:pt idx="93">
                  <c:v>245.39</c:v>
                </c:pt>
                <c:pt idx="94">
                  <c:v>245.39</c:v>
                </c:pt>
                <c:pt idx="95">
                  <c:v>245.39</c:v>
                </c:pt>
                <c:pt idx="96">
                  <c:v>245.39</c:v>
                </c:pt>
                <c:pt idx="97">
                  <c:v>245.39</c:v>
                </c:pt>
                <c:pt idx="98">
                  <c:v>245.39</c:v>
                </c:pt>
                <c:pt idx="99">
                  <c:v>245.39</c:v>
                </c:pt>
                <c:pt idx="100">
                  <c:v>245.39</c:v>
                </c:pt>
                <c:pt idx="101">
                  <c:v>245.39</c:v>
                </c:pt>
                <c:pt idx="102">
                  <c:v>245.51900000000001</c:v>
                </c:pt>
                <c:pt idx="103">
                  <c:v>245.51900000000001</c:v>
                </c:pt>
                <c:pt idx="104">
                  <c:v>245.51900000000001</c:v>
                </c:pt>
                <c:pt idx="105">
                  <c:v>245.51900000000001</c:v>
                </c:pt>
                <c:pt idx="106">
                  <c:v>245.51900000000001</c:v>
                </c:pt>
                <c:pt idx="107">
                  <c:v>245.51900000000001</c:v>
                </c:pt>
                <c:pt idx="108">
                  <c:v>245.51900000000001</c:v>
                </c:pt>
                <c:pt idx="109">
                  <c:v>245.51900000000001</c:v>
                </c:pt>
                <c:pt idx="110">
                  <c:v>245.51900000000001</c:v>
                </c:pt>
                <c:pt idx="111">
                  <c:v>245.51900000000001</c:v>
                </c:pt>
                <c:pt idx="112">
                  <c:v>245.51900000000001</c:v>
                </c:pt>
                <c:pt idx="113">
                  <c:v>245.51900000000001</c:v>
                </c:pt>
                <c:pt idx="114">
                  <c:v>245.21199999999999</c:v>
                </c:pt>
                <c:pt idx="115">
                  <c:v>245.21199999999999</c:v>
                </c:pt>
                <c:pt idx="116">
                  <c:v>282.387</c:v>
                </c:pt>
                <c:pt idx="117">
                  <c:v>282.387</c:v>
                </c:pt>
                <c:pt idx="118">
                  <c:v>282.387</c:v>
                </c:pt>
                <c:pt idx="119">
                  <c:v>282.79199999999997</c:v>
                </c:pt>
                <c:pt idx="120">
                  <c:v>255.56800000000001</c:v>
                </c:pt>
                <c:pt idx="121">
                  <c:v>299.72199999999998</c:v>
                </c:pt>
                <c:pt idx="122">
                  <c:v>299.72199999999998</c:v>
                </c:pt>
                <c:pt idx="123">
                  <c:v>269.82499999999999</c:v>
                </c:pt>
                <c:pt idx="124">
                  <c:v>269.50700000000001</c:v>
                </c:pt>
                <c:pt idx="125">
                  <c:v>269.52</c:v>
                </c:pt>
                <c:pt idx="126">
                  <c:v>269.529</c:v>
                </c:pt>
                <c:pt idx="127">
                  <c:v>269.529</c:v>
                </c:pt>
                <c:pt idx="128">
                  <c:v>269.529</c:v>
                </c:pt>
                <c:pt idx="129">
                  <c:v>269.529</c:v>
                </c:pt>
                <c:pt idx="130">
                  <c:v>269.529</c:v>
                </c:pt>
                <c:pt idx="131">
                  <c:v>269.529</c:v>
                </c:pt>
                <c:pt idx="132">
                  <c:v>269.529</c:v>
                </c:pt>
                <c:pt idx="133">
                  <c:v>269.529</c:v>
                </c:pt>
                <c:pt idx="134">
                  <c:v>269.529</c:v>
                </c:pt>
                <c:pt idx="135">
                  <c:v>269.529</c:v>
                </c:pt>
                <c:pt idx="136">
                  <c:v>269.529</c:v>
                </c:pt>
                <c:pt idx="137">
                  <c:v>269.529</c:v>
                </c:pt>
                <c:pt idx="138">
                  <c:v>265.642</c:v>
                </c:pt>
                <c:pt idx="139">
                  <c:v>265.642</c:v>
                </c:pt>
                <c:pt idx="140">
                  <c:v>265.642</c:v>
                </c:pt>
                <c:pt idx="141">
                  <c:v>265.19099999999997</c:v>
                </c:pt>
                <c:pt idx="142">
                  <c:v>265.19099999999997</c:v>
                </c:pt>
                <c:pt idx="143">
                  <c:v>266.14999999999998</c:v>
                </c:pt>
                <c:pt idx="144">
                  <c:v>265.69299999999998</c:v>
                </c:pt>
                <c:pt idx="145">
                  <c:v>265.69299999999998</c:v>
                </c:pt>
                <c:pt idx="146">
                  <c:v>265.69299999999998</c:v>
                </c:pt>
                <c:pt idx="147">
                  <c:v>265.69299999999998</c:v>
                </c:pt>
                <c:pt idx="148">
                  <c:v>265.69299999999998</c:v>
                </c:pt>
                <c:pt idx="149">
                  <c:v>267.72399999999999</c:v>
                </c:pt>
                <c:pt idx="150">
                  <c:v>267.72399999999999</c:v>
                </c:pt>
                <c:pt idx="151">
                  <c:v>267.72399999999999</c:v>
                </c:pt>
                <c:pt idx="152">
                  <c:v>267.72399999999999</c:v>
                </c:pt>
                <c:pt idx="153">
                  <c:v>267.72399999999999</c:v>
                </c:pt>
                <c:pt idx="154">
                  <c:v>267.72399999999999</c:v>
                </c:pt>
                <c:pt idx="155">
                  <c:v>267.72399999999999</c:v>
                </c:pt>
                <c:pt idx="156">
                  <c:v>268.04700000000003</c:v>
                </c:pt>
                <c:pt idx="157">
                  <c:v>268.04700000000003</c:v>
                </c:pt>
                <c:pt idx="158">
                  <c:v>268.04700000000003</c:v>
                </c:pt>
                <c:pt idx="159">
                  <c:v>268.04700000000003</c:v>
                </c:pt>
                <c:pt idx="160">
                  <c:v>270.68400000000003</c:v>
                </c:pt>
                <c:pt idx="161">
                  <c:v>270.67500000000001</c:v>
                </c:pt>
                <c:pt idx="162">
                  <c:v>270.67500000000001</c:v>
                </c:pt>
                <c:pt idx="163">
                  <c:v>270.67500000000001</c:v>
                </c:pt>
                <c:pt idx="164">
                  <c:v>270.67500000000001</c:v>
                </c:pt>
                <c:pt idx="165">
                  <c:v>270.67500000000001</c:v>
                </c:pt>
                <c:pt idx="166">
                  <c:v>270.67500000000001</c:v>
                </c:pt>
                <c:pt idx="167">
                  <c:v>270.67500000000001</c:v>
                </c:pt>
                <c:pt idx="168">
                  <c:v>270.67500000000001</c:v>
                </c:pt>
                <c:pt idx="169">
                  <c:v>270.67500000000001</c:v>
                </c:pt>
                <c:pt idx="170">
                  <c:v>270.67500000000001</c:v>
                </c:pt>
                <c:pt idx="171">
                  <c:v>272.24700000000001</c:v>
                </c:pt>
                <c:pt idx="172">
                  <c:v>272.24700000000001</c:v>
                </c:pt>
                <c:pt idx="173">
                  <c:v>272.24700000000001</c:v>
                </c:pt>
                <c:pt idx="174">
                  <c:v>272.24700000000001</c:v>
                </c:pt>
                <c:pt idx="175">
                  <c:v>272.24700000000001</c:v>
                </c:pt>
                <c:pt idx="176">
                  <c:v>272.24700000000001</c:v>
                </c:pt>
                <c:pt idx="177">
                  <c:v>272.601</c:v>
                </c:pt>
                <c:pt idx="178">
                  <c:v>270.79000000000002</c:v>
                </c:pt>
                <c:pt idx="179">
                  <c:v>295.06799999999998</c:v>
                </c:pt>
                <c:pt idx="180">
                  <c:v>295.06799999999998</c:v>
                </c:pt>
                <c:pt idx="181">
                  <c:v>295.06799999999998</c:v>
                </c:pt>
                <c:pt idx="182">
                  <c:v>292.59500000000003</c:v>
                </c:pt>
                <c:pt idx="183">
                  <c:v>292.59500000000003</c:v>
                </c:pt>
                <c:pt idx="184">
                  <c:v>292.59500000000003</c:v>
                </c:pt>
                <c:pt idx="185">
                  <c:v>292.59500000000003</c:v>
                </c:pt>
                <c:pt idx="186">
                  <c:v>292.59500000000003</c:v>
                </c:pt>
                <c:pt idx="187">
                  <c:v>292.59500000000003</c:v>
                </c:pt>
                <c:pt idx="188">
                  <c:v>292.59500000000003</c:v>
                </c:pt>
                <c:pt idx="189">
                  <c:v>292.59500000000003</c:v>
                </c:pt>
                <c:pt idx="190">
                  <c:v>292.59500000000003</c:v>
                </c:pt>
                <c:pt idx="191">
                  <c:v>289.80700000000002</c:v>
                </c:pt>
                <c:pt idx="192">
                  <c:v>279.45699999999999</c:v>
                </c:pt>
                <c:pt idx="193">
                  <c:v>289.79500000000002</c:v>
                </c:pt>
                <c:pt idx="194">
                  <c:v>289.79500000000002</c:v>
                </c:pt>
                <c:pt idx="195">
                  <c:v>291</c:v>
                </c:pt>
                <c:pt idx="196">
                  <c:v>291</c:v>
                </c:pt>
                <c:pt idx="197">
                  <c:v>291</c:v>
                </c:pt>
                <c:pt idx="198">
                  <c:v>291</c:v>
                </c:pt>
                <c:pt idx="199">
                  <c:v>291</c:v>
                </c:pt>
                <c:pt idx="200">
                  <c:v>246.91300000000001</c:v>
                </c:pt>
                <c:pt idx="201">
                  <c:v>246.91300000000001</c:v>
                </c:pt>
                <c:pt idx="202">
                  <c:v>246.91300000000001</c:v>
                </c:pt>
                <c:pt idx="203">
                  <c:v>247.44300000000001</c:v>
                </c:pt>
                <c:pt idx="204">
                  <c:v>247.44300000000001</c:v>
                </c:pt>
                <c:pt idx="205">
                  <c:v>247.50800000000001</c:v>
                </c:pt>
                <c:pt idx="206">
                  <c:v>247.53</c:v>
                </c:pt>
                <c:pt idx="207">
                  <c:v>248.51</c:v>
                </c:pt>
                <c:pt idx="208">
                  <c:v>244.256</c:v>
                </c:pt>
                <c:pt idx="209">
                  <c:v>244.256</c:v>
                </c:pt>
                <c:pt idx="210">
                  <c:v>244.256</c:v>
                </c:pt>
                <c:pt idx="211">
                  <c:v>244.256</c:v>
                </c:pt>
                <c:pt idx="212">
                  <c:v>255.524</c:v>
                </c:pt>
                <c:pt idx="213">
                  <c:v>255.54900000000001</c:v>
                </c:pt>
                <c:pt idx="214">
                  <c:v>255.54900000000001</c:v>
                </c:pt>
                <c:pt idx="215">
                  <c:v>254.86500000000001</c:v>
                </c:pt>
                <c:pt idx="216">
                  <c:v>259.58699999999999</c:v>
                </c:pt>
                <c:pt idx="217">
                  <c:v>259.96300000000002</c:v>
                </c:pt>
                <c:pt idx="218">
                  <c:v>259.98899999999998</c:v>
                </c:pt>
                <c:pt idx="219">
                  <c:v>259.98899999999998</c:v>
                </c:pt>
                <c:pt idx="220">
                  <c:v>259.98899999999998</c:v>
                </c:pt>
                <c:pt idx="221">
                  <c:v>259.98899999999998</c:v>
                </c:pt>
                <c:pt idx="222">
                  <c:v>259.98899999999998</c:v>
                </c:pt>
                <c:pt idx="223">
                  <c:v>260.721</c:v>
                </c:pt>
                <c:pt idx="224">
                  <c:v>260.50900000000001</c:v>
                </c:pt>
                <c:pt idx="225">
                  <c:v>260.50900000000001</c:v>
                </c:pt>
                <c:pt idx="226">
                  <c:v>260.50900000000001</c:v>
                </c:pt>
                <c:pt idx="227">
                  <c:v>260.50900000000001</c:v>
                </c:pt>
                <c:pt idx="228">
                  <c:v>270.50799999999998</c:v>
                </c:pt>
                <c:pt idx="229">
                  <c:v>273.00799999999998</c:v>
                </c:pt>
                <c:pt idx="230">
                  <c:v>273.00799999999998</c:v>
                </c:pt>
                <c:pt idx="231">
                  <c:v>240.30099999999999</c:v>
                </c:pt>
                <c:pt idx="232">
                  <c:v>240.30099999999999</c:v>
                </c:pt>
                <c:pt idx="233">
                  <c:v>240.30099999999999</c:v>
                </c:pt>
                <c:pt idx="234">
                  <c:v>240.30099999999999</c:v>
                </c:pt>
                <c:pt idx="235">
                  <c:v>240.30099999999999</c:v>
                </c:pt>
                <c:pt idx="236">
                  <c:v>240.30099999999999</c:v>
                </c:pt>
                <c:pt idx="237">
                  <c:v>242.37</c:v>
                </c:pt>
                <c:pt idx="238">
                  <c:v>242.37</c:v>
                </c:pt>
                <c:pt idx="239">
                  <c:v>246.8</c:v>
                </c:pt>
                <c:pt idx="240">
                  <c:v>246.8</c:v>
                </c:pt>
                <c:pt idx="241">
                  <c:v>246.8</c:v>
                </c:pt>
                <c:pt idx="242">
                  <c:v>246.8</c:v>
                </c:pt>
                <c:pt idx="243">
                  <c:v>247.09299999999999</c:v>
                </c:pt>
                <c:pt idx="244">
                  <c:v>247.09299999999999</c:v>
                </c:pt>
                <c:pt idx="245">
                  <c:v>246.685</c:v>
                </c:pt>
                <c:pt idx="246">
                  <c:v>246.68199999999999</c:v>
                </c:pt>
                <c:pt idx="247">
                  <c:v>246.68199999999999</c:v>
                </c:pt>
                <c:pt idx="248">
                  <c:v>248.71799999999999</c:v>
                </c:pt>
                <c:pt idx="249">
                  <c:v>248.71799999999999</c:v>
                </c:pt>
                <c:pt idx="250">
                  <c:v>247.32499999999999</c:v>
                </c:pt>
                <c:pt idx="251">
                  <c:v>248.45400000000001</c:v>
                </c:pt>
                <c:pt idx="252">
                  <c:v>301.82400000000001</c:v>
                </c:pt>
                <c:pt idx="253">
                  <c:v>301.82400000000001</c:v>
                </c:pt>
                <c:pt idx="254">
                  <c:v>301.82400000000001</c:v>
                </c:pt>
                <c:pt idx="255">
                  <c:v>302.06799999999998</c:v>
                </c:pt>
                <c:pt idx="256">
                  <c:v>302.06799999999998</c:v>
                </c:pt>
                <c:pt idx="257">
                  <c:v>302.06799999999998</c:v>
                </c:pt>
                <c:pt idx="258">
                  <c:v>299.71800000000002</c:v>
                </c:pt>
                <c:pt idx="259">
                  <c:v>299.71800000000002</c:v>
                </c:pt>
                <c:pt idx="260">
                  <c:v>299.71800000000002</c:v>
                </c:pt>
                <c:pt idx="261">
                  <c:v>299.71800000000002</c:v>
                </c:pt>
                <c:pt idx="262">
                  <c:v>299.71800000000002</c:v>
                </c:pt>
                <c:pt idx="263">
                  <c:v>299.71800000000002</c:v>
                </c:pt>
                <c:pt idx="264">
                  <c:v>299.71800000000002</c:v>
                </c:pt>
                <c:pt idx="265">
                  <c:v>299.71800000000002</c:v>
                </c:pt>
                <c:pt idx="266">
                  <c:v>299.71800000000002</c:v>
                </c:pt>
                <c:pt idx="267">
                  <c:v>299.71800000000002</c:v>
                </c:pt>
                <c:pt idx="268">
                  <c:v>299.71800000000002</c:v>
                </c:pt>
                <c:pt idx="269">
                  <c:v>273.827</c:v>
                </c:pt>
                <c:pt idx="270">
                  <c:v>273.827</c:v>
                </c:pt>
                <c:pt idx="271">
                  <c:v>272.52499999999998</c:v>
                </c:pt>
                <c:pt idx="272">
                  <c:v>291.55500000000001</c:v>
                </c:pt>
                <c:pt idx="273">
                  <c:v>312.64800000000002</c:v>
                </c:pt>
                <c:pt idx="274">
                  <c:v>312.64800000000002</c:v>
                </c:pt>
                <c:pt idx="275">
                  <c:v>312.64800000000002</c:v>
                </c:pt>
                <c:pt idx="276">
                  <c:v>312.64800000000002</c:v>
                </c:pt>
                <c:pt idx="277">
                  <c:v>312.64800000000002</c:v>
                </c:pt>
                <c:pt idx="278">
                  <c:v>312.64800000000002</c:v>
                </c:pt>
                <c:pt idx="279">
                  <c:v>340.49900000000002</c:v>
                </c:pt>
                <c:pt idx="280">
                  <c:v>340.49900000000002</c:v>
                </c:pt>
                <c:pt idx="281">
                  <c:v>363.29199999999997</c:v>
                </c:pt>
                <c:pt idx="282">
                  <c:v>363.29199999999997</c:v>
                </c:pt>
                <c:pt idx="283">
                  <c:v>363.29199999999997</c:v>
                </c:pt>
                <c:pt idx="284">
                  <c:v>362.85700000000003</c:v>
                </c:pt>
                <c:pt idx="285">
                  <c:v>366.53300000000002</c:v>
                </c:pt>
                <c:pt idx="286">
                  <c:v>365.64800000000002</c:v>
                </c:pt>
                <c:pt idx="287">
                  <c:v>365.82400000000001</c:v>
                </c:pt>
                <c:pt idx="288">
                  <c:v>365.82400000000001</c:v>
                </c:pt>
                <c:pt idx="289">
                  <c:v>295.50799999999998</c:v>
                </c:pt>
                <c:pt idx="290">
                  <c:v>269.96100000000001</c:v>
                </c:pt>
                <c:pt idx="291">
                  <c:v>269.96100000000001</c:v>
                </c:pt>
                <c:pt idx="292">
                  <c:v>269.84100000000001</c:v>
                </c:pt>
                <c:pt idx="293">
                  <c:v>269.84100000000001</c:v>
                </c:pt>
                <c:pt idx="294">
                  <c:v>269.28199999999998</c:v>
                </c:pt>
                <c:pt idx="295">
                  <c:v>266.392</c:v>
                </c:pt>
                <c:pt idx="296">
                  <c:v>266.392</c:v>
                </c:pt>
                <c:pt idx="297">
                  <c:v>266.392</c:v>
                </c:pt>
                <c:pt idx="298">
                  <c:v>267.07799999999997</c:v>
                </c:pt>
                <c:pt idx="299">
                  <c:v>267.07799999999997</c:v>
                </c:pt>
                <c:pt idx="300">
                  <c:v>267.07799999999997</c:v>
                </c:pt>
                <c:pt idx="301">
                  <c:v>267.07799999999997</c:v>
                </c:pt>
                <c:pt idx="302">
                  <c:v>267.07799999999997</c:v>
                </c:pt>
                <c:pt idx="303">
                  <c:v>267.07799999999997</c:v>
                </c:pt>
                <c:pt idx="304">
                  <c:v>267.07799999999997</c:v>
                </c:pt>
                <c:pt idx="305">
                  <c:v>267.07799999999997</c:v>
                </c:pt>
                <c:pt idx="306">
                  <c:v>267.64600000000002</c:v>
                </c:pt>
                <c:pt idx="307">
                  <c:v>267.64600000000002</c:v>
                </c:pt>
                <c:pt idx="308">
                  <c:v>267.64600000000002</c:v>
                </c:pt>
                <c:pt idx="309">
                  <c:v>267.64600000000002</c:v>
                </c:pt>
                <c:pt idx="310">
                  <c:v>267.64600000000002</c:v>
                </c:pt>
                <c:pt idx="311">
                  <c:v>267.64600000000002</c:v>
                </c:pt>
                <c:pt idx="312">
                  <c:v>267.565</c:v>
                </c:pt>
                <c:pt idx="313">
                  <c:v>267.565</c:v>
                </c:pt>
                <c:pt idx="314">
                  <c:v>288.95499999999998</c:v>
                </c:pt>
                <c:pt idx="315">
                  <c:v>287.93799999999999</c:v>
                </c:pt>
                <c:pt idx="316">
                  <c:v>279.447</c:v>
                </c:pt>
                <c:pt idx="317">
                  <c:v>276.166</c:v>
                </c:pt>
                <c:pt idx="318">
                  <c:v>276.10399999999998</c:v>
                </c:pt>
                <c:pt idx="319">
                  <c:v>276.10399999999998</c:v>
                </c:pt>
                <c:pt idx="320">
                  <c:v>276.10399999999998</c:v>
                </c:pt>
                <c:pt idx="321">
                  <c:v>276.10399999999998</c:v>
                </c:pt>
                <c:pt idx="322">
                  <c:v>276.10399999999998</c:v>
                </c:pt>
                <c:pt idx="323">
                  <c:v>280.45100000000002</c:v>
                </c:pt>
                <c:pt idx="324">
                  <c:v>280.45100000000002</c:v>
                </c:pt>
                <c:pt idx="325">
                  <c:v>335.86599999999999</c:v>
                </c:pt>
                <c:pt idx="326">
                  <c:v>335.86599999999999</c:v>
                </c:pt>
                <c:pt idx="327">
                  <c:v>335.86599999999999</c:v>
                </c:pt>
                <c:pt idx="328">
                  <c:v>335.86599999999999</c:v>
                </c:pt>
                <c:pt idx="329">
                  <c:v>335.86599999999999</c:v>
                </c:pt>
                <c:pt idx="330">
                  <c:v>335.86599999999999</c:v>
                </c:pt>
                <c:pt idx="331">
                  <c:v>335.86599999999999</c:v>
                </c:pt>
                <c:pt idx="332">
                  <c:v>335.86599999999999</c:v>
                </c:pt>
                <c:pt idx="333">
                  <c:v>335.86599999999999</c:v>
                </c:pt>
                <c:pt idx="334">
                  <c:v>335.85500000000002</c:v>
                </c:pt>
                <c:pt idx="335">
                  <c:v>335.85500000000002</c:v>
                </c:pt>
                <c:pt idx="336">
                  <c:v>335.85500000000002</c:v>
                </c:pt>
                <c:pt idx="337">
                  <c:v>335.85500000000002</c:v>
                </c:pt>
                <c:pt idx="338">
                  <c:v>335.85500000000002</c:v>
                </c:pt>
                <c:pt idx="339">
                  <c:v>335.85500000000002</c:v>
                </c:pt>
                <c:pt idx="340">
                  <c:v>335.85500000000002</c:v>
                </c:pt>
                <c:pt idx="341">
                  <c:v>335.85500000000002</c:v>
                </c:pt>
                <c:pt idx="342">
                  <c:v>335.85500000000002</c:v>
                </c:pt>
                <c:pt idx="343">
                  <c:v>335.85500000000002</c:v>
                </c:pt>
                <c:pt idx="344">
                  <c:v>277.66699999999997</c:v>
                </c:pt>
                <c:pt idx="345">
                  <c:v>278.97399999999999</c:v>
                </c:pt>
                <c:pt idx="346">
                  <c:v>278.97399999999999</c:v>
                </c:pt>
                <c:pt idx="347">
                  <c:v>267.34699999999998</c:v>
                </c:pt>
                <c:pt idx="348">
                  <c:v>267.34699999999998</c:v>
                </c:pt>
                <c:pt idx="349">
                  <c:v>267.34699999999998</c:v>
                </c:pt>
                <c:pt idx="350">
                  <c:v>267.34699999999998</c:v>
                </c:pt>
                <c:pt idx="351">
                  <c:v>267.34699999999998</c:v>
                </c:pt>
                <c:pt idx="352">
                  <c:v>267.34699999999998</c:v>
                </c:pt>
                <c:pt idx="353">
                  <c:v>285.05599999999998</c:v>
                </c:pt>
                <c:pt idx="354">
                  <c:v>285.05599999999998</c:v>
                </c:pt>
                <c:pt idx="355">
                  <c:v>285.05599999999998</c:v>
                </c:pt>
                <c:pt idx="356">
                  <c:v>285.24400000000003</c:v>
                </c:pt>
                <c:pt idx="357">
                  <c:v>285.24400000000003</c:v>
                </c:pt>
                <c:pt idx="358">
                  <c:v>300.702</c:v>
                </c:pt>
                <c:pt idx="359">
                  <c:v>300.702</c:v>
                </c:pt>
                <c:pt idx="360">
                  <c:v>302.35700000000003</c:v>
                </c:pt>
                <c:pt idx="361">
                  <c:v>302.57</c:v>
                </c:pt>
                <c:pt idx="362">
                  <c:v>302.57</c:v>
                </c:pt>
                <c:pt idx="363">
                  <c:v>336.80700000000002</c:v>
                </c:pt>
                <c:pt idx="364">
                  <c:v>336.80700000000002</c:v>
                </c:pt>
                <c:pt idx="365">
                  <c:v>333.88499999999999</c:v>
                </c:pt>
                <c:pt idx="366">
                  <c:v>333.88499999999999</c:v>
                </c:pt>
                <c:pt idx="367">
                  <c:v>333.88499999999999</c:v>
                </c:pt>
                <c:pt idx="368">
                  <c:v>333.88499999999999</c:v>
                </c:pt>
                <c:pt idx="369">
                  <c:v>334.27</c:v>
                </c:pt>
                <c:pt idx="370">
                  <c:v>334.27</c:v>
                </c:pt>
                <c:pt idx="371">
                  <c:v>334.27</c:v>
                </c:pt>
                <c:pt idx="372">
                  <c:v>334.27</c:v>
                </c:pt>
                <c:pt idx="373">
                  <c:v>334.27</c:v>
                </c:pt>
                <c:pt idx="374">
                  <c:v>334.27</c:v>
                </c:pt>
                <c:pt idx="375">
                  <c:v>332.88099999999997</c:v>
                </c:pt>
                <c:pt idx="376">
                  <c:v>332.69900000000001</c:v>
                </c:pt>
                <c:pt idx="377">
                  <c:v>338.11700000000002</c:v>
                </c:pt>
                <c:pt idx="378">
                  <c:v>338.17099999999999</c:v>
                </c:pt>
                <c:pt idx="379">
                  <c:v>338.17099999999999</c:v>
                </c:pt>
                <c:pt idx="380">
                  <c:v>338.17099999999999</c:v>
                </c:pt>
                <c:pt idx="381">
                  <c:v>338.17099999999999</c:v>
                </c:pt>
                <c:pt idx="382">
                  <c:v>338.17099999999999</c:v>
                </c:pt>
                <c:pt idx="383">
                  <c:v>338.17099999999999</c:v>
                </c:pt>
                <c:pt idx="384">
                  <c:v>338.17099999999999</c:v>
                </c:pt>
                <c:pt idx="385">
                  <c:v>338.17099999999999</c:v>
                </c:pt>
                <c:pt idx="386">
                  <c:v>338.17899999999997</c:v>
                </c:pt>
                <c:pt idx="387">
                  <c:v>338.17899999999997</c:v>
                </c:pt>
                <c:pt idx="388">
                  <c:v>344.69400000000002</c:v>
                </c:pt>
                <c:pt idx="389">
                  <c:v>344.69400000000002</c:v>
                </c:pt>
                <c:pt idx="390">
                  <c:v>344.69400000000002</c:v>
                </c:pt>
                <c:pt idx="391">
                  <c:v>345.57</c:v>
                </c:pt>
                <c:pt idx="392">
                  <c:v>345.57</c:v>
                </c:pt>
                <c:pt idx="393">
                  <c:v>345.57</c:v>
                </c:pt>
                <c:pt idx="394">
                  <c:v>346.51299999999998</c:v>
                </c:pt>
                <c:pt idx="395">
                  <c:v>346.51299999999998</c:v>
                </c:pt>
                <c:pt idx="396">
                  <c:v>346.80700000000002</c:v>
                </c:pt>
                <c:pt idx="397">
                  <c:v>301.61</c:v>
                </c:pt>
                <c:pt idx="398">
                  <c:v>301.61</c:v>
                </c:pt>
                <c:pt idx="399">
                  <c:v>301.61</c:v>
                </c:pt>
                <c:pt idx="400">
                  <c:v>301.61</c:v>
                </c:pt>
                <c:pt idx="401">
                  <c:v>317.166</c:v>
                </c:pt>
                <c:pt idx="402">
                  <c:v>317.166</c:v>
                </c:pt>
                <c:pt idx="403">
                  <c:v>317.166</c:v>
                </c:pt>
                <c:pt idx="404">
                  <c:v>317.166</c:v>
                </c:pt>
                <c:pt idx="405">
                  <c:v>317.166</c:v>
                </c:pt>
                <c:pt idx="406">
                  <c:v>317.166</c:v>
                </c:pt>
                <c:pt idx="407">
                  <c:v>317.61200000000002</c:v>
                </c:pt>
                <c:pt idx="408">
                  <c:v>317.61200000000002</c:v>
                </c:pt>
                <c:pt idx="409">
                  <c:v>317.61200000000002</c:v>
                </c:pt>
                <c:pt idx="410">
                  <c:v>319.00099999999998</c:v>
                </c:pt>
                <c:pt idx="411">
                  <c:v>319.00099999999998</c:v>
                </c:pt>
                <c:pt idx="412">
                  <c:v>319.00099999999998</c:v>
                </c:pt>
                <c:pt idx="413">
                  <c:v>257.05200000000002</c:v>
                </c:pt>
                <c:pt idx="414">
                  <c:v>257.18</c:v>
                </c:pt>
                <c:pt idx="415">
                  <c:v>307.86900000000003</c:v>
                </c:pt>
                <c:pt idx="416">
                  <c:v>307.83699999999999</c:v>
                </c:pt>
                <c:pt idx="417">
                  <c:v>284.37599999999998</c:v>
                </c:pt>
                <c:pt idx="418">
                  <c:v>282.887</c:v>
                </c:pt>
                <c:pt idx="419">
                  <c:v>286.66199999999998</c:v>
                </c:pt>
                <c:pt idx="420">
                  <c:v>286.66199999999998</c:v>
                </c:pt>
                <c:pt idx="421">
                  <c:v>286.66199999999998</c:v>
                </c:pt>
                <c:pt idx="422">
                  <c:v>286.66199999999998</c:v>
                </c:pt>
                <c:pt idx="423">
                  <c:v>286.66199999999998</c:v>
                </c:pt>
                <c:pt idx="424">
                  <c:v>283.57100000000003</c:v>
                </c:pt>
                <c:pt idx="425">
                  <c:v>284.53899999999999</c:v>
                </c:pt>
                <c:pt idx="426">
                  <c:v>284.53899999999999</c:v>
                </c:pt>
                <c:pt idx="427">
                  <c:v>338.48599999999999</c:v>
                </c:pt>
                <c:pt idx="428">
                  <c:v>338.48599999999999</c:v>
                </c:pt>
                <c:pt idx="429">
                  <c:v>338.48700000000002</c:v>
                </c:pt>
                <c:pt idx="430">
                  <c:v>271.72300000000001</c:v>
                </c:pt>
                <c:pt idx="431">
                  <c:v>271.72300000000001</c:v>
                </c:pt>
                <c:pt idx="432">
                  <c:v>271.72300000000001</c:v>
                </c:pt>
                <c:pt idx="433">
                  <c:v>271.72300000000001</c:v>
                </c:pt>
                <c:pt idx="434">
                  <c:v>271.72300000000001</c:v>
                </c:pt>
                <c:pt idx="435">
                  <c:v>285.96199999999999</c:v>
                </c:pt>
                <c:pt idx="436">
                  <c:v>284.18599999999998</c:v>
                </c:pt>
                <c:pt idx="437">
                  <c:v>286.87599999999998</c:v>
                </c:pt>
                <c:pt idx="438">
                  <c:v>286.87599999999998</c:v>
                </c:pt>
                <c:pt idx="439">
                  <c:v>288.233</c:v>
                </c:pt>
                <c:pt idx="440">
                  <c:v>299.66800000000001</c:v>
                </c:pt>
                <c:pt idx="441">
                  <c:v>299.66800000000001</c:v>
                </c:pt>
                <c:pt idx="442">
                  <c:v>299.66800000000001</c:v>
                </c:pt>
                <c:pt idx="443">
                  <c:v>294.60399999999998</c:v>
                </c:pt>
                <c:pt idx="444">
                  <c:v>294.60399999999998</c:v>
                </c:pt>
                <c:pt idx="445">
                  <c:v>293.90199999999999</c:v>
                </c:pt>
                <c:pt idx="446">
                  <c:v>293.90199999999999</c:v>
                </c:pt>
                <c:pt idx="447">
                  <c:v>293.90199999999999</c:v>
                </c:pt>
                <c:pt idx="448">
                  <c:v>284.42700000000002</c:v>
                </c:pt>
                <c:pt idx="449">
                  <c:v>338.21100000000001</c:v>
                </c:pt>
                <c:pt idx="450">
                  <c:v>338.21100000000001</c:v>
                </c:pt>
                <c:pt idx="451">
                  <c:v>338.21100000000001</c:v>
                </c:pt>
                <c:pt idx="452">
                  <c:v>338.21699999999998</c:v>
                </c:pt>
                <c:pt idx="453">
                  <c:v>338.21699999999998</c:v>
                </c:pt>
                <c:pt idx="454">
                  <c:v>338.21699999999998</c:v>
                </c:pt>
                <c:pt idx="455">
                  <c:v>338.21699999999998</c:v>
                </c:pt>
                <c:pt idx="456">
                  <c:v>338.00900000000001</c:v>
                </c:pt>
                <c:pt idx="457">
                  <c:v>338.00900000000001</c:v>
                </c:pt>
                <c:pt idx="458">
                  <c:v>338.00900000000001</c:v>
                </c:pt>
                <c:pt idx="459">
                  <c:v>288.298</c:v>
                </c:pt>
                <c:pt idx="460">
                  <c:v>288.298</c:v>
                </c:pt>
                <c:pt idx="461">
                  <c:v>279.608</c:v>
                </c:pt>
                <c:pt idx="462">
                  <c:v>279.608</c:v>
                </c:pt>
                <c:pt idx="463">
                  <c:v>279.608</c:v>
                </c:pt>
                <c:pt idx="464">
                  <c:v>279.20600000000002</c:v>
                </c:pt>
                <c:pt idx="465">
                  <c:v>279.20600000000002</c:v>
                </c:pt>
                <c:pt idx="466">
                  <c:v>279.20600000000002</c:v>
                </c:pt>
                <c:pt idx="467">
                  <c:v>299.02</c:v>
                </c:pt>
                <c:pt idx="468">
                  <c:v>293.45499999999998</c:v>
                </c:pt>
                <c:pt idx="469">
                  <c:v>299.96600000000001</c:v>
                </c:pt>
                <c:pt idx="470">
                  <c:v>293.64800000000002</c:v>
                </c:pt>
                <c:pt idx="471">
                  <c:v>296.76499999999999</c:v>
                </c:pt>
                <c:pt idx="472">
                  <c:v>296.91199999999998</c:v>
                </c:pt>
                <c:pt idx="473">
                  <c:v>299.29500000000002</c:v>
                </c:pt>
                <c:pt idx="474">
                  <c:v>299.29500000000002</c:v>
                </c:pt>
                <c:pt idx="475">
                  <c:v>301.63299999999998</c:v>
                </c:pt>
                <c:pt idx="476">
                  <c:v>303.98500000000001</c:v>
                </c:pt>
                <c:pt idx="477">
                  <c:v>269.351</c:v>
                </c:pt>
                <c:pt idx="478">
                  <c:v>269.351</c:v>
                </c:pt>
                <c:pt idx="479">
                  <c:v>269.351</c:v>
                </c:pt>
                <c:pt idx="480">
                  <c:v>269.351</c:v>
                </c:pt>
                <c:pt idx="481">
                  <c:v>286.93099999999998</c:v>
                </c:pt>
                <c:pt idx="482">
                  <c:v>286.93099999999998</c:v>
                </c:pt>
                <c:pt idx="483">
                  <c:v>286.93099999999998</c:v>
                </c:pt>
                <c:pt idx="484">
                  <c:v>286.49700000000001</c:v>
                </c:pt>
                <c:pt idx="485">
                  <c:v>286.49700000000001</c:v>
                </c:pt>
                <c:pt idx="486">
                  <c:v>286.37099999999998</c:v>
                </c:pt>
                <c:pt idx="487">
                  <c:v>286.589</c:v>
                </c:pt>
                <c:pt idx="488">
                  <c:v>286.589</c:v>
                </c:pt>
                <c:pt idx="489">
                  <c:v>360.00200000000001</c:v>
                </c:pt>
                <c:pt idx="490">
                  <c:v>303.51600000000002</c:v>
                </c:pt>
                <c:pt idx="491">
                  <c:v>303.52</c:v>
                </c:pt>
                <c:pt idx="492">
                  <c:v>303.52</c:v>
                </c:pt>
                <c:pt idx="493">
                  <c:v>303.52</c:v>
                </c:pt>
                <c:pt idx="494">
                  <c:v>303.52</c:v>
                </c:pt>
                <c:pt idx="495">
                  <c:v>303.49799999999999</c:v>
                </c:pt>
                <c:pt idx="496">
                  <c:v>303.49799999999999</c:v>
                </c:pt>
                <c:pt idx="497">
                  <c:v>303.49799999999999</c:v>
                </c:pt>
                <c:pt idx="498">
                  <c:v>303.49799999999999</c:v>
                </c:pt>
                <c:pt idx="499">
                  <c:v>303.49799999999999</c:v>
                </c:pt>
                <c:pt idx="500">
                  <c:v>303.49799999999999</c:v>
                </c:pt>
                <c:pt idx="501">
                  <c:v>303.52</c:v>
                </c:pt>
                <c:pt idx="502">
                  <c:v>303.52</c:v>
                </c:pt>
                <c:pt idx="503">
                  <c:v>303.52</c:v>
                </c:pt>
                <c:pt idx="504">
                  <c:v>303.52</c:v>
                </c:pt>
                <c:pt idx="505">
                  <c:v>303.52</c:v>
                </c:pt>
                <c:pt idx="506">
                  <c:v>303.52</c:v>
                </c:pt>
                <c:pt idx="507">
                  <c:v>304.13200000000001</c:v>
                </c:pt>
                <c:pt idx="508">
                  <c:v>304.20699999999999</c:v>
                </c:pt>
                <c:pt idx="509">
                  <c:v>304.20699999999999</c:v>
                </c:pt>
                <c:pt idx="510">
                  <c:v>304.20699999999999</c:v>
                </c:pt>
                <c:pt idx="511">
                  <c:v>304.20699999999999</c:v>
                </c:pt>
                <c:pt idx="512">
                  <c:v>304.20699999999999</c:v>
                </c:pt>
                <c:pt idx="513">
                  <c:v>308.75700000000001</c:v>
                </c:pt>
                <c:pt idx="514">
                  <c:v>308.94</c:v>
                </c:pt>
                <c:pt idx="515">
                  <c:v>308.94</c:v>
                </c:pt>
                <c:pt idx="516">
                  <c:v>315.77600000000001</c:v>
                </c:pt>
                <c:pt idx="517">
                  <c:v>315.77600000000001</c:v>
                </c:pt>
                <c:pt idx="518">
                  <c:v>315.77600000000001</c:v>
                </c:pt>
                <c:pt idx="519">
                  <c:v>315.77600000000001</c:v>
                </c:pt>
                <c:pt idx="520">
                  <c:v>354.536</c:v>
                </c:pt>
                <c:pt idx="521">
                  <c:v>354.536</c:v>
                </c:pt>
                <c:pt idx="522">
                  <c:v>354.536</c:v>
                </c:pt>
                <c:pt idx="523">
                  <c:v>354.536</c:v>
                </c:pt>
                <c:pt idx="524">
                  <c:v>319.36700000000002</c:v>
                </c:pt>
                <c:pt idx="525">
                  <c:v>319.36700000000002</c:v>
                </c:pt>
                <c:pt idx="526">
                  <c:v>319.36700000000002</c:v>
                </c:pt>
                <c:pt idx="527">
                  <c:v>320.39400000000001</c:v>
                </c:pt>
                <c:pt idx="528">
                  <c:v>316.64100000000002</c:v>
                </c:pt>
                <c:pt idx="529">
                  <c:v>316.64100000000002</c:v>
                </c:pt>
                <c:pt idx="530">
                  <c:v>316.64100000000002</c:v>
                </c:pt>
                <c:pt idx="531">
                  <c:v>316.64100000000002</c:v>
                </c:pt>
                <c:pt idx="532">
                  <c:v>316.64100000000002</c:v>
                </c:pt>
                <c:pt idx="533">
                  <c:v>315.017</c:v>
                </c:pt>
                <c:pt idx="534">
                  <c:v>321.50200000000001</c:v>
                </c:pt>
                <c:pt idx="535">
                  <c:v>321.50200000000001</c:v>
                </c:pt>
                <c:pt idx="536">
                  <c:v>344.38400000000001</c:v>
                </c:pt>
                <c:pt idx="537">
                  <c:v>345.04300000000001</c:v>
                </c:pt>
                <c:pt idx="538">
                  <c:v>345.04300000000001</c:v>
                </c:pt>
                <c:pt idx="539">
                  <c:v>345.03300000000002</c:v>
                </c:pt>
                <c:pt idx="540">
                  <c:v>345.03300000000002</c:v>
                </c:pt>
                <c:pt idx="541">
                  <c:v>345.03300000000002</c:v>
                </c:pt>
                <c:pt idx="542">
                  <c:v>345.03300000000002</c:v>
                </c:pt>
                <c:pt idx="543">
                  <c:v>345.005</c:v>
                </c:pt>
                <c:pt idx="544">
                  <c:v>345.005</c:v>
                </c:pt>
                <c:pt idx="545">
                  <c:v>281.55599999999998</c:v>
                </c:pt>
                <c:pt idx="546">
                  <c:v>281.55599999999998</c:v>
                </c:pt>
                <c:pt idx="547">
                  <c:v>281.55599999999998</c:v>
                </c:pt>
                <c:pt idx="548">
                  <c:v>281.55599999999998</c:v>
                </c:pt>
                <c:pt idx="549">
                  <c:v>281.55599999999998</c:v>
                </c:pt>
                <c:pt idx="550">
                  <c:v>281.55599999999998</c:v>
                </c:pt>
                <c:pt idx="551">
                  <c:v>281.54399999999998</c:v>
                </c:pt>
                <c:pt idx="552">
                  <c:v>307.16899999999998</c:v>
                </c:pt>
                <c:pt idx="553">
                  <c:v>307.16899999999998</c:v>
                </c:pt>
                <c:pt idx="554">
                  <c:v>307.17</c:v>
                </c:pt>
                <c:pt idx="555">
                  <c:v>307.17</c:v>
                </c:pt>
                <c:pt idx="556">
                  <c:v>307.17</c:v>
                </c:pt>
                <c:pt idx="557">
                  <c:v>307.17</c:v>
                </c:pt>
                <c:pt idx="558">
                  <c:v>306.827</c:v>
                </c:pt>
                <c:pt idx="559">
                  <c:v>274.31700000000001</c:v>
                </c:pt>
                <c:pt idx="560">
                  <c:v>279.26900000000001</c:v>
                </c:pt>
                <c:pt idx="561">
                  <c:v>279.26900000000001</c:v>
                </c:pt>
                <c:pt idx="562">
                  <c:v>313.613</c:v>
                </c:pt>
                <c:pt idx="563">
                  <c:v>313.613</c:v>
                </c:pt>
                <c:pt idx="564">
                  <c:v>326.02800000000002</c:v>
                </c:pt>
                <c:pt idx="565">
                  <c:v>326.02800000000002</c:v>
                </c:pt>
                <c:pt idx="566">
                  <c:v>326.02800000000002</c:v>
                </c:pt>
                <c:pt idx="567">
                  <c:v>326.02800000000002</c:v>
                </c:pt>
                <c:pt idx="568">
                  <c:v>326.31900000000002</c:v>
                </c:pt>
                <c:pt idx="569">
                  <c:v>326.31900000000002</c:v>
                </c:pt>
                <c:pt idx="570">
                  <c:v>306.40800000000002</c:v>
                </c:pt>
                <c:pt idx="571">
                  <c:v>306.40800000000002</c:v>
                </c:pt>
                <c:pt idx="572">
                  <c:v>306.40800000000002</c:v>
                </c:pt>
                <c:pt idx="573">
                  <c:v>306.40800000000002</c:v>
                </c:pt>
                <c:pt idx="574">
                  <c:v>306.40800000000002</c:v>
                </c:pt>
                <c:pt idx="575">
                  <c:v>304.42599999999999</c:v>
                </c:pt>
                <c:pt idx="576">
                  <c:v>304.42599999999999</c:v>
                </c:pt>
                <c:pt idx="577">
                  <c:v>305.67700000000002</c:v>
                </c:pt>
                <c:pt idx="578">
                  <c:v>305.67700000000002</c:v>
                </c:pt>
                <c:pt idx="579">
                  <c:v>335.06400000000002</c:v>
                </c:pt>
                <c:pt idx="580">
                  <c:v>335.06400000000002</c:v>
                </c:pt>
                <c:pt idx="581">
                  <c:v>335.06400000000002</c:v>
                </c:pt>
                <c:pt idx="582">
                  <c:v>335.06400000000002</c:v>
                </c:pt>
                <c:pt idx="583">
                  <c:v>335.06400000000002</c:v>
                </c:pt>
                <c:pt idx="584">
                  <c:v>319.52999999999997</c:v>
                </c:pt>
                <c:pt idx="585">
                  <c:v>319.52999999999997</c:v>
                </c:pt>
                <c:pt idx="586">
                  <c:v>319.52999999999997</c:v>
                </c:pt>
                <c:pt idx="587">
                  <c:v>319.52800000000002</c:v>
                </c:pt>
                <c:pt idx="588">
                  <c:v>319.52999999999997</c:v>
                </c:pt>
                <c:pt idx="589">
                  <c:v>319.52999999999997</c:v>
                </c:pt>
                <c:pt idx="590">
                  <c:v>319.52999999999997</c:v>
                </c:pt>
                <c:pt idx="591">
                  <c:v>319.52999999999997</c:v>
                </c:pt>
                <c:pt idx="592">
                  <c:v>319.52800000000002</c:v>
                </c:pt>
                <c:pt idx="593">
                  <c:v>370.34699999999998</c:v>
                </c:pt>
                <c:pt idx="594">
                  <c:v>322.601</c:v>
                </c:pt>
                <c:pt idx="595">
                  <c:v>322.601</c:v>
                </c:pt>
                <c:pt idx="596">
                  <c:v>322.601</c:v>
                </c:pt>
                <c:pt idx="597">
                  <c:v>322.59800000000001</c:v>
                </c:pt>
                <c:pt idx="598">
                  <c:v>322.13</c:v>
                </c:pt>
                <c:pt idx="599">
                  <c:v>325.05599999999998</c:v>
                </c:pt>
                <c:pt idx="600">
                  <c:v>325.05599999999998</c:v>
                </c:pt>
                <c:pt idx="601">
                  <c:v>325.05500000000001</c:v>
                </c:pt>
                <c:pt idx="602">
                  <c:v>325.05500000000001</c:v>
                </c:pt>
                <c:pt idx="603">
                  <c:v>325.053</c:v>
                </c:pt>
                <c:pt idx="604">
                  <c:v>325.05599999999998</c:v>
                </c:pt>
                <c:pt idx="605">
                  <c:v>325.05599999999998</c:v>
                </c:pt>
                <c:pt idx="606">
                  <c:v>325.05500000000001</c:v>
                </c:pt>
                <c:pt idx="607">
                  <c:v>325.05500000000001</c:v>
                </c:pt>
                <c:pt idx="608">
                  <c:v>325.053</c:v>
                </c:pt>
                <c:pt idx="609">
                  <c:v>325.05599999999998</c:v>
                </c:pt>
                <c:pt idx="610">
                  <c:v>375.233</c:v>
                </c:pt>
                <c:pt idx="611">
                  <c:v>375.233</c:v>
                </c:pt>
                <c:pt idx="612">
                  <c:v>375.233</c:v>
                </c:pt>
                <c:pt idx="613">
                  <c:v>375.233</c:v>
                </c:pt>
                <c:pt idx="614">
                  <c:v>375.233</c:v>
                </c:pt>
                <c:pt idx="615">
                  <c:v>375.233</c:v>
                </c:pt>
                <c:pt idx="616">
                  <c:v>355.745</c:v>
                </c:pt>
                <c:pt idx="617">
                  <c:v>355.74400000000003</c:v>
                </c:pt>
                <c:pt idx="618">
                  <c:v>355.745</c:v>
                </c:pt>
                <c:pt idx="619">
                  <c:v>355.745</c:v>
                </c:pt>
                <c:pt idx="620">
                  <c:v>355.74400000000003</c:v>
                </c:pt>
                <c:pt idx="621">
                  <c:v>356.00900000000001</c:v>
                </c:pt>
                <c:pt idx="622">
                  <c:v>356.005</c:v>
                </c:pt>
                <c:pt idx="623">
                  <c:v>356.005</c:v>
                </c:pt>
                <c:pt idx="624">
                  <c:v>356.005</c:v>
                </c:pt>
                <c:pt idx="625">
                  <c:v>356.005</c:v>
                </c:pt>
                <c:pt idx="626">
                  <c:v>356.005</c:v>
                </c:pt>
                <c:pt idx="627">
                  <c:v>356.005</c:v>
                </c:pt>
                <c:pt idx="628">
                  <c:v>357.98599999999999</c:v>
                </c:pt>
                <c:pt idx="629">
                  <c:v>357.98599999999999</c:v>
                </c:pt>
                <c:pt idx="630">
                  <c:v>357.98599999999999</c:v>
                </c:pt>
                <c:pt idx="631">
                  <c:v>330.41500000000002</c:v>
                </c:pt>
                <c:pt idx="632">
                  <c:v>361.12599999999998</c:v>
                </c:pt>
                <c:pt idx="633">
                  <c:v>361.12599999999998</c:v>
                </c:pt>
                <c:pt idx="634">
                  <c:v>361.12599999999998</c:v>
                </c:pt>
                <c:pt idx="635">
                  <c:v>361.12599999999998</c:v>
                </c:pt>
                <c:pt idx="636">
                  <c:v>361.12599999999998</c:v>
                </c:pt>
                <c:pt idx="637">
                  <c:v>305.363</c:v>
                </c:pt>
                <c:pt idx="638">
                  <c:v>327.72</c:v>
                </c:pt>
                <c:pt idx="639">
                  <c:v>327.72</c:v>
                </c:pt>
                <c:pt idx="640">
                  <c:v>354.97300000000001</c:v>
                </c:pt>
                <c:pt idx="641">
                  <c:v>354.97300000000001</c:v>
                </c:pt>
                <c:pt idx="642">
                  <c:v>354.96199999999999</c:v>
                </c:pt>
                <c:pt idx="643">
                  <c:v>348.846</c:v>
                </c:pt>
                <c:pt idx="644">
                  <c:v>348.846</c:v>
                </c:pt>
                <c:pt idx="645">
                  <c:v>348.846</c:v>
                </c:pt>
                <c:pt idx="646">
                  <c:v>335.90600000000001</c:v>
                </c:pt>
                <c:pt idx="647">
                  <c:v>332.53500000000003</c:v>
                </c:pt>
                <c:pt idx="648">
                  <c:v>332.53500000000003</c:v>
                </c:pt>
                <c:pt idx="649">
                  <c:v>322.95100000000002</c:v>
                </c:pt>
                <c:pt idx="650">
                  <c:v>314.42</c:v>
                </c:pt>
                <c:pt idx="651">
                  <c:v>314.42</c:v>
                </c:pt>
                <c:pt idx="652">
                  <c:v>322.29899999999998</c:v>
                </c:pt>
                <c:pt idx="653">
                  <c:v>322.29899999999998</c:v>
                </c:pt>
                <c:pt idx="654">
                  <c:v>322.29899999999998</c:v>
                </c:pt>
                <c:pt idx="655">
                  <c:v>281.98200000000003</c:v>
                </c:pt>
                <c:pt idx="656">
                  <c:v>281.98200000000003</c:v>
                </c:pt>
                <c:pt idx="657">
                  <c:v>281.98200000000003</c:v>
                </c:pt>
                <c:pt idx="658">
                  <c:v>281.98200000000003</c:v>
                </c:pt>
                <c:pt idx="659">
                  <c:v>278.11099999999999</c:v>
                </c:pt>
                <c:pt idx="660">
                  <c:v>278.19600000000003</c:v>
                </c:pt>
                <c:pt idx="661">
                  <c:v>278.19600000000003</c:v>
                </c:pt>
                <c:pt idx="662">
                  <c:v>280.28199999999998</c:v>
                </c:pt>
                <c:pt idx="663">
                  <c:v>280.28199999999998</c:v>
                </c:pt>
                <c:pt idx="664">
                  <c:v>280.28199999999998</c:v>
                </c:pt>
                <c:pt idx="665">
                  <c:v>280.28199999999998</c:v>
                </c:pt>
                <c:pt idx="666">
                  <c:v>280.28199999999998</c:v>
                </c:pt>
                <c:pt idx="667">
                  <c:v>283.35500000000002</c:v>
                </c:pt>
                <c:pt idx="668">
                  <c:v>283.35500000000002</c:v>
                </c:pt>
                <c:pt idx="669">
                  <c:v>279.57499999999999</c:v>
                </c:pt>
                <c:pt idx="670">
                  <c:v>279.57499999999999</c:v>
                </c:pt>
                <c:pt idx="671">
                  <c:v>279.57499999999999</c:v>
                </c:pt>
                <c:pt idx="672">
                  <c:v>281.81</c:v>
                </c:pt>
                <c:pt idx="673">
                  <c:v>281.81</c:v>
                </c:pt>
                <c:pt idx="674">
                  <c:v>278.53899999999999</c:v>
                </c:pt>
                <c:pt idx="675">
                  <c:v>278.53899999999999</c:v>
                </c:pt>
                <c:pt idx="676">
                  <c:v>278.73099999999999</c:v>
                </c:pt>
                <c:pt idx="677">
                  <c:v>278.73099999999999</c:v>
                </c:pt>
                <c:pt idx="678">
                  <c:v>278.73099999999999</c:v>
                </c:pt>
                <c:pt idx="679">
                  <c:v>278.73099999999999</c:v>
                </c:pt>
                <c:pt idx="680">
                  <c:v>278.85300000000001</c:v>
                </c:pt>
                <c:pt idx="681">
                  <c:v>278.85300000000001</c:v>
                </c:pt>
                <c:pt idx="682">
                  <c:v>278.85300000000001</c:v>
                </c:pt>
                <c:pt idx="683">
                  <c:v>278.85300000000001</c:v>
                </c:pt>
                <c:pt idx="684">
                  <c:v>278.99900000000002</c:v>
                </c:pt>
                <c:pt idx="685">
                  <c:v>278.59500000000003</c:v>
                </c:pt>
                <c:pt idx="686">
                  <c:v>278.59500000000003</c:v>
                </c:pt>
                <c:pt idx="687">
                  <c:v>278.59500000000003</c:v>
                </c:pt>
                <c:pt idx="688">
                  <c:v>278.59500000000003</c:v>
                </c:pt>
                <c:pt idx="689">
                  <c:v>326.697</c:v>
                </c:pt>
                <c:pt idx="690">
                  <c:v>325.94</c:v>
                </c:pt>
                <c:pt idx="691">
                  <c:v>325.81200000000001</c:v>
                </c:pt>
                <c:pt idx="692">
                  <c:v>331.83600000000001</c:v>
                </c:pt>
                <c:pt idx="693">
                  <c:v>331.83600000000001</c:v>
                </c:pt>
                <c:pt idx="694">
                  <c:v>331.83600000000001</c:v>
                </c:pt>
                <c:pt idx="695">
                  <c:v>331.57</c:v>
                </c:pt>
                <c:pt idx="696">
                  <c:v>331.57</c:v>
                </c:pt>
                <c:pt idx="697">
                  <c:v>331.57</c:v>
                </c:pt>
                <c:pt idx="698">
                  <c:v>331.67899999999997</c:v>
                </c:pt>
                <c:pt idx="699">
                  <c:v>327.60599999999999</c:v>
                </c:pt>
                <c:pt idx="700">
                  <c:v>332.04599999999999</c:v>
                </c:pt>
                <c:pt idx="701">
                  <c:v>332.04599999999999</c:v>
                </c:pt>
                <c:pt idx="702">
                  <c:v>331.72800000000001</c:v>
                </c:pt>
                <c:pt idx="703">
                  <c:v>331.72800000000001</c:v>
                </c:pt>
                <c:pt idx="704">
                  <c:v>331.72800000000001</c:v>
                </c:pt>
                <c:pt idx="705">
                  <c:v>331.72800000000001</c:v>
                </c:pt>
                <c:pt idx="706">
                  <c:v>331.72800000000001</c:v>
                </c:pt>
                <c:pt idx="707">
                  <c:v>331.72800000000001</c:v>
                </c:pt>
                <c:pt idx="708">
                  <c:v>331.72800000000001</c:v>
                </c:pt>
                <c:pt idx="709">
                  <c:v>331.72800000000001</c:v>
                </c:pt>
                <c:pt idx="710">
                  <c:v>331.72800000000001</c:v>
                </c:pt>
                <c:pt idx="711">
                  <c:v>331.72800000000001</c:v>
                </c:pt>
                <c:pt idx="712">
                  <c:v>331.72800000000001</c:v>
                </c:pt>
                <c:pt idx="713">
                  <c:v>331.72800000000001</c:v>
                </c:pt>
                <c:pt idx="714">
                  <c:v>336.99900000000002</c:v>
                </c:pt>
                <c:pt idx="715">
                  <c:v>335.37200000000001</c:v>
                </c:pt>
                <c:pt idx="716">
                  <c:v>335.35500000000002</c:v>
                </c:pt>
                <c:pt idx="717">
                  <c:v>335.40499999999997</c:v>
                </c:pt>
                <c:pt idx="718">
                  <c:v>335.447</c:v>
                </c:pt>
                <c:pt idx="719">
                  <c:v>335.447</c:v>
                </c:pt>
                <c:pt idx="720">
                  <c:v>319.47300000000001</c:v>
                </c:pt>
                <c:pt idx="721">
                  <c:v>319.47300000000001</c:v>
                </c:pt>
                <c:pt idx="722">
                  <c:v>319.47300000000001</c:v>
                </c:pt>
                <c:pt idx="723">
                  <c:v>320.26400000000001</c:v>
                </c:pt>
                <c:pt idx="724">
                  <c:v>320.26400000000001</c:v>
                </c:pt>
                <c:pt idx="725">
                  <c:v>320.26400000000001</c:v>
                </c:pt>
                <c:pt idx="726">
                  <c:v>320.24900000000002</c:v>
                </c:pt>
                <c:pt idx="727">
                  <c:v>300.94799999999998</c:v>
                </c:pt>
                <c:pt idx="728">
                  <c:v>298.97199999999998</c:v>
                </c:pt>
                <c:pt idx="729">
                  <c:v>333.11099999999999</c:v>
                </c:pt>
                <c:pt idx="730">
                  <c:v>333.11099999999999</c:v>
                </c:pt>
                <c:pt idx="731">
                  <c:v>333.11099999999999</c:v>
                </c:pt>
                <c:pt idx="732">
                  <c:v>297.45100000000002</c:v>
                </c:pt>
                <c:pt idx="733">
                  <c:v>297.452</c:v>
                </c:pt>
                <c:pt idx="734">
                  <c:v>297.45100000000002</c:v>
                </c:pt>
                <c:pt idx="735">
                  <c:v>297.452</c:v>
                </c:pt>
                <c:pt idx="736">
                  <c:v>290.36900000000003</c:v>
                </c:pt>
                <c:pt idx="737">
                  <c:v>290.36900000000003</c:v>
                </c:pt>
                <c:pt idx="738">
                  <c:v>290.37</c:v>
                </c:pt>
                <c:pt idx="739">
                  <c:v>290.36900000000003</c:v>
                </c:pt>
                <c:pt idx="740">
                  <c:v>290.37</c:v>
                </c:pt>
                <c:pt idx="741">
                  <c:v>290.47199999999998</c:v>
                </c:pt>
                <c:pt idx="742">
                  <c:v>290.47199999999998</c:v>
                </c:pt>
                <c:pt idx="743">
                  <c:v>346.745</c:v>
                </c:pt>
                <c:pt idx="744">
                  <c:v>346.79599999999999</c:v>
                </c:pt>
                <c:pt idx="745">
                  <c:v>346.745</c:v>
                </c:pt>
                <c:pt idx="746">
                  <c:v>346.79599999999999</c:v>
                </c:pt>
                <c:pt idx="747">
                  <c:v>345.327</c:v>
                </c:pt>
                <c:pt idx="748">
                  <c:v>345.27600000000001</c:v>
                </c:pt>
                <c:pt idx="749">
                  <c:v>328.017</c:v>
                </c:pt>
                <c:pt idx="750">
                  <c:v>328.07400000000001</c:v>
                </c:pt>
                <c:pt idx="751">
                  <c:v>328.02300000000002</c:v>
                </c:pt>
                <c:pt idx="752">
                  <c:v>328.02300000000002</c:v>
                </c:pt>
                <c:pt idx="753">
                  <c:v>328.02300000000002</c:v>
                </c:pt>
                <c:pt idx="754">
                  <c:v>328.017</c:v>
                </c:pt>
                <c:pt idx="755">
                  <c:v>332.47899999999998</c:v>
                </c:pt>
                <c:pt idx="756">
                  <c:v>332.47899999999998</c:v>
                </c:pt>
                <c:pt idx="757">
                  <c:v>332.47899999999998</c:v>
                </c:pt>
                <c:pt idx="758">
                  <c:v>332.47899999999998</c:v>
                </c:pt>
                <c:pt idx="759">
                  <c:v>332.47199999999998</c:v>
                </c:pt>
                <c:pt idx="760">
                  <c:v>332.47899999999998</c:v>
                </c:pt>
                <c:pt idx="761">
                  <c:v>332.47899999999998</c:v>
                </c:pt>
                <c:pt idx="762">
                  <c:v>331.26</c:v>
                </c:pt>
                <c:pt idx="763">
                  <c:v>332.36799999999999</c:v>
                </c:pt>
                <c:pt idx="764">
                  <c:v>332.36700000000002</c:v>
                </c:pt>
                <c:pt idx="765">
                  <c:v>332.36700000000002</c:v>
                </c:pt>
                <c:pt idx="766">
                  <c:v>319.29300000000001</c:v>
                </c:pt>
                <c:pt idx="767">
                  <c:v>319.29300000000001</c:v>
                </c:pt>
                <c:pt idx="768">
                  <c:v>319.29300000000001</c:v>
                </c:pt>
                <c:pt idx="769">
                  <c:v>319.29300000000001</c:v>
                </c:pt>
                <c:pt idx="770">
                  <c:v>318.63799999999998</c:v>
                </c:pt>
                <c:pt idx="771">
                  <c:v>318.63799999999998</c:v>
                </c:pt>
                <c:pt idx="772">
                  <c:v>318.58699999999999</c:v>
                </c:pt>
                <c:pt idx="773">
                  <c:v>318.63799999999998</c:v>
                </c:pt>
                <c:pt idx="774">
                  <c:v>354.86399999999998</c:v>
                </c:pt>
                <c:pt idx="775">
                  <c:v>328.18799999999999</c:v>
                </c:pt>
                <c:pt idx="776">
                  <c:v>327.63799999999998</c:v>
                </c:pt>
                <c:pt idx="777">
                  <c:v>327.68700000000001</c:v>
                </c:pt>
                <c:pt idx="778">
                  <c:v>327.63600000000002</c:v>
                </c:pt>
                <c:pt idx="779">
                  <c:v>327.64</c:v>
                </c:pt>
                <c:pt idx="780">
                  <c:v>327.63600000000002</c:v>
                </c:pt>
                <c:pt idx="781">
                  <c:v>327.63799999999998</c:v>
                </c:pt>
                <c:pt idx="782">
                  <c:v>327.68700000000001</c:v>
                </c:pt>
                <c:pt idx="783">
                  <c:v>327.63600000000002</c:v>
                </c:pt>
                <c:pt idx="784">
                  <c:v>327.64</c:v>
                </c:pt>
                <c:pt idx="785">
                  <c:v>327.63600000000002</c:v>
                </c:pt>
                <c:pt idx="786">
                  <c:v>358.59</c:v>
                </c:pt>
                <c:pt idx="787">
                  <c:v>304.46499999999997</c:v>
                </c:pt>
                <c:pt idx="788">
                  <c:v>303.09800000000001</c:v>
                </c:pt>
                <c:pt idx="789">
                  <c:v>302.31700000000001</c:v>
                </c:pt>
                <c:pt idx="790">
                  <c:v>307.07299999999998</c:v>
                </c:pt>
                <c:pt idx="791">
                  <c:v>307.036</c:v>
                </c:pt>
                <c:pt idx="792">
                  <c:v>332.13099999999997</c:v>
                </c:pt>
                <c:pt idx="793">
                  <c:v>327.76600000000002</c:v>
                </c:pt>
                <c:pt idx="794">
                  <c:v>327.76600000000002</c:v>
                </c:pt>
                <c:pt idx="795">
                  <c:v>389.35199999999998</c:v>
                </c:pt>
                <c:pt idx="796">
                  <c:v>389.39299999999997</c:v>
                </c:pt>
                <c:pt idx="797">
                  <c:v>344.75799999999998</c:v>
                </c:pt>
                <c:pt idx="798">
                  <c:v>360.04</c:v>
                </c:pt>
                <c:pt idx="799">
                  <c:v>361.36399999999998</c:v>
                </c:pt>
                <c:pt idx="800">
                  <c:v>361.36599999999999</c:v>
                </c:pt>
                <c:pt idx="801">
                  <c:v>365.32100000000003</c:v>
                </c:pt>
                <c:pt idx="802">
                  <c:v>338.47199999999998</c:v>
                </c:pt>
                <c:pt idx="803">
                  <c:v>358.22399999999999</c:v>
                </c:pt>
                <c:pt idx="804">
                  <c:v>355.85399999999998</c:v>
                </c:pt>
                <c:pt idx="805">
                  <c:v>366.887</c:v>
                </c:pt>
                <c:pt idx="806">
                  <c:v>335.67</c:v>
                </c:pt>
                <c:pt idx="807">
                  <c:v>362.70499999999998</c:v>
                </c:pt>
                <c:pt idx="808">
                  <c:v>345.60500000000002</c:v>
                </c:pt>
                <c:pt idx="809">
                  <c:v>361.25900000000001</c:v>
                </c:pt>
                <c:pt idx="810">
                  <c:v>357.08800000000002</c:v>
                </c:pt>
                <c:pt idx="811">
                  <c:v>344.16699999999997</c:v>
                </c:pt>
                <c:pt idx="812">
                  <c:v>344.72800000000001</c:v>
                </c:pt>
                <c:pt idx="813">
                  <c:v>344.863</c:v>
                </c:pt>
                <c:pt idx="814">
                  <c:v>344.62099999999998</c:v>
                </c:pt>
                <c:pt idx="815">
                  <c:v>344.73700000000002</c:v>
                </c:pt>
                <c:pt idx="816">
                  <c:v>344.73899999999998</c:v>
                </c:pt>
                <c:pt idx="817">
                  <c:v>344.834</c:v>
                </c:pt>
                <c:pt idx="818">
                  <c:v>344.88200000000001</c:v>
                </c:pt>
                <c:pt idx="819">
                  <c:v>344.88</c:v>
                </c:pt>
                <c:pt idx="820">
                  <c:v>320.74</c:v>
                </c:pt>
                <c:pt idx="821">
                  <c:v>374.11500000000001</c:v>
                </c:pt>
                <c:pt idx="822">
                  <c:v>374.11099999999999</c:v>
                </c:pt>
                <c:pt idx="823">
                  <c:v>370.61799999999999</c:v>
                </c:pt>
                <c:pt idx="824">
                  <c:v>348.39499999999998</c:v>
                </c:pt>
                <c:pt idx="825">
                  <c:v>341.80200000000002</c:v>
                </c:pt>
                <c:pt idx="826">
                  <c:v>391.541</c:v>
                </c:pt>
                <c:pt idx="827">
                  <c:v>391.57499999999999</c:v>
                </c:pt>
                <c:pt idx="828">
                  <c:v>391.49</c:v>
                </c:pt>
                <c:pt idx="829">
                  <c:v>391.59199999999998</c:v>
                </c:pt>
                <c:pt idx="830">
                  <c:v>379.81</c:v>
                </c:pt>
                <c:pt idx="831">
                  <c:v>379.779</c:v>
                </c:pt>
                <c:pt idx="832">
                  <c:v>356.86900000000003</c:v>
                </c:pt>
                <c:pt idx="833">
                  <c:v>356.875</c:v>
                </c:pt>
                <c:pt idx="834">
                  <c:v>356.875</c:v>
                </c:pt>
                <c:pt idx="835">
                  <c:v>354.29899999999998</c:v>
                </c:pt>
                <c:pt idx="836">
                  <c:v>354.29899999999998</c:v>
                </c:pt>
                <c:pt idx="837">
                  <c:v>354.29899999999998</c:v>
                </c:pt>
                <c:pt idx="838">
                  <c:v>353.93799999999999</c:v>
                </c:pt>
                <c:pt idx="839">
                  <c:v>353.93799999999999</c:v>
                </c:pt>
                <c:pt idx="840">
                  <c:v>353.93799999999999</c:v>
                </c:pt>
                <c:pt idx="841">
                  <c:v>353.98899999999998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79.260000000000005</c:v>
                </c:pt>
                <c:pt idx="61">
                  <c:v>79.260000000000005</c:v>
                </c:pt>
                <c:pt idx="62">
                  <c:v>85.397999999999996</c:v>
                </c:pt>
                <c:pt idx="63">
                  <c:v>90.49</c:v>
                </c:pt>
                <c:pt idx="64">
                  <c:v>90.49</c:v>
                </c:pt>
                <c:pt idx="65">
                  <c:v>90.49</c:v>
                </c:pt>
                <c:pt idx="66">
                  <c:v>90.49</c:v>
                </c:pt>
                <c:pt idx="67">
                  <c:v>90.49</c:v>
                </c:pt>
                <c:pt idx="68">
                  <c:v>90.49</c:v>
                </c:pt>
                <c:pt idx="69">
                  <c:v>90.49</c:v>
                </c:pt>
                <c:pt idx="70">
                  <c:v>90.231999999999999</c:v>
                </c:pt>
                <c:pt idx="71">
                  <c:v>90.231999999999999</c:v>
                </c:pt>
                <c:pt idx="72">
                  <c:v>90.231999999999999</c:v>
                </c:pt>
                <c:pt idx="73">
                  <c:v>88.912999999999997</c:v>
                </c:pt>
                <c:pt idx="74">
                  <c:v>88.912999999999997</c:v>
                </c:pt>
                <c:pt idx="75">
                  <c:v>88.912999999999997</c:v>
                </c:pt>
                <c:pt idx="76">
                  <c:v>81.087000000000003</c:v>
                </c:pt>
                <c:pt idx="77">
                  <c:v>81.087000000000003</c:v>
                </c:pt>
                <c:pt idx="78">
                  <c:v>81.087000000000003</c:v>
                </c:pt>
                <c:pt idx="79">
                  <c:v>81.162999999999997</c:v>
                </c:pt>
                <c:pt idx="80">
                  <c:v>81.162999999999997</c:v>
                </c:pt>
                <c:pt idx="81">
                  <c:v>81.162999999999997</c:v>
                </c:pt>
                <c:pt idx="82">
                  <c:v>81.162999999999997</c:v>
                </c:pt>
                <c:pt idx="83">
                  <c:v>81.162999999999997</c:v>
                </c:pt>
                <c:pt idx="84">
                  <c:v>81.162999999999997</c:v>
                </c:pt>
                <c:pt idx="85">
                  <c:v>81.162999999999997</c:v>
                </c:pt>
                <c:pt idx="86">
                  <c:v>81.162999999999997</c:v>
                </c:pt>
                <c:pt idx="87">
                  <c:v>81.162999999999997</c:v>
                </c:pt>
                <c:pt idx="88">
                  <c:v>81.162999999999997</c:v>
                </c:pt>
                <c:pt idx="89">
                  <c:v>81.162999999999997</c:v>
                </c:pt>
                <c:pt idx="90">
                  <c:v>81.162999999999997</c:v>
                </c:pt>
                <c:pt idx="91">
                  <c:v>81.162999999999997</c:v>
                </c:pt>
                <c:pt idx="92">
                  <c:v>81.162999999999997</c:v>
                </c:pt>
                <c:pt idx="93">
                  <c:v>81.162999999999997</c:v>
                </c:pt>
                <c:pt idx="94">
                  <c:v>81.162999999999997</c:v>
                </c:pt>
                <c:pt idx="95">
                  <c:v>81.162999999999997</c:v>
                </c:pt>
                <c:pt idx="96">
                  <c:v>81.162999999999997</c:v>
                </c:pt>
                <c:pt idx="97">
                  <c:v>81.162999999999997</c:v>
                </c:pt>
                <c:pt idx="98">
                  <c:v>81.162999999999997</c:v>
                </c:pt>
                <c:pt idx="99">
                  <c:v>81.162999999999997</c:v>
                </c:pt>
                <c:pt idx="100">
                  <c:v>81.162999999999997</c:v>
                </c:pt>
                <c:pt idx="101">
                  <c:v>81.162999999999997</c:v>
                </c:pt>
                <c:pt idx="102">
                  <c:v>81.138000000000005</c:v>
                </c:pt>
                <c:pt idx="103">
                  <c:v>81.138000000000005</c:v>
                </c:pt>
                <c:pt idx="104">
                  <c:v>81.138000000000005</c:v>
                </c:pt>
                <c:pt idx="105">
                  <c:v>81.138000000000005</c:v>
                </c:pt>
                <c:pt idx="106">
                  <c:v>81.138000000000005</c:v>
                </c:pt>
                <c:pt idx="107">
                  <c:v>81.138000000000005</c:v>
                </c:pt>
                <c:pt idx="108">
                  <c:v>81.138000000000005</c:v>
                </c:pt>
                <c:pt idx="109">
                  <c:v>81.138000000000005</c:v>
                </c:pt>
                <c:pt idx="110">
                  <c:v>81.138000000000005</c:v>
                </c:pt>
                <c:pt idx="111">
                  <c:v>81.138000000000005</c:v>
                </c:pt>
                <c:pt idx="112">
                  <c:v>81.138000000000005</c:v>
                </c:pt>
                <c:pt idx="113">
                  <c:v>81.138000000000005</c:v>
                </c:pt>
                <c:pt idx="114">
                  <c:v>81.162999999999997</c:v>
                </c:pt>
                <c:pt idx="115">
                  <c:v>81.162999999999997</c:v>
                </c:pt>
                <c:pt idx="116">
                  <c:v>82.748999999999995</c:v>
                </c:pt>
                <c:pt idx="117">
                  <c:v>82.748999999999995</c:v>
                </c:pt>
                <c:pt idx="118">
                  <c:v>82.748999999999995</c:v>
                </c:pt>
                <c:pt idx="119">
                  <c:v>82.774000000000001</c:v>
                </c:pt>
                <c:pt idx="120">
                  <c:v>80.144000000000005</c:v>
                </c:pt>
                <c:pt idx="121">
                  <c:v>82.366</c:v>
                </c:pt>
                <c:pt idx="122">
                  <c:v>82.366</c:v>
                </c:pt>
                <c:pt idx="123">
                  <c:v>81.031999999999996</c:v>
                </c:pt>
                <c:pt idx="124">
                  <c:v>81.010000000000005</c:v>
                </c:pt>
                <c:pt idx="125">
                  <c:v>81.010999999999996</c:v>
                </c:pt>
                <c:pt idx="126">
                  <c:v>81.034999999999997</c:v>
                </c:pt>
                <c:pt idx="127">
                  <c:v>81.034999999999997</c:v>
                </c:pt>
                <c:pt idx="128">
                  <c:v>81.034999999999997</c:v>
                </c:pt>
                <c:pt idx="129">
                  <c:v>81.034999999999997</c:v>
                </c:pt>
                <c:pt idx="130">
                  <c:v>81.034999999999997</c:v>
                </c:pt>
                <c:pt idx="131">
                  <c:v>81.034999999999997</c:v>
                </c:pt>
                <c:pt idx="132">
                  <c:v>81.034999999999997</c:v>
                </c:pt>
                <c:pt idx="133">
                  <c:v>81.034999999999997</c:v>
                </c:pt>
                <c:pt idx="134">
                  <c:v>81.034999999999997</c:v>
                </c:pt>
                <c:pt idx="135">
                  <c:v>81.034999999999997</c:v>
                </c:pt>
                <c:pt idx="136">
                  <c:v>81.034999999999997</c:v>
                </c:pt>
                <c:pt idx="137">
                  <c:v>81.034999999999997</c:v>
                </c:pt>
                <c:pt idx="138">
                  <c:v>81.16</c:v>
                </c:pt>
                <c:pt idx="139">
                  <c:v>81.16</c:v>
                </c:pt>
                <c:pt idx="140">
                  <c:v>81.16</c:v>
                </c:pt>
                <c:pt idx="141">
                  <c:v>81.213999999999999</c:v>
                </c:pt>
                <c:pt idx="142">
                  <c:v>81.213999999999999</c:v>
                </c:pt>
                <c:pt idx="143">
                  <c:v>81.213999999999999</c:v>
                </c:pt>
                <c:pt idx="144">
                  <c:v>81.19</c:v>
                </c:pt>
                <c:pt idx="145">
                  <c:v>81.19</c:v>
                </c:pt>
                <c:pt idx="146">
                  <c:v>81.19</c:v>
                </c:pt>
                <c:pt idx="147">
                  <c:v>81.19</c:v>
                </c:pt>
                <c:pt idx="148">
                  <c:v>81.19</c:v>
                </c:pt>
                <c:pt idx="149">
                  <c:v>81.334999999999994</c:v>
                </c:pt>
                <c:pt idx="150">
                  <c:v>81.334999999999994</c:v>
                </c:pt>
                <c:pt idx="151">
                  <c:v>81.334999999999994</c:v>
                </c:pt>
                <c:pt idx="152">
                  <c:v>81.334999999999994</c:v>
                </c:pt>
                <c:pt idx="153">
                  <c:v>81.334999999999994</c:v>
                </c:pt>
                <c:pt idx="154">
                  <c:v>81.334999999999994</c:v>
                </c:pt>
                <c:pt idx="155">
                  <c:v>81.334999999999994</c:v>
                </c:pt>
                <c:pt idx="156">
                  <c:v>80.733999999999995</c:v>
                </c:pt>
                <c:pt idx="157">
                  <c:v>80.733999999999995</c:v>
                </c:pt>
                <c:pt idx="158">
                  <c:v>80.733999999999995</c:v>
                </c:pt>
                <c:pt idx="159">
                  <c:v>80.733999999999995</c:v>
                </c:pt>
                <c:pt idx="160">
                  <c:v>80.721000000000004</c:v>
                </c:pt>
                <c:pt idx="161">
                  <c:v>80.721000000000004</c:v>
                </c:pt>
                <c:pt idx="162">
                  <c:v>80.721000000000004</c:v>
                </c:pt>
                <c:pt idx="163">
                  <c:v>80.721000000000004</c:v>
                </c:pt>
                <c:pt idx="164">
                  <c:v>80.721000000000004</c:v>
                </c:pt>
                <c:pt idx="165">
                  <c:v>80.721000000000004</c:v>
                </c:pt>
                <c:pt idx="166">
                  <c:v>80.721000000000004</c:v>
                </c:pt>
                <c:pt idx="167">
                  <c:v>80.721000000000004</c:v>
                </c:pt>
                <c:pt idx="168">
                  <c:v>80.721000000000004</c:v>
                </c:pt>
                <c:pt idx="169">
                  <c:v>80.721000000000004</c:v>
                </c:pt>
                <c:pt idx="170">
                  <c:v>80.721000000000004</c:v>
                </c:pt>
                <c:pt idx="171">
                  <c:v>80.930999999999997</c:v>
                </c:pt>
                <c:pt idx="172">
                  <c:v>80.930999999999997</c:v>
                </c:pt>
                <c:pt idx="173">
                  <c:v>80.930999999999997</c:v>
                </c:pt>
                <c:pt idx="174">
                  <c:v>80.930999999999997</c:v>
                </c:pt>
                <c:pt idx="175">
                  <c:v>80.930999999999997</c:v>
                </c:pt>
                <c:pt idx="176">
                  <c:v>80.930999999999997</c:v>
                </c:pt>
                <c:pt idx="177">
                  <c:v>80.906000000000006</c:v>
                </c:pt>
                <c:pt idx="178">
                  <c:v>80.930999999999997</c:v>
                </c:pt>
                <c:pt idx="179">
                  <c:v>82.552999999999997</c:v>
                </c:pt>
                <c:pt idx="180">
                  <c:v>82.552999999999997</c:v>
                </c:pt>
                <c:pt idx="181">
                  <c:v>82.552999999999997</c:v>
                </c:pt>
                <c:pt idx="182">
                  <c:v>82.596000000000004</c:v>
                </c:pt>
                <c:pt idx="183">
                  <c:v>82.596000000000004</c:v>
                </c:pt>
                <c:pt idx="184">
                  <c:v>82.596000000000004</c:v>
                </c:pt>
                <c:pt idx="185">
                  <c:v>82.596000000000004</c:v>
                </c:pt>
                <c:pt idx="186">
                  <c:v>82.596000000000004</c:v>
                </c:pt>
                <c:pt idx="187">
                  <c:v>82.596000000000004</c:v>
                </c:pt>
                <c:pt idx="188">
                  <c:v>82.596000000000004</c:v>
                </c:pt>
                <c:pt idx="189">
                  <c:v>82.596000000000004</c:v>
                </c:pt>
                <c:pt idx="190">
                  <c:v>82.596000000000004</c:v>
                </c:pt>
                <c:pt idx="191">
                  <c:v>82.590999999999994</c:v>
                </c:pt>
                <c:pt idx="192">
                  <c:v>82.787999999999997</c:v>
                </c:pt>
                <c:pt idx="193">
                  <c:v>82.590999999999994</c:v>
                </c:pt>
                <c:pt idx="194">
                  <c:v>82.590999999999994</c:v>
                </c:pt>
                <c:pt idx="195">
                  <c:v>82.387</c:v>
                </c:pt>
                <c:pt idx="196">
                  <c:v>82.387</c:v>
                </c:pt>
                <c:pt idx="197">
                  <c:v>82.387</c:v>
                </c:pt>
                <c:pt idx="198">
                  <c:v>82.387</c:v>
                </c:pt>
                <c:pt idx="199">
                  <c:v>82.387</c:v>
                </c:pt>
                <c:pt idx="200">
                  <c:v>80.221000000000004</c:v>
                </c:pt>
                <c:pt idx="201">
                  <c:v>80.221000000000004</c:v>
                </c:pt>
                <c:pt idx="202">
                  <c:v>80.221000000000004</c:v>
                </c:pt>
                <c:pt idx="203">
                  <c:v>80.516000000000005</c:v>
                </c:pt>
                <c:pt idx="204">
                  <c:v>80.516000000000005</c:v>
                </c:pt>
                <c:pt idx="205">
                  <c:v>80.486000000000004</c:v>
                </c:pt>
                <c:pt idx="206">
                  <c:v>80.486000000000004</c:v>
                </c:pt>
                <c:pt idx="207">
                  <c:v>80.480999999999995</c:v>
                </c:pt>
                <c:pt idx="208">
                  <c:v>80.23</c:v>
                </c:pt>
                <c:pt idx="209">
                  <c:v>80.23</c:v>
                </c:pt>
                <c:pt idx="210">
                  <c:v>80.23</c:v>
                </c:pt>
                <c:pt idx="211">
                  <c:v>80.23</c:v>
                </c:pt>
                <c:pt idx="212">
                  <c:v>80.634</c:v>
                </c:pt>
                <c:pt idx="213">
                  <c:v>80.659000000000006</c:v>
                </c:pt>
                <c:pt idx="214">
                  <c:v>80.659000000000006</c:v>
                </c:pt>
                <c:pt idx="215">
                  <c:v>81.891999999999996</c:v>
                </c:pt>
                <c:pt idx="216">
                  <c:v>82.432000000000002</c:v>
                </c:pt>
                <c:pt idx="217">
                  <c:v>82.432000000000002</c:v>
                </c:pt>
                <c:pt idx="218">
                  <c:v>82.433000000000007</c:v>
                </c:pt>
                <c:pt idx="219">
                  <c:v>82.433000000000007</c:v>
                </c:pt>
                <c:pt idx="220">
                  <c:v>82.433000000000007</c:v>
                </c:pt>
                <c:pt idx="221">
                  <c:v>82.433000000000007</c:v>
                </c:pt>
                <c:pt idx="222">
                  <c:v>82.433000000000007</c:v>
                </c:pt>
                <c:pt idx="223">
                  <c:v>82.441000000000003</c:v>
                </c:pt>
                <c:pt idx="224">
                  <c:v>82.441000000000003</c:v>
                </c:pt>
                <c:pt idx="225">
                  <c:v>82.441000000000003</c:v>
                </c:pt>
                <c:pt idx="226">
                  <c:v>82.441000000000003</c:v>
                </c:pt>
                <c:pt idx="227">
                  <c:v>82.441000000000003</c:v>
                </c:pt>
                <c:pt idx="228">
                  <c:v>81.054000000000002</c:v>
                </c:pt>
                <c:pt idx="229">
                  <c:v>81.406000000000006</c:v>
                </c:pt>
                <c:pt idx="230">
                  <c:v>81.406000000000006</c:v>
                </c:pt>
                <c:pt idx="231">
                  <c:v>80.606999999999999</c:v>
                </c:pt>
                <c:pt idx="232">
                  <c:v>80.606999999999999</c:v>
                </c:pt>
                <c:pt idx="233">
                  <c:v>80.606999999999999</c:v>
                </c:pt>
                <c:pt idx="234">
                  <c:v>80.606999999999999</c:v>
                </c:pt>
                <c:pt idx="235">
                  <c:v>80.606999999999999</c:v>
                </c:pt>
                <c:pt idx="236">
                  <c:v>80.606999999999999</c:v>
                </c:pt>
                <c:pt idx="237">
                  <c:v>81.216999999999999</c:v>
                </c:pt>
                <c:pt idx="238">
                  <c:v>81.216999999999999</c:v>
                </c:pt>
                <c:pt idx="239">
                  <c:v>81.233999999999995</c:v>
                </c:pt>
                <c:pt idx="240">
                  <c:v>81.233999999999995</c:v>
                </c:pt>
                <c:pt idx="241">
                  <c:v>81.233999999999995</c:v>
                </c:pt>
                <c:pt idx="242">
                  <c:v>81.233999999999995</c:v>
                </c:pt>
                <c:pt idx="243">
                  <c:v>81.41</c:v>
                </c:pt>
                <c:pt idx="244">
                  <c:v>81.41</c:v>
                </c:pt>
                <c:pt idx="245">
                  <c:v>83.393000000000001</c:v>
                </c:pt>
                <c:pt idx="246">
                  <c:v>83.394000000000005</c:v>
                </c:pt>
                <c:pt idx="247">
                  <c:v>83.394000000000005</c:v>
                </c:pt>
                <c:pt idx="248">
                  <c:v>83.117000000000004</c:v>
                </c:pt>
                <c:pt idx="249">
                  <c:v>83.117000000000004</c:v>
                </c:pt>
                <c:pt idx="250">
                  <c:v>83.195999999999998</c:v>
                </c:pt>
                <c:pt idx="251">
                  <c:v>83.248000000000005</c:v>
                </c:pt>
                <c:pt idx="252">
                  <c:v>88.114000000000004</c:v>
                </c:pt>
                <c:pt idx="253">
                  <c:v>88.114000000000004</c:v>
                </c:pt>
                <c:pt idx="254">
                  <c:v>88.114000000000004</c:v>
                </c:pt>
                <c:pt idx="255">
                  <c:v>88.221000000000004</c:v>
                </c:pt>
                <c:pt idx="256">
                  <c:v>88.221000000000004</c:v>
                </c:pt>
                <c:pt idx="257">
                  <c:v>88.221000000000004</c:v>
                </c:pt>
                <c:pt idx="258">
                  <c:v>87.832999999999998</c:v>
                </c:pt>
                <c:pt idx="259">
                  <c:v>87.832999999999998</c:v>
                </c:pt>
                <c:pt idx="260">
                  <c:v>87.832999999999998</c:v>
                </c:pt>
                <c:pt idx="261">
                  <c:v>87.832999999999998</c:v>
                </c:pt>
                <c:pt idx="262">
                  <c:v>87.832999999999998</c:v>
                </c:pt>
                <c:pt idx="263">
                  <c:v>87.832999999999998</c:v>
                </c:pt>
                <c:pt idx="264">
                  <c:v>87.832999999999998</c:v>
                </c:pt>
                <c:pt idx="265">
                  <c:v>87.832999999999998</c:v>
                </c:pt>
                <c:pt idx="266">
                  <c:v>87.832999999999998</c:v>
                </c:pt>
                <c:pt idx="267">
                  <c:v>87.832999999999998</c:v>
                </c:pt>
                <c:pt idx="268">
                  <c:v>87.832999999999998</c:v>
                </c:pt>
                <c:pt idx="269">
                  <c:v>83.67</c:v>
                </c:pt>
                <c:pt idx="270">
                  <c:v>83.67</c:v>
                </c:pt>
                <c:pt idx="271">
                  <c:v>83.641999999999996</c:v>
                </c:pt>
                <c:pt idx="272">
                  <c:v>90.382000000000005</c:v>
                </c:pt>
                <c:pt idx="273">
                  <c:v>90.629000000000005</c:v>
                </c:pt>
                <c:pt idx="274">
                  <c:v>90.629000000000005</c:v>
                </c:pt>
                <c:pt idx="275">
                  <c:v>90.629000000000005</c:v>
                </c:pt>
                <c:pt idx="276">
                  <c:v>90.629000000000005</c:v>
                </c:pt>
                <c:pt idx="277">
                  <c:v>90.629000000000005</c:v>
                </c:pt>
                <c:pt idx="278">
                  <c:v>90.629000000000005</c:v>
                </c:pt>
                <c:pt idx="279">
                  <c:v>99.596000000000004</c:v>
                </c:pt>
                <c:pt idx="280">
                  <c:v>99.596000000000004</c:v>
                </c:pt>
                <c:pt idx="281">
                  <c:v>98.572999999999993</c:v>
                </c:pt>
                <c:pt idx="282">
                  <c:v>98.572999999999993</c:v>
                </c:pt>
                <c:pt idx="283">
                  <c:v>98.572999999999993</c:v>
                </c:pt>
                <c:pt idx="284">
                  <c:v>98.397999999999996</c:v>
                </c:pt>
                <c:pt idx="285">
                  <c:v>98.177999999999997</c:v>
                </c:pt>
                <c:pt idx="286">
                  <c:v>98.055999999999997</c:v>
                </c:pt>
                <c:pt idx="287">
                  <c:v>98.251000000000005</c:v>
                </c:pt>
                <c:pt idx="288">
                  <c:v>98.251000000000005</c:v>
                </c:pt>
                <c:pt idx="289">
                  <c:v>90.114000000000004</c:v>
                </c:pt>
                <c:pt idx="290">
                  <c:v>87.159000000000006</c:v>
                </c:pt>
                <c:pt idx="291">
                  <c:v>87.159000000000006</c:v>
                </c:pt>
                <c:pt idx="292">
                  <c:v>87.057000000000002</c:v>
                </c:pt>
                <c:pt idx="293">
                  <c:v>87.057000000000002</c:v>
                </c:pt>
                <c:pt idx="294">
                  <c:v>86.745999999999995</c:v>
                </c:pt>
                <c:pt idx="295">
                  <c:v>86.677999999999997</c:v>
                </c:pt>
                <c:pt idx="296">
                  <c:v>86.677999999999997</c:v>
                </c:pt>
                <c:pt idx="297">
                  <c:v>86.677999999999997</c:v>
                </c:pt>
                <c:pt idx="298">
                  <c:v>87.093000000000004</c:v>
                </c:pt>
                <c:pt idx="299">
                  <c:v>87.093000000000004</c:v>
                </c:pt>
                <c:pt idx="300">
                  <c:v>87.093000000000004</c:v>
                </c:pt>
                <c:pt idx="301">
                  <c:v>87.093000000000004</c:v>
                </c:pt>
                <c:pt idx="302">
                  <c:v>87.093000000000004</c:v>
                </c:pt>
                <c:pt idx="303">
                  <c:v>87.093000000000004</c:v>
                </c:pt>
                <c:pt idx="304">
                  <c:v>87.093000000000004</c:v>
                </c:pt>
                <c:pt idx="305">
                  <c:v>87.093000000000004</c:v>
                </c:pt>
                <c:pt idx="306">
                  <c:v>86.650999999999996</c:v>
                </c:pt>
                <c:pt idx="307">
                  <c:v>86.650999999999996</c:v>
                </c:pt>
                <c:pt idx="308">
                  <c:v>86.650999999999996</c:v>
                </c:pt>
                <c:pt idx="309">
                  <c:v>86.650999999999996</c:v>
                </c:pt>
                <c:pt idx="310">
                  <c:v>86.650999999999996</c:v>
                </c:pt>
                <c:pt idx="311">
                  <c:v>86.650999999999996</c:v>
                </c:pt>
                <c:pt idx="312">
                  <c:v>86.587999999999994</c:v>
                </c:pt>
                <c:pt idx="313">
                  <c:v>86.587999999999994</c:v>
                </c:pt>
                <c:pt idx="314">
                  <c:v>90.861000000000004</c:v>
                </c:pt>
                <c:pt idx="315">
                  <c:v>90.590999999999994</c:v>
                </c:pt>
                <c:pt idx="316">
                  <c:v>90.93</c:v>
                </c:pt>
                <c:pt idx="317">
                  <c:v>90.238</c:v>
                </c:pt>
                <c:pt idx="318">
                  <c:v>90.231999999999999</c:v>
                </c:pt>
                <c:pt idx="319">
                  <c:v>90.231999999999999</c:v>
                </c:pt>
                <c:pt idx="320">
                  <c:v>90.231999999999999</c:v>
                </c:pt>
                <c:pt idx="321">
                  <c:v>90.231999999999999</c:v>
                </c:pt>
                <c:pt idx="322">
                  <c:v>90.231999999999999</c:v>
                </c:pt>
                <c:pt idx="323">
                  <c:v>90.456000000000003</c:v>
                </c:pt>
                <c:pt idx="324">
                  <c:v>90.456000000000003</c:v>
                </c:pt>
                <c:pt idx="325">
                  <c:v>91.528000000000006</c:v>
                </c:pt>
                <c:pt idx="326">
                  <c:v>91.528000000000006</c:v>
                </c:pt>
                <c:pt idx="327">
                  <c:v>91.528000000000006</c:v>
                </c:pt>
                <c:pt idx="328">
                  <c:v>91.528000000000006</c:v>
                </c:pt>
                <c:pt idx="329">
                  <c:v>91.528000000000006</c:v>
                </c:pt>
                <c:pt idx="330">
                  <c:v>91.528000000000006</c:v>
                </c:pt>
                <c:pt idx="331">
                  <c:v>91.528000000000006</c:v>
                </c:pt>
                <c:pt idx="332">
                  <c:v>91.528000000000006</c:v>
                </c:pt>
                <c:pt idx="333">
                  <c:v>91.528000000000006</c:v>
                </c:pt>
                <c:pt idx="334">
                  <c:v>91.521000000000001</c:v>
                </c:pt>
                <c:pt idx="335">
                  <c:v>91.521000000000001</c:v>
                </c:pt>
                <c:pt idx="336">
                  <c:v>91.521000000000001</c:v>
                </c:pt>
                <c:pt idx="337">
                  <c:v>91.521000000000001</c:v>
                </c:pt>
                <c:pt idx="338">
                  <c:v>91.521000000000001</c:v>
                </c:pt>
                <c:pt idx="339">
                  <c:v>91.521000000000001</c:v>
                </c:pt>
                <c:pt idx="340">
                  <c:v>91.521000000000001</c:v>
                </c:pt>
                <c:pt idx="341">
                  <c:v>91.521000000000001</c:v>
                </c:pt>
                <c:pt idx="342">
                  <c:v>91.521000000000001</c:v>
                </c:pt>
                <c:pt idx="343">
                  <c:v>91.521000000000001</c:v>
                </c:pt>
                <c:pt idx="344">
                  <c:v>85.119</c:v>
                </c:pt>
                <c:pt idx="345">
                  <c:v>85.200999999999993</c:v>
                </c:pt>
                <c:pt idx="346">
                  <c:v>85.200999999999993</c:v>
                </c:pt>
                <c:pt idx="347">
                  <c:v>85.293000000000006</c:v>
                </c:pt>
                <c:pt idx="348">
                  <c:v>85.293000000000006</c:v>
                </c:pt>
                <c:pt idx="349">
                  <c:v>85.293000000000006</c:v>
                </c:pt>
                <c:pt idx="350">
                  <c:v>85.293000000000006</c:v>
                </c:pt>
                <c:pt idx="351">
                  <c:v>85.293000000000006</c:v>
                </c:pt>
                <c:pt idx="352">
                  <c:v>85.293000000000006</c:v>
                </c:pt>
                <c:pt idx="353">
                  <c:v>82.763000000000005</c:v>
                </c:pt>
                <c:pt idx="354">
                  <c:v>82.763000000000005</c:v>
                </c:pt>
                <c:pt idx="355">
                  <c:v>82.763000000000005</c:v>
                </c:pt>
                <c:pt idx="356">
                  <c:v>82.763000000000005</c:v>
                </c:pt>
                <c:pt idx="357">
                  <c:v>82.763000000000005</c:v>
                </c:pt>
                <c:pt idx="358">
                  <c:v>88.146000000000001</c:v>
                </c:pt>
                <c:pt idx="359">
                  <c:v>88.146000000000001</c:v>
                </c:pt>
                <c:pt idx="360">
                  <c:v>88.17</c:v>
                </c:pt>
                <c:pt idx="361">
                  <c:v>88.459000000000003</c:v>
                </c:pt>
                <c:pt idx="362">
                  <c:v>88.459000000000003</c:v>
                </c:pt>
                <c:pt idx="363">
                  <c:v>93.230999999999995</c:v>
                </c:pt>
                <c:pt idx="364">
                  <c:v>93.230999999999995</c:v>
                </c:pt>
                <c:pt idx="365">
                  <c:v>92.87</c:v>
                </c:pt>
                <c:pt idx="366">
                  <c:v>92.87</c:v>
                </c:pt>
                <c:pt idx="367">
                  <c:v>92.87</c:v>
                </c:pt>
                <c:pt idx="368">
                  <c:v>92.87</c:v>
                </c:pt>
                <c:pt idx="369">
                  <c:v>92.777000000000001</c:v>
                </c:pt>
                <c:pt idx="370">
                  <c:v>92.777000000000001</c:v>
                </c:pt>
                <c:pt idx="371">
                  <c:v>92.777000000000001</c:v>
                </c:pt>
                <c:pt idx="372">
                  <c:v>92.777000000000001</c:v>
                </c:pt>
                <c:pt idx="373">
                  <c:v>92.777000000000001</c:v>
                </c:pt>
                <c:pt idx="374">
                  <c:v>92.777000000000001</c:v>
                </c:pt>
                <c:pt idx="375">
                  <c:v>94.201999999999998</c:v>
                </c:pt>
                <c:pt idx="376">
                  <c:v>94.094999999999999</c:v>
                </c:pt>
                <c:pt idx="377">
                  <c:v>97.138000000000005</c:v>
                </c:pt>
                <c:pt idx="378">
                  <c:v>97.186000000000007</c:v>
                </c:pt>
                <c:pt idx="379">
                  <c:v>97.186000000000007</c:v>
                </c:pt>
                <c:pt idx="380">
                  <c:v>97.186000000000007</c:v>
                </c:pt>
                <c:pt idx="381">
                  <c:v>97.186000000000007</c:v>
                </c:pt>
                <c:pt idx="382">
                  <c:v>97.186000000000007</c:v>
                </c:pt>
                <c:pt idx="383">
                  <c:v>97.186000000000007</c:v>
                </c:pt>
                <c:pt idx="384">
                  <c:v>97.186000000000007</c:v>
                </c:pt>
                <c:pt idx="385">
                  <c:v>97.186000000000007</c:v>
                </c:pt>
                <c:pt idx="386">
                  <c:v>97.188000000000002</c:v>
                </c:pt>
                <c:pt idx="387">
                  <c:v>97.188000000000002</c:v>
                </c:pt>
                <c:pt idx="388">
                  <c:v>97.183000000000007</c:v>
                </c:pt>
                <c:pt idx="389">
                  <c:v>97.183000000000007</c:v>
                </c:pt>
                <c:pt idx="390">
                  <c:v>97.183000000000007</c:v>
                </c:pt>
                <c:pt idx="391">
                  <c:v>97.384</c:v>
                </c:pt>
                <c:pt idx="392">
                  <c:v>97.384</c:v>
                </c:pt>
                <c:pt idx="393">
                  <c:v>97.384</c:v>
                </c:pt>
                <c:pt idx="394">
                  <c:v>97.734999999999999</c:v>
                </c:pt>
                <c:pt idx="395">
                  <c:v>97.734999999999999</c:v>
                </c:pt>
                <c:pt idx="396">
                  <c:v>97.828999999999994</c:v>
                </c:pt>
                <c:pt idx="397">
                  <c:v>92.887</c:v>
                </c:pt>
                <c:pt idx="398">
                  <c:v>92.887</c:v>
                </c:pt>
                <c:pt idx="399">
                  <c:v>92.887</c:v>
                </c:pt>
                <c:pt idx="400">
                  <c:v>92.887</c:v>
                </c:pt>
                <c:pt idx="401">
                  <c:v>97.14</c:v>
                </c:pt>
                <c:pt idx="402">
                  <c:v>97.14</c:v>
                </c:pt>
                <c:pt idx="403">
                  <c:v>97.14</c:v>
                </c:pt>
                <c:pt idx="404">
                  <c:v>97.14</c:v>
                </c:pt>
                <c:pt idx="405">
                  <c:v>97.14</c:v>
                </c:pt>
                <c:pt idx="406">
                  <c:v>97.14</c:v>
                </c:pt>
                <c:pt idx="407">
                  <c:v>97.644000000000005</c:v>
                </c:pt>
                <c:pt idx="408">
                  <c:v>97.644000000000005</c:v>
                </c:pt>
                <c:pt idx="409">
                  <c:v>97.644000000000005</c:v>
                </c:pt>
                <c:pt idx="410">
                  <c:v>97.846000000000004</c:v>
                </c:pt>
                <c:pt idx="411">
                  <c:v>97.846000000000004</c:v>
                </c:pt>
                <c:pt idx="412">
                  <c:v>97.846000000000004</c:v>
                </c:pt>
                <c:pt idx="413">
                  <c:v>84.3</c:v>
                </c:pt>
                <c:pt idx="414">
                  <c:v>84.475999999999999</c:v>
                </c:pt>
                <c:pt idx="415">
                  <c:v>94.275999999999996</c:v>
                </c:pt>
                <c:pt idx="416">
                  <c:v>94.248000000000005</c:v>
                </c:pt>
                <c:pt idx="417">
                  <c:v>91.683999999999997</c:v>
                </c:pt>
                <c:pt idx="418">
                  <c:v>91.62</c:v>
                </c:pt>
                <c:pt idx="419">
                  <c:v>92.878</c:v>
                </c:pt>
                <c:pt idx="420">
                  <c:v>92.878</c:v>
                </c:pt>
                <c:pt idx="421">
                  <c:v>92.878</c:v>
                </c:pt>
                <c:pt idx="422">
                  <c:v>92.878</c:v>
                </c:pt>
                <c:pt idx="423">
                  <c:v>92.878</c:v>
                </c:pt>
                <c:pt idx="424">
                  <c:v>91.724000000000004</c:v>
                </c:pt>
                <c:pt idx="425">
                  <c:v>92.346000000000004</c:v>
                </c:pt>
                <c:pt idx="426">
                  <c:v>92.346000000000004</c:v>
                </c:pt>
                <c:pt idx="427">
                  <c:v>99.278999999999996</c:v>
                </c:pt>
                <c:pt idx="428">
                  <c:v>99.278999999999996</c:v>
                </c:pt>
                <c:pt idx="429">
                  <c:v>99.28</c:v>
                </c:pt>
                <c:pt idx="430">
                  <c:v>91.353999999999999</c:v>
                </c:pt>
                <c:pt idx="431">
                  <c:v>91.353999999999999</c:v>
                </c:pt>
                <c:pt idx="432">
                  <c:v>91.353999999999999</c:v>
                </c:pt>
                <c:pt idx="433">
                  <c:v>91.353999999999999</c:v>
                </c:pt>
                <c:pt idx="434">
                  <c:v>91.353999999999999</c:v>
                </c:pt>
                <c:pt idx="435">
                  <c:v>93.340999999999994</c:v>
                </c:pt>
                <c:pt idx="436">
                  <c:v>93.954999999999998</c:v>
                </c:pt>
                <c:pt idx="437">
                  <c:v>93.900999999999996</c:v>
                </c:pt>
                <c:pt idx="438">
                  <c:v>93.900999999999996</c:v>
                </c:pt>
                <c:pt idx="439">
                  <c:v>94.623999999999995</c:v>
                </c:pt>
                <c:pt idx="440">
                  <c:v>95.361000000000004</c:v>
                </c:pt>
                <c:pt idx="441">
                  <c:v>95.361000000000004</c:v>
                </c:pt>
                <c:pt idx="442">
                  <c:v>95.361000000000004</c:v>
                </c:pt>
                <c:pt idx="443">
                  <c:v>92.563000000000002</c:v>
                </c:pt>
                <c:pt idx="444">
                  <c:v>92.563000000000002</c:v>
                </c:pt>
                <c:pt idx="445">
                  <c:v>92.460999999999999</c:v>
                </c:pt>
                <c:pt idx="446">
                  <c:v>92.460999999999999</c:v>
                </c:pt>
                <c:pt idx="447">
                  <c:v>92.460999999999999</c:v>
                </c:pt>
                <c:pt idx="448">
                  <c:v>90.105000000000004</c:v>
                </c:pt>
                <c:pt idx="449">
                  <c:v>98.010999999999996</c:v>
                </c:pt>
                <c:pt idx="450">
                  <c:v>98.010999999999996</c:v>
                </c:pt>
                <c:pt idx="451">
                  <c:v>98.010999999999996</c:v>
                </c:pt>
                <c:pt idx="452">
                  <c:v>98.013000000000005</c:v>
                </c:pt>
                <c:pt idx="453">
                  <c:v>98.013000000000005</c:v>
                </c:pt>
                <c:pt idx="454">
                  <c:v>98.013000000000005</c:v>
                </c:pt>
                <c:pt idx="455">
                  <c:v>98.013000000000005</c:v>
                </c:pt>
                <c:pt idx="456">
                  <c:v>97.947000000000003</c:v>
                </c:pt>
                <c:pt idx="457">
                  <c:v>97.947000000000003</c:v>
                </c:pt>
                <c:pt idx="458">
                  <c:v>97.947000000000003</c:v>
                </c:pt>
                <c:pt idx="459">
                  <c:v>89.975999999999999</c:v>
                </c:pt>
                <c:pt idx="460">
                  <c:v>89.975999999999999</c:v>
                </c:pt>
                <c:pt idx="461">
                  <c:v>91.424000000000007</c:v>
                </c:pt>
                <c:pt idx="462">
                  <c:v>91.424000000000007</c:v>
                </c:pt>
                <c:pt idx="463">
                  <c:v>91.424000000000007</c:v>
                </c:pt>
                <c:pt idx="464">
                  <c:v>91.427000000000007</c:v>
                </c:pt>
                <c:pt idx="465">
                  <c:v>91.427000000000007</c:v>
                </c:pt>
                <c:pt idx="466">
                  <c:v>91.427000000000007</c:v>
                </c:pt>
                <c:pt idx="467">
                  <c:v>88.114000000000004</c:v>
                </c:pt>
                <c:pt idx="468">
                  <c:v>87.492999999999995</c:v>
                </c:pt>
                <c:pt idx="469">
                  <c:v>89.192999999999998</c:v>
                </c:pt>
                <c:pt idx="470">
                  <c:v>87.225999999999999</c:v>
                </c:pt>
                <c:pt idx="471">
                  <c:v>87.254999999999995</c:v>
                </c:pt>
                <c:pt idx="472">
                  <c:v>87.317999999999998</c:v>
                </c:pt>
                <c:pt idx="473">
                  <c:v>88.587999999999994</c:v>
                </c:pt>
                <c:pt idx="474">
                  <c:v>88.587999999999994</c:v>
                </c:pt>
                <c:pt idx="475">
                  <c:v>88.828000000000003</c:v>
                </c:pt>
                <c:pt idx="476">
                  <c:v>90.652000000000001</c:v>
                </c:pt>
                <c:pt idx="477">
                  <c:v>87.412999999999997</c:v>
                </c:pt>
                <c:pt idx="478">
                  <c:v>87.412999999999997</c:v>
                </c:pt>
                <c:pt idx="479">
                  <c:v>87.412999999999997</c:v>
                </c:pt>
                <c:pt idx="480">
                  <c:v>87.412999999999997</c:v>
                </c:pt>
                <c:pt idx="481">
                  <c:v>89.227000000000004</c:v>
                </c:pt>
                <c:pt idx="482">
                  <c:v>89.227000000000004</c:v>
                </c:pt>
                <c:pt idx="483">
                  <c:v>89.227000000000004</c:v>
                </c:pt>
                <c:pt idx="484">
                  <c:v>89.165000000000006</c:v>
                </c:pt>
                <c:pt idx="485">
                  <c:v>89.165000000000006</c:v>
                </c:pt>
                <c:pt idx="486">
                  <c:v>89.171000000000006</c:v>
                </c:pt>
                <c:pt idx="487">
                  <c:v>89.165999999999997</c:v>
                </c:pt>
                <c:pt idx="488">
                  <c:v>89.165999999999997</c:v>
                </c:pt>
                <c:pt idx="489">
                  <c:v>104.798</c:v>
                </c:pt>
                <c:pt idx="490">
                  <c:v>91.332999999999998</c:v>
                </c:pt>
                <c:pt idx="491">
                  <c:v>91.337000000000003</c:v>
                </c:pt>
                <c:pt idx="492">
                  <c:v>91.337000000000003</c:v>
                </c:pt>
                <c:pt idx="493">
                  <c:v>91.337000000000003</c:v>
                </c:pt>
                <c:pt idx="494">
                  <c:v>91.337000000000003</c:v>
                </c:pt>
                <c:pt idx="495">
                  <c:v>91.370999999999995</c:v>
                </c:pt>
                <c:pt idx="496">
                  <c:v>91.370999999999995</c:v>
                </c:pt>
                <c:pt idx="497">
                  <c:v>91.370999999999995</c:v>
                </c:pt>
                <c:pt idx="498">
                  <c:v>91.370999999999995</c:v>
                </c:pt>
                <c:pt idx="499">
                  <c:v>91.370999999999995</c:v>
                </c:pt>
                <c:pt idx="500">
                  <c:v>91.370999999999995</c:v>
                </c:pt>
                <c:pt idx="501">
                  <c:v>91.337000000000003</c:v>
                </c:pt>
                <c:pt idx="502">
                  <c:v>91.337000000000003</c:v>
                </c:pt>
                <c:pt idx="503">
                  <c:v>91.337000000000003</c:v>
                </c:pt>
                <c:pt idx="504">
                  <c:v>91.337000000000003</c:v>
                </c:pt>
                <c:pt idx="505">
                  <c:v>91.337000000000003</c:v>
                </c:pt>
                <c:pt idx="506">
                  <c:v>91.337000000000003</c:v>
                </c:pt>
                <c:pt idx="507">
                  <c:v>91.635000000000005</c:v>
                </c:pt>
                <c:pt idx="508">
                  <c:v>91.680999999999997</c:v>
                </c:pt>
                <c:pt idx="509">
                  <c:v>91.680999999999997</c:v>
                </c:pt>
                <c:pt idx="510">
                  <c:v>91.680999999999997</c:v>
                </c:pt>
                <c:pt idx="511">
                  <c:v>91.680999999999997</c:v>
                </c:pt>
                <c:pt idx="512">
                  <c:v>91.680999999999997</c:v>
                </c:pt>
                <c:pt idx="513">
                  <c:v>93.265000000000001</c:v>
                </c:pt>
                <c:pt idx="514">
                  <c:v>93.269000000000005</c:v>
                </c:pt>
                <c:pt idx="515">
                  <c:v>93.269000000000005</c:v>
                </c:pt>
                <c:pt idx="516">
                  <c:v>96.646000000000001</c:v>
                </c:pt>
                <c:pt idx="517">
                  <c:v>96.646000000000001</c:v>
                </c:pt>
                <c:pt idx="518">
                  <c:v>96.646000000000001</c:v>
                </c:pt>
                <c:pt idx="519">
                  <c:v>96.646000000000001</c:v>
                </c:pt>
                <c:pt idx="520">
                  <c:v>100.482</c:v>
                </c:pt>
                <c:pt idx="521">
                  <c:v>100.482</c:v>
                </c:pt>
                <c:pt idx="522">
                  <c:v>100.482</c:v>
                </c:pt>
                <c:pt idx="523">
                  <c:v>100.482</c:v>
                </c:pt>
                <c:pt idx="524">
                  <c:v>92.501000000000005</c:v>
                </c:pt>
                <c:pt idx="525">
                  <c:v>92.501000000000005</c:v>
                </c:pt>
                <c:pt idx="526">
                  <c:v>92.501000000000005</c:v>
                </c:pt>
                <c:pt idx="527">
                  <c:v>92.626999999999995</c:v>
                </c:pt>
                <c:pt idx="528">
                  <c:v>91.638999999999996</c:v>
                </c:pt>
                <c:pt idx="529">
                  <c:v>91.638999999999996</c:v>
                </c:pt>
                <c:pt idx="530">
                  <c:v>91.638999999999996</c:v>
                </c:pt>
                <c:pt idx="531">
                  <c:v>91.638999999999996</c:v>
                </c:pt>
                <c:pt idx="532">
                  <c:v>91.638999999999996</c:v>
                </c:pt>
                <c:pt idx="533">
                  <c:v>91.56</c:v>
                </c:pt>
                <c:pt idx="534">
                  <c:v>91.710999999999999</c:v>
                </c:pt>
                <c:pt idx="535">
                  <c:v>91.710999999999999</c:v>
                </c:pt>
                <c:pt idx="536">
                  <c:v>100.69799999999999</c:v>
                </c:pt>
                <c:pt idx="537">
                  <c:v>100.804</c:v>
                </c:pt>
                <c:pt idx="538">
                  <c:v>100.804</c:v>
                </c:pt>
                <c:pt idx="539">
                  <c:v>100.794</c:v>
                </c:pt>
                <c:pt idx="540">
                  <c:v>100.794</c:v>
                </c:pt>
                <c:pt idx="541">
                  <c:v>100.794</c:v>
                </c:pt>
                <c:pt idx="542">
                  <c:v>100.794</c:v>
                </c:pt>
                <c:pt idx="543">
                  <c:v>100.792</c:v>
                </c:pt>
                <c:pt idx="544">
                  <c:v>100.792</c:v>
                </c:pt>
                <c:pt idx="545">
                  <c:v>93.614000000000004</c:v>
                </c:pt>
                <c:pt idx="546">
                  <c:v>93.614000000000004</c:v>
                </c:pt>
                <c:pt idx="547">
                  <c:v>93.614000000000004</c:v>
                </c:pt>
                <c:pt idx="548">
                  <c:v>93.614000000000004</c:v>
                </c:pt>
                <c:pt idx="549">
                  <c:v>93.614000000000004</c:v>
                </c:pt>
                <c:pt idx="550">
                  <c:v>93.614000000000004</c:v>
                </c:pt>
                <c:pt idx="551">
                  <c:v>93.602000000000004</c:v>
                </c:pt>
                <c:pt idx="552">
                  <c:v>91.688999999999993</c:v>
                </c:pt>
                <c:pt idx="553">
                  <c:v>91.688999999999993</c:v>
                </c:pt>
                <c:pt idx="554">
                  <c:v>91.688999999999993</c:v>
                </c:pt>
                <c:pt idx="555">
                  <c:v>91.688999999999993</c:v>
                </c:pt>
                <c:pt idx="556">
                  <c:v>91.688999999999993</c:v>
                </c:pt>
                <c:pt idx="557">
                  <c:v>91.688999999999993</c:v>
                </c:pt>
                <c:pt idx="558">
                  <c:v>93.456999999999994</c:v>
                </c:pt>
                <c:pt idx="559">
                  <c:v>93.013999999999996</c:v>
                </c:pt>
                <c:pt idx="560">
                  <c:v>94.304000000000002</c:v>
                </c:pt>
                <c:pt idx="561">
                  <c:v>94.304000000000002</c:v>
                </c:pt>
                <c:pt idx="562">
                  <c:v>96.599000000000004</c:v>
                </c:pt>
                <c:pt idx="563">
                  <c:v>96.599000000000004</c:v>
                </c:pt>
                <c:pt idx="564">
                  <c:v>100.819</c:v>
                </c:pt>
                <c:pt idx="565">
                  <c:v>100.819</c:v>
                </c:pt>
                <c:pt idx="566">
                  <c:v>100.819</c:v>
                </c:pt>
                <c:pt idx="567">
                  <c:v>100.819</c:v>
                </c:pt>
                <c:pt idx="568">
                  <c:v>100.76900000000001</c:v>
                </c:pt>
                <c:pt idx="569">
                  <c:v>100.76900000000001</c:v>
                </c:pt>
                <c:pt idx="570">
                  <c:v>92.114000000000004</c:v>
                </c:pt>
                <c:pt idx="571">
                  <c:v>92.114000000000004</c:v>
                </c:pt>
                <c:pt idx="572">
                  <c:v>92.114000000000004</c:v>
                </c:pt>
                <c:pt idx="573">
                  <c:v>92.114000000000004</c:v>
                </c:pt>
                <c:pt idx="574">
                  <c:v>92.114000000000004</c:v>
                </c:pt>
                <c:pt idx="575">
                  <c:v>95.066999999999993</c:v>
                </c:pt>
                <c:pt idx="576">
                  <c:v>95.066999999999993</c:v>
                </c:pt>
                <c:pt idx="577">
                  <c:v>95.031999999999996</c:v>
                </c:pt>
                <c:pt idx="578">
                  <c:v>95.031999999999996</c:v>
                </c:pt>
                <c:pt idx="579">
                  <c:v>101.30800000000001</c:v>
                </c:pt>
                <c:pt idx="580">
                  <c:v>101.30800000000001</c:v>
                </c:pt>
                <c:pt idx="581">
                  <c:v>101.30800000000001</c:v>
                </c:pt>
                <c:pt idx="582">
                  <c:v>101.30800000000001</c:v>
                </c:pt>
                <c:pt idx="583">
                  <c:v>101.30800000000001</c:v>
                </c:pt>
                <c:pt idx="584">
                  <c:v>100.13</c:v>
                </c:pt>
                <c:pt idx="585">
                  <c:v>100.13</c:v>
                </c:pt>
                <c:pt idx="586">
                  <c:v>100.13</c:v>
                </c:pt>
                <c:pt idx="587">
                  <c:v>100.13</c:v>
                </c:pt>
                <c:pt idx="588">
                  <c:v>100.13</c:v>
                </c:pt>
                <c:pt idx="589">
                  <c:v>100.13</c:v>
                </c:pt>
                <c:pt idx="590">
                  <c:v>100.13</c:v>
                </c:pt>
                <c:pt idx="591">
                  <c:v>100.13</c:v>
                </c:pt>
                <c:pt idx="592">
                  <c:v>100.13</c:v>
                </c:pt>
                <c:pt idx="593">
                  <c:v>101.414</c:v>
                </c:pt>
                <c:pt idx="594">
                  <c:v>96.295000000000002</c:v>
                </c:pt>
                <c:pt idx="595">
                  <c:v>96.295000000000002</c:v>
                </c:pt>
                <c:pt idx="596">
                  <c:v>96.295000000000002</c:v>
                </c:pt>
                <c:pt idx="597">
                  <c:v>96.295000000000002</c:v>
                </c:pt>
                <c:pt idx="598">
                  <c:v>95.98</c:v>
                </c:pt>
                <c:pt idx="599">
                  <c:v>97.031999999999996</c:v>
                </c:pt>
                <c:pt idx="600">
                  <c:v>97.031999999999996</c:v>
                </c:pt>
                <c:pt idx="601">
                  <c:v>97.031999999999996</c:v>
                </c:pt>
                <c:pt idx="602">
                  <c:v>97.031999999999996</c:v>
                </c:pt>
                <c:pt idx="603">
                  <c:v>97.031999999999996</c:v>
                </c:pt>
                <c:pt idx="604">
                  <c:v>97.031999999999996</c:v>
                </c:pt>
                <c:pt idx="605">
                  <c:v>97.031999999999996</c:v>
                </c:pt>
                <c:pt idx="606">
                  <c:v>97.031999999999996</c:v>
                </c:pt>
                <c:pt idx="607">
                  <c:v>97.031999999999996</c:v>
                </c:pt>
                <c:pt idx="608">
                  <c:v>97.031999999999996</c:v>
                </c:pt>
                <c:pt idx="609">
                  <c:v>97.031999999999996</c:v>
                </c:pt>
                <c:pt idx="610">
                  <c:v>104.538</c:v>
                </c:pt>
                <c:pt idx="611">
                  <c:v>104.538</c:v>
                </c:pt>
                <c:pt idx="612">
                  <c:v>104.538</c:v>
                </c:pt>
                <c:pt idx="613">
                  <c:v>104.538</c:v>
                </c:pt>
                <c:pt idx="614">
                  <c:v>104.538</c:v>
                </c:pt>
                <c:pt idx="615">
                  <c:v>104.538</c:v>
                </c:pt>
                <c:pt idx="616">
                  <c:v>100.316</c:v>
                </c:pt>
                <c:pt idx="617">
                  <c:v>100.316</c:v>
                </c:pt>
                <c:pt idx="618">
                  <c:v>100.316</c:v>
                </c:pt>
                <c:pt idx="619">
                  <c:v>100.316</c:v>
                </c:pt>
                <c:pt idx="620">
                  <c:v>100.316</c:v>
                </c:pt>
                <c:pt idx="621">
                  <c:v>100.431</c:v>
                </c:pt>
                <c:pt idx="622">
                  <c:v>100.477</c:v>
                </c:pt>
                <c:pt idx="623">
                  <c:v>100.477</c:v>
                </c:pt>
                <c:pt idx="624">
                  <c:v>100.477</c:v>
                </c:pt>
                <c:pt idx="625">
                  <c:v>100.477</c:v>
                </c:pt>
                <c:pt idx="626">
                  <c:v>100.477</c:v>
                </c:pt>
                <c:pt idx="627">
                  <c:v>100.477</c:v>
                </c:pt>
                <c:pt idx="628">
                  <c:v>100.699</c:v>
                </c:pt>
                <c:pt idx="629">
                  <c:v>100.699</c:v>
                </c:pt>
                <c:pt idx="630">
                  <c:v>100.699</c:v>
                </c:pt>
                <c:pt idx="631">
                  <c:v>97.733000000000004</c:v>
                </c:pt>
                <c:pt idx="632">
                  <c:v>100.462</c:v>
                </c:pt>
                <c:pt idx="633">
                  <c:v>100.462</c:v>
                </c:pt>
                <c:pt idx="634">
                  <c:v>100.462</c:v>
                </c:pt>
                <c:pt idx="635">
                  <c:v>100.462</c:v>
                </c:pt>
                <c:pt idx="636">
                  <c:v>100.462</c:v>
                </c:pt>
                <c:pt idx="637">
                  <c:v>95.537999999999997</c:v>
                </c:pt>
                <c:pt idx="638">
                  <c:v>98.016000000000005</c:v>
                </c:pt>
                <c:pt idx="639">
                  <c:v>98.016000000000005</c:v>
                </c:pt>
                <c:pt idx="640">
                  <c:v>97.697000000000003</c:v>
                </c:pt>
                <c:pt idx="641">
                  <c:v>97.697000000000003</c:v>
                </c:pt>
                <c:pt idx="642">
                  <c:v>97.697000000000003</c:v>
                </c:pt>
                <c:pt idx="643">
                  <c:v>97.646000000000001</c:v>
                </c:pt>
                <c:pt idx="644">
                  <c:v>97.646000000000001</c:v>
                </c:pt>
                <c:pt idx="645">
                  <c:v>97.646000000000001</c:v>
                </c:pt>
                <c:pt idx="646">
                  <c:v>99.405000000000001</c:v>
                </c:pt>
                <c:pt idx="647">
                  <c:v>98.471000000000004</c:v>
                </c:pt>
                <c:pt idx="648">
                  <c:v>98.471000000000004</c:v>
                </c:pt>
                <c:pt idx="649">
                  <c:v>99.86</c:v>
                </c:pt>
                <c:pt idx="650">
                  <c:v>99.343000000000004</c:v>
                </c:pt>
                <c:pt idx="651">
                  <c:v>99.343000000000004</c:v>
                </c:pt>
                <c:pt idx="652">
                  <c:v>99.855999999999995</c:v>
                </c:pt>
                <c:pt idx="653">
                  <c:v>99.855999999999995</c:v>
                </c:pt>
                <c:pt idx="654">
                  <c:v>99.855999999999995</c:v>
                </c:pt>
                <c:pt idx="655">
                  <c:v>94.802000000000007</c:v>
                </c:pt>
                <c:pt idx="656">
                  <c:v>94.802000000000007</c:v>
                </c:pt>
                <c:pt idx="657">
                  <c:v>94.802000000000007</c:v>
                </c:pt>
                <c:pt idx="658">
                  <c:v>94.802000000000007</c:v>
                </c:pt>
                <c:pt idx="659">
                  <c:v>93.947999999999993</c:v>
                </c:pt>
                <c:pt idx="660">
                  <c:v>94.007999999999996</c:v>
                </c:pt>
                <c:pt idx="661">
                  <c:v>94.007999999999996</c:v>
                </c:pt>
                <c:pt idx="662">
                  <c:v>95.04</c:v>
                </c:pt>
                <c:pt idx="663">
                  <c:v>95.04</c:v>
                </c:pt>
                <c:pt idx="664">
                  <c:v>95.04</c:v>
                </c:pt>
                <c:pt idx="665">
                  <c:v>95.04</c:v>
                </c:pt>
                <c:pt idx="666">
                  <c:v>95.04</c:v>
                </c:pt>
                <c:pt idx="667">
                  <c:v>95.894000000000005</c:v>
                </c:pt>
                <c:pt idx="668">
                  <c:v>95.894000000000005</c:v>
                </c:pt>
                <c:pt idx="669">
                  <c:v>94.028999999999996</c:v>
                </c:pt>
                <c:pt idx="670">
                  <c:v>94.028999999999996</c:v>
                </c:pt>
                <c:pt idx="671">
                  <c:v>94.028999999999996</c:v>
                </c:pt>
                <c:pt idx="672">
                  <c:v>95.094999999999999</c:v>
                </c:pt>
                <c:pt idx="673">
                  <c:v>95.094999999999999</c:v>
                </c:pt>
                <c:pt idx="674">
                  <c:v>94.096000000000004</c:v>
                </c:pt>
                <c:pt idx="675">
                  <c:v>94.096000000000004</c:v>
                </c:pt>
                <c:pt idx="676">
                  <c:v>94.027000000000001</c:v>
                </c:pt>
                <c:pt idx="677">
                  <c:v>94.027000000000001</c:v>
                </c:pt>
                <c:pt idx="678">
                  <c:v>94.027000000000001</c:v>
                </c:pt>
                <c:pt idx="679">
                  <c:v>94.027000000000001</c:v>
                </c:pt>
                <c:pt idx="680">
                  <c:v>94.504999999999995</c:v>
                </c:pt>
                <c:pt idx="681">
                  <c:v>94.504999999999995</c:v>
                </c:pt>
                <c:pt idx="682">
                  <c:v>94.504999999999995</c:v>
                </c:pt>
                <c:pt idx="683">
                  <c:v>94.504999999999995</c:v>
                </c:pt>
                <c:pt idx="684">
                  <c:v>94.585999999999999</c:v>
                </c:pt>
                <c:pt idx="685">
                  <c:v>94.325999999999993</c:v>
                </c:pt>
                <c:pt idx="686">
                  <c:v>94.325999999999993</c:v>
                </c:pt>
                <c:pt idx="687">
                  <c:v>94.325999999999993</c:v>
                </c:pt>
                <c:pt idx="688">
                  <c:v>94.325999999999993</c:v>
                </c:pt>
                <c:pt idx="689">
                  <c:v>99.138999999999996</c:v>
                </c:pt>
                <c:pt idx="690">
                  <c:v>99.087999999999994</c:v>
                </c:pt>
                <c:pt idx="691">
                  <c:v>99.144000000000005</c:v>
                </c:pt>
                <c:pt idx="692">
                  <c:v>99.938000000000002</c:v>
                </c:pt>
                <c:pt idx="693">
                  <c:v>99.938000000000002</c:v>
                </c:pt>
                <c:pt idx="694">
                  <c:v>99.938000000000002</c:v>
                </c:pt>
                <c:pt idx="695">
                  <c:v>100.209</c:v>
                </c:pt>
                <c:pt idx="696">
                  <c:v>100.209</c:v>
                </c:pt>
                <c:pt idx="697">
                  <c:v>100.209</c:v>
                </c:pt>
                <c:pt idx="698">
                  <c:v>100.31</c:v>
                </c:pt>
                <c:pt idx="699">
                  <c:v>99.322999999999993</c:v>
                </c:pt>
                <c:pt idx="700">
                  <c:v>100.24</c:v>
                </c:pt>
                <c:pt idx="701">
                  <c:v>100.24</c:v>
                </c:pt>
                <c:pt idx="702">
                  <c:v>100.32299999999999</c:v>
                </c:pt>
                <c:pt idx="703">
                  <c:v>100.32299999999999</c:v>
                </c:pt>
                <c:pt idx="704">
                  <c:v>100.32299999999999</c:v>
                </c:pt>
                <c:pt idx="705">
                  <c:v>100.32299999999999</c:v>
                </c:pt>
                <c:pt idx="706">
                  <c:v>100.32299999999999</c:v>
                </c:pt>
                <c:pt idx="707">
                  <c:v>100.32299999999999</c:v>
                </c:pt>
                <c:pt idx="708">
                  <c:v>100.32299999999999</c:v>
                </c:pt>
                <c:pt idx="709">
                  <c:v>100.32299999999999</c:v>
                </c:pt>
                <c:pt idx="710">
                  <c:v>100.32299999999999</c:v>
                </c:pt>
                <c:pt idx="711">
                  <c:v>100.32299999999999</c:v>
                </c:pt>
                <c:pt idx="712">
                  <c:v>100.32299999999999</c:v>
                </c:pt>
                <c:pt idx="713">
                  <c:v>100.32299999999999</c:v>
                </c:pt>
                <c:pt idx="714">
                  <c:v>102.262</c:v>
                </c:pt>
                <c:pt idx="715">
                  <c:v>98.613</c:v>
                </c:pt>
                <c:pt idx="716">
                  <c:v>98.614999999999995</c:v>
                </c:pt>
                <c:pt idx="717">
                  <c:v>98.614999999999995</c:v>
                </c:pt>
                <c:pt idx="718">
                  <c:v>98.638999999999996</c:v>
                </c:pt>
                <c:pt idx="719">
                  <c:v>98.638999999999996</c:v>
                </c:pt>
                <c:pt idx="720">
                  <c:v>95.527000000000001</c:v>
                </c:pt>
                <c:pt idx="721">
                  <c:v>95.527000000000001</c:v>
                </c:pt>
                <c:pt idx="722">
                  <c:v>95.527000000000001</c:v>
                </c:pt>
                <c:pt idx="723">
                  <c:v>95.575999999999993</c:v>
                </c:pt>
                <c:pt idx="724">
                  <c:v>95.575999999999993</c:v>
                </c:pt>
                <c:pt idx="725">
                  <c:v>95.575999999999993</c:v>
                </c:pt>
                <c:pt idx="726">
                  <c:v>95.575999999999993</c:v>
                </c:pt>
                <c:pt idx="727">
                  <c:v>97.965999999999994</c:v>
                </c:pt>
                <c:pt idx="728">
                  <c:v>98.596999999999994</c:v>
                </c:pt>
                <c:pt idx="729">
                  <c:v>102.199</c:v>
                </c:pt>
                <c:pt idx="730">
                  <c:v>102.199</c:v>
                </c:pt>
                <c:pt idx="731">
                  <c:v>102.199</c:v>
                </c:pt>
                <c:pt idx="732">
                  <c:v>101.66500000000001</c:v>
                </c:pt>
                <c:pt idx="733">
                  <c:v>101.66500000000001</c:v>
                </c:pt>
                <c:pt idx="734">
                  <c:v>101.66500000000001</c:v>
                </c:pt>
                <c:pt idx="735">
                  <c:v>101.66500000000001</c:v>
                </c:pt>
                <c:pt idx="736">
                  <c:v>99.34</c:v>
                </c:pt>
                <c:pt idx="737">
                  <c:v>99.34</c:v>
                </c:pt>
                <c:pt idx="738">
                  <c:v>99.34</c:v>
                </c:pt>
                <c:pt idx="739">
                  <c:v>99.34</c:v>
                </c:pt>
                <c:pt idx="740">
                  <c:v>99.34</c:v>
                </c:pt>
                <c:pt idx="741">
                  <c:v>99.372</c:v>
                </c:pt>
                <c:pt idx="742">
                  <c:v>99.372</c:v>
                </c:pt>
                <c:pt idx="743">
                  <c:v>104.774</c:v>
                </c:pt>
                <c:pt idx="744">
                  <c:v>104.774</c:v>
                </c:pt>
                <c:pt idx="745">
                  <c:v>104.774</c:v>
                </c:pt>
                <c:pt idx="746">
                  <c:v>104.774</c:v>
                </c:pt>
                <c:pt idx="747">
                  <c:v>104.303</c:v>
                </c:pt>
                <c:pt idx="748">
                  <c:v>104.303</c:v>
                </c:pt>
                <c:pt idx="749">
                  <c:v>104.581</c:v>
                </c:pt>
                <c:pt idx="750">
                  <c:v>104.581</c:v>
                </c:pt>
                <c:pt idx="751">
                  <c:v>104.581</c:v>
                </c:pt>
                <c:pt idx="752">
                  <c:v>104.581</c:v>
                </c:pt>
                <c:pt idx="753">
                  <c:v>104.581</c:v>
                </c:pt>
                <c:pt idx="754">
                  <c:v>104.581</c:v>
                </c:pt>
                <c:pt idx="755">
                  <c:v>105.343</c:v>
                </c:pt>
                <c:pt idx="756">
                  <c:v>105.343</c:v>
                </c:pt>
                <c:pt idx="757">
                  <c:v>105.343</c:v>
                </c:pt>
                <c:pt idx="758">
                  <c:v>105.343</c:v>
                </c:pt>
                <c:pt idx="759">
                  <c:v>105.343</c:v>
                </c:pt>
                <c:pt idx="760">
                  <c:v>105.343</c:v>
                </c:pt>
                <c:pt idx="761">
                  <c:v>105.343</c:v>
                </c:pt>
                <c:pt idx="762">
                  <c:v>101.84399999999999</c:v>
                </c:pt>
                <c:pt idx="763">
                  <c:v>101.747</c:v>
                </c:pt>
                <c:pt idx="764">
                  <c:v>101.747</c:v>
                </c:pt>
                <c:pt idx="765">
                  <c:v>101.747</c:v>
                </c:pt>
                <c:pt idx="766">
                  <c:v>102.07</c:v>
                </c:pt>
                <c:pt idx="767">
                  <c:v>102.07</c:v>
                </c:pt>
                <c:pt idx="768">
                  <c:v>102.07</c:v>
                </c:pt>
                <c:pt idx="769">
                  <c:v>102.07</c:v>
                </c:pt>
                <c:pt idx="770">
                  <c:v>101.998</c:v>
                </c:pt>
                <c:pt idx="771">
                  <c:v>101.998</c:v>
                </c:pt>
                <c:pt idx="772">
                  <c:v>101.998</c:v>
                </c:pt>
                <c:pt idx="773">
                  <c:v>101.998</c:v>
                </c:pt>
                <c:pt idx="774">
                  <c:v>104.825</c:v>
                </c:pt>
                <c:pt idx="775">
                  <c:v>103.402</c:v>
                </c:pt>
                <c:pt idx="776">
                  <c:v>103.377</c:v>
                </c:pt>
                <c:pt idx="777">
                  <c:v>103.377</c:v>
                </c:pt>
                <c:pt idx="778">
                  <c:v>103.377</c:v>
                </c:pt>
                <c:pt idx="779">
                  <c:v>103.377</c:v>
                </c:pt>
                <c:pt idx="780">
                  <c:v>103.377</c:v>
                </c:pt>
                <c:pt idx="781">
                  <c:v>103.377</c:v>
                </c:pt>
                <c:pt idx="782">
                  <c:v>103.377</c:v>
                </c:pt>
                <c:pt idx="783">
                  <c:v>103.377</c:v>
                </c:pt>
                <c:pt idx="784">
                  <c:v>103.377</c:v>
                </c:pt>
                <c:pt idx="785">
                  <c:v>103.377</c:v>
                </c:pt>
                <c:pt idx="786">
                  <c:v>101.351</c:v>
                </c:pt>
                <c:pt idx="787">
                  <c:v>99.491</c:v>
                </c:pt>
                <c:pt idx="788">
                  <c:v>99.569000000000003</c:v>
                </c:pt>
                <c:pt idx="789">
                  <c:v>99.784000000000006</c:v>
                </c:pt>
                <c:pt idx="790">
                  <c:v>98.064999999999998</c:v>
                </c:pt>
                <c:pt idx="791">
                  <c:v>98.064999999999998</c:v>
                </c:pt>
                <c:pt idx="792">
                  <c:v>100.413</c:v>
                </c:pt>
                <c:pt idx="793">
                  <c:v>100.209</c:v>
                </c:pt>
                <c:pt idx="794">
                  <c:v>100.209</c:v>
                </c:pt>
                <c:pt idx="795">
                  <c:v>109.297</c:v>
                </c:pt>
                <c:pt idx="796">
                  <c:v>109.297</c:v>
                </c:pt>
                <c:pt idx="797">
                  <c:v>105.206</c:v>
                </c:pt>
                <c:pt idx="798">
                  <c:v>107.056</c:v>
                </c:pt>
                <c:pt idx="799">
                  <c:v>106.081</c:v>
                </c:pt>
                <c:pt idx="800">
                  <c:v>106.081</c:v>
                </c:pt>
                <c:pt idx="801">
                  <c:v>106.497</c:v>
                </c:pt>
                <c:pt idx="802">
                  <c:v>102.765</c:v>
                </c:pt>
                <c:pt idx="803">
                  <c:v>104.09699999999999</c:v>
                </c:pt>
                <c:pt idx="804">
                  <c:v>103.414</c:v>
                </c:pt>
                <c:pt idx="805">
                  <c:v>108.94</c:v>
                </c:pt>
                <c:pt idx="806">
                  <c:v>99.132999999999996</c:v>
                </c:pt>
                <c:pt idx="807">
                  <c:v>106.64100000000001</c:v>
                </c:pt>
                <c:pt idx="808">
                  <c:v>102.301</c:v>
                </c:pt>
                <c:pt idx="809">
                  <c:v>105.33199999999999</c:v>
                </c:pt>
                <c:pt idx="810">
                  <c:v>102.721</c:v>
                </c:pt>
                <c:pt idx="811">
                  <c:v>100.378</c:v>
                </c:pt>
                <c:pt idx="812">
                  <c:v>100.429</c:v>
                </c:pt>
                <c:pt idx="813">
                  <c:v>100.429</c:v>
                </c:pt>
                <c:pt idx="814">
                  <c:v>100.429</c:v>
                </c:pt>
                <c:pt idx="815">
                  <c:v>100.429</c:v>
                </c:pt>
                <c:pt idx="816">
                  <c:v>100.429</c:v>
                </c:pt>
                <c:pt idx="817">
                  <c:v>100.429</c:v>
                </c:pt>
                <c:pt idx="818">
                  <c:v>100.429</c:v>
                </c:pt>
                <c:pt idx="819">
                  <c:v>100.429</c:v>
                </c:pt>
                <c:pt idx="820">
                  <c:v>102.291</c:v>
                </c:pt>
                <c:pt idx="821">
                  <c:v>106.434</c:v>
                </c:pt>
                <c:pt idx="822">
                  <c:v>106.434</c:v>
                </c:pt>
                <c:pt idx="823">
                  <c:v>105.614</c:v>
                </c:pt>
                <c:pt idx="824">
                  <c:v>102.696</c:v>
                </c:pt>
                <c:pt idx="825">
                  <c:v>102.405</c:v>
                </c:pt>
                <c:pt idx="826">
                  <c:v>110.468</c:v>
                </c:pt>
                <c:pt idx="827">
                  <c:v>110.468</c:v>
                </c:pt>
                <c:pt idx="828">
                  <c:v>110.468</c:v>
                </c:pt>
                <c:pt idx="829">
                  <c:v>110.468</c:v>
                </c:pt>
                <c:pt idx="830">
                  <c:v>110.435</c:v>
                </c:pt>
                <c:pt idx="831">
                  <c:v>110.435</c:v>
                </c:pt>
                <c:pt idx="832">
                  <c:v>103.23399999999999</c:v>
                </c:pt>
                <c:pt idx="833">
                  <c:v>103.23399999999999</c:v>
                </c:pt>
                <c:pt idx="834">
                  <c:v>103.23399999999999</c:v>
                </c:pt>
                <c:pt idx="835">
                  <c:v>104.75</c:v>
                </c:pt>
                <c:pt idx="836">
                  <c:v>104.75</c:v>
                </c:pt>
                <c:pt idx="837">
                  <c:v>104.75</c:v>
                </c:pt>
                <c:pt idx="838">
                  <c:v>104.746</c:v>
                </c:pt>
                <c:pt idx="839">
                  <c:v>104.746</c:v>
                </c:pt>
                <c:pt idx="840">
                  <c:v>104.746</c:v>
                </c:pt>
                <c:pt idx="841">
                  <c:v>104.746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1604</c:v>
                </c:pt>
                <c:pt idx="291">
                  <c:v>1604</c:v>
                </c:pt>
                <c:pt idx="292">
                  <c:v>1604</c:v>
                </c:pt>
                <c:pt idx="293">
                  <c:v>1604</c:v>
                </c:pt>
                <c:pt idx="294">
                  <c:v>1604</c:v>
                </c:pt>
                <c:pt idx="295">
                  <c:v>1604</c:v>
                </c:pt>
                <c:pt idx="296">
                  <c:v>1604</c:v>
                </c:pt>
                <c:pt idx="297">
                  <c:v>1604</c:v>
                </c:pt>
                <c:pt idx="298">
                  <c:v>1604</c:v>
                </c:pt>
                <c:pt idx="299">
                  <c:v>1604</c:v>
                </c:pt>
                <c:pt idx="300">
                  <c:v>1604</c:v>
                </c:pt>
                <c:pt idx="301">
                  <c:v>1604</c:v>
                </c:pt>
                <c:pt idx="302">
                  <c:v>1604</c:v>
                </c:pt>
                <c:pt idx="303">
                  <c:v>1604</c:v>
                </c:pt>
                <c:pt idx="304">
                  <c:v>1604</c:v>
                </c:pt>
                <c:pt idx="305">
                  <c:v>1604</c:v>
                </c:pt>
                <c:pt idx="306">
                  <c:v>1604</c:v>
                </c:pt>
                <c:pt idx="307">
                  <c:v>1604</c:v>
                </c:pt>
                <c:pt idx="308">
                  <c:v>1604</c:v>
                </c:pt>
                <c:pt idx="309">
                  <c:v>1604</c:v>
                </c:pt>
                <c:pt idx="310">
                  <c:v>1604</c:v>
                </c:pt>
                <c:pt idx="311">
                  <c:v>1604</c:v>
                </c:pt>
                <c:pt idx="312">
                  <c:v>1604</c:v>
                </c:pt>
                <c:pt idx="313">
                  <c:v>1604</c:v>
                </c:pt>
                <c:pt idx="314">
                  <c:v>1604</c:v>
                </c:pt>
                <c:pt idx="315">
                  <c:v>1604</c:v>
                </c:pt>
                <c:pt idx="316">
                  <c:v>1605</c:v>
                </c:pt>
                <c:pt idx="317">
                  <c:v>1605</c:v>
                </c:pt>
                <c:pt idx="318">
                  <c:v>1605</c:v>
                </c:pt>
                <c:pt idx="319">
                  <c:v>1605</c:v>
                </c:pt>
                <c:pt idx="320">
                  <c:v>1605</c:v>
                </c:pt>
                <c:pt idx="321">
                  <c:v>1605</c:v>
                </c:pt>
                <c:pt idx="322">
                  <c:v>1605</c:v>
                </c:pt>
                <c:pt idx="323">
                  <c:v>1605</c:v>
                </c:pt>
                <c:pt idx="324">
                  <c:v>1605</c:v>
                </c:pt>
                <c:pt idx="325">
                  <c:v>1605</c:v>
                </c:pt>
                <c:pt idx="326">
                  <c:v>1605</c:v>
                </c:pt>
                <c:pt idx="327">
                  <c:v>1605</c:v>
                </c:pt>
                <c:pt idx="328">
                  <c:v>1605</c:v>
                </c:pt>
                <c:pt idx="329">
                  <c:v>1605</c:v>
                </c:pt>
                <c:pt idx="330">
                  <c:v>1605</c:v>
                </c:pt>
                <c:pt idx="331">
                  <c:v>1605</c:v>
                </c:pt>
                <c:pt idx="332">
                  <c:v>1605</c:v>
                </c:pt>
                <c:pt idx="333">
                  <c:v>1605</c:v>
                </c:pt>
                <c:pt idx="334">
                  <c:v>1605</c:v>
                </c:pt>
                <c:pt idx="335">
                  <c:v>1605</c:v>
                </c:pt>
                <c:pt idx="336">
                  <c:v>1605</c:v>
                </c:pt>
                <c:pt idx="337">
                  <c:v>1605</c:v>
                </c:pt>
                <c:pt idx="338">
                  <c:v>1605</c:v>
                </c:pt>
                <c:pt idx="339">
                  <c:v>1605</c:v>
                </c:pt>
                <c:pt idx="340">
                  <c:v>1605</c:v>
                </c:pt>
                <c:pt idx="341">
                  <c:v>1605</c:v>
                </c:pt>
                <c:pt idx="342">
                  <c:v>1605</c:v>
                </c:pt>
                <c:pt idx="343">
                  <c:v>1605</c:v>
                </c:pt>
                <c:pt idx="344">
                  <c:v>1661</c:v>
                </c:pt>
                <c:pt idx="345">
                  <c:v>1663</c:v>
                </c:pt>
                <c:pt idx="346">
                  <c:v>1663</c:v>
                </c:pt>
                <c:pt idx="347">
                  <c:v>1661</c:v>
                </c:pt>
                <c:pt idx="348">
                  <c:v>1661</c:v>
                </c:pt>
                <c:pt idx="349">
                  <c:v>1661</c:v>
                </c:pt>
                <c:pt idx="350">
                  <c:v>1661</c:v>
                </c:pt>
                <c:pt idx="351">
                  <c:v>1661</c:v>
                </c:pt>
                <c:pt idx="352">
                  <c:v>1661</c:v>
                </c:pt>
                <c:pt idx="353">
                  <c:v>1661</c:v>
                </c:pt>
                <c:pt idx="354">
                  <c:v>1661</c:v>
                </c:pt>
                <c:pt idx="355">
                  <c:v>1661</c:v>
                </c:pt>
                <c:pt idx="356">
                  <c:v>1661</c:v>
                </c:pt>
                <c:pt idx="357">
                  <c:v>1661</c:v>
                </c:pt>
                <c:pt idx="358">
                  <c:v>1659</c:v>
                </c:pt>
                <c:pt idx="359">
                  <c:v>1659</c:v>
                </c:pt>
                <c:pt idx="360">
                  <c:v>1659</c:v>
                </c:pt>
                <c:pt idx="361">
                  <c:v>1659</c:v>
                </c:pt>
                <c:pt idx="362">
                  <c:v>1659</c:v>
                </c:pt>
                <c:pt idx="363">
                  <c:v>1659</c:v>
                </c:pt>
                <c:pt idx="364">
                  <c:v>1659</c:v>
                </c:pt>
                <c:pt idx="365">
                  <c:v>1659</c:v>
                </c:pt>
                <c:pt idx="366">
                  <c:v>1659</c:v>
                </c:pt>
                <c:pt idx="367">
                  <c:v>1659</c:v>
                </c:pt>
                <c:pt idx="368">
                  <c:v>1659</c:v>
                </c:pt>
                <c:pt idx="369">
                  <c:v>1659</c:v>
                </c:pt>
                <c:pt idx="370">
                  <c:v>1659</c:v>
                </c:pt>
                <c:pt idx="371">
                  <c:v>1659</c:v>
                </c:pt>
                <c:pt idx="372">
                  <c:v>1659</c:v>
                </c:pt>
                <c:pt idx="373">
                  <c:v>1659</c:v>
                </c:pt>
                <c:pt idx="374">
                  <c:v>1659</c:v>
                </c:pt>
                <c:pt idx="375">
                  <c:v>1658</c:v>
                </c:pt>
                <c:pt idx="376">
                  <c:v>1658</c:v>
                </c:pt>
                <c:pt idx="377">
                  <c:v>1663</c:v>
                </c:pt>
                <c:pt idx="378">
                  <c:v>1664</c:v>
                </c:pt>
                <c:pt idx="379">
                  <c:v>1664</c:v>
                </c:pt>
                <c:pt idx="380">
                  <c:v>1664</c:v>
                </c:pt>
                <c:pt idx="381">
                  <c:v>1664</c:v>
                </c:pt>
                <c:pt idx="382">
                  <c:v>1664</c:v>
                </c:pt>
                <c:pt idx="383">
                  <c:v>1664</c:v>
                </c:pt>
                <c:pt idx="384">
                  <c:v>1664</c:v>
                </c:pt>
                <c:pt idx="385">
                  <c:v>1664</c:v>
                </c:pt>
                <c:pt idx="386">
                  <c:v>1664</c:v>
                </c:pt>
                <c:pt idx="387">
                  <c:v>1664</c:v>
                </c:pt>
                <c:pt idx="388">
                  <c:v>1664</c:v>
                </c:pt>
                <c:pt idx="389">
                  <c:v>1664</c:v>
                </c:pt>
                <c:pt idx="390">
                  <c:v>1664</c:v>
                </c:pt>
                <c:pt idx="391">
                  <c:v>1665</c:v>
                </c:pt>
                <c:pt idx="392">
                  <c:v>1665</c:v>
                </c:pt>
                <c:pt idx="393">
                  <c:v>1665</c:v>
                </c:pt>
                <c:pt idx="394">
                  <c:v>1665</c:v>
                </c:pt>
                <c:pt idx="395">
                  <c:v>1665</c:v>
                </c:pt>
                <c:pt idx="396">
                  <c:v>1665</c:v>
                </c:pt>
                <c:pt idx="397">
                  <c:v>1665</c:v>
                </c:pt>
                <c:pt idx="398">
                  <c:v>1665</c:v>
                </c:pt>
                <c:pt idx="399">
                  <c:v>1665</c:v>
                </c:pt>
                <c:pt idx="400">
                  <c:v>1665</c:v>
                </c:pt>
                <c:pt idx="401">
                  <c:v>1666</c:v>
                </c:pt>
                <c:pt idx="402">
                  <c:v>1666</c:v>
                </c:pt>
                <c:pt idx="403">
                  <c:v>1666</c:v>
                </c:pt>
                <c:pt idx="404">
                  <c:v>1666</c:v>
                </c:pt>
                <c:pt idx="405">
                  <c:v>1666</c:v>
                </c:pt>
                <c:pt idx="406">
                  <c:v>1666</c:v>
                </c:pt>
                <c:pt idx="407">
                  <c:v>1666</c:v>
                </c:pt>
                <c:pt idx="408">
                  <c:v>1666</c:v>
                </c:pt>
                <c:pt idx="409">
                  <c:v>1666</c:v>
                </c:pt>
                <c:pt idx="410">
                  <c:v>1666</c:v>
                </c:pt>
                <c:pt idx="411">
                  <c:v>1666</c:v>
                </c:pt>
                <c:pt idx="412">
                  <c:v>1666</c:v>
                </c:pt>
                <c:pt idx="413">
                  <c:v>1666</c:v>
                </c:pt>
                <c:pt idx="414">
                  <c:v>1666</c:v>
                </c:pt>
                <c:pt idx="415">
                  <c:v>1666</c:v>
                </c:pt>
                <c:pt idx="416">
                  <c:v>1666</c:v>
                </c:pt>
                <c:pt idx="417">
                  <c:v>1667</c:v>
                </c:pt>
                <c:pt idx="418">
                  <c:v>1667</c:v>
                </c:pt>
                <c:pt idx="419">
                  <c:v>1667</c:v>
                </c:pt>
                <c:pt idx="420">
                  <c:v>1667</c:v>
                </c:pt>
                <c:pt idx="421">
                  <c:v>1667</c:v>
                </c:pt>
                <c:pt idx="422">
                  <c:v>1667</c:v>
                </c:pt>
                <c:pt idx="423">
                  <c:v>1667</c:v>
                </c:pt>
                <c:pt idx="424">
                  <c:v>1668</c:v>
                </c:pt>
                <c:pt idx="425">
                  <c:v>1668</c:v>
                </c:pt>
                <c:pt idx="426">
                  <c:v>1668</c:v>
                </c:pt>
                <c:pt idx="427">
                  <c:v>1668</c:v>
                </c:pt>
                <c:pt idx="428">
                  <c:v>1668</c:v>
                </c:pt>
                <c:pt idx="429">
                  <c:v>1668</c:v>
                </c:pt>
                <c:pt idx="430">
                  <c:v>1669</c:v>
                </c:pt>
                <c:pt idx="431">
                  <c:v>1669</c:v>
                </c:pt>
                <c:pt idx="432">
                  <c:v>1669</c:v>
                </c:pt>
                <c:pt idx="433">
                  <c:v>1669</c:v>
                </c:pt>
                <c:pt idx="434">
                  <c:v>1669</c:v>
                </c:pt>
                <c:pt idx="435">
                  <c:v>1693</c:v>
                </c:pt>
                <c:pt idx="436">
                  <c:v>1697</c:v>
                </c:pt>
                <c:pt idx="437">
                  <c:v>1697</c:v>
                </c:pt>
                <c:pt idx="438">
                  <c:v>1697</c:v>
                </c:pt>
                <c:pt idx="439">
                  <c:v>1697</c:v>
                </c:pt>
                <c:pt idx="440">
                  <c:v>1695</c:v>
                </c:pt>
                <c:pt idx="441">
                  <c:v>1695</c:v>
                </c:pt>
                <c:pt idx="442">
                  <c:v>1695</c:v>
                </c:pt>
                <c:pt idx="443">
                  <c:v>1699</c:v>
                </c:pt>
                <c:pt idx="444">
                  <c:v>1699</c:v>
                </c:pt>
                <c:pt idx="445">
                  <c:v>1699</c:v>
                </c:pt>
                <c:pt idx="446">
                  <c:v>1699</c:v>
                </c:pt>
                <c:pt idx="447">
                  <c:v>1699</c:v>
                </c:pt>
                <c:pt idx="448">
                  <c:v>1699</c:v>
                </c:pt>
                <c:pt idx="449">
                  <c:v>1699</c:v>
                </c:pt>
                <c:pt idx="450">
                  <c:v>1699</c:v>
                </c:pt>
                <c:pt idx="451">
                  <c:v>1699</c:v>
                </c:pt>
                <c:pt idx="452">
                  <c:v>1699</c:v>
                </c:pt>
                <c:pt idx="453">
                  <c:v>1699</c:v>
                </c:pt>
                <c:pt idx="454">
                  <c:v>1699</c:v>
                </c:pt>
                <c:pt idx="455">
                  <c:v>1699</c:v>
                </c:pt>
                <c:pt idx="456">
                  <c:v>1698</c:v>
                </c:pt>
                <c:pt idx="457">
                  <c:v>1698</c:v>
                </c:pt>
                <c:pt idx="458">
                  <c:v>1698</c:v>
                </c:pt>
                <c:pt idx="459">
                  <c:v>1700</c:v>
                </c:pt>
                <c:pt idx="460">
                  <c:v>1700</c:v>
                </c:pt>
                <c:pt idx="461">
                  <c:v>1701</c:v>
                </c:pt>
                <c:pt idx="462">
                  <c:v>1701</c:v>
                </c:pt>
                <c:pt idx="463">
                  <c:v>1701</c:v>
                </c:pt>
                <c:pt idx="464">
                  <c:v>1701</c:v>
                </c:pt>
                <c:pt idx="465">
                  <c:v>1701</c:v>
                </c:pt>
                <c:pt idx="466">
                  <c:v>1701</c:v>
                </c:pt>
                <c:pt idx="467">
                  <c:v>1725</c:v>
                </c:pt>
                <c:pt idx="468">
                  <c:v>1725</c:v>
                </c:pt>
                <c:pt idx="469">
                  <c:v>1725</c:v>
                </c:pt>
                <c:pt idx="470">
                  <c:v>1725</c:v>
                </c:pt>
                <c:pt idx="471">
                  <c:v>1725</c:v>
                </c:pt>
                <c:pt idx="472">
                  <c:v>1727</c:v>
                </c:pt>
                <c:pt idx="473">
                  <c:v>1735</c:v>
                </c:pt>
                <c:pt idx="474">
                  <c:v>1735</c:v>
                </c:pt>
                <c:pt idx="475">
                  <c:v>1735</c:v>
                </c:pt>
                <c:pt idx="476">
                  <c:v>1736</c:v>
                </c:pt>
                <c:pt idx="477">
                  <c:v>1745</c:v>
                </c:pt>
                <c:pt idx="478">
                  <c:v>1745</c:v>
                </c:pt>
                <c:pt idx="479">
                  <c:v>1745</c:v>
                </c:pt>
                <c:pt idx="480">
                  <c:v>1745</c:v>
                </c:pt>
                <c:pt idx="481">
                  <c:v>1760</c:v>
                </c:pt>
                <c:pt idx="482">
                  <c:v>1760</c:v>
                </c:pt>
                <c:pt idx="483">
                  <c:v>1760</c:v>
                </c:pt>
                <c:pt idx="484">
                  <c:v>1755</c:v>
                </c:pt>
                <c:pt idx="485">
                  <c:v>1755</c:v>
                </c:pt>
                <c:pt idx="486">
                  <c:v>1756</c:v>
                </c:pt>
                <c:pt idx="487">
                  <c:v>1756</c:v>
                </c:pt>
                <c:pt idx="488">
                  <c:v>1756</c:v>
                </c:pt>
                <c:pt idx="489">
                  <c:v>1748</c:v>
                </c:pt>
                <c:pt idx="490">
                  <c:v>1755</c:v>
                </c:pt>
                <c:pt idx="491">
                  <c:v>1755</c:v>
                </c:pt>
                <c:pt idx="492">
                  <c:v>1755</c:v>
                </c:pt>
                <c:pt idx="493">
                  <c:v>1755</c:v>
                </c:pt>
                <c:pt idx="494">
                  <c:v>1755</c:v>
                </c:pt>
                <c:pt idx="495">
                  <c:v>1755</c:v>
                </c:pt>
                <c:pt idx="496">
                  <c:v>1755</c:v>
                </c:pt>
                <c:pt idx="497">
                  <c:v>1755</c:v>
                </c:pt>
                <c:pt idx="498">
                  <c:v>1755</c:v>
                </c:pt>
                <c:pt idx="499">
                  <c:v>1755</c:v>
                </c:pt>
                <c:pt idx="500">
                  <c:v>1755</c:v>
                </c:pt>
                <c:pt idx="501">
                  <c:v>1755</c:v>
                </c:pt>
                <c:pt idx="502">
                  <c:v>1755</c:v>
                </c:pt>
                <c:pt idx="503">
                  <c:v>1755</c:v>
                </c:pt>
                <c:pt idx="504">
                  <c:v>1755</c:v>
                </c:pt>
                <c:pt idx="505">
                  <c:v>1755</c:v>
                </c:pt>
                <c:pt idx="506">
                  <c:v>1755</c:v>
                </c:pt>
                <c:pt idx="507">
                  <c:v>1755</c:v>
                </c:pt>
                <c:pt idx="508">
                  <c:v>1755</c:v>
                </c:pt>
                <c:pt idx="509">
                  <c:v>1755</c:v>
                </c:pt>
                <c:pt idx="510">
                  <c:v>1755</c:v>
                </c:pt>
                <c:pt idx="511">
                  <c:v>1755</c:v>
                </c:pt>
                <c:pt idx="512">
                  <c:v>1755</c:v>
                </c:pt>
                <c:pt idx="513">
                  <c:v>1755</c:v>
                </c:pt>
                <c:pt idx="514">
                  <c:v>1756</c:v>
                </c:pt>
                <c:pt idx="515">
                  <c:v>1756</c:v>
                </c:pt>
                <c:pt idx="516">
                  <c:v>1761</c:v>
                </c:pt>
                <c:pt idx="517">
                  <c:v>1761</c:v>
                </c:pt>
                <c:pt idx="518">
                  <c:v>1761</c:v>
                </c:pt>
                <c:pt idx="519">
                  <c:v>1761</c:v>
                </c:pt>
                <c:pt idx="520">
                  <c:v>1761</c:v>
                </c:pt>
                <c:pt idx="521">
                  <c:v>1761</c:v>
                </c:pt>
                <c:pt idx="522">
                  <c:v>1761</c:v>
                </c:pt>
                <c:pt idx="523">
                  <c:v>1761</c:v>
                </c:pt>
                <c:pt idx="524">
                  <c:v>1761</c:v>
                </c:pt>
                <c:pt idx="525">
                  <c:v>1761</c:v>
                </c:pt>
                <c:pt idx="526">
                  <c:v>1761</c:v>
                </c:pt>
                <c:pt idx="527">
                  <c:v>1766</c:v>
                </c:pt>
                <c:pt idx="528">
                  <c:v>1767</c:v>
                </c:pt>
                <c:pt idx="529">
                  <c:v>1767</c:v>
                </c:pt>
                <c:pt idx="530">
                  <c:v>1767</c:v>
                </c:pt>
                <c:pt idx="531">
                  <c:v>1767</c:v>
                </c:pt>
                <c:pt idx="532">
                  <c:v>1767</c:v>
                </c:pt>
                <c:pt idx="533">
                  <c:v>1767</c:v>
                </c:pt>
                <c:pt idx="534">
                  <c:v>1770</c:v>
                </c:pt>
                <c:pt idx="535">
                  <c:v>1770</c:v>
                </c:pt>
                <c:pt idx="536">
                  <c:v>1770</c:v>
                </c:pt>
                <c:pt idx="537">
                  <c:v>1770</c:v>
                </c:pt>
                <c:pt idx="538">
                  <c:v>1770</c:v>
                </c:pt>
                <c:pt idx="539">
                  <c:v>1770</c:v>
                </c:pt>
                <c:pt idx="540">
                  <c:v>1770</c:v>
                </c:pt>
                <c:pt idx="541">
                  <c:v>1770</c:v>
                </c:pt>
                <c:pt idx="542">
                  <c:v>1770</c:v>
                </c:pt>
                <c:pt idx="543">
                  <c:v>1770</c:v>
                </c:pt>
                <c:pt idx="544">
                  <c:v>1770</c:v>
                </c:pt>
                <c:pt idx="545">
                  <c:v>1762</c:v>
                </c:pt>
                <c:pt idx="546">
                  <c:v>1762</c:v>
                </c:pt>
                <c:pt idx="547">
                  <c:v>1762</c:v>
                </c:pt>
                <c:pt idx="548">
                  <c:v>1762</c:v>
                </c:pt>
                <c:pt idx="549">
                  <c:v>1762</c:v>
                </c:pt>
                <c:pt idx="550">
                  <c:v>1762</c:v>
                </c:pt>
                <c:pt idx="551">
                  <c:v>1762</c:v>
                </c:pt>
                <c:pt idx="552">
                  <c:v>1770</c:v>
                </c:pt>
                <c:pt idx="553">
                  <c:v>1770</c:v>
                </c:pt>
                <c:pt idx="554">
                  <c:v>1770</c:v>
                </c:pt>
                <c:pt idx="555">
                  <c:v>1770</c:v>
                </c:pt>
                <c:pt idx="556">
                  <c:v>1770</c:v>
                </c:pt>
                <c:pt idx="557">
                  <c:v>1770</c:v>
                </c:pt>
                <c:pt idx="558">
                  <c:v>1770</c:v>
                </c:pt>
                <c:pt idx="559">
                  <c:v>1762</c:v>
                </c:pt>
                <c:pt idx="560">
                  <c:v>1762</c:v>
                </c:pt>
                <c:pt idx="561">
                  <c:v>1762</c:v>
                </c:pt>
                <c:pt idx="562">
                  <c:v>1769</c:v>
                </c:pt>
                <c:pt idx="563">
                  <c:v>1769</c:v>
                </c:pt>
                <c:pt idx="564">
                  <c:v>1778</c:v>
                </c:pt>
                <c:pt idx="565">
                  <c:v>1778</c:v>
                </c:pt>
                <c:pt idx="566">
                  <c:v>1778</c:v>
                </c:pt>
                <c:pt idx="567">
                  <c:v>1778</c:v>
                </c:pt>
                <c:pt idx="568">
                  <c:v>1778</c:v>
                </c:pt>
                <c:pt idx="569">
                  <c:v>1778</c:v>
                </c:pt>
                <c:pt idx="570">
                  <c:v>1779</c:v>
                </c:pt>
                <c:pt idx="571">
                  <c:v>1779</c:v>
                </c:pt>
                <c:pt idx="572">
                  <c:v>1779</c:v>
                </c:pt>
                <c:pt idx="573">
                  <c:v>1779</c:v>
                </c:pt>
                <c:pt idx="574">
                  <c:v>1779</c:v>
                </c:pt>
                <c:pt idx="575">
                  <c:v>1779</c:v>
                </c:pt>
                <c:pt idx="576">
                  <c:v>1779</c:v>
                </c:pt>
                <c:pt idx="577">
                  <c:v>1779</c:v>
                </c:pt>
                <c:pt idx="578">
                  <c:v>1779</c:v>
                </c:pt>
                <c:pt idx="579">
                  <c:v>1779</c:v>
                </c:pt>
                <c:pt idx="580">
                  <c:v>1779</c:v>
                </c:pt>
                <c:pt idx="581">
                  <c:v>1779</c:v>
                </c:pt>
                <c:pt idx="582">
                  <c:v>1779</c:v>
                </c:pt>
                <c:pt idx="583">
                  <c:v>1779</c:v>
                </c:pt>
                <c:pt idx="584">
                  <c:v>1780</c:v>
                </c:pt>
                <c:pt idx="585">
                  <c:v>1780</c:v>
                </c:pt>
                <c:pt idx="586">
                  <c:v>1780</c:v>
                </c:pt>
                <c:pt idx="587">
                  <c:v>1780</c:v>
                </c:pt>
                <c:pt idx="588">
                  <c:v>1780</c:v>
                </c:pt>
                <c:pt idx="589">
                  <c:v>1780</c:v>
                </c:pt>
                <c:pt idx="590">
                  <c:v>1780</c:v>
                </c:pt>
                <c:pt idx="591">
                  <c:v>1780</c:v>
                </c:pt>
                <c:pt idx="592">
                  <c:v>1780</c:v>
                </c:pt>
                <c:pt idx="593">
                  <c:v>1772</c:v>
                </c:pt>
                <c:pt idx="594">
                  <c:v>1780</c:v>
                </c:pt>
                <c:pt idx="595">
                  <c:v>1780</c:v>
                </c:pt>
                <c:pt idx="596">
                  <c:v>1780</c:v>
                </c:pt>
                <c:pt idx="597">
                  <c:v>1780</c:v>
                </c:pt>
                <c:pt idx="598">
                  <c:v>1780</c:v>
                </c:pt>
                <c:pt idx="599">
                  <c:v>1781</c:v>
                </c:pt>
                <c:pt idx="600">
                  <c:v>1781</c:v>
                </c:pt>
                <c:pt idx="601">
                  <c:v>1781</c:v>
                </c:pt>
                <c:pt idx="602">
                  <c:v>1781</c:v>
                </c:pt>
                <c:pt idx="603">
                  <c:v>1781</c:v>
                </c:pt>
                <c:pt idx="604">
                  <c:v>1781</c:v>
                </c:pt>
                <c:pt idx="605">
                  <c:v>1781</c:v>
                </c:pt>
                <c:pt idx="606">
                  <c:v>1781</c:v>
                </c:pt>
                <c:pt idx="607">
                  <c:v>1781</c:v>
                </c:pt>
                <c:pt idx="608">
                  <c:v>1781</c:v>
                </c:pt>
                <c:pt idx="609">
                  <c:v>1781</c:v>
                </c:pt>
                <c:pt idx="610">
                  <c:v>1781</c:v>
                </c:pt>
                <c:pt idx="611">
                  <c:v>1781</c:v>
                </c:pt>
                <c:pt idx="612">
                  <c:v>1781</c:v>
                </c:pt>
                <c:pt idx="613">
                  <c:v>1781</c:v>
                </c:pt>
                <c:pt idx="614">
                  <c:v>1781</c:v>
                </c:pt>
                <c:pt idx="615">
                  <c:v>1781</c:v>
                </c:pt>
                <c:pt idx="616">
                  <c:v>1783</c:v>
                </c:pt>
                <c:pt idx="617">
                  <c:v>1783</c:v>
                </c:pt>
                <c:pt idx="618">
                  <c:v>1783</c:v>
                </c:pt>
                <c:pt idx="619">
                  <c:v>1783</c:v>
                </c:pt>
                <c:pt idx="620">
                  <c:v>1783</c:v>
                </c:pt>
                <c:pt idx="621">
                  <c:v>1783</c:v>
                </c:pt>
                <c:pt idx="622">
                  <c:v>1783</c:v>
                </c:pt>
                <c:pt idx="623">
                  <c:v>1783</c:v>
                </c:pt>
                <c:pt idx="624">
                  <c:v>1783</c:v>
                </c:pt>
                <c:pt idx="625">
                  <c:v>1783</c:v>
                </c:pt>
                <c:pt idx="626">
                  <c:v>1783</c:v>
                </c:pt>
                <c:pt idx="627">
                  <c:v>1783</c:v>
                </c:pt>
                <c:pt idx="628">
                  <c:v>1786</c:v>
                </c:pt>
                <c:pt idx="629">
                  <c:v>1786</c:v>
                </c:pt>
                <c:pt idx="630">
                  <c:v>1786</c:v>
                </c:pt>
                <c:pt idx="631">
                  <c:v>1788</c:v>
                </c:pt>
                <c:pt idx="632">
                  <c:v>1803</c:v>
                </c:pt>
                <c:pt idx="633">
                  <c:v>1803</c:v>
                </c:pt>
                <c:pt idx="634">
                  <c:v>1803</c:v>
                </c:pt>
                <c:pt idx="635">
                  <c:v>1803</c:v>
                </c:pt>
                <c:pt idx="636">
                  <c:v>1803</c:v>
                </c:pt>
                <c:pt idx="637">
                  <c:v>1803</c:v>
                </c:pt>
                <c:pt idx="638">
                  <c:v>1803</c:v>
                </c:pt>
                <c:pt idx="639">
                  <c:v>1803</c:v>
                </c:pt>
                <c:pt idx="640">
                  <c:v>1795</c:v>
                </c:pt>
                <c:pt idx="641">
                  <c:v>1795</c:v>
                </c:pt>
                <c:pt idx="642">
                  <c:v>1795</c:v>
                </c:pt>
                <c:pt idx="643">
                  <c:v>1795</c:v>
                </c:pt>
                <c:pt idx="644">
                  <c:v>1795</c:v>
                </c:pt>
                <c:pt idx="645">
                  <c:v>1795</c:v>
                </c:pt>
                <c:pt idx="646">
                  <c:v>1804</c:v>
                </c:pt>
                <c:pt idx="647">
                  <c:v>1804</c:v>
                </c:pt>
                <c:pt idx="648">
                  <c:v>1804</c:v>
                </c:pt>
                <c:pt idx="649">
                  <c:v>1805</c:v>
                </c:pt>
                <c:pt idx="650">
                  <c:v>1805</c:v>
                </c:pt>
                <c:pt idx="651">
                  <c:v>1805</c:v>
                </c:pt>
                <c:pt idx="652">
                  <c:v>1805</c:v>
                </c:pt>
                <c:pt idx="653">
                  <c:v>1805</c:v>
                </c:pt>
                <c:pt idx="654">
                  <c:v>1805</c:v>
                </c:pt>
                <c:pt idx="655">
                  <c:v>1807</c:v>
                </c:pt>
                <c:pt idx="656">
                  <c:v>1807</c:v>
                </c:pt>
                <c:pt idx="657">
                  <c:v>1807</c:v>
                </c:pt>
                <c:pt idx="658">
                  <c:v>1807</c:v>
                </c:pt>
                <c:pt idx="659">
                  <c:v>1807</c:v>
                </c:pt>
                <c:pt idx="660">
                  <c:v>1807</c:v>
                </c:pt>
                <c:pt idx="661">
                  <c:v>1807</c:v>
                </c:pt>
                <c:pt idx="662">
                  <c:v>1807</c:v>
                </c:pt>
                <c:pt idx="663">
                  <c:v>1807</c:v>
                </c:pt>
                <c:pt idx="664">
                  <c:v>1807</c:v>
                </c:pt>
                <c:pt idx="665">
                  <c:v>1807</c:v>
                </c:pt>
                <c:pt idx="666">
                  <c:v>1807</c:v>
                </c:pt>
                <c:pt idx="667">
                  <c:v>1808</c:v>
                </c:pt>
                <c:pt idx="668">
                  <c:v>1808</c:v>
                </c:pt>
                <c:pt idx="669">
                  <c:v>1808</c:v>
                </c:pt>
                <c:pt idx="670">
                  <c:v>1808</c:v>
                </c:pt>
                <c:pt idx="671">
                  <c:v>1808</c:v>
                </c:pt>
                <c:pt idx="672">
                  <c:v>1808</c:v>
                </c:pt>
                <c:pt idx="673">
                  <c:v>1808</c:v>
                </c:pt>
                <c:pt idx="674">
                  <c:v>1808</c:v>
                </c:pt>
                <c:pt idx="675">
                  <c:v>1808</c:v>
                </c:pt>
                <c:pt idx="676">
                  <c:v>1808</c:v>
                </c:pt>
                <c:pt idx="677">
                  <c:v>1808</c:v>
                </c:pt>
                <c:pt idx="678">
                  <c:v>1808</c:v>
                </c:pt>
                <c:pt idx="679">
                  <c:v>1808</c:v>
                </c:pt>
                <c:pt idx="680">
                  <c:v>1808</c:v>
                </c:pt>
                <c:pt idx="681">
                  <c:v>1808</c:v>
                </c:pt>
                <c:pt idx="682">
                  <c:v>1808</c:v>
                </c:pt>
                <c:pt idx="683">
                  <c:v>1808</c:v>
                </c:pt>
                <c:pt idx="684">
                  <c:v>1809</c:v>
                </c:pt>
                <c:pt idx="685">
                  <c:v>1809</c:v>
                </c:pt>
                <c:pt idx="686">
                  <c:v>1809</c:v>
                </c:pt>
                <c:pt idx="687">
                  <c:v>1809</c:v>
                </c:pt>
                <c:pt idx="688">
                  <c:v>1809</c:v>
                </c:pt>
                <c:pt idx="689">
                  <c:v>1810</c:v>
                </c:pt>
                <c:pt idx="690">
                  <c:v>1810</c:v>
                </c:pt>
                <c:pt idx="691">
                  <c:v>1810</c:v>
                </c:pt>
                <c:pt idx="692">
                  <c:v>1810</c:v>
                </c:pt>
                <c:pt idx="693">
                  <c:v>1810</c:v>
                </c:pt>
                <c:pt idx="694">
                  <c:v>1810</c:v>
                </c:pt>
                <c:pt idx="695">
                  <c:v>1832</c:v>
                </c:pt>
                <c:pt idx="696">
                  <c:v>1832</c:v>
                </c:pt>
                <c:pt idx="697">
                  <c:v>1832</c:v>
                </c:pt>
                <c:pt idx="698">
                  <c:v>1832</c:v>
                </c:pt>
                <c:pt idx="699">
                  <c:v>1832</c:v>
                </c:pt>
                <c:pt idx="700">
                  <c:v>1835</c:v>
                </c:pt>
                <c:pt idx="701">
                  <c:v>1835</c:v>
                </c:pt>
                <c:pt idx="702">
                  <c:v>1835</c:v>
                </c:pt>
                <c:pt idx="703">
                  <c:v>1835</c:v>
                </c:pt>
                <c:pt idx="704">
                  <c:v>1835</c:v>
                </c:pt>
                <c:pt idx="705">
                  <c:v>1835</c:v>
                </c:pt>
                <c:pt idx="706">
                  <c:v>1835</c:v>
                </c:pt>
                <c:pt idx="707">
                  <c:v>1835</c:v>
                </c:pt>
                <c:pt idx="708">
                  <c:v>1835</c:v>
                </c:pt>
                <c:pt idx="709">
                  <c:v>1835</c:v>
                </c:pt>
                <c:pt idx="710">
                  <c:v>1835</c:v>
                </c:pt>
                <c:pt idx="711">
                  <c:v>1835</c:v>
                </c:pt>
                <c:pt idx="712">
                  <c:v>1835</c:v>
                </c:pt>
                <c:pt idx="713">
                  <c:v>1835</c:v>
                </c:pt>
                <c:pt idx="714">
                  <c:v>1827</c:v>
                </c:pt>
                <c:pt idx="715">
                  <c:v>1835</c:v>
                </c:pt>
                <c:pt idx="716">
                  <c:v>1835</c:v>
                </c:pt>
                <c:pt idx="717">
                  <c:v>1835</c:v>
                </c:pt>
                <c:pt idx="718">
                  <c:v>1839</c:v>
                </c:pt>
                <c:pt idx="719">
                  <c:v>1839</c:v>
                </c:pt>
                <c:pt idx="720">
                  <c:v>1830</c:v>
                </c:pt>
                <c:pt idx="721">
                  <c:v>1830</c:v>
                </c:pt>
                <c:pt idx="722">
                  <c:v>1830</c:v>
                </c:pt>
                <c:pt idx="723">
                  <c:v>1828</c:v>
                </c:pt>
                <c:pt idx="724">
                  <c:v>1828</c:v>
                </c:pt>
                <c:pt idx="725">
                  <c:v>1828</c:v>
                </c:pt>
                <c:pt idx="726">
                  <c:v>1828</c:v>
                </c:pt>
                <c:pt idx="727">
                  <c:v>1829</c:v>
                </c:pt>
                <c:pt idx="728">
                  <c:v>1822</c:v>
                </c:pt>
                <c:pt idx="729">
                  <c:v>1829</c:v>
                </c:pt>
                <c:pt idx="730">
                  <c:v>1829</c:v>
                </c:pt>
                <c:pt idx="731">
                  <c:v>1829</c:v>
                </c:pt>
                <c:pt idx="732">
                  <c:v>1829</c:v>
                </c:pt>
                <c:pt idx="733">
                  <c:v>1829</c:v>
                </c:pt>
                <c:pt idx="734">
                  <c:v>1829</c:v>
                </c:pt>
                <c:pt idx="735">
                  <c:v>1829</c:v>
                </c:pt>
                <c:pt idx="736">
                  <c:v>1829</c:v>
                </c:pt>
                <c:pt idx="737">
                  <c:v>1829</c:v>
                </c:pt>
                <c:pt idx="738">
                  <c:v>1829</c:v>
                </c:pt>
                <c:pt idx="739">
                  <c:v>1829</c:v>
                </c:pt>
                <c:pt idx="740">
                  <c:v>1829</c:v>
                </c:pt>
                <c:pt idx="741">
                  <c:v>1829</c:v>
                </c:pt>
                <c:pt idx="742">
                  <c:v>1829</c:v>
                </c:pt>
                <c:pt idx="743">
                  <c:v>1829</c:v>
                </c:pt>
                <c:pt idx="744">
                  <c:v>1829</c:v>
                </c:pt>
                <c:pt idx="745">
                  <c:v>1829</c:v>
                </c:pt>
                <c:pt idx="746">
                  <c:v>1829</c:v>
                </c:pt>
                <c:pt idx="747">
                  <c:v>1831</c:v>
                </c:pt>
                <c:pt idx="748">
                  <c:v>1831</c:v>
                </c:pt>
                <c:pt idx="749">
                  <c:v>1823</c:v>
                </c:pt>
                <c:pt idx="750">
                  <c:v>1823</c:v>
                </c:pt>
                <c:pt idx="751">
                  <c:v>1823</c:v>
                </c:pt>
                <c:pt idx="752">
                  <c:v>1823</c:v>
                </c:pt>
                <c:pt idx="753">
                  <c:v>1823</c:v>
                </c:pt>
                <c:pt idx="754">
                  <c:v>1823</c:v>
                </c:pt>
                <c:pt idx="755">
                  <c:v>1831</c:v>
                </c:pt>
                <c:pt idx="756">
                  <c:v>1831</c:v>
                </c:pt>
                <c:pt idx="757">
                  <c:v>1831</c:v>
                </c:pt>
                <c:pt idx="758">
                  <c:v>1831</c:v>
                </c:pt>
                <c:pt idx="759">
                  <c:v>1831</c:v>
                </c:pt>
                <c:pt idx="760">
                  <c:v>1831</c:v>
                </c:pt>
                <c:pt idx="761">
                  <c:v>1831</c:v>
                </c:pt>
                <c:pt idx="762">
                  <c:v>1831</c:v>
                </c:pt>
                <c:pt idx="763">
                  <c:v>1831</c:v>
                </c:pt>
                <c:pt idx="764">
                  <c:v>1831</c:v>
                </c:pt>
                <c:pt idx="765">
                  <c:v>1831</c:v>
                </c:pt>
                <c:pt idx="766">
                  <c:v>1823</c:v>
                </c:pt>
                <c:pt idx="767">
                  <c:v>1823</c:v>
                </c:pt>
                <c:pt idx="768">
                  <c:v>1823</c:v>
                </c:pt>
                <c:pt idx="769">
                  <c:v>1823</c:v>
                </c:pt>
                <c:pt idx="770">
                  <c:v>1823</c:v>
                </c:pt>
                <c:pt idx="771">
                  <c:v>1823</c:v>
                </c:pt>
                <c:pt idx="772">
                  <c:v>1823</c:v>
                </c:pt>
                <c:pt idx="773">
                  <c:v>1823</c:v>
                </c:pt>
                <c:pt idx="774">
                  <c:v>1831</c:v>
                </c:pt>
                <c:pt idx="775">
                  <c:v>1825</c:v>
                </c:pt>
                <c:pt idx="776">
                  <c:v>1825</c:v>
                </c:pt>
                <c:pt idx="777">
                  <c:v>1825</c:v>
                </c:pt>
                <c:pt idx="778">
                  <c:v>1825</c:v>
                </c:pt>
                <c:pt idx="779">
                  <c:v>1825</c:v>
                </c:pt>
                <c:pt idx="780">
                  <c:v>1825</c:v>
                </c:pt>
                <c:pt idx="781">
                  <c:v>1825</c:v>
                </c:pt>
                <c:pt idx="782">
                  <c:v>1825</c:v>
                </c:pt>
                <c:pt idx="783">
                  <c:v>1825</c:v>
                </c:pt>
                <c:pt idx="784">
                  <c:v>1825</c:v>
                </c:pt>
                <c:pt idx="785">
                  <c:v>1825</c:v>
                </c:pt>
                <c:pt idx="786">
                  <c:v>1833</c:v>
                </c:pt>
                <c:pt idx="787">
                  <c:v>1831</c:v>
                </c:pt>
                <c:pt idx="788">
                  <c:v>1839</c:v>
                </c:pt>
                <c:pt idx="789">
                  <c:v>1839</c:v>
                </c:pt>
                <c:pt idx="790">
                  <c:v>1850</c:v>
                </c:pt>
                <c:pt idx="791">
                  <c:v>1850</c:v>
                </c:pt>
                <c:pt idx="792">
                  <c:v>1850</c:v>
                </c:pt>
                <c:pt idx="793">
                  <c:v>1852</c:v>
                </c:pt>
                <c:pt idx="794">
                  <c:v>1852</c:v>
                </c:pt>
                <c:pt idx="795">
                  <c:v>1852</c:v>
                </c:pt>
                <c:pt idx="796">
                  <c:v>1852</c:v>
                </c:pt>
                <c:pt idx="797">
                  <c:v>1853</c:v>
                </c:pt>
                <c:pt idx="798">
                  <c:v>1861</c:v>
                </c:pt>
                <c:pt idx="799">
                  <c:v>1859</c:v>
                </c:pt>
                <c:pt idx="800">
                  <c:v>1859</c:v>
                </c:pt>
                <c:pt idx="801">
                  <c:v>1859</c:v>
                </c:pt>
                <c:pt idx="802">
                  <c:v>1859</c:v>
                </c:pt>
                <c:pt idx="803">
                  <c:v>1859</c:v>
                </c:pt>
                <c:pt idx="804">
                  <c:v>1859</c:v>
                </c:pt>
                <c:pt idx="805">
                  <c:v>1858</c:v>
                </c:pt>
                <c:pt idx="806">
                  <c:v>1858</c:v>
                </c:pt>
                <c:pt idx="807">
                  <c:v>1858</c:v>
                </c:pt>
                <c:pt idx="808">
                  <c:v>1858</c:v>
                </c:pt>
                <c:pt idx="809">
                  <c:v>1857</c:v>
                </c:pt>
                <c:pt idx="810">
                  <c:v>1857</c:v>
                </c:pt>
                <c:pt idx="811">
                  <c:v>1857</c:v>
                </c:pt>
                <c:pt idx="812">
                  <c:v>1857</c:v>
                </c:pt>
                <c:pt idx="813">
                  <c:v>1857</c:v>
                </c:pt>
                <c:pt idx="814">
                  <c:v>1857</c:v>
                </c:pt>
                <c:pt idx="815">
                  <c:v>1857</c:v>
                </c:pt>
                <c:pt idx="816">
                  <c:v>1857</c:v>
                </c:pt>
                <c:pt idx="817">
                  <c:v>1857</c:v>
                </c:pt>
                <c:pt idx="818">
                  <c:v>1857</c:v>
                </c:pt>
                <c:pt idx="819">
                  <c:v>1857</c:v>
                </c:pt>
                <c:pt idx="820">
                  <c:v>1857</c:v>
                </c:pt>
                <c:pt idx="821">
                  <c:v>1857</c:v>
                </c:pt>
                <c:pt idx="822">
                  <c:v>1857</c:v>
                </c:pt>
                <c:pt idx="823">
                  <c:v>1865</c:v>
                </c:pt>
                <c:pt idx="824">
                  <c:v>1865</c:v>
                </c:pt>
                <c:pt idx="825">
                  <c:v>1865</c:v>
                </c:pt>
                <c:pt idx="826">
                  <c:v>1865</c:v>
                </c:pt>
                <c:pt idx="827">
                  <c:v>1865</c:v>
                </c:pt>
                <c:pt idx="828">
                  <c:v>1865</c:v>
                </c:pt>
                <c:pt idx="829">
                  <c:v>1865</c:v>
                </c:pt>
                <c:pt idx="830">
                  <c:v>1869</c:v>
                </c:pt>
                <c:pt idx="831">
                  <c:v>1869</c:v>
                </c:pt>
                <c:pt idx="832">
                  <c:v>1865</c:v>
                </c:pt>
                <c:pt idx="833">
                  <c:v>1865</c:v>
                </c:pt>
                <c:pt idx="834">
                  <c:v>1865</c:v>
                </c:pt>
                <c:pt idx="835">
                  <c:v>1865</c:v>
                </c:pt>
                <c:pt idx="836">
                  <c:v>1865</c:v>
                </c:pt>
                <c:pt idx="837">
                  <c:v>1865</c:v>
                </c:pt>
                <c:pt idx="838">
                  <c:v>1864</c:v>
                </c:pt>
                <c:pt idx="839">
                  <c:v>1864</c:v>
                </c:pt>
                <c:pt idx="840">
                  <c:v>1864</c:v>
                </c:pt>
                <c:pt idx="841">
                  <c:v>1864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ser>
          <c:idx val="0"/>
          <c:order val="1"/>
          <c:tx>
            <c:strRef>
              <c:f>performance!$I$1</c:f>
              <c:strCache>
                <c:ptCount val="1"/>
                <c:pt idx="0">
                  <c:v>compiled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1360</c:v>
                </c:pt>
                <c:pt idx="1">
                  <c:v>1360</c:v>
                </c:pt>
                <c:pt idx="2">
                  <c:v>1360</c:v>
                </c:pt>
                <c:pt idx="3">
                  <c:v>1360</c:v>
                </c:pt>
                <c:pt idx="4">
                  <c:v>1360</c:v>
                </c:pt>
                <c:pt idx="5">
                  <c:v>1360</c:v>
                </c:pt>
                <c:pt idx="6">
                  <c:v>1360</c:v>
                </c:pt>
                <c:pt idx="7">
                  <c:v>1360</c:v>
                </c:pt>
                <c:pt idx="8">
                  <c:v>1360</c:v>
                </c:pt>
                <c:pt idx="9">
                  <c:v>1404</c:v>
                </c:pt>
                <c:pt idx="10">
                  <c:v>1404</c:v>
                </c:pt>
                <c:pt idx="11">
                  <c:v>1404</c:v>
                </c:pt>
                <c:pt idx="12">
                  <c:v>1404</c:v>
                </c:pt>
                <c:pt idx="13">
                  <c:v>1404</c:v>
                </c:pt>
                <c:pt idx="14">
                  <c:v>1404</c:v>
                </c:pt>
                <c:pt idx="15">
                  <c:v>1404</c:v>
                </c:pt>
                <c:pt idx="16">
                  <c:v>1404</c:v>
                </c:pt>
                <c:pt idx="17">
                  <c:v>1404</c:v>
                </c:pt>
                <c:pt idx="18">
                  <c:v>1404</c:v>
                </c:pt>
                <c:pt idx="19">
                  <c:v>1404</c:v>
                </c:pt>
                <c:pt idx="20">
                  <c:v>1404</c:v>
                </c:pt>
                <c:pt idx="21">
                  <c:v>1404</c:v>
                </c:pt>
                <c:pt idx="22">
                  <c:v>1404</c:v>
                </c:pt>
                <c:pt idx="23">
                  <c:v>1404</c:v>
                </c:pt>
                <c:pt idx="24">
                  <c:v>1404</c:v>
                </c:pt>
                <c:pt idx="25">
                  <c:v>1404</c:v>
                </c:pt>
                <c:pt idx="26">
                  <c:v>1404</c:v>
                </c:pt>
                <c:pt idx="27">
                  <c:v>1404</c:v>
                </c:pt>
                <c:pt idx="28">
                  <c:v>1404</c:v>
                </c:pt>
                <c:pt idx="29">
                  <c:v>1404</c:v>
                </c:pt>
                <c:pt idx="30">
                  <c:v>1404</c:v>
                </c:pt>
                <c:pt idx="31">
                  <c:v>1404</c:v>
                </c:pt>
                <c:pt idx="32">
                  <c:v>1404</c:v>
                </c:pt>
                <c:pt idx="33">
                  <c:v>1404</c:v>
                </c:pt>
                <c:pt idx="34">
                  <c:v>1404</c:v>
                </c:pt>
                <c:pt idx="35">
                  <c:v>1404</c:v>
                </c:pt>
                <c:pt idx="36">
                  <c:v>1404</c:v>
                </c:pt>
                <c:pt idx="37">
                  <c:v>1405</c:v>
                </c:pt>
                <c:pt idx="38">
                  <c:v>1405</c:v>
                </c:pt>
                <c:pt idx="39">
                  <c:v>1405</c:v>
                </c:pt>
                <c:pt idx="40">
                  <c:v>1405</c:v>
                </c:pt>
                <c:pt idx="41">
                  <c:v>1405</c:v>
                </c:pt>
                <c:pt idx="42">
                  <c:v>1405</c:v>
                </c:pt>
                <c:pt idx="43">
                  <c:v>1405</c:v>
                </c:pt>
                <c:pt idx="44">
                  <c:v>1405</c:v>
                </c:pt>
                <c:pt idx="45">
                  <c:v>1405</c:v>
                </c:pt>
                <c:pt idx="46">
                  <c:v>1405</c:v>
                </c:pt>
                <c:pt idx="47">
                  <c:v>1405</c:v>
                </c:pt>
                <c:pt idx="48">
                  <c:v>1405</c:v>
                </c:pt>
                <c:pt idx="49">
                  <c:v>1405</c:v>
                </c:pt>
                <c:pt idx="50">
                  <c:v>1405</c:v>
                </c:pt>
                <c:pt idx="51">
                  <c:v>1405</c:v>
                </c:pt>
                <c:pt idx="52">
                  <c:v>1405</c:v>
                </c:pt>
                <c:pt idx="53">
                  <c:v>1405</c:v>
                </c:pt>
                <c:pt idx="54">
                  <c:v>1405</c:v>
                </c:pt>
                <c:pt idx="55">
                  <c:v>1405</c:v>
                </c:pt>
                <c:pt idx="56">
                  <c:v>1405</c:v>
                </c:pt>
                <c:pt idx="57">
                  <c:v>1405</c:v>
                </c:pt>
                <c:pt idx="58">
                  <c:v>1416</c:v>
                </c:pt>
                <c:pt idx="59">
                  <c:v>1417</c:v>
                </c:pt>
                <c:pt idx="60">
                  <c:v>1417</c:v>
                </c:pt>
                <c:pt idx="61">
                  <c:v>1417</c:v>
                </c:pt>
                <c:pt idx="62">
                  <c:v>1455</c:v>
                </c:pt>
                <c:pt idx="63">
                  <c:v>1455</c:v>
                </c:pt>
                <c:pt idx="64">
                  <c:v>1455</c:v>
                </c:pt>
                <c:pt idx="65">
                  <c:v>1455</c:v>
                </c:pt>
                <c:pt idx="66">
                  <c:v>1455</c:v>
                </c:pt>
                <c:pt idx="67">
                  <c:v>1455</c:v>
                </c:pt>
                <c:pt idx="68">
                  <c:v>1455</c:v>
                </c:pt>
                <c:pt idx="69">
                  <c:v>1455</c:v>
                </c:pt>
                <c:pt idx="70">
                  <c:v>1455</c:v>
                </c:pt>
                <c:pt idx="71">
                  <c:v>1455</c:v>
                </c:pt>
                <c:pt idx="72">
                  <c:v>1455</c:v>
                </c:pt>
                <c:pt idx="73">
                  <c:v>1455</c:v>
                </c:pt>
                <c:pt idx="74">
                  <c:v>1455</c:v>
                </c:pt>
                <c:pt idx="75">
                  <c:v>1455</c:v>
                </c:pt>
                <c:pt idx="76">
                  <c:v>1456</c:v>
                </c:pt>
                <c:pt idx="77">
                  <c:v>1456</c:v>
                </c:pt>
                <c:pt idx="78">
                  <c:v>1456</c:v>
                </c:pt>
                <c:pt idx="79">
                  <c:v>1456</c:v>
                </c:pt>
                <c:pt idx="80">
                  <c:v>1456</c:v>
                </c:pt>
                <c:pt idx="81">
                  <c:v>1456</c:v>
                </c:pt>
                <c:pt idx="82">
                  <c:v>1456</c:v>
                </c:pt>
                <c:pt idx="83">
                  <c:v>1456</c:v>
                </c:pt>
                <c:pt idx="84">
                  <c:v>1456</c:v>
                </c:pt>
                <c:pt idx="85">
                  <c:v>1456</c:v>
                </c:pt>
                <c:pt idx="86">
                  <c:v>1456</c:v>
                </c:pt>
                <c:pt idx="87">
                  <c:v>1456</c:v>
                </c:pt>
                <c:pt idx="88">
                  <c:v>1456</c:v>
                </c:pt>
                <c:pt idx="89">
                  <c:v>1456</c:v>
                </c:pt>
                <c:pt idx="90">
                  <c:v>1456</c:v>
                </c:pt>
                <c:pt idx="91">
                  <c:v>1456</c:v>
                </c:pt>
                <c:pt idx="92">
                  <c:v>1456</c:v>
                </c:pt>
                <c:pt idx="93">
                  <c:v>1456</c:v>
                </c:pt>
                <c:pt idx="94">
                  <c:v>1456</c:v>
                </c:pt>
                <c:pt idx="95">
                  <c:v>1456</c:v>
                </c:pt>
                <c:pt idx="96">
                  <c:v>1456</c:v>
                </c:pt>
                <c:pt idx="97">
                  <c:v>1456</c:v>
                </c:pt>
                <c:pt idx="98">
                  <c:v>1456</c:v>
                </c:pt>
                <c:pt idx="99">
                  <c:v>1456</c:v>
                </c:pt>
                <c:pt idx="100">
                  <c:v>1456</c:v>
                </c:pt>
                <c:pt idx="101">
                  <c:v>1456</c:v>
                </c:pt>
                <c:pt idx="102">
                  <c:v>1456</c:v>
                </c:pt>
                <c:pt idx="103">
                  <c:v>1456</c:v>
                </c:pt>
                <c:pt idx="104">
                  <c:v>1456</c:v>
                </c:pt>
                <c:pt idx="105">
                  <c:v>1456</c:v>
                </c:pt>
                <c:pt idx="106">
                  <c:v>1456</c:v>
                </c:pt>
                <c:pt idx="107">
                  <c:v>1456</c:v>
                </c:pt>
                <c:pt idx="108">
                  <c:v>1456</c:v>
                </c:pt>
                <c:pt idx="109">
                  <c:v>1456</c:v>
                </c:pt>
                <c:pt idx="110">
                  <c:v>1456</c:v>
                </c:pt>
                <c:pt idx="111">
                  <c:v>1456</c:v>
                </c:pt>
                <c:pt idx="112">
                  <c:v>1456</c:v>
                </c:pt>
                <c:pt idx="113">
                  <c:v>1456</c:v>
                </c:pt>
                <c:pt idx="114">
                  <c:v>1456</c:v>
                </c:pt>
                <c:pt idx="115">
                  <c:v>1456</c:v>
                </c:pt>
                <c:pt idx="116">
                  <c:v>1456</c:v>
                </c:pt>
                <c:pt idx="117">
                  <c:v>1456</c:v>
                </c:pt>
                <c:pt idx="118">
                  <c:v>1456</c:v>
                </c:pt>
                <c:pt idx="119">
                  <c:v>1456</c:v>
                </c:pt>
                <c:pt idx="120">
                  <c:v>1456</c:v>
                </c:pt>
                <c:pt idx="121">
                  <c:v>1457</c:v>
                </c:pt>
                <c:pt idx="122">
                  <c:v>1457</c:v>
                </c:pt>
                <c:pt idx="123">
                  <c:v>1457</c:v>
                </c:pt>
                <c:pt idx="124">
                  <c:v>1457</c:v>
                </c:pt>
                <c:pt idx="125">
                  <c:v>1457</c:v>
                </c:pt>
                <c:pt idx="126">
                  <c:v>1459</c:v>
                </c:pt>
                <c:pt idx="127">
                  <c:v>1459</c:v>
                </c:pt>
                <c:pt idx="128">
                  <c:v>1459</c:v>
                </c:pt>
                <c:pt idx="129">
                  <c:v>1459</c:v>
                </c:pt>
                <c:pt idx="130">
                  <c:v>1459</c:v>
                </c:pt>
                <c:pt idx="131">
                  <c:v>1459</c:v>
                </c:pt>
                <c:pt idx="132">
                  <c:v>1459</c:v>
                </c:pt>
                <c:pt idx="133">
                  <c:v>1459</c:v>
                </c:pt>
                <c:pt idx="134">
                  <c:v>1459</c:v>
                </c:pt>
                <c:pt idx="135">
                  <c:v>1459</c:v>
                </c:pt>
                <c:pt idx="136">
                  <c:v>1459</c:v>
                </c:pt>
                <c:pt idx="137">
                  <c:v>1459</c:v>
                </c:pt>
                <c:pt idx="138">
                  <c:v>1459</c:v>
                </c:pt>
                <c:pt idx="139">
                  <c:v>1459</c:v>
                </c:pt>
                <c:pt idx="140">
                  <c:v>1459</c:v>
                </c:pt>
                <c:pt idx="141">
                  <c:v>1459</c:v>
                </c:pt>
                <c:pt idx="142">
                  <c:v>1459</c:v>
                </c:pt>
                <c:pt idx="143">
                  <c:v>1459</c:v>
                </c:pt>
                <c:pt idx="144">
                  <c:v>1459</c:v>
                </c:pt>
                <c:pt idx="145">
                  <c:v>1459</c:v>
                </c:pt>
                <c:pt idx="146">
                  <c:v>1459</c:v>
                </c:pt>
                <c:pt idx="147">
                  <c:v>1459</c:v>
                </c:pt>
                <c:pt idx="148">
                  <c:v>1459</c:v>
                </c:pt>
                <c:pt idx="149">
                  <c:v>1460</c:v>
                </c:pt>
                <c:pt idx="150">
                  <c:v>1460</c:v>
                </c:pt>
                <c:pt idx="151">
                  <c:v>1460</c:v>
                </c:pt>
                <c:pt idx="152">
                  <c:v>1460</c:v>
                </c:pt>
                <c:pt idx="153">
                  <c:v>1460</c:v>
                </c:pt>
                <c:pt idx="154">
                  <c:v>1460</c:v>
                </c:pt>
                <c:pt idx="155">
                  <c:v>1460</c:v>
                </c:pt>
                <c:pt idx="156">
                  <c:v>1462</c:v>
                </c:pt>
                <c:pt idx="157">
                  <c:v>1462</c:v>
                </c:pt>
                <c:pt idx="158">
                  <c:v>1462</c:v>
                </c:pt>
                <c:pt idx="159">
                  <c:v>1462</c:v>
                </c:pt>
                <c:pt idx="160">
                  <c:v>1462</c:v>
                </c:pt>
                <c:pt idx="161">
                  <c:v>1462</c:v>
                </c:pt>
                <c:pt idx="162">
                  <c:v>1462</c:v>
                </c:pt>
                <c:pt idx="163">
                  <c:v>1462</c:v>
                </c:pt>
                <c:pt idx="164">
                  <c:v>1462</c:v>
                </c:pt>
                <c:pt idx="165">
                  <c:v>1462</c:v>
                </c:pt>
                <c:pt idx="166">
                  <c:v>1462</c:v>
                </c:pt>
                <c:pt idx="167">
                  <c:v>1462</c:v>
                </c:pt>
                <c:pt idx="168">
                  <c:v>1462</c:v>
                </c:pt>
                <c:pt idx="169">
                  <c:v>1462</c:v>
                </c:pt>
                <c:pt idx="170">
                  <c:v>1462</c:v>
                </c:pt>
                <c:pt idx="171">
                  <c:v>1464</c:v>
                </c:pt>
                <c:pt idx="172">
                  <c:v>1464</c:v>
                </c:pt>
                <c:pt idx="173">
                  <c:v>1464</c:v>
                </c:pt>
                <c:pt idx="174">
                  <c:v>1464</c:v>
                </c:pt>
                <c:pt idx="175">
                  <c:v>1464</c:v>
                </c:pt>
                <c:pt idx="176">
                  <c:v>1464</c:v>
                </c:pt>
                <c:pt idx="177">
                  <c:v>1464</c:v>
                </c:pt>
                <c:pt idx="178">
                  <c:v>1464</c:v>
                </c:pt>
                <c:pt idx="179">
                  <c:v>1464</c:v>
                </c:pt>
                <c:pt idx="180">
                  <c:v>1464</c:v>
                </c:pt>
                <c:pt idx="181">
                  <c:v>1464</c:v>
                </c:pt>
                <c:pt idx="182">
                  <c:v>1464</c:v>
                </c:pt>
                <c:pt idx="183">
                  <c:v>1464</c:v>
                </c:pt>
                <c:pt idx="184">
                  <c:v>1464</c:v>
                </c:pt>
                <c:pt idx="185">
                  <c:v>1464</c:v>
                </c:pt>
                <c:pt idx="186">
                  <c:v>1464</c:v>
                </c:pt>
                <c:pt idx="187">
                  <c:v>1464</c:v>
                </c:pt>
                <c:pt idx="188">
                  <c:v>1464</c:v>
                </c:pt>
                <c:pt idx="189">
                  <c:v>1464</c:v>
                </c:pt>
                <c:pt idx="190">
                  <c:v>1464</c:v>
                </c:pt>
                <c:pt idx="191">
                  <c:v>1464</c:v>
                </c:pt>
                <c:pt idx="192">
                  <c:v>1464</c:v>
                </c:pt>
                <c:pt idx="193">
                  <c:v>1464</c:v>
                </c:pt>
                <c:pt idx="194">
                  <c:v>1464</c:v>
                </c:pt>
                <c:pt idx="195">
                  <c:v>1464</c:v>
                </c:pt>
                <c:pt idx="196">
                  <c:v>1464</c:v>
                </c:pt>
                <c:pt idx="197">
                  <c:v>1464</c:v>
                </c:pt>
                <c:pt idx="198">
                  <c:v>1464</c:v>
                </c:pt>
                <c:pt idx="199">
                  <c:v>1464</c:v>
                </c:pt>
                <c:pt idx="200">
                  <c:v>1469</c:v>
                </c:pt>
                <c:pt idx="201">
                  <c:v>1469</c:v>
                </c:pt>
                <c:pt idx="202">
                  <c:v>1469</c:v>
                </c:pt>
                <c:pt idx="203">
                  <c:v>1469</c:v>
                </c:pt>
                <c:pt idx="204">
                  <c:v>1469</c:v>
                </c:pt>
                <c:pt idx="205">
                  <c:v>1472</c:v>
                </c:pt>
                <c:pt idx="206">
                  <c:v>1472</c:v>
                </c:pt>
                <c:pt idx="207">
                  <c:v>1472</c:v>
                </c:pt>
                <c:pt idx="208">
                  <c:v>1472</c:v>
                </c:pt>
                <c:pt idx="209">
                  <c:v>1472</c:v>
                </c:pt>
                <c:pt idx="210">
                  <c:v>1472</c:v>
                </c:pt>
                <c:pt idx="211">
                  <c:v>1472</c:v>
                </c:pt>
                <c:pt idx="212">
                  <c:v>1472</c:v>
                </c:pt>
                <c:pt idx="213">
                  <c:v>1472</c:v>
                </c:pt>
                <c:pt idx="214">
                  <c:v>1472</c:v>
                </c:pt>
                <c:pt idx="215">
                  <c:v>1475</c:v>
                </c:pt>
                <c:pt idx="216">
                  <c:v>1477</c:v>
                </c:pt>
                <c:pt idx="217">
                  <c:v>1477</c:v>
                </c:pt>
                <c:pt idx="218">
                  <c:v>1477</c:v>
                </c:pt>
                <c:pt idx="219">
                  <c:v>1477</c:v>
                </c:pt>
                <c:pt idx="220">
                  <c:v>1477</c:v>
                </c:pt>
                <c:pt idx="221">
                  <c:v>1477</c:v>
                </c:pt>
                <c:pt idx="222">
                  <c:v>1477</c:v>
                </c:pt>
                <c:pt idx="223">
                  <c:v>1477</c:v>
                </c:pt>
                <c:pt idx="224">
                  <c:v>1477</c:v>
                </c:pt>
                <c:pt idx="225">
                  <c:v>1477</c:v>
                </c:pt>
                <c:pt idx="226">
                  <c:v>1477</c:v>
                </c:pt>
                <c:pt idx="227">
                  <c:v>1477</c:v>
                </c:pt>
                <c:pt idx="228">
                  <c:v>1477</c:v>
                </c:pt>
                <c:pt idx="229">
                  <c:v>1477</c:v>
                </c:pt>
                <c:pt idx="230">
                  <c:v>1477</c:v>
                </c:pt>
                <c:pt idx="231">
                  <c:v>1474</c:v>
                </c:pt>
                <c:pt idx="232">
                  <c:v>1474</c:v>
                </c:pt>
                <c:pt idx="233">
                  <c:v>1474</c:v>
                </c:pt>
                <c:pt idx="234">
                  <c:v>1474</c:v>
                </c:pt>
                <c:pt idx="235">
                  <c:v>1474</c:v>
                </c:pt>
                <c:pt idx="236">
                  <c:v>1474</c:v>
                </c:pt>
                <c:pt idx="237">
                  <c:v>1475</c:v>
                </c:pt>
                <c:pt idx="238">
                  <c:v>1475</c:v>
                </c:pt>
                <c:pt idx="239">
                  <c:v>1475</c:v>
                </c:pt>
                <c:pt idx="240">
                  <c:v>1475</c:v>
                </c:pt>
                <c:pt idx="241">
                  <c:v>1475</c:v>
                </c:pt>
                <c:pt idx="242">
                  <c:v>1475</c:v>
                </c:pt>
                <c:pt idx="243">
                  <c:v>1475</c:v>
                </c:pt>
                <c:pt idx="244">
                  <c:v>1475</c:v>
                </c:pt>
                <c:pt idx="245">
                  <c:v>1477</c:v>
                </c:pt>
                <c:pt idx="246">
                  <c:v>1477</c:v>
                </c:pt>
                <c:pt idx="247">
                  <c:v>1477</c:v>
                </c:pt>
                <c:pt idx="248">
                  <c:v>1477</c:v>
                </c:pt>
                <c:pt idx="249">
                  <c:v>1477</c:v>
                </c:pt>
                <c:pt idx="250">
                  <c:v>1477</c:v>
                </c:pt>
                <c:pt idx="251">
                  <c:v>1477</c:v>
                </c:pt>
                <c:pt idx="252">
                  <c:v>1477</c:v>
                </c:pt>
                <c:pt idx="253">
                  <c:v>1477</c:v>
                </c:pt>
                <c:pt idx="254">
                  <c:v>1477</c:v>
                </c:pt>
                <c:pt idx="255">
                  <c:v>1477</c:v>
                </c:pt>
                <c:pt idx="256">
                  <c:v>1477</c:v>
                </c:pt>
                <c:pt idx="257">
                  <c:v>1477</c:v>
                </c:pt>
                <c:pt idx="258">
                  <c:v>1477</c:v>
                </c:pt>
                <c:pt idx="259">
                  <c:v>1477</c:v>
                </c:pt>
                <c:pt idx="260">
                  <c:v>1477</c:v>
                </c:pt>
                <c:pt idx="261">
                  <c:v>1477</c:v>
                </c:pt>
                <c:pt idx="262">
                  <c:v>1477</c:v>
                </c:pt>
                <c:pt idx="263">
                  <c:v>1477</c:v>
                </c:pt>
                <c:pt idx="264">
                  <c:v>1477</c:v>
                </c:pt>
                <c:pt idx="265">
                  <c:v>1477</c:v>
                </c:pt>
                <c:pt idx="266">
                  <c:v>1477</c:v>
                </c:pt>
                <c:pt idx="267">
                  <c:v>1477</c:v>
                </c:pt>
                <c:pt idx="268">
                  <c:v>1477</c:v>
                </c:pt>
                <c:pt idx="269">
                  <c:v>1477</c:v>
                </c:pt>
                <c:pt idx="270">
                  <c:v>1477</c:v>
                </c:pt>
                <c:pt idx="271">
                  <c:v>1477</c:v>
                </c:pt>
                <c:pt idx="272">
                  <c:v>1480</c:v>
                </c:pt>
                <c:pt idx="273">
                  <c:v>1480</c:v>
                </c:pt>
                <c:pt idx="274">
                  <c:v>1480</c:v>
                </c:pt>
                <c:pt idx="275">
                  <c:v>1480</c:v>
                </c:pt>
                <c:pt idx="276">
                  <c:v>1480</c:v>
                </c:pt>
                <c:pt idx="277">
                  <c:v>1480</c:v>
                </c:pt>
                <c:pt idx="278">
                  <c:v>1480</c:v>
                </c:pt>
                <c:pt idx="279">
                  <c:v>1480</c:v>
                </c:pt>
                <c:pt idx="280">
                  <c:v>1480</c:v>
                </c:pt>
                <c:pt idx="281">
                  <c:v>1480</c:v>
                </c:pt>
                <c:pt idx="282">
                  <c:v>1480</c:v>
                </c:pt>
                <c:pt idx="283">
                  <c:v>1480</c:v>
                </c:pt>
                <c:pt idx="284">
                  <c:v>1480</c:v>
                </c:pt>
                <c:pt idx="285">
                  <c:v>1483</c:v>
                </c:pt>
                <c:pt idx="286">
                  <c:v>1483</c:v>
                </c:pt>
                <c:pt idx="287">
                  <c:v>1483</c:v>
                </c:pt>
                <c:pt idx="288">
                  <c:v>1483</c:v>
                </c:pt>
                <c:pt idx="289">
                  <c:v>1483</c:v>
                </c:pt>
                <c:pt idx="290">
                  <c:v>1483</c:v>
                </c:pt>
                <c:pt idx="291">
                  <c:v>1483</c:v>
                </c:pt>
                <c:pt idx="292">
                  <c:v>1483</c:v>
                </c:pt>
                <c:pt idx="293">
                  <c:v>1483</c:v>
                </c:pt>
                <c:pt idx="294">
                  <c:v>1487</c:v>
                </c:pt>
                <c:pt idx="295">
                  <c:v>1487</c:v>
                </c:pt>
                <c:pt idx="296">
                  <c:v>1487</c:v>
                </c:pt>
                <c:pt idx="297">
                  <c:v>1487</c:v>
                </c:pt>
                <c:pt idx="298">
                  <c:v>1487</c:v>
                </c:pt>
                <c:pt idx="299">
                  <c:v>1487</c:v>
                </c:pt>
                <c:pt idx="300">
                  <c:v>1487</c:v>
                </c:pt>
                <c:pt idx="301">
                  <c:v>1487</c:v>
                </c:pt>
                <c:pt idx="302">
                  <c:v>1487</c:v>
                </c:pt>
                <c:pt idx="303">
                  <c:v>1487</c:v>
                </c:pt>
                <c:pt idx="304">
                  <c:v>1487</c:v>
                </c:pt>
                <c:pt idx="305">
                  <c:v>1487</c:v>
                </c:pt>
                <c:pt idx="306">
                  <c:v>1487</c:v>
                </c:pt>
                <c:pt idx="307">
                  <c:v>1487</c:v>
                </c:pt>
                <c:pt idx="308">
                  <c:v>1487</c:v>
                </c:pt>
                <c:pt idx="309">
                  <c:v>1487</c:v>
                </c:pt>
                <c:pt idx="310">
                  <c:v>1487</c:v>
                </c:pt>
                <c:pt idx="311">
                  <c:v>1487</c:v>
                </c:pt>
                <c:pt idx="312">
                  <c:v>1487</c:v>
                </c:pt>
                <c:pt idx="313">
                  <c:v>1487</c:v>
                </c:pt>
                <c:pt idx="314">
                  <c:v>1487</c:v>
                </c:pt>
                <c:pt idx="315">
                  <c:v>1487</c:v>
                </c:pt>
                <c:pt idx="316">
                  <c:v>1488</c:v>
                </c:pt>
                <c:pt idx="317">
                  <c:v>1488</c:v>
                </c:pt>
                <c:pt idx="318">
                  <c:v>1488</c:v>
                </c:pt>
                <c:pt idx="319">
                  <c:v>1488</c:v>
                </c:pt>
                <c:pt idx="320">
                  <c:v>1488</c:v>
                </c:pt>
                <c:pt idx="321">
                  <c:v>1488</c:v>
                </c:pt>
                <c:pt idx="322">
                  <c:v>1488</c:v>
                </c:pt>
                <c:pt idx="323">
                  <c:v>1488</c:v>
                </c:pt>
                <c:pt idx="324">
                  <c:v>1488</c:v>
                </c:pt>
                <c:pt idx="325">
                  <c:v>1489</c:v>
                </c:pt>
                <c:pt idx="326">
                  <c:v>1489</c:v>
                </c:pt>
                <c:pt idx="327">
                  <c:v>1489</c:v>
                </c:pt>
                <c:pt idx="328">
                  <c:v>1489</c:v>
                </c:pt>
                <c:pt idx="329">
                  <c:v>1489</c:v>
                </c:pt>
                <c:pt idx="330">
                  <c:v>1489</c:v>
                </c:pt>
                <c:pt idx="331">
                  <c:v>1489</c:v>
                </c:pt>
                <c:pt idx="332">
                  <c:v>1489</c:v>
                </c:pt>
                <c:pt idx="333">
                  <c:v>1489</c:v>
                </c:pt>
                <c:pt idx="334">
                  <c:v>1489</c:v>
                </c:pt>
                <c:pt idx="335">
                  <c:v>1489</c:v>
                </c:pt>
                <c:pt idx="336">
                  <c:v>1489</c:v>
                </c:pt>
                <c:pt idx="337">
                  <c:v>1489</c:v>
                </c:pt>
                <c:pt idx="338">
                  <c:v>1489</c:v>
                </c:pt>
                <c:pt idx="339">
                  <c:v>1489</c:v>
                </c:pt>
                <c:pt idx="340">
                  <c:v>1489</c:v>
                </c:pt>
                <c:pt idx="341">
                  <c:v>1489</c:v>
                </c:pt>
                <c:pt idx="342">
                  <c:v>1489</c:v>
                </c:pt>
                <c:pt idx="343">
                  <c:v>1489</c:v>
                </c:pt>
                <c:pt idx="344">
                  <c:v>1542</c:v>
                </c:pt>
                <c:pt idx="345">
                  <c:v>1543</c:v>
                </c:pt>
                <c:pt idx="346">
                  <c:v>1543</c:v>
                </c:pt>
                <c:pt idx="347">
                  <c:v>1541</c:v>
                </c:pt>
                <c:pt idx="348">
                  <c:v>1541</c:v>
                </c:pt>
                <c:pt idx="349">
                  <c:v>1541</c:v>
                </c:pt>
                <c:pt idx="350">
                  <c:v>1541</c:v>
                </c:pt>
                <c:pt idx="351">
                  <c:v>1541</c:v>
                </c:pt>
                <c:pt idx="352">
                  <c:v>1541</c:v>
                </c:pt>
                <c:pt idx="353">
                  <c:v>1541</c:v>
                </c:pt>
                <c:pt idx="354">
                  <c:v>1541</c:v>
                </c:pt>
                <c:pt idx="355">
                  <c:v>1541</c:v>
                </c:pt>
                <c:pt idx="356">
                  <c:v>1541</c:v>
                </c:pt>
                <c:pt idx="357">
                  <c:v>1541</c:v>
                </c:pt>
                <c:pt idx="358">
                  <c:v>1539</c:v>
                </c:pt>
                <c:pt idx="359">
                  <c:v>1539</c:v>
                </c:pt>
                <c:pt idx="360">
                  <c:v>1538</c:v>
                </c:pt>
                <c:pt idx="361">
                  <c:v>1538</c:v>
                </c:pt>
                <c:pt idx="362">
                  <c:v>1538</c:v>
                </c:pt>
                <c:pt idx="363">
                  <c:v>1538</c:v>
                </c:pt>
                <c:pt idx="364">
                  <c:v>1538</c:v>
                </c:pt>
                <c:pt idx="365">
                  <c:v>1538</c:v>
                </c:pt>
                <c:pt idx="366">
                  <c:v>1538</c:v>
                </c:pt>
                <c:pt idx="367">
                  <c:v>1538</c:v>
                </c:pt>
                <c:pt idx="368">
                  <c:v>1538</c:v>
                </c:pt>
                <c:pt idx="369">
                  <c:v>1539</c:v>
                </c:pt>
                <c:pt idx="370">
                  <c:v>1539</c:v>
                </c:pt>
                <c:pt idx="371">
                  <c:v>1539</c:v>
                </c:pt>
                <c:pt idx="372">
                  <c:v>1539</c:v>
                </c:pt>
                <c:pt idx="373">
                  <c:v>1539</c:v>
                </c:pt>
                <c:pt idx="374">
                  <c:v>1539</c:v>
                </c:pt>
                <c:pt idx="375">
                  <c:v>1538</c:v>
                </c:pt>
                <c:pt idx="376">
                  <c:v>1538</c:v>
                </c:pt>
                <c:pt idx="377">
                  <c:v>1542</c:v>
                </c:pt>
                <c:pt idx="378">
                  <c:v>1545</c:v>
                </c:pt>
                <c:pt idx="379">
                  <c:v>1545</c:v>
                </c:pt>
                <c:pt idx="380">
                  <c:v>1545</c:v>
                </c:pt>
                <c:pt idx="381">
                  <c:v>1545</c:v>
                </c:pt>
                <c:pt idx="382">
                  <c:v>1545</c:v>
                </c:pt>
                <c:pt idx="383">
                  <c:v>1545</c:v>
                </c:pt>
                <c:pt idx="384">
                  <c:v>1545</c:v>
                </c:pt>
                <c:pt idx="385">
                  <c:v>1545</c:v>
                </c:pt>
                <c:pt idx="386">
                  <c:v>1546</c:v>
                </c:pt>
                <c:pt idx="387">
                  <c:v>1546</c:v>
                </c:pt>
                <c:pt idx="388">
                  <c:v>1545</c:v>
                </c:pt>
                <c:pt idx="389">
                  <c:v>1545</c:v>
                </c:pt>
                <c:pt idx="390">
                  <c:v>1545</c:v>
                </c:pt>
                <c:pt idx="391">
                  <c:v>1546</c:v>
                </c:pt>
                <c:pt idx="392">
                  <c:v>1546</c:v>
                </c:pt>
                <c:pt idx="393">
                  <c:v>1546</c:v>
                </c:pt>
                <c:pt idx="394">
                  <c:v>1546</c:v>
                </c:pt>
                <c:pt idx="395">
                  <c:v>1546</c:v>
                </c:pt>
                <c:pt idx="396">
                  <c:v>1546</c:v>
                </c:pt>
                <c:pt idx="397">
                  <c:v>1546</c:v>
                </c:pt>
                <c:pt idx="398">
                  <c:v>1546</c:v>
                </c:pt>
                <c:pt idx="399">
                  <c:v>1546</c:v>
                </c:pt>
                <c:pt idx="400">
                  <c:v>1546</c:v>
                </c:pt>
                <c:pt idx="401">
                  <c:v>1547</c:v>
                </c:pt>
                <c:pt idx="402">
                  <c:v>1547</c:v>
                </c:pt>
                <c:pt idx="403">
                  <c:v>1547</c:v>
                </c:pt>
                <c:pt idx="404">
                  <c:v>1547</c:v>
                </c:pt>
                <c:pt idx="405">
                  <c:v>1547</c:v>
                </c:pt>
                <c:pt idx="406">
                  <c:v>1547</c:v>
                </c:pt>
                <c:pt idx="407">
                  <c:v>1547</c:v>
                </c:pt>
                <c:pt idx="408">
                  <c:v>1547</c:v>
                </c:pt>
                <c:pt idx="409">
                  <c:v>1547</c:v>
                </c:pt>
                <c:pt idx="410">
                  <c:v>1547</c:v>
                </c:pt>
                <c:pt idx="411">
                  <c:v>1547</c:v>
                </c:pt>
                <c:pt idx="412">
                  <c:v>1547</c:v>
                </c:pt>
                <c:pt idx="413">
                  <c:v>1547</c:v>
                </c:pt>
                <c:pt idx="414">
                  <c:v>1547</c:v>
                </c:pt>
                <c:pt idx="415">
                  <c:v>1547</c:v>
                </c:pt>
                <c:pt idx="416">
                  <c:v>1547</c:v>
                </c:pt>
                <c:pt idx="417">
                  <c:v>1548</c:v>
                </c:pt>
                <c:pt idx="418">
                  <c:v>1548</c:v>
                </c:pt>
                <c:pt idx="419">
                  <c:v>1548</c:v>
                </c:pt>
                <c:pt idx="420">
                  <c:v>1548</c:v>
                </c:pt>
                <c:pt idx="421">
                  <c:v>1548</c:v>
                </c:pt>
                <c:pt idx="422">
                  <c:v>1548</c:v>
                </c:pt>
                <c:pt idx="423">
                  <c:v>1548</c:v>
                </c:pt>
                <c:pt idx="424">
                  <c:v>1549</c:v>
                </c:pt>
                <c:pt idx="425">
                  <c:v>1549</c:v>
                </c:pt>
                <c:pt idx="426">
                  <c:v>1549</c:v>
                </c:pt>
                <c:pt idx="427">
                  <c:v>1549</c:v>
                </c:pt>
                <c:pt idx="428">
                  <c:v>1549</c:v>
                </c:pt>
                <c:pt idx="429">
                  <c:v>1549</c:v>
                </c:pt>
                <c:pt idx="430">
                  <c:v>1550</c:v>
                </c:pt>
                <c:pt idx="431">
                  <c:v>1550</c:v>
                </c:pt>
                <c:pt idx="432">
                  <c:v>1550</c:v>
                </c:pt>
                <c:pt idx="433">
                  <c:v>1550</c:v>
                </c:pt>
                <c:pt idx="434">
                  <c:v>1550</c:v>
                </c:pt>
                <c:pt idx="435">
                  <c:v>1574</c:v>
                </c:pt>
                <c:pt idx="436">
                  <c:v>1578</c:v>
                </c:pt>
                <c:pt idx="437">
                  <c:v>1578</c:v>
                </c:pt>
                <c:pt idx="438">
                  <c:v>1578</c:v>
                </c:pt>
                <c:pt idx="439">
                  <c:v>1578</c:v>
                </c:pt>
                <c:pt idx="440">
                  <c:v>1576</c:v>
                </c:pt>
                <c:pt idx="441">
                  <c:v>1576</c:v>
                </c:pt>
                <c:pt idx="442">
                  <c:v>1576</c:v>
                </c:pt>
                <c:pt idx="443">
                  <c:v>1580</c:v>
                </c:pt>
                <c:pt idx="444">
                  <c:v>1580</c:v>
                </c:pt>
                <c:pt idx="445">
                  <c:v>1580</c:v>
                </c:pt>
                <c:pt idx="446">
                  <c:v>1580</c:v>
                </c:pt>
                <c:pt idx="447">
                  <c:v>1580</c:v>
                </c:pt>
                <c:pt idx="448">
                  <c:v>1580</c:v>
                </c:pt>
                <c:pt idx="449">
                  <c:v>1580</c:v>
                </c:pt>
                <c:pt idx="450">
                  <c:v>1580</c:v>
                </c:pt>
                <c:pt idx="451">
                  <c:v>1580</c:v>
                </c:pt>
                <c:pt idx="452">
                  <c:v>1580</c:v>
                </c:pt>
                <c:pt idx="453">
                  <c:v>1580</c:v>
                </c:pt>
                <c:pt idx="454">
                  <c:v>1580</c:v>
                </c:pt>
                <c:pt idx="455">
                  <c:v>1580</c:v>
                </c:pt>
                <c:pt idx="456">
                  <c:v>1579</c:v>
                </c:pt>
                <c:pt idx="457">
                  <c:v>1579</c:v>
                </c:pt>
                <c:pt idx="458">
                  <c:v>1579</c:v>
                </c:pt>
                <c:pt idx="459">
                  <c:v>1582</c:v>
                </c:pt>
                <c:pt idx="460">
                  <c:v>1582</c:v>
                </c:pt>
                <c:pt idx="461">
                  <c:v>1583</c:v>
                </c:pt>
                <c:pt idx="462">
                  <c:v>1583</c:v>
                </c:pt>
                <c:pt idx="463">
                  <c:v>1583</c:v>
                </c:pt>
                <c:pt idx="464">
                  <c:v>1583</c:v>
                </c:pt>
                <c:pt idx="465">
                  <c:v>1583</c:v>
                </c:pt>
                <c:pt idx="466">
                  <c:v>1583</c:v>
                </c:pt>
                <c:pt idx="467">
                  <c:v>1607</c:v>
                </c:pt>
                <c:pt idx="468">
                  <c:v>1608</c:v>
                </c:pt>
                <c:pt idx="469">
                  <c:v>1608</c:v>
                </c:pt>
                <c:pt idx="470">
                  <c:v>1608</c:v>
                </c:pt>
                <c:pt idx="471">
                  <c:v>1608</c:v>
                </c:pt>
                <c:pt idx="472">
                  <c:v>1610</c:v>
                </c:pt>
                <c:pt idx="473">
                  <c:v>1618</c:v>
                </c:pt>
                <c:pt idx="474">
                  <c:v>1618</c:v>
                </c:pt>
                <c:pt idx="475">
                  <c:v>1617</c:v>
                </c:pt>
                <c:pt idx="476">
                  <c:v>1618</c:v>
                </c:pt>
                <c:pt idx="477">
                  <c:v>1627</c:v>
                </c:pt>
                <c:pt idx="478">
                  <c:v>1627</c:v>
                </c:pt>
                <c:pt idx="479">
                  <c:v>1627</c:v>
                </c:pt>
                <c:pt idx="480">
                  <c:v>1627</c:v>
                </c:pt>
                <c:pt idx="481">
                  <c:v>1641</c:v>
                </c:pt>
                <c:pt idx="482">
                  <c:v>1641</c:v>
                </c:pt>
                <c:pt idx="483">
                  <c:v>1641</c:v>
                </c:pt>
                <c:pt idx="484">
                  <c:v>1636</c:v>
                </c:pt>
                <c:pt idx="485">
                  <c:v>1636</c:v>
                </c:pt>
                <c:pt idx="486">
                  <c:v>1637</c:v>
                </c:pt>
                <c:pt idx="487">
                  <c:v>1637</c:v>
                </c:pt>
                <c:pt idx="488">
                  <c:v>1637</c:v>
                </c:pt>
                <c:pt idx="489">
                  <c:v>1629</c:v>
                </c:pt>
                <c:pt idx="490">
                  <c:v>1637</c:v>
                </c:pt>
                <c:pt idx="491">
                  <c:v>1637</c:v>
                </c:pt>
                <c:pt idx="492">
                  <c:v>1637</c:v>
                </c:pt>
                <c:pt idx="493">
                  <c:v>1637</c:v>
                </c:pt>
                <c:pt idx="494">
                  <c:v>1637</c:v>
                </c:pt>
                <c:pt idx="495">
                  <c:v>1637</c:v>
                </c:pt>
                <c:pt idx="496">
                  <c:v>1637</c:v>
                </c:pt>
                <c:pt idx="497">
                  <c:v>1637</c:v>
                </c:pt>
                <c:pt idx="498">
                  <c:v>1637</c:v>
                </c:pt>
                <c:pt idx="499">
                  <c:v>1637</c:v>
                </c:pt>
                <c:pt idx="500">
                  <c:v>1637</c:v>
                </c:pt>
                <c:pt idx="501">
                  <c:v>1637</c:v>
                </c:pt>
                <c:pt idx="502">
                  <c:v>1637</c:v>
                </c:pt>
                <c:pt idx="503">
                  <c:v>1637</c:v>
                </c:pt>
                <c:pt idx="504">
                  <c:v>1637</c:v>
                </c:pt>
                <c:pt idx="505">
                  <c:v>1637</c:v>
                </c:pt>
                <c:pt idx="506">
                  <c:v>1637</c:v>
                </c:pt>
                <c:pt idx="507">
                  <c:v>1637</c:v>
                </c:pt>
                <c:pt idx="508">
                  <c:v>1637</c:v>
                </c:pt>
                <c:pt idx="509">
                  <c:v>1637</c:v>
                </c:pt>
                <c:pt idx="510">
                  <c:v>1637</c:v>
                </c:pt>
                <c:pt idx="511">
                  <c:v>1637</c:v>
                </c:pt>
                <c:pt idx="512">
                  <c:v>1637</c:v>
                </c:pt>
                <c:pt idx="513">
                  <c:v>1637</c:v>
                </c:pt>
                <c:pt idx="514">
                  <c:v>1637</c:v>
                </c:pt>
                <c:pt idx="515">
                  <c:v>1637</c:v>
                </c:pt>
                <c:pt idx="516">
                  <c:v>1642</c:v>
                </c:pt>
                <c:pt idx="517">
                  <c:v>1642</c:v>
                </c:pt>
                <c:pt idx="518">
                  <c:v>1642</c:v>
                </c:pt>
                <c:pt idx="519">
                  <c:v>1642</c:v>
                </c:pt>
                <c:pt idx="520">
                  <c:v>1642</c:v>
                </c:pt>
                <c:pt idx="521">
                  <c:v>1642</c:v>
                </c:pt>
                <c:pt idx="522">
                  <c:v>1642</c:v>
                </c:pt>
                <c:pt idx="523">
                  <c:v>1642</c:v>
                </c:pt>
                <c:pt idx="524">
                  <c:v>1642</c:v>
                </c:pt>
                <c:pt idx="525">
                  <c:v>1642</c:v>
                </c:pt>
                <c:pt idx="526">
                  <c:v>1642</c:v>
                </c:pt>
                <c:pt idx="527">
                  <c:v>1645</c:v>
                </c:pt>
                <c:pt idx="528">
                  <c:v>1646</c:v>
                </c:pt>
                <c:pt idx="529">
                  <c:v>1646</c:v>
                </c:pt>
                <c:pt idx="530">
                  <c:v>1646</c:v>
                </c:pt>
                <c:pt idx="531">
                  <c:v>1646</c:v>
                </c:pt>
                <c:pt idx="532">
                  <c:v>1646</c:v>
                </c:pt>
                <c:pt idx="533">
                  <c:v>1646</c:v>
                </c:pt>
                <c:pt idx="534">
                  <c:v>1649</c:v>
                </c:pt>
                <c:pt idx="535">
                  <c:v>1649</c:v>
                </c:pt>
                <c:pt idx="536">
                  <c:v>1649</c:v>
                </c:pt>
                <c:pt idx="537">
                  <c:v>1649</c:v>
                </c:pt>
                <c:pt idx="538">
                  <c:v>1649</c:v>
                </c:pt>
                <c:pt idx="539">
                  <c:v>1649</c:v>
                </c:pt>
                <c:pt idx="540">
                  <c:v>1649</c:v>
                </c:pt>
                <c:pt idx="541">
                  <c:v>1649</c:v>
                </c:pt>
                <c:pt idx="542">
                  <c:v>1649</c:v>
                </c:pt>
                <c:pt idx="543">
                  <c:v>1649</c:v>
                </c:pt>
                <c:pt idx="544">
                  <c:v>1649</c:v>
                </c:pt>
                <c:pt idx="545">
                  <c:v>1641</c:v>
                </c:pt>
                <c:pt idx="546">
                  <c:v>1641</c:v>
                </c:pt>
                <c:pt idx="547">
                  <c:v>1641</c:v>
                </c:pt>
                <c:pt idx="548">
                  <c:v>1641</c:v>
                </c:pt>
                <c:pt idx="549">
                  <c:v>1641</c:v>
                </c:pt>
                <c:pt idx="550">
                  <c:v>1641</c:v>
                </c:pt>
                <c:pt idx="551">
                  <c:v>1641</c:v>
                </c:pt>
                <c:pt idx="552">
                  <c:v>1649</c:v>
                </c:pt>
                <c:pt idx="553">
                  <c:v>1649</c:v>
                </c:pt>
                <c:pt idx="554">
                  <c:v>1649</c:v>
                </c:pt>
                <c:pt idx="555">
                  <c:v>1649</c:v>
                </c:pt>
                <c:pt idx="556">
                  <c:v>1649</c:v>
                </c:pt>
                <c:pt idx="557">
                  <c:v>1649</c:v>
                </c:pt>
                <c:pt idx="558">
                  <c:v>1649</c:v>
                </c:pt>
                <c:pt idx="559">
                  <c:v>1641</c:v>
                </c:pt>
                <c:pt idx="560">
                  <c:v>1641</c:v>
                </c:pt>
                <c:pt idx="561">
                  <c:v>1641</c:v>
                </c:pt>
                <c:pt idx="562">
                  <c:v>1648</c:v>
                </c:pt>
                <c:pt idx="563">
                  <c:v>1648</c:v>
                </c:pt>
                <c:pt idx="564">
                  <c:v>1657</c:v>
                </c:pt>
                <c:pt idx="565">
                  <c:v>1657</c:v>
                </c:pt>
                <c:pt idx="566">
                  <c:v>1657</c:v>
                </c:pt>
                <c:pt idx="567">
                  <c:v>1657</c:v>
                </c:pt>
                <c:pt idx="568">
                  <c:v>1657</c:v>
                </c:pt>
                <c:pt idx="569">
                  <c:v>1657</c:v>
                </c:pt>
                <c:pt idx="570">
                  <c:v>1658</c:v>
                </c:pt>
                <c:pt idx="571">
                  <c:v>1658</c:v>
                </c:pt>
                <c:pt idx="572">
                  <c:v>1658</c:v>
                </c:pt>
                <c:pt idx="573">
                  <c:v>1658</c:v>
                </c:pt>
                <c:pt idx="574">
                  <c:v>1658</c:v>
                </c:pt>
                <c:pt idx="575">
                  <c:v>1658</c:v>
                </c:pt>
                <c:pt idx="576">
                  <c:v>1658</c:v>
                </c:pt>
                <c:pt idx="577">
                  <c:v>1658</c:v>
                </c:pt>
                <c:pt idx="578">
                  <c:v>1658</c:v>
                </c:pt>
                <c:pt idx="579">
                  <c:v>1658</c:v>
                </c:pt>
                <c:pt idx="580">
                  <c:v>1658</c:v>
                </c:pt>
                <c:pt idx="581">
                  <c:v>1658</c:v>
                </c:pt>
                <c:pt idx="582">
                  <c:v>1658</c:v>
                </c:pt>
                <c:pt idx="583">
                  <c:v>1658</c:v>
                </c:pt>
                <c:pt idx="584">
                  <c:v>1659</c:v>
                </c:pt>
                <c:pt idx="585">
                  <c:v>1659</c:v>
                </c:pt>
                <c:pt idx="586">
                  <c:v>1659</c:v>
                </c:pt>
                <c:pt idx="587">
                  <c:v>1659</c:v>
                </c:pt>
                <c:pt idx="588">
                  <c:v>1659</c:v>
                </c:pt>
                <c:pt idx="589">
                  <c:v>1659</c:v>
                </c:pt>
                <c:pt idx="590">
                  <c:v>1659</c:v>
                </c:pt>
                <c:pt idx="591">
                  <c:v>1659</c:v>
                </c:pt>
                <c:pt idx="592">
                  <c:v>1659</c:v>
                </c:pt>
                <c:pt idx="593">
                  <c:v>1651</c:v>
                </c:pt>
                <c:pt idx="594">
                  <c:v>1659</c:v>
                </c:pt>
                <c:pt idx="595">
                  <c:v>1659</c:v>
                </c:pt>
                <c:pt idx="596">
                  <c:v>1659</c:v>
                </c:pt>
                <c:pt idx="597">
                  <c:v>1659</c:v>
                </c:pt>
                <c:pt idx="598">
                  <c:v>1659</c:v>
                </c:pt>
                <c:pt idx="599">
                  <c:v>1660</c:v>
                </c:pt>
                <c:pt idx="600">
                  <c:v>1660</c:v>
                </c:pt>
                <c:pt idx="601">
                  <c:v>1660</c:v>
                </c:pt>
                <c:pt idx="602">
                  <c:v>1660</c:v>
                </c:pt>
                <c:pt idx="603">
                  <c:v>1660</c:v>
                </c:pt>
                <c:pt idx="604">
                  <c:v>1660</c:v>
                </c:pt>
                <c:pt idx="605">
                  <c:v>1660</c:v>
                </c:pt>
                <c:pt idx="606">
                  <c:v>1660</c:v>
                </c:pt>
                <c:pt idx="607">
                  <c:v>1660</c:v>
                </c:pt>
                <c:pt idx="608">
                  <c:v>1660</c:v>
                </c:pt>
                <c:pt idx="609">
                  <c:v>1660</c:v>
                </c:pt>
                <c:pt idx="610">
                  <c:v>1660</c:v>
                </c:pt>
                <c:pt idx="611">
                  <c:v>1660</c:v>
                </c:pt>
                <c:pt idx="612">
                  <c:v>1660</c:v>
                </c:pt>
                <c:pt idx="613">
                  <c:v>1660</c:v>
                </c:pt>
                <c:pt idx="614">
                  <c:v>1660</c:v>
                </c:pt>
                <c:pt idx="615">
                  <c:v>1660</c:v>
                </c:pt>
                <c:pt idx="616">
                  <c:v>1662</c:v>
                </c:pt>
                <c:pt idx="617">
                  <c:v>1662</c:v>
                </c:pt>
                <c:pt idx="618">
                  <c:v>1662</c:v>
                </c:pt>
                <c:pt idx="619">
                  <c:v>1662</c:v>
                </c:pt>
                <c:pt idx="620">
                  <c:v>1662</c:v>
                </c:pt>
                <c:pt idx="621">
                  <c:v>1662</c:v>
                </c:pt>
                <c:pt idx="622">
                  <c:v>1662</c:v>
                </c:pt>
                <c:pt idx="623">
                  <c:v>1662</c:v>
                </c:pt>
                <c:pt idx="624">
                  <c:v>1662</c:v>
                </c:pt>
                <c:pt idx="625">
                  <c:v>1662</c:v>
                </c:pt>
                <c:pt idx="626">
                  <c:v>1662</c:v>
                </c:pt>
                <c:pt idx="627">
                  <c:v>1662</c:v>
                </c:pt>
                <c:pt idx="628">
                  <c:v>1666</c:v>
                </c:pt>
                <c:pt idx="629">
                  <c:v>1666</c:v>
                </c:pt>
                <c:pt idx="630">
                  <c:v>1666</c:v>
                </c:pt>
                <c:pt idx="631">
                  <c:v>1667</c:v>
                </c:pt>
                <c:pt idx="632">
                  <c:v>1682</c:v>
                </c:pt>
                <c:pt idx="633">
                  <c:v>1682</c:v>
                </c:pt>
                <c:pt idx="634">
                  <c:v>1682</c:v>
                </c:pt>
                <c:pt idx="635">
                  <c:v>1682</c:v>
                </c:pt>
                <c:pt idx="636">
                  <c:v>1682</c:v>
                </c:pt>
                <c:pt idx="637">
                  <c:v>1682</c:v>
                </c:pt>
                <c:pt idx="638">
                  <c:v>1682</c:v>
                </c:pt>
                <c:pt idx="639">
                  <c:v>1682</c:v>
                </c:pt>
                <c:pt idx="640">
                  <c:v>1674</c:v>
                </c:pt>
                <c:pt idx="641">
                  <c:v>1674</c:v>
                </c:pt>
                <c:pt idx="642">
                  <c:v>1674</c:v>
                </c:pt>
                <c:pt idx="643">
                  <c:v>1674</c:v>
                </c:pt>
                <c:pt idx="644">
                  <c:v>1674</c:v>
                </c:pt>
                <c:pt idx="645">
                  <c:v>1674</c:v>
                </c:pt>
                <c:pt idx="646">
                  <c:v>1684</c:v>
                </c:pt>
                <c:pt idx="647">
                  <c:v>1684</c:v>
                </c:pt>
                <c:pt idx="648">
                  <c:v>1684</c:v>
                </c:pt>
                <c:pt idx="649">
                  <c:v>1685</c:v>
                </c:pt>
                <c:pt idx="650">
                  <c:v>1685</c:v>
                </c:pt>
                <c:pt idx="651">
                  <c:v>1685</c:v>
                </c:pt>
                <c:pt idx="652">
                  <c:v>1685</c:v>
                </c:pt>
                <c:pt idx="653">
                  <c:v>1685</c:v>
                </c:pt>
                <c:pt idx="654">
                  <c:v>1685</c:v>
                </c:pt>
                <c:pt idx="655">
                  <c:v>1686</c:v>
                </c:pt>
                <c:pt idx="656">
                  <c:v>1686</c:v>
                </c:pt>
                <c:pt idx="657">
                  <c:v>1686</c:v>
                </c:pt>
                <c:pt idx="658">
                  <c:v>1686</c:v>
                </c:pt>
                <c:pt idx="659">
                  <c:v>1691</c:v>
                </c:pt>
                <c:pt idx="660">
                  <c:v>1691</c:v>
                </c:pt>
                <c:pt idx="661">
                  <c:v>1691</c:v>
                </c:pt>
                <c:pt idx="662">
                  <c:v>1691</c:v>
                </c:pt>
                <c:pt idx="663">
                  <c:v>1691</c:v>
                </c:pt>
                <c:pt idx="664">
                  <c:v>1691</c:v>
                </c:pt>
                <c:pt idx="665">
                  <c:v>1691</c:v>
                </c:pt>
                <c:pt idx="666">
                  <c:v>1691</c:v>
                </c:pt>
                <c:pt idx="667">
                  <c:v>1696</c:v>
                </c:pt>
                <c:pt idx="668">
                  <c:v>1696</c:v>
                </c:pt>
                <c:pt idx="669">
                  <c:v>1696</c:v>
                </c:pt>
                <c:pt idx="670">
                  <c:v>1696</c:v>
                </c:pt>
                <c:pt idx="671">
                  <c:v>1696</c:v>
                </c:pt>
                <c:pt idx="672">
                  <c:v>1696</c:v>
                </c:pt>
                <c:pt idx="673">
                  <c:v>1696</c:v>
                </c:pt>
                <c:pt idx="674">
                  <c:v>1696</c:v>
                </c:pt>
                <c:pt idx="675">
                  <c:v>1696</c:v>
                </c:pt>
                <c:pt idx="676">
                  <c:v>1696</c:v>
                </c:pt>
                <c:pt idx="677">
                  <c:v>1696</c:v>
                </c:pt>
                <c:pt idx="678">
                  <c:v>1696</c:v>
                </c:pt>
                <c:pt idx="679">
                  <c:v>1696</c:v>
                </c:pt>
                <c:pt idx="680">
                  <c:v>1697</c:v>
                </c:pt>
                <c:pt idx="681">
                  <c:v>1697</c:v>
                </c:pt>
                <c:pt idx="682">
                  <c:v>1697</c:v>
                </c:pt>
                <c:pt idx="683">
                  <c:v>1697</c:v>
                </c:pt>
                <c:pt idx="684">
                  <c:v>1698</c:v>
                </c:pt>
                <c:pt idx="685">
                  <c:v>1698</c:v>
                </c:pt>
                <c:pt idx="686">
                  <c:v>1698</c:v>
                </c:pt>
                <c:pt idx="687">
                  <c:v>1698</c:v>
                </c:pt>
                <c:pt idx="688">
                  <c:v>1698</c:v>
                </c:pt>
                <c:pt idx="689">
                  <c:v>1698</c:v>
                </c:pt>
                <c:pt idx="690">
                  <c:v>1698</c:v>
                </c:pt>
                <c:pt idx="691">
                  <c:v>1698</c:v>
                </c:pt>
                <c:pt idx="692">
                  <c:v>1698</c:v>
                </c:pt>
                <c:pt idx="693">
                  <c:v>1698</c:v>
                </c:pt>
                <c:pt idx="694">
                  <c:v>1698</c:v>
                </c:pt>
                <c:pt idx="695">
                  <c:v>1701</c:v>
                </c:pt>
                <c:pt idx="696">
                  <c:v>1701</c:v>
                </c:pt>
                <c:pt idx="697">
                  <c:v>1701</c:v>
                </c:pt>
                <c:pt idx="698">
                  <c:v>1701</c:v>
                </c:pt>
                <c:pt idx="699">
                  <c:v>1701</c:v>
                </c:pt>
                <c:pt idx="700">
                  <c:v>1702</c:v>
                </c:pt>
                <c:pt idx="701">
                  <c:v>1702</c:v>
                </c:pt>
                <c:pt idx="702">
                  <c:v>1701</c:v>
                </c:pt>
                <c:pt idx="703">
                  <c:v>1701</c:v>
                </c:pt>
                <c:pt idx="704">
                  <c:v>1701</c:v>
                </c:pt>
                <c:pt idx="705">
                  <c:v>1701</c:v>
                </c:pt>
                <c:pt idx="706">
                  <c:v>1701</c:v>
                </c:pt>
                <c:pt idx="707">
                  <c:v>1701</c:v>
                </c:pt>
                <c:pt idx="708">
                  <c:v>1701</c:v>
                </c:pt>
                <c:pt idx="709">
                  <c:v>1701</c:v>
                </c:pt>
                <c:pt idx="710">
                  <c:v>1701</c:v>
                </c:pt>
                <c:pt idx="711">
                  <c:v>1701</c:v>
                </c:pt>
                <c:pt idx="712">
                  <c:v>1701</c:v>
                </c:pt>
                <c:pt idx="713">
                  <c:v>1701</c:v>
                </c:pt>
                <c:pt idx="714">
                  <c:v>1694</c:v>
                </c:pt>
                <c:pt idx="715">
                  <c:v>1697</c:v>
                </c:pt>
                <c:pt idx="716">
                  <c:v>1696</c:v>
                </c:pt>
                <c:pt idx="717">
                  <c:v>1696</c:v>
                </c:pt>
                <c:pt idx="718">
                  <c:v>1704</c:v>
                </c:pt>
                <c:pt idx="719">
                  <c:v>1705</c:v>
                </c:pt>
                <c:pt idx="720">
                  <c:v>1704</c:v>
                </c:pt>
                <c:pt idx="721">
                  <c:v>1704</c:v>
                </c:pt>
                <c:pt idx="722">
                  <c:v>1704</c:v>
                </c:pt>
                <c:pt idx="723">
                  <c:v>1702</c:v>
                </c:pt>
                <c:pt idx="724">
                  <c:v>1702</c:v>
                </c:pt>
                <c:pt idx="725">
                  <c:v>1702</c:v>
                </c:pt>
                <c:pt idx="726">
                  <c:v>1702</c:v>
                </c:pt>
                <c:pt idx="727">
                  <c:v>1703</c:v>
                </c:pt>
                <c:pt idx="728">
                  <c:v>1696</c:v>
                </c:pt>
                <c:pt idx="729">
                  <c:v>1704</c:v>
                </c:pt>
                <c:pt idx="730">
                  <c:v>1704</c:v>
                </c:pt>
                <c:pt idx="731">
                  <c:v>1704</c:v>
                </c:pt>
                <c:pt idx="732">
                  <c:v>1704</c:v>
                </c:pt>
                <c:pt idx="733">
                  <c:v>1704</c:v>
                </c:pt>
                <c:pt idx="734">
                  <c:v>1704</c:v>
                </c:pt>
                <c:pt idx="735">
                  <c:v>1704</c:v>
                </c:pt>
                <c:pt idx="736">
                  <c:v>1704</c:v>
                </c:pt>
                <c:pt idx="737">
                  <c:v>1704</c:v>
                </c:pt>
                <c:pt idx="738">
                  <c:v>1704</c:v>
                </c:pt>
                <c:pt idx="739">
                  <c:v>1704</c:v>
                </c:pt>
                <c:pt idx="740">
                  <c:v>1704</c:v>
                </c:pt>
                <c:pt idx="741">
                  <c:v>1704</c:v>
                </c:pt>
                <c:pt idx="742">
                  <c:v>1704</c:v>
                </c:pt>
                <c:pt idx="743">
                  <c:v>1709</c:v>
                </c:pt>
                <c:pt idx="744">
                  <c:v>1709</c:v>
                </c:pt>
                <c:pt idx="745">
                  <c:v>1709</c:v>
                </c:pt>
                <c:pt idx="746">
                  <c:v>1709</c:v>
                </c:pt>
                <c:pt idx="747">
                  <c:v>1711</c:v>
                </c:pt>
                <c:pt idx="748">
                  <c:v>1711</c:v>
                </c:pt>
                <c:pt idx="749">
                  <c:v>1705</c:v>
                </c:pt>
                <c:pt idx="750">
                  <c:v>1705</c:v>
                </c:pt>
                <c:pt idx="751">
                  <c:v>1705</c:v>
                </c:pt>
                <c:pt idx="752">
                  <c:v>1705</c:v>
                </c:pt>
                <c:pt idx="753">
                  <c:v>1705</c:v>
                </c:pt>
                <c:pt idx="754">
                  <c:v>1705</c:v>
                </c:pt>
                <c:pt idx="755">
                  <c:v>1713</c:v>
                </c:pt>
                <c:pt idx="756">
                  <c:v>1713</c:v>
                </c:pt>
                <c:pt idx="757">
                  <c:v>1713</c:v>
                </c:pt>
                <c:pt idx="758">
                  <c:v>1713</c:v>
                </c:pt>
                <c:pt idx="759">
                  <c:v>1713</c:v>
                </c:pt>
                <c:pt idx="760">
                  <c:v>1713</c:v>
                </c:pt>
                <c:pt idx="761">
                  <c:v>1713</c:v>
                </c:pt>
                <c:pt idx="762">
                  <c:v>1713</c:v>
                </c:pt>
                <c:pt idx="763">
                  <c:v>1713</c:v>
                </c:pt>
                <c:pt idx="764">
                  <c:v>1713</c:v>
                </c:pt>
                <c:pt idx="765">
                  <c:v>1713</c:v>
                </c:pt>
                <c:pt idx="766">
                  <c:v>1705</c:v>
                </c:pt>
                <c:pt idx="767">
                  <c:v>1705</c:v>
                </c:pt>
                <c:pt idx="768">
                  <c:v>1705</c:v>
                </c:pt>
                <c:pt idx="769">
                  <c:v>1705</c:v>
                </c:pt>
                <c:pt idx="770">
                  <c:v>1705</c:v>
                </c:pt>
                <c:pt idx="771">
                  <c:v>1705</c:v>
                </c:pt>
                <c:pt idx="772">
                  <c:v>1705</c:v>
                </c:pt>
                <c:pt idx="773">
                  <c:v>1705</c:v>
                </c:pt>
                <c:pt idx="774">
                  <c:v>1714</c:v>
                </c:pt>
                <c:pt idx="775">
                  <c:v>1706</c:v>
                </c:pt>
                <c:pt idx="776">
                  <c:v>1706</c:v>
                </c:pt>
                <c:pt idx="777">
                  <c:v>1706</c:v>
                </c:pt>
                <c:pt idx="778">
                  <c:v>1706</c:v>
                </c:pt>
                <c:pt idx="779">
                  <c:v>1706</c:v>
                </c:pt>
                <c:pt idx="780">
                  <c:v>1706</c:v>
                </c:pt>
                <c:pt idx="781">
                  <c:v>1706</c:v>
                </c:pt>
                <c:pt idx="782">
                  <c:v>1706</c:v>
                </c:pt>
                <c:pt idx="783">
                  <c:v>1706</c:v>
                </c:pt>
                <c:pt idx="784">
                  <c:v>1706</c:v>
                </c:pt>
                <c:pt idx="785">
                  <c:v>1706</c:v>
                </c:pt>
                <c:pt idx="786">
                  <c:v>1714</c:v>
                </c:pt>
                <c:pt idx="787">
                  <c:v>1712</c:v>
                </c:pt>
                <c:pt idx="788">
                  <c:v>1720</c:v>
                </c:pt>
                <c:pt idx="789">
                  <c:v>1720</c:v>
                </c:pt>
                <c:pt idx="790">
                  <c:v>1731</c:v>
                </c:pt>
                <c:pt idx="791">
                  <c:v>1731</c:v>
                </c:pt>
                <c:pt idx="792">
                  <c:v>1731</c:v>
                </c:pt>
                <c:pt idx="793">
                  <c:v>1733</c:v>
                </c:pt>
                <c:pt idx="794">
                  <c:v>1733</c:v>
                </c:pt>
                <c:pt idx="795">
                  <c:v>1733</c:v>
                </c:pt>
                <c:pt idx="796">
                  <c:v>1733</c:v>
                </c:pt>
                <c:pt idx="797">
                  <c:v>1734</c:v>
                </c:pt>
                <c:pt idx="798">
                  <c:v>1742</c:v>
                </c:pt>
                <c:pt idx="799">
                  <c:v>1740</c:v>
                </c:pt>
                <c:pt idx="800">
                  <c:v>1740</c:v>
                </c:pt>
                <c:pt idx="801">
                  <c:v>1740</c:v>
                </c:pt>
                <c:pt idx="802">
                  <c:v>1740</c:v>
                </c:pt>
                <c:pt idx="803">
                  <c:v>1740</c:v>
                </c:pt>
                <c:pt idx="804">
                  <c:v>1740</c:v>
                </c:pt>
                <c:pt idx="805">
                  <c:v>1739</c:v>
                </c:pt>
                <c:pt idx="806">
                  <c:v>1739</c:v>
                </c:pt>
                <c:pt idx="807">
                  <c:v>1739</c:v>
                </c:pt>
                <c:pt idx="808">
                  <c:v>1739</c:v>
                </c:pt>
                <c:pt idx="809">
                  <c:v>1738</c:v>
                </c:pt>
                <c:pt idx="810">
                  <c:v>1738</c:v>
                </c:pt>
                <c:pt idx="811">
                  <c:v>1738</c:v>
                </c:pt>
                <c:pt idx="812">
                  <c:v>1738</c:v>
                </c:pt>
                <c:pt idx="813">
                  <c:v>1738</c:v>
                </c:pt>
                <c:pt idx="814">
                  <c:v>1738</c:v>
                </c:pt>
                <c:pt idx="815">
                  <c:v>1738</c:v>
                </c:pt>
                <c:pt idx="816">
                  <c:v>1738</c:v>
                </c:pt>
                <c:pt idx="817">
                  <c:v>1738</c:v>
                </c:pt>
                <c:pt idx="818">
                  <c:v>1738</c:v>
                </c:pt>
                <c:pt idx="819">
                  <c:v>1738</c:v>
                </c:pt>
                <c:pt idx="820">
                  <c:v>1738</c:v>
                </c:pt>
                <c:pt idx="821">
                  <c:v>1738</c:v>
                </c:pt>
                <c:pt idx="822">
                  <c:v>1738</c:v>
                </c:pt>
                <c:pt idx="823">
                  <c:v>1746</c:v>
                </c:pt>
                <c:pt idx="824">
                  <c:v>1746</c:v>
                </c:pt>
                <c:pt idx="825">
                  <c:v>1746</c:v>
                </c:pt>
                <c:pt idx="826">
                  <c:v>1746</c:v>
                </c:pt>
                <c:pt idx="827">
                  <c:v>1746</c:v>
                </c:pt>
                <c:pt idx="828">
                  <c:v>1746</c:v>
                </c:pt>
                <c:pt idx="829">
                  <c:v>1746</c:v>
                </c:pt>
                <c:pt idx="830">
                  <c:v>1750</c:v>
                </c:pt>
                <c:pt idx="831">
                  <c:v>1750</c:v>
                </c:pt>
                <c:pt idx="832">
                  <c:v>1747</c:v>
                </c:pt>
                <c:pt idx="833">
                  <c:v>1747</c:v>
                </c:pt>
                <c:pt idx="834">
                  <c:v>1747</c:v>
                </c:pt>
                <c:pt idx="835">
                  <c:v>1747</c:v>
                </c:pt>
                <c:pt idx="836">
                  <c:v>1747</c:v>
                </c:pt>
                <c:pt idx="837">
                  <c:v>1747</c:v>
                </c:pt>
                <c:pt idx="838">
                  <c:v>1745</c:v>
                </c:pt>
                <c:pt idx="839">
                  <c:v>1745</c:v>
                </c:pt>
                <c:pt idx="840">
                  <c:v>1745</c:v>
                </c:pt>
                <c:pt idx="841">
                  <c:v>1745</c:v>
                </c:pt>
                <c:pt idx="842">
                  <c:v>1743</c:v>
                </c:pt>
                <c:pt idx="843">
                  <c:v>1743</c:v>
                </c:pt>
                <c:pt idx="844">
                  <c:v>1743</c:v>
                </c:pt>
                <c:pt idx="845">
                  <c:v>1743</c:v>
                </c:pt>
                <c:pt idx="846">
                  <c:v>1743</c:v>
                </c:pt>
                <c:pt idx="847">
                  <c:v>1743</c:v>
                </c:pt>
                <c:pt idx="848">
                  <c:v>1743</c:v>
                </c:pt>
                <c:pt idx="849">
                  <c:v>1743</c:v>
                </c:pt>
                <c:pt idx="850">
                  <c:v>1743</c:v>
                </c:pt>
                <c:pt idx="851">
                  <c:v>1743</c:v>
                </c:pt>
                <c:pt idx="852">
                  <c:v>1743</c:v>
                </c:pt>
                <c:pt idx="853">
                  <c:v>1743</c:v>
                </c:pt>
                <c:pt idx="854">
                  <c:v>1742</c:v>
                </c:pt>
                <c:pt idx="855">
                  <c:v>1742</c:v>
                </c:pt>
                <c:pt idx="856">
                  <c:v>1742</c:v>
                </c:pt>
                <c:pt idx="857">
                  <c:v>1742</c:v>
                </c:pt>
                <c:pt idx="858">
                  <c:v>1742</c:v>
                </c:pt>
                <c:pt idx="859">
                  <c:v>1742</c:v>
                </c:pt>
                <c:pt idx="860">
                  <c:v>1742</c:v>
                </c:pt>
                <c:pt idx="861">
                  <c:v>1742</c:v>
                </c:pt>
                <c:pt idx="862">
                  <c:v>1742</c:v>
                </c:pt>
                <c:pt idx="863">
                  <c:v>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90684317673591"/>
          <c:y val="9.9564911153638511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performance!$K$2:$K$865</c:f>
              <c:numCache>
                <c:formatCode>0.0</c:formatCode>
                <c:ptCount val="864"/>
                <c:pt idx="0">
                  <c:v>63.591999999999999</c:v>
                </c:pt>
                <c:pt idx="1">
                  <c:v>63.499000000000002</c:v>
                </c:pt>
                <c:pt idx="2">
                  <c:v>60.968000000000004</c:v>
                </c:pt>
                <c:pt idx="3">
                  <c:v>61.728999999999999</c:v>
                </c:pt>
                <c:pt idx="4">
                  <c:v>60.171999999999997</c:v>
                </c:pt>
                <c:pt idx="5">
                  <c:v>61.921999999999997</c:v>
                </c:pt>
                <c:pt idx="6">
                  <c:v>60.972999999999999</c:v>
                </c:pt>
                <c:pt idx="7">
                  <c:v>59.613999999999997</c:v>
                </c:pt>
                <c:pt idx="8">
                  <c:v>59.872</c:v>
                </c:pt>
                <c:pt idx="9">
                  <c:v>67.293999999999997</c:v>
                </c:pt>
                <c:pt idx="10">
                  <c:v>67.778999999999996</c:v>
                </c:pt>
                <c:pt idx="11">
                  <c:v>67.350999999999999</c:v>
                </c:pt>
                <c:pt idx="12">
                  <c:v>67.227000000000004</c:v>
                </c:pt>
                <c:pt idx="13">
                  <c:v>66.944000000000003</c:v>
                </c:pt>
                <c:pt idx="14">
                  <c:v>67.210999999999999</c:v>
                </c:pt>
                <c:pt idx="15">
                  <c:v>69.450999999999993</c:v>
                </c:pt>
                <c:pt idx="16">
                  <c:v>68.385000000000005</c:v>
                </c:pt>
                <c:pt idx="17">
                  <c:v>66.659000000000006</c:v>
                </c:pt>
                <c:pt idx="18">
                  <c:v>64.766999999999996</c:v>
                </c:pt>
                <c:pt idx="19">
                  <c:v>66.42</c:v>
                </c:pt>
                <c:pt idx="20">
                  <c:v>68.045000000000002</c:v>
                </c:pt>
                <c:pt idx="21">
                  <c:v>67.602000000000004</c:v>
                </c:pt>
                <c:pt idx="22">
                  <c:v>67.119</c:v>
                </c:pt>
                <c:pt idx="23">
                  <c:v>65.835999999999999</c:v>
                </c:pt>
                <c:pt idx="24">
                  <c:v>67.405000000000001</c:v>
                </c:pt>
                <c:pt idx="25">
                  <c:v>72.262</c:v>
                </c:pt>
                <c:pt idx="26">
                  <c:v>67.954999999999998</c:v>
                </c:pt>
                <c:pt idx="27">
                  <c:v>67.683999999999997</c:v>
                </c:pt>
                <c:pt idx="28">
                  <c:v>65.903000000000006</c:v>
                </c:pt>
                <c:pt idx="29">
                  <c:v>67.677999999999997</c:v>
                </c:pt>
                <c:pt idx="30">
                  <c:v>68.863</c:v>
                </c:pt>
                <c:pt idx="31">
                  <c:v>66.983999999999995</c:v>
                </c:pt>
                <c:pt idx="32">
                  <c:v>67.394999999999996</c:v>
                </c:pt>
                <c:pt idx="33">
                  <c:v>67.052999999999997</c:v>
                </c:pt>
                <c:pt idx="34">
                  <c:v>66.885000000000005</c:v>
                </c:pt>
                <c:pt idx="35">
                  <c:v>69</c:v>
                </c:pt>
                <c:pt idx="36">
                  <c:v>67.61</c:v>
                </c:pt>
                <c:pt idx="37">
                  <c:v>67.721999999999994</c:v>
                </c:pt>
                <c:pt idx="38">
                  <c:v>66.141999999999996</c:v>
                </c:pt>
                <c:pt idx="39">
                  <c:v>67.141999999999996</c:v>
                </c:pt>
                <c:pt idx="40">
                  <c:v>69.022999999999996</c:v>
                </c:pt>
                <c:pt idx="41">
                  <c:v>67.537000000000006</c:v>
                </c:pt>
                <c:pt idx="42">
                  <c:v>67.727000000000004</c:v>
                </c:pt>
                <c:pt idx="43">
                  <c:v>66.475999999999999</c:v>
                </c:pt>
                <c:pt idx="44">
                  <c:v>67.63</c:v>
                </c:pt>
                <c:pt idx="45">
                  <c:v>69.209000000000003</c:v>
                </c:pt>
                <c:pt idx="46">
                  <c:v>67.424000000000007</c:v>
                </c:pt>
                <c:pt idx="47">
                  <c:v>67.358000000000004</c:v>
                </c:pt>
                <c:pt idx="48">
                  <c:v>65.447000000000003</c:v>
                </c:pt>
                <c:pt idx="49">
                  <c:v>67.447000000000003</c:v>
                </c:pt>
                <c:pt idx="50">
                  <c:v>69.159000000000006</c:v>
                </c:pt>
                <c:pt idx="51">
                  <c:v>67.683000000000007</c:v>
                </c:pt>
                <c:pt idx="52">
                  <c:v>67.790999999999997</c:v>
                </c:pt>
                <c:pt idx="53">
                  <c:v>67.138999999999996</c:v>
                </c:pt>
                <c:pt idx="54">
                  <c:v>67.820999999999998</c:v>
                </c:pt>
                <c:pt idx="55">
                  <c:v>70.016999999999996</c:v>
                </c:pt>
                <c:pt idx="56">
                  <c:v>67.796000000000006</c:v>
                </c:pt>
                <c:pt idx="57">
                  <c:v>67.436000000000007</c:v>
                </c:pt>
                <c:pt idx="58">
                  <c:v>68.885000000000005</c:v>
                </c:pt>
                <c:pt idx="59">
                  <c:v>79.644999999999996</c:v>
                </c:pt>
                <c:pt idx="60">
                  <c:v>64.388000000000005</c:v>
                </c:pt>
                <c:pt idx="61">
                  <c:v>64.421999999999997</c:v>
                </c:pt>
                <c:pt idx="62">
                  <c:v>74.245999999999995</c:v>
                </c:pt>
                <c:pt idx="63">
                  <c:v>100.297</c:v>
                </c:pt>
                <c:pt idx="64">
                  <c:v>103.76900000000001</c:v>
                </c:pt>
                <c:pt idx="65">
                  <c:v>104.624</c:v>
                </c:pt>
                <c:pt idx="66">
                  <c:v>102.03400000000001</c:v>
                </c:pt>
                <c:pt idx="67">
                  <c:v>101.32899999999999</c:v>
                </c:pt>
                <c:pt idx="68">
                  <c:v>98.991</c:v>
                </c:pt>
                <c:pt idx="69">
                  <c:v>99.706000000000003</c:v>
                </c:pt>
                <c:pt idx="70">
                  <c:v>105.16800000000001</c:v>
                </c:pt>
                <c:pt idx="71">
                  <c:v>100.883</c:v>
                </c:pt>
                <c:pt idx="72">
                  <c:v>101.67100000000001</c:v>
                </c:pt>
                <c:pt idx="73">
                  <c:v>108.459</c:v>
                </c:pt>
                <c:pt idx="74">
                  <c:v>111.01900000000001</c:v>
                </c:pt>
                <c:pt idx="75">
                  <c:v>113.998</c:v>
                </c:pt>
                <c:pt idx="76">
                  <c:v>66.400999999999996</c:v>
                </c:pt>
                <c:pt idx="77">
                  <c:v>66.141000000000005</c:v>
                </c:pt>
                <c:pt idx="78">
                  <c:v>64.841999999999999</c:v>
                </c:pt>
                <c:pt idx="79">
                  <c:v>66.704999999999998</c:v>
                </c:pt>
                <c:pt idx="80">
                  <c:v>68.988</c:v>
                </c:pt>
                <c:pt idx="81">
                  <c:v>67.013999999999996</c:v>
                </c:pt>
                <c:pt idx="82">
                  <c:v>66.822999999999993</c:v>
                </c:pt>
                <c:pt idx="83">
                  <c:v>65.929000000000002</c:v>
                </c:pt>
                <c:pt idx="84">
                  <c:v>67.617000000000004</c:v>
                </c:pt>
                <c:pt idx="85">
                  <c:v>66.977999999999994</c:v>
                </c:pt>
                <c:pt idx="86">
                  <c:v>66.772000000000006</c:v>
                </c:pt>
                <c:pt idx="87">
                  <c:v>65.947000000000003</c:v>
                </c:pt>
                <c:pt idx="88">
                  <c:v>66.599999999999994</c:v>
                </c:pt>
                <c:pt idx="89">
                  <c:v>68.05</c:v>
                </c:pt>
                <c:pt idx="90">
                  <c:v>67.86</c:v>
                </c:pt>
                <c:pt idx="91">
                  <c:v>67.087000000000003</c:v>
                </c:pt>
                <c:pt idx="92">
                  <c:v>67.046000000000006</c:v>
                </c:pt>
                <c:pt idx="93">
                  <c:v>64.866</c:v>
                </c:pt>
                <c:pt idx="94">
                  <c:v>65.787000000000006</c:v>
                </c:pt>
                <c:pt idx="95">
                  <c:v>69.527000000000001</c:v>
                </c:pt>
                <c:pt idx="96">
                  <c:v>65.861999999999995</c:v>
                </c:pt>
                <c:pt idx="97">
                  <c:v>66.010000000000005</c:v>
                </c:pt>
                <c:pt idx="98">
                  <c:v>66.019000000000005</c:v>
                </c:pt>
                <c:pt idx="99">
                  <c:v>69.424000000000007</c:v>
                </c:pt>
                <c:pt idx="100">
                  <c:v>68.218000000000004</c:v>
                </c:pt>
                <c:pt idx="101">
                  <c:v>66.745999999999995</c:v>
                </c:pt>
                <c:pt idx="102">
                  <c:v>68.409000000000006</c:v>
                </c:pt>
                <c:pt idx="103">
                  <c:v>65.703000000000003</c:v>
                </c:pt>
                <c:pt idx="104">
                  <c:v>67.909000000000006</c:v>
                </c:pt>
                <c:pt idx="105">
                  <c:v>67.168000000000006</c:v>
                </c:pt>
                <c:pt idx="106">
                  <c:v>68.215999999999994</c:v>
                </c:pt>
                <c:pt idx="107">
                  <c:v>66.563999999999993</c:v>
                </c:pt>
                <c:pt idx="108">
                  <c:v>65.5</c:v>
                </c:pt>
                <c:pt idx="109">
                  <c:v>66.912999999999997</c:v>
                </c:pt>
                <c:pt idx="110">
                  <c:v>68.576999999999998</c:v>
                </c:pt>
                <c:pt idx="111">
                  <c:v>66.777000000000001</c:v>
                </c:pt>
                <c:pt idx="112">
                  <c:v>67.688000000000002</c:v>
                </c:pt>
                <c:pt idx="113">
                  <c:v>66.602000000000004</c:v>
                </c:pt>
                <c:pt idx="114">
                  <c:v>67.093999999999994</c:v>
                </c:pt>
                <c:pt idx="115">
                  <c:v>68.694999999999993</c:v>
                </c:pt>
                <c:pt idx="116">
                  <c:v>93.236999999999995</c:v>
                </c:pt>
                <c:pt idx="117">
                  <c:v>95.766999999999996</c:v>
                </c:pt>
                <c:pt idx="118">
                  <c:v>89.843999999999994</c:v>
                </c:pt>
                <c:pt idx="119">
                  <c:v>90.962000000000003</c:v>
                </c:pt>
                <c:pt idx="120">
                  <c:v>70.703999999999994</c:v>
                </c:pt>
                <c:pt idx="121">
                  <c:v>88.515000000000001</c:v>
                </c:pt>
                <c:pt idx="122">
                  <c:v>89.102000000000004</c:v>
                </c:pt>
                <c:pt idx="123">
                  <c:v>71.775999999999996</c:v>
                </c:pt>
                <c:pt idx="124">
                  <c:v>74.569999999999993</c:v>
                </c:pt>
                <c:pt idx="125">
                  <c:v>74.701999999999998</c:v>
                </c:pt>
                <c:pt idx="126">
                  <c:v>73.738</c:v>
                </c:pt>
                <c:pt idx="127">
                  <c:v>73.224000000000004</c:v>
                </c:pt>
                <c:pt idx="128">
                  <c:v>72.156999999999996</c:v>
                </c:pt>
                <c:pt idx="129">
                  <c:v>73.813999999999993</c:v>
                </c:pt>
                <c:pt idx="130">
                  <c:v>73.759</c:v>
                </c:pt>
                <c:pt idx="131">
                  <c:v>74.087999999999994</c:v>
                </c:pt>
                <c:pt idx="132">
                  <c:v>74.956999999999994</c:v>
                </c:pt>
                <c:pt idx="133">
                  <c:v>74.209999999999994</c:v>
                </c:pt>
                <c:pt idx="134">
                  <c:v>75.215999999999994</c:v>
                </c:pt>
                <c:pt idx="135">
                  <c:v>74.537000000000006</c:v>
                </c:pt>
                <c:pt idx="136">
                  <c:v>73.561000000000007</c:v>
                </c:pt>
                <c:pt idx="137">
                  <c:v>75.198999999999998</c:v>
                </c:pt>
                <c:pt idx="138">
                  <c:v>96.616</c:v>
                </c:pt>
                <c:pt idx="139">
                  <c:v>95.387</c:v>
                </c:pt>
                <c:pt idx="140">
                  <c:v>97.37</c:v>
                </c:pt>
                <c:pt idx="141">
                  <c:v>97.046999999999997</c:v>
                </c:pt>
                <c:pt idx="142">
                  <c:v>97.885999999999996</c:v>
                </c:pt>
                <c:pt idx="143">
                  <c:v>97.777000000000001</c:v>
                </c:pt>
                <c:pt idx="144">
                  <c:v>99.641999999999996</c:v>
                </c:pt>
                <c:pt idx="145">
                  <c:v>101.57599999999999</c:v>
                </c:pt>
                <c:pt idx="146">
                  <c:v>97.328999999999994</c:v>
                </c:pt>
                <c:pt idx="147">
                  <c:v>99.704999999999998</c:v>
                </c:pt>
                <c:pt idx="148">
                  <c:v>98.442999999999998</c:v>
                </c:pt>
                <c:pt idx="149">
                  <c:v>100.429</c:v>
                </c:pt>
                <c:pt idx="150">
                  <c:v>98.209000000000003</c:v>
                </c:pt>
                <c:pt idx="151">
                  <c:v>97.028000000000006</c:v>
                </c:pt>
                <c:pt idx="152">
                  <c:v>99.024000000000001</c:v>
                </c:pt>
                <c:pt idx="153">
                  <c:v>95.843000000000004</c:v>
                </c:pt>
                <c:pt idx="154">
                  <c:v>98.019000000000005</c:v>
                </c:pt>
                <c:pt idx="155">
                  <c:v>100.69199999999999</c:v>
                </c:pt>
                <c:pt idx="156">
                  <c:v>73.611999999999995</c:v>
                </c:pt>
                <c:pt idx="157">
                  <c:v>76.911000000000001</c:v>
                </c:pt>
                <c:pt idx="158">
                  <c:v>71.796000000000006</c:v>
                </c:pt>
                <c:pt idx="159">
                  <c:v>74.147999999999996</c:v>
                </c:pt>
                <c:pt idx="160">
                  <c:v>76.004999999999995</c:v>
                </c:pt>
                <c:pt idx="161">
                  <c:v>74.712000000000003</c:v>
                </c:pt>
                <c:pt idx="162">
                  <c:v>76.263999999999996</c:v>
                </c:pt>
                <c:pt idx="163">
                  <c:v>71.352999999999994</c:v>
                </c:pt>
                <c:pt idx="164">
                  <c:v>72.41</c:v>
                </c:pt>
                <c:pt idx="165">
                  <c:v>77.391999999999996</c:v>
                </c:pt>
                <c:pt idx="166">
                  <c:v>72.078000000000003</c:v>
                </c:pt>
                <c:pt idx="167">
                  <c:v>73.81</c:v>
                </c:pt>
                <c:pt idx="168">
                  <c:v>73.316999999999993</c:v>
                </c:pt>
                <c:pt idx="169">
                  <c:v>74.165999999999997</c:v>
                </c:pt>
                <c:pt idx="170">
                  <c:v>74.718000000000004</c:v>
                </c:pt>
                <c:pt idx="171">
                  <c:v>74.680000000000007</c:v>
                </c:pt>
                <c:pt idx="172">
                  <c:v>73.724000000000004</c:v>
                </c:pt>
                <c:pt idx="173">
                  <c:v>72.73</c:v>
                </c:pt>
                <c:pt idx="174">
                  <c:v>74.150999999999996</c:v>
                </c:pt>
                <c:pt idx="175">
                  <c:v>74.069000000000003</c:v>
                </c:pt>
                <c:pt idx="176">
                  <c:v>73.908000000000001</c:v>
                </c:pt>
                <c:pt idx="177">
                  <c:v>75.763999999999996</c:v>
                </c:pt>
                <c:pt idx="178">
                  <c:v>74.75</c:v>
                </c:pt>
                <c:pt idx="179">
                  <c:v>97.173000000000002</c:v>
                </c:pt>
                <c:pt idx="180">
                  <c:v>100.492</c:v>
                </c:pt>
                <c:pt idx="181">
                  <c:v>98.852000000000004</c:v>
                </c:pt>
                <c:pt idx="182">
                  <c:v>86.68</c:v>
                </c:pt>
                <c:pt idx="183">
                  <c:v>83.790999999999997</c:v>
                </c:pt>
                <c:pt idx="184">
                  <c:v>85.677999999999997</c:v>
                </c:pt>
                <c:pt idx="185">
                  <c:v>88.063999999999993</c:v>
                </c:pt>
                <c:pt idx="186">
                  <c:v>83.948999999999998</c:v>
                </c:pt>
                <c:pt idx="187">
                  <c:v>84.816999999999993</c:v>
                </c:pt>
                <c:pt idx="188">
                  <c:v>84.688999999999993</c:v>
                </c:pt>
                <c:pt idx="189">
                  <c:v>84.757999999999996</c:v>
                </c:pt>
                <c:pt idx="190">
                  <c:v>86.078000000000003</c:v>
                </c:pt>
                <c:pt idx="191">
                  <c:v>87.613</c:v>
                </c:pt>
                <c:pt idx="192">
                  <c:v>95.316999999999993</c:v>
                </c:pt>
                <c:pt idx="193">
                  <c:v>84.742999999999995</c:v>
                </c:pt>
                <c:pt idx="194">
                  <c:v>86.114999999999995</c:v>
                </c:pt>
                <c:pt idx="195">
                  <c:v>89.471000000000004</c:v>
                </c:pt>
                <c:pt idx="196">
                  <c:v>87.006</c:v>
                </c:pt>
                <c:pt idx="197">
                  <c:v>86.081999999999994</c:v>
                </c:pt>
                <c:pt idx="198">
                  <c:v>82.46</c:v>
                </c:pt>
                <c:pt idx="199">
                  <c:v>85.061000000000007</c:v>
                </c:pt>
                <c:pt idx="200">
                  <c:v>71.611000000000004</c:v>
                </c:pt>
                <c:pt idx="201">
                  <c:v>69.531000000000006</c:v>
                </c:pt>
                <c:pt idx="202">
                  <c:v>69.075999999999993</c:v>
                </c:pt>
                <c:pt idx="203">
                  <c:v>68.353999999999999</c:v>
                </c:pt>
                <c:pt idx="204">
                  <c:v>69.210999999999999</c:v>
                </c:pt>
                <c:pt idx="205">
                  <c:v>69.911000000000001</c:v>
                </c:pt>
                <c:pt idx="206">
                  <c:v>70.238</c:v>
                </c:pt>
                <c:pt idx="207">
                  <c:v>70.7</c:v>
                </c:pt>
                <c:pt idx="208">
                  <c:v>64.894000000000005</c:v>
                </c:pt>
                <c:pt idx="209">
                  <c:v>67.668999999999997</c:v>
                </c:pt>
                <c:pt idx="210">
                  <c:v>67.760000000000005</c:v>
                </c:pt>
                <c:pt idx="211">
                  <c:v>66.141999999999996</c:v>
                </c:pt>
                <c:pt idx="212">
                  <c:v>69.457999999999998</c:v>
                </c:pt>
                <c:pt idx="213">
                  <c:v>68.543999999999997</c:v>
                </c:pt>
                <c:pt idx="214">
                  <c:v>69.941999999999993</c:v>
                </c:pt>
                <c:pt idx="215">
                  <c:v>68.852999999999994</c:v>
                </c:pt>
                <c:pt idx="216">
                  <c:v>69.852000000000004</c:v>
                </c:pt>
                <c:pt idx="217">
                  <c:v>68.805999999999997</c:v>
                </c:pt>
                <c:pt idx="218">
                  <c:v>67.878</c:v>
                </c:pt>
                <c:pt idx="219">
                  <c:v>69.305000000000007</c:v>
                </c:pt>
                <c:pt idx="220">
                  <c:v>68.055000000000007</c:v>
                </c:pt>
                <c:pt idx="221">
                  <c:v>68.326999999999998</c:v>
                </c:pt>
                <c:pt idx="222">
                  <c:v>70.022000000000006</c:v>
                </c:pt>
                <c:pt idx="223">
                  <c:v>69.236000000000004</c:v>
                </c:pt>
                <c:pt idx="224">
                  <c:v>70.356999999999999</c:v>
                </c:pt>
                <c:pt idx="225">
                  <c:v>69.082999999999998</c:v>
                </c:pt>
                <c:pt idx="226">
                  <c:v>68.924000000000007</c:v>
                </c:pt>
                <c:pt idx="227">
                  <c:v>69.055000000000007</c:v>
                </c:pt>
                <c:pt idx="228">
                  <c:v>87.474000000000004</c:v>
                </c:pt>
                <c:pt idx="229">
                  <c:v>88.191000000000003</c:v>
                </c:pt>
                <c:pt idx="230">
                  <c:v>89.025999999999996</c:v>
                </c:pt>
                <c:pt idx="231">
                  <c:v>66.748000000000005</c:v>
                </c:pt>
                <c:pt idx="232">
                  <c:v>67.39</c:v>
                </c:pt>
                <c:pt idx="233">
                  <c:v>65.424999999999997</c:v>
                </c:pt>
                <c:pt idx="234">
                  <c:v>66.903999999999996</c:v>
                </c:pt>
                <c:pt idx="235">
                  <c:v>69.507000000000005</c:v>
                </c:pt>
                <c:pt idx="236">
                  <c:v>66.703999999999994</c:v>
                </c:pt>
                <c:pt idx="237">
                  <c:v>67.715000000000003</c:v>
                </c:pt>
                <c:pt idx="238">
                  <c:v>67.652000000000001</c:v>
                </c:pt>
                <c:pt idx="239">
                  <c:v>69.435000000000002</c:v>
                </c:pt>
                <c:pt idx="240">
                  <c:v>71.165000000000006</c:v>
                </c:pt>
                <c:pt idx="241">
                  <c:v>69.055999999999997</c:v>
                </c:pt>
                <c:pt idx="242">
                  <c:v>69.784000000000006</c:v>
                </c:pt>
                <c:pt idx="243">
                  <c:v>69.287000000000006</c:v>
                </c:pt>
                <c:pt idx="244">
                  <c:v>71.061999999999998</c:v>
                </c:pt>
                <c:pt idx="245">
                  <c:v>71.007999999999996</c:v>
                </c:pt>
                <c:pt idx="246">
                  <c:v>71.004999999999995</c:v>
                </c:pt>
                <c:pt idx="247">
                  <c:v>71.293999999999997</c:v>
                </c:pt>
                <c:pt idx="248">
                  <c:v>70.361000000000004</c:v>
                </c:pt>
                <c:pt idx="249">
                  <c:v>71.248999999999995</c:v>
                </c:pt>
                <c:pt idx="250">
                  <c:v>70.759</c:v>
                </c:pt>
                <c:pt idx="251">
                  <c:v>71.39</c:v>
                </c:pt>
                <c:pt idx="252">
                  <c:v>105.018</c:v>
                </c:pt>
                <c:pt idx="253">
                  <c:v>104.021</c:v>
                </c:pt>
                <c:pt idx="254">
                  <c:v>104.13500000000001</c:v>
                </c:pt>
                <c:pt idx="255">
                  <c:v>106.67700000000001</c:v>
                </c:pt>
                <c:pt idx="256">
                  <c:v>105.86199999999999</c:v>
                </c:pt>
                <c:pt idx="257">
                  <c:v>107.48</c:v>
                </c:pt>
                <c:pt idx="258">
                  <c:v>102.56399999999999</c:v>
                </c:pt>
                <c:pt idx="259">
                  <c:v>103.376</c:v>
                </c:pt>
                <c:pt idx="260">
                  <c:v>105.68300000000001</c:v>
                </c:pt>
                <c:pt idx="261">
                  <c:v>104.86199999999999</c:v>
                </c:pt>
                <c:pt idx="262">
                  <c:v>105.28700000000001</c:v>
                </c:pt>
                <c:pt idx="263">
                  <c:v>103.52800000000001</c:v>
                </c:pt>
                <c:pt idx="264">
                  <c:v>101.735</c:v>
                </c:pt>
                <c:pt idx="265">
                  <c:v>105.809</c:v>
                </c:pt>
                <c:pt idx="266">
                  <c:v>104.63500000000001</c:v>
                </c:pt>
                <c:pt idx="267">
                  <c:v>102.636</c:v>
                </c:pt>
                <c:pt idx="268">
                  <c:v>101.208</c:v>
                </c:pt>
                <c:pt idx="269">
                  <c:v>90.111000000000004</c:v>
                </c:pt>
                <c:pt idx="270">
                  <c:v>91.602999999999994</c:v>
                </c:pt>
                <c:pt idx="271">
                  <c:v>90.557000000000002</c:v>
                </c:pt>
                <c:pt idx="272">
                  <c:v>89.51</c:v>
                </c:pt>
                <c:pt idx="273">
                  <c:v>95.83</c:v>
                </c:pt>
                <c:pt idx="274">
                  <c:v>94.641000000000005</c:v>
                </c:pt>
                <c:pt idx="275">
                  <c:v>96.683000000000007</c:v>
                </c:pt>
                <c:pt idx="276">
                  <c:v>94.085999999999999</c:v>
                </c:pt>
                <c:pt idx="277">
                  <c:v>93.603999999999999</c:v>
                </c:pt>
                <c:pt idx="278">
                  <c:v>93.075000000000003</c:v>
                </c:pt>
                <c:pt idx="279">
                  <c:v>106.873</c:v>
                </c:pt>
                <c:pt idx="280">
                  <c:v>110.535</c:v>
                </c:pt>
                <c:pt idx="281">
                  <c:v>123.60899999999999</c:v>
                </c:pt>
                <c:pt idx="282">
                  <c:v>122.553</c:v>
                </c:pt>
                <c:pt idx="283">
                  <c:v>120.16800000000001</c:v>
                </c:pt>
                <c:pt idx="284">
                  <c:v>120.089</c:v>
                </c:pt>
                <c:pt idx="285">
                  <c:v>132.59399999999999</c:v>
                </c:pt>
                <c:pt idx="286">
                  <c:v>137.571</c:v>
                </c:pt>
                <c:pt idx="287">
                  <c:v>134.21600000000001</c:v>
                </c:pt>
                <c:pt idx="288">
                  <c:v>127.765</c:v>
                </c:pt>
                <c:pt idx="289">
                  <c:v>86.299000000000007</c:v>
                </c:pt>
                <c:pt idx="290">
                  <c:v>81.584000000000003</c:v>
                </c:pt>
                <c:pt idx="291">
                  <c:v>79.326999999999998</c:v>
                </c:pt>
                <c:pt idx="292">
                  <c:v>78.646000000000001</c:v>
                </c:pt>
                <c:pt idx="293">
                  <c:v>78.358999999999995</c:v>
                </c:pt>
                <c:pt idx="294">
                  <c:v>78.933999999999997</c:v>
                </c:pt>
                <c:pt idx="295">
                  <c:v>79.510999999999996</c:v>
                </c:pt>
                <c:pt idx="296">
                  <c:v>76.873000000000005</c:v>
                </c:pt>
                <c:pt idx="297">
                  <c:v>77.756</c:v>
                </c:pt>
                <c:pt idx="298">
                  <c:v>78.555000000000007</c:v>
                </c:pt>
                <c:pt idx="299">
                  <c:v>76.926000000000002</c:v>
                </c:pt>
                <c:pt idx="300">
                  <c:v>79.816999999999993</c:v>
                </c:pt>
                <c:pt idx="301">
                  <c:v>79.271000000000001</c:v>
                </c:pt>
                <c:pt idx="302">
                  <c:v>78.793000000000006</c:v>
                </c:pt>
                <c:pt idx="303">
                  <c:v>77.581000000000003</c:v>
                </c:pt>
                <c:pt idx="304">
                  <c:v>79.33</c:v>
                </c:pt>
                <c:pt idx="305">
                  <c:v>80.168999999999997</c:v>
                </c:pt>
                <c:pt idx="306">
                  <c:v>73.430000000000007</c:v>
                </c:pt>
                <c:pt idx="307">
                  <c:v>73.995999999999995</c:v>
                </c:pt>
                <c:pt idx="308">
                  <c:v>73.680999999999997</c:v>
                </c:pt>
                <c:pt idx="309">
                  <c:v>74.72</c:v>
                </c:pt>
                <c:pt idx="310">
                  <c:v>75.921000000000006</c:v>
                </c:pt>
                <c:pt idx="311">
                  <c:v>73.231999999999999</c:v>
                </c:pt>
                <c:pt idx="312">
                  <c:v>74.415999999999997</c:v>
                </c:pt>
                <c:pt idx="313">
                  <c:v>71.781000000000006</c:v>
                </c:pt>
                <c:pt idx="314">
                  <c:v>92.224999999999994</c:v>
                </c:pt>
                <c:pt idx="315">
                  <c:v>92.316999999999993</c:v>
                </c:pt>
                <c:pt idx="316">
                  <c:v>71.945999999999998</c:v>
                </c:pt>
                <c:pt idx="317">
                  <c:v>71.581000000000003</c:v>
                </c:pt>
                <c:pt idx="318">
                  <c:v>71.861000000000004</c:v>
                </c:pt>
                <c:pt idx="319">
                  <c:v>71.156000000000006</c:v>
                </c:pt>
                <c:pt idx="320">
                  <c:v>71.841999999999999</c:v>
                </c:pt>
                <c:pt idx="321">
                  <c:v>71.353999999999999</c:v>
                </c:pt>
                <c:pt idx="322">
                  <c:v>72.685000000000002</c:v>
                </c:pt>
                <c:pt idx="323">
                  <c:v>69.863</c:v>
                </c:pt>
                <c:pt idx="324">
                  <c:v>71.641999999999996</c:v>
                </c:pt>
                <c:pt idx="325">
                  <c:v>111.444</c:v>
                </c:pt>
                <c:pt idx="326">
                  <c:v>107.804</c:v>
                </c:pt>
                <c:pt idx="327">
                  <c:v>108.545</c:v>
                </c:pt>
                <c:pt idx="328">
                  <c:v>104.52500000000001</c:v>
                </c:pt>
                <c:pt idx="329">
                  <c:v>108.66500000000001</c:v>
                </c:pt>
                <c:pt idx="330">
                  <c:v>108.11499999999999</c:v>
                </c:pt>
                <c:pt idx="331">
                  <c:v>106.17400000000001</c:v>
                </c:pt>
                <c:pt idx="332">
                  <c:v>108.645</c:v>
                </c:pt>
                <c:pt idx="333">
                  <c:v>104.56100000000001</c:v>
                </c:pt>
                <c:pt idx="334">
                  <c:v>110.50700000000001</c:v>
                </c:pt>
                <c:pt idx="335">
                  <c:v>107.871</c:v>
                </c:pt>
                <c:pt idx="336">
                  <c:v>106.54300000000001</c:v>
                </c:pt>
                <c:pt idx="337">
                  <c:v>109.974</c:v>
                </c:pt>
                <c:pt idx="338">
                  <c:v>106.378</c:v>
                </c:pt>
                <c:pt idx="339">
                  <c:v>108.398</c:v>
                </c:pt>
                <c:pt idx="340">
                  <c:v>108.741</c:v>
                </c:pt>
                <c:pt idx="341">
                  <c:v>108.027</c:v>
                </c:pt>
                <c:pt idx="342">
                  <c:v>110.268</c:v>
                </c:pt>
                <c:pt idx="343">
                  <c:v>106.09099999999999</c:v>
                </c:pt>
                <c:pt idx="344">
                  <c:v>83.498000000000005</c:v>
                </c:pt>
                <c:pt idx="345">
                  <c:v>81.188999999999993</c:v>
                </c:pt>
                <c:pt idx="346">
                  <c:v>80.778999999999996</c:v>
                </c:pt>
                <c:pt idx="347">
                  <c:v>80.534000000000006</c:v>
                </c:pt>
                <c:pt idx="348">
                  <c:v>79.319000000000003</c:v>
                </c:pt>
                <c:pt idx="349">
                  <c:v>79.852999999999994</c:v>
                </c:pt>
                <c:pt idx="350">
                  <c:v>82.004999999999995</c:v>
                </c:pt>
                <c:pt idx="351">
                  <c:v>78.873999999999995</c:v>
                </c:pt>
                <c:pt idx="352">
                  <c:v>83.917000000000002</c:v>
                </c:pt>
                <c:pt idx="353">
                  <c:v>79.406000000000006</c:v>
                </c:pt>
                <c:pt idx="354">
                  <c:v>81.903999999999996</c:v>
                </c:pt>
                <c:pt idx="355">
                  <c:v>81.099999999999994</c:v>
                </c:pt>
                <c:pt idx="356">
                  <c:v>80.286000000000001</c:v>
                </c:pt>
                <c:pt idx="357">
                  <c:v>81.191000000000003</c:v>
                </c:pt>
                <c:pt idx="358">
                  <c:v>92.093000000000004</c:v>
                </c:pt>
                <c:pt idx="359">
                  <c:v>94.844999999999999</c:v>
                </c:pt>
                <c:pt idx="360">
                  <c:v>93.231999999999999</c:v>
                </c:pt>
                <c:pt idx="361">
                  <c:v>92.534999999999997</c:v>
                </c:pt>
                <c:pt idx="362">
                  <c:v>90.75</c:v>
                </c:pt>
                <c:pt idx="363">
                  <c:v>99.46</c:v>
                </c:pt>
                <c:pt idx="364">
                  <c:v>98.42</c:v>
                </c:pt>
                <c:pt idx="365">
                  <c:v>96.114000000000004</c:v>
                </c:pt>
                <c:pt idx="366">
                  <c:v>94.94</c:v>
                </c:pt>
                <c:pt idx="367">
                  <c:v>97.045000000000002</c:v>
                </c:pt>
                <c:pt idx="368">
                  <c:v>94.32</c:v>
                </c:pt>
                <c:pt idx="369">
                  <c:v>96.42</c:v>
                </c:pt>
                <c:pt idx="370">
                  <c:v>98.796000000000006</c:v>
                </c:pt>
                <c:pt idx="371">
                  <c:v>98</c:v>
                </c:pt>
                <c:pt idx="372">
                  <c:v>100.099</c:v>
                </c:pt>
                <c:pt idx="373">
                  <c:v>96.846999999999994</c:v>
                </c:pt>
                <c:pt idx="374">
                  <c:v>98.337000000000003</c:v>
                </c:pt>
                <c:pt idx="375">
                  <c:v>100.139</c:v>
                </c:pt>
                <c:pt idx="376">
                  <c:v>91.998999999999995</c:v>
                </c:pt>
                <c:pt idx="377">
                  <c:v>94.58</c:v>
                </c:pt>
                <c:pt idx="378">
                  <c:v>93.86</c:v>
                </c:pt>
                <c:pt idx="379">
                  <c:v>94.429000000000002</c:v>
                </c:pt>
                <c:pt idx="380">
                  <c:v>97.923000000000002</c:v>
                </c:pt>
                <c:pt idx="381">
                  <c:v>96.960999999999999</c:v>
                </c:pt>
                <c:pt idx="382">
                  <c:v>95.984999999999999</c:v>
                </c:pt>
                <c:pt idx="383">
                  <c:v>92.013999999999996</c:v>
                </c:pt>
                <c:pt idx="384">
                  <c:v>95.867999999999995</c:v>
                </c:pt>
                <c:pt idx="385">
                  <c:v>96.793999999999997</c:v>
                </c:pt>
                <c:pt idx="386">
                  <c:v>96.36</c:v>
                </c:pt>
                <c:pt idx="387">
                  <c:v>96.775000000000006</c:v>
                </c:pt>
                <c:pt idx="388">
                  <c:v>95.688000000000002</c:v>
                </c:pt>
                <c:pt idx="389">
                  <c:v>96.728999999999999</c:v>
                </c:pt>
                <c:pt idx="390">
                  <c:v>97.509</c:v>
                </c:pt>
                <c:pt idx="391">
                  <c:v>96.441999999999993</c:v>
                </c:pt>
                <c:pt idx="392">
                  <c:v>96.001999999999995</c:v>
                </c:pt>
                <c:pt idx="393">
                  <c:v>95.760999999999996</c:v>
                </c:pt>
                <c:pt idx="394">
                  <c:v>93.81</c:v>
                </c:pt>
                <c:pt idx="395">
                  <c:v>98.945999999999998</c:v>
                </c:pt>
                <c:pt idx="396">
                  <c:v>97.206000000000003</c:v>
                </c:pt>
                <c:pt idx="397">
                  <c:v>84.813000000000002</c:v>
                </c:pt>
                <c:pt idx="398">
                  <c:v>83.182000000000002</c:v>
                </c:pt>
                <c:pt idx="399">
                  <c:v>85.302000000000007</c:v>
                </c:pt>
                <c:pt idx="400">
                  <c:v>85.433999999999997</c:v>
                </c:pt>
                <c:pt idx="401">
                  <c:v>102.676</c:v>
                </c:pt>
                <c:pt idx="402">
                  <c:v>107.32</c:v>
                </c:pt>
                <c:pt idx="403">
                  <c:v>102.38800000000001</c:v>
                </c:pt>
                <c:pt idx="404">
                  <c:v>107.074</c:v>
                </c:pt>
                <c:pt idx="405">
                  <c:v>106.32899999999999</c:v>
                </c:pt>
                <c:pt idx="406">
                  <c:v>104.09699999999999</c:v>
                </c:pt>
                <c:pt idx="407">
                  <c:v>103.69199999999999</c:v>
                </c:pt>
                <c:pt idx="408">
                  <c:v>103.29600000000001</c:v>
                </c:pt>
                <c:pt idx="409">
                  <c:v>103.53</c:v>
                </c:pt>
                <c:pt idx="410">
                  <c:v>102.568</c:v>
                </c:pt>
                <c:pt idx="411">
                  <c:v>101.003</c:v>
                </c:pt>
                <c:pt idx="412">
                  <c:v>104.78700000000001</c:v>
                </c:pt>
                <c:pt idx="413">
                  <c:v>71.744</c:v>
                </c:pt>
                <c:pt idx="414">
                  <c:v>74.102999999999994</c:v>
                </c:pt>
                <c:pt idx="415">
                  <c:v>106.53100000000001</c:v>
                </c:pt>
                <c:pt idx="416">
                  <c:v>109.29</c:v>
                </c:pt>
                <c:pt idx="417">
                  <c:v>89.614000000000004</c:v>
                </c:pt>
                <c:pt idx="418">
                  <c:v>85.837000000000003</c:v>
                </c:pt>
                <c:pt idx="419">
                  <c:v>89.072999999999993</c:v>
                </c:pt>
                <c:pt idx="420">
                  <c:v>89.269000000000005</c:v>
                </c:pt>
                <c:pt idx="421">
                  <c:v>92.793999999999997</c:v>
                </c:pt>
                <c:pt idx="422">
                  <c:v>87.825000000000003</c:v>
                </c:pt>
                <c:pt idx="423">
                  <c:v>87.748000000000005</c:v>
                </c:pt>
                <c:pt idx="424">
                  <c:v>88.697999999999993</c:v>
                </c:pt>
                <c:pt idx="425">
                  <c:v>85.308000000000007</c:v>
                </c:pt>
                <c:pt idx="426">
                  <c:v>85.262</c:v>
                </c:pt>
                <c:pt idx="427">
                  <c:v>127.65600000000001</c:v>
                </c:pt>
                <c:pt idx="428">
                  <c:v>122.175</c:v>
                </c:pt>
                <c:pt idx="429">
                  <c:v>127.099</c:v>
                </c:pt>
                <c:pt idx="430">
                  <c:v>78.132999999999996</c:v>
                </c:pt>
                <c:pt idx="431">
                  <c:v>75.427999999999997</c:v>
                </c:pt>
                <c:pt idx="432">
                  <c:v>74.917000000000002</c:v>
                </c:pt>
                <c:pt idx="433">
                  <c:v>71.427000000000007</c:v>
                </c:pt>
                <c:pt idx="434">
                  <c:v>73.507999999999996</c:v>
                </c:pt>
                <c:pt idx="435">
                  <c:v>86.632999999999996</c:v>
                </c:pt>
                <c:pt idx="436">
                  <c:v>72.869</c:v>
                </c:pt>
                <c:pt idx="437">
                  <c:v>74.64</c:v>
                </c:pt>
                <c:pt idx="438">
                  <c:v>74.956999999999994</c:v>
                </c:pt>
                <c:pt idx="439">
                  <c:v>89.587000000000003</c:v>
                </c:pt>
                <c:pt idx="440">
                  <c:v>96.991</c:v>
                </c:pt>
                <c:pt idx="441">
                  <c:v>97.096000000000004</c:v>
                </c:pt>
                <c:pt idx="442">
                  <c:v>98.382999999999996</c:v>
                </c:pt>
                <c:pt idx="443">
                  <c:v>99.902000000000001</c:v>
                </c:pt>
                <c:pt idx="444">
                  <c:v>104.16800000000001</c:v>
                </c:pt>
                <c:pt idx="445">
                  <c:v>108.93899999999999</c:v>
                </c:pt>
                <c:pt idx="446">
                  <c:v>105.50700000000001</c:v>
                </c:pt>
                <c:pt idx="447">
                  <c:v>105.592</c:v>
                </c:pt>
                <c:pt idx="448">
                  <c:v>73.622</c:v>
                </c:pt>
                <c:pt idx="449">
                  <c:v>123.161</c:v>
                </c:pt>
                <c:pt idx="450">
                  <c:v>125.46899999999999</c:v>
                </c:pt>
                <c:pt idx="451">
                  <c:v>124.776</c:v>
                </c:pt>
                <c:pt idx="452">
                  <c:v>124.929</c:v>
                </c:pt>
                <c:pt idx="453">
                  <c:v>120.983</c:v>
                </c:pt>
                <c:pt idx="454">
                  <c:v>125.595</c:v>
                </c:pt>
                <c:pt idx="455">
                  <c:v>125.739</c:v>
                </c:pt>
                <c:pt idx="456">
                  <c:v>119.29300000000001</c:v>
                </c:pt>
                <c:pt idx="457">
                  <c:v>126.238</c:v>
                </c:pt>
                <c:pt idx="458">
                  <c:v>121.73399999999999</c:v>
                </c:pt>
                <c:pt idx="459">
                  <c:v>89.960999999999999</c:v>
                </c:pt>
                <c:pt idx="460">
                  <c:v>91.451999999999998</c:v>
                </c:pt>
                <c:pt idx="461">
                  <c:v>87.765000000000001</c:v>
                </c:pt>
                <c:pt idx="462">
                  <c:v>86.707999999999998</c:v>
                </c:pt>
                <c:pt idx="463">
                  <c:v>87.108999999999995</c:v>
                </c:pt>
                <c:pt idx="464">
                  <c:v>88.584000000000003</c:v>
                </c:pt>
                <c:pt idx="465">
                  <c:v>88.893000000000001</c:v>
                </c:pt>
                <c:pt idx="466">
                  <c:v>87.966999999999999</c:v>
                </c:pt>
                <c:pt idx="467">
                  <c:v>96.99</c:v>
                </c:pt>
                <c:pt idx="468">
                  <c:v>95.186999999999998</c:v>
                </c:pt>
                <c:pt idx="469">
                  <c:v>96.35</c:v>
                </c:pt>
                <c:pt idx="470">
                  <c:v>96.494</c:v>
                </c:pt>
                <c:pt idx="471">
                  <c:v>94.518000000000001</c:v>
                </c:pt>
                <c:pt idx="472">
                  <c:v>93.8</c:v>
                </c:pt>
                <c:pt idx="473">
                  <c:v>102.206</c:v>
                </c:pt>
                <c:pt idx="474">
                  <c:v>104.511</c:v>
                </c:pt>
                <c:pt idx="475">
                  <c:v>106.694</c:v>
                </c:pt>
                <c:pt idx="476">
                  <c:v>96.257000000000005</c:v>
                </c:pt>
                <c:pt idx="477">
                  <c:v>81.284999999999997</c:v>
                </c:pt>
                <c:pt idx="478">
                  <c:v>77.372</c:v>
                </c:pt>
                <c:pt idx="479">
                  <c:v>83.02</c:v>
                </c:pt>
                <c:pt idx="480">
                  <c:v>79.912000000000006</c:v>
                </c:pt>
                <c:pt idx="481">
                  <c:v>82.542000000000002</c:v>
                </c:pt>
                <c:pt idx="482">
                  <c:v>81.849000000000004</c:v>
                </c:pt>
                <c:pt idx="483">
                  <c:v>79.727000000000004</c:v>
                </c:pt>
                <c:pt idx="484">
                  <c:v>83.941000000000003</c:v>
                </c:pt>
                <c:pt idx="485">
                  <c:v>84.369</c:v>
                </c:pt>
                <c:pt idx="486">
                  <c:v>83.043999999999997</c:v>
                </c:pt>
                <c:pt idx="487">
                  <c:v>83.56</c:v>
                </c:pt>
                <c:pt idx="488">
                  <c:v>83.254999999999995</c:v>
                </c:pt>
                <c:pt idx="489">
                  <c:v>131.06899999999999</c:v>
                </c:pt>
                <c:pt idx="490">
                  <c:v>89.369</c:v>
                </c:pt>
                <c:pt idx="491">
                  <c:v>88.3</c:v>
                </c:pt>
                <c:pt idx="492">
                  <c:v>90.878</c:v>
                </c:pt>
                <c:pt idx="493">
                  <c:v>86.703000000000003</c:v>
                </c:pt>
                <c:pt idx="494">
                  <c:v>88.995999999999995</c:v>
                </c:pt>
                <c:pt idx="495">
                  <c:v>89.432000000000002</c:v>
                </c:pt>
                <c:pt idx="496">
                  <c:v>90.227000000000004</c:v>
                </c:pt>
                <c:pt idx="497">
                  <c:v>91.703000000000003</c:v>
                </c:pt>
                <c:pt idx="498">
                  <c:v>88.591999999999999</c:v>
                </c:pt>
                <c:pt idx="499">
                  <c:v>89.099000000000004</c:v>
                </c:pt>
                <c:pt idx="500">
                  <c:v>92.233999999999995</c:v>
                </c:pt>
                <c:pt idx="501">
                  <c:v>86.906000000000006</c:v>
                </c:pt>
                <c:pt idx="502">
                  <c:v>87.665999999999997</c:v>
                </c:pt>
                <c:pt idx="503">
                  <c:v>89.504000000000005</c:v>
                </c:pt>
                <c:pt idx="504">
                  <c:v>90.072000000000003</c:v>
                </c:pt>
                <c:pt idx="505">
                  <c:v>91.308000000000007</c:v>
                </c:pt>
                <c:pt idx="506">
                  <c:v>87.903000000000006</c:v>
                </c:pt>
                <c:pt idx="507">
                  <c:v>91.147999999999996</c:v>
                </c:pt>
                <c:pt idx="508">
                  <c:v>85.882999999999996</c:v>
                </c:pt>
                <c:pt idx="509">
                  <c:v>86.995000000000005</c:v>
                </c:pt>
                <c:pt idx="510">
                  <c:v>91.715000000000003</c:v>
                </c:pt>
                <c:pt idx="511">
                  <c:v>87.483000000000004</c:v>
                </c:pt>
                <c:pt idx="512">
                  <c:v>87.980999999999995</c:v>
                </c:pt>
                <c:pt idx="513">
                  <c:v>88.707999999999998</c:v>
                </c:pt>
                <c:pt idx="514">
                  <c:v>90.206000000000003</c:v>
                </c:pt>
                <c:pt idx="515">
                  <c:v>90.441999999999993</c:v>
                </c:pt>
                <c:pt idx="516">
                  <c:v>98.525999999999996</c:v>
                </c:pt>
                <c:pt idx="517">
                  <c:v>101.152</c:v>
                </c:pt>
                <c:pt idx="518">
                  <c:v>97.721000000000004</c:v>
                </c:pt>
                <c:pt idx="519">
                  <c:v>99.631</c:v>
                </c:pt>
                <c:pt idx="520">
                  <c:v>141.47</c:v>
                </c:pt>
                <c:pt idx="521">
                  <c:v>139.24700000000001</c:v>
                </c:pt>
                <c:pt idx="522">
                  <c:v>135.55600000000001</c:v>
                </c:pt>
                <c:pt idx="523">
                  <c:v>134.75399999999999</c:v>
                </c:pt>
                <c:pt idx="524">
                  <c:v>98.555000000000007</c:v>
                </c:pt>
                <c:pt idx="525">
                  <c:v>98.194000000000003</c:v>
                </c:pt>
                <c:pt idx="526">
                  <c:v>98.474000000000004</c:v>
                </c:pt>
                <c:pt idx="527">
                  <c:v>104.286</c:v>
                </c:pt>
                <c:pt idx="528">
                  <c:v>98.748999999999995</c:v>
                </c:pt>
                <c:pt idx="529">
                  <c:v>100.622</c:v>
                </c:pt>
                <c:pt idx="530">
                  <c:v>100.95</c:v>
                </c:pt>
                <c:pt idx="531">
                  <c:v>99.49</c:v>
                </c:pt>
                <c:pt idx="532">
                  <c:v>99.171999999999997</c:v>
                </c:pt>
                <c:pt idx="533">
                  <c:v>95.902000000000001</c:v>
                </c:pt>
                <c:pt idx="534">
                  <c:v>105.67400000000001</c:v>
                </c:pt>
                <c:pt idx="535">
                  <c:v>103.971</c:v>
                </c:pt>
                <c:pt idx="536">
                  <c:v>127.629</c:v>
                </c:pt>
                <c:pt idx="537">
                  <c:v>127.753</c:v>
                </c:pt>
                <c:pt idx="538">
                  <c:v>124.438</c:v>
                </c:pt>
                <c:pt idx="539">
                  <c:v>124.51</c:v>
                </c:pt>
                <c:pt idx="540">
                  <c:v>129.047</c:v>
                </c:pt>
                <c:pt idx="541">
                  <c:v>128.22200000000001</c:v>
                </c:pt>
                <c:pt idx="542">
                  <c:v>127.241</c:v>
                </c:pt>
                <c:pt idx="543">
                  <c:v>124.676</c:v>
                </c:pt>
                <c:pt idx="544">
                  <c:v>127.343</c:v>
                </c:pt>
                <c:pt idx="545">
                  <c:v>79.551000000000002</c:v>
                </c:pt>
                <c:pt idx="546">
                  <c:v>77.742999999999995</c:v>
                </c:pt>
                <c:pt idx="547">
                  <c:v>80.733000000000004</c:v>
                </c:pt>
                <c:pt idx="548">
                  <c:v>77.087999999999994</c:v>
                </c:pt>
                <c:pt idx="549">
                  <c:v>79.415000000000006</c:v>
                </c:pt>
                <c:pt idx="550">
                  <c:v>78.900000000000006</c:v>
                </c:pt>
                <c:pt idx="551">
                  <c:v>78.322999999999993</c:v>
                </c:pt>
                <c:pt idx="552">
                  <c:v>93.337000000000003</c:v>
                </c:pt>
                <c:pt idx="553">
                  <c:v>93.494</c:v>
                </c:pt>
                <c:pt idx="554">
                  <c:v>92.992999999999995</c:v>
                </c:pt>
                <c:pt idx="555">
                  <c:v>96.453999999999994</c:v>
                </c:pt>
                <c:pt idx="556">
                  <c:v>95.825000000000003</c:v>
                </c:pt>
                <c:pt idx="557">
                  <c:v>93.8</c:v>
                </c:pt>
                <c:pt idx="558">
                  <c:v>85.263000000000005</c:v>
                </c:pt>
                <c:pt idx="559">
                  <c:v>70.415000000000006</c:v>
                </c:pt>
                <c:pt idx="560">
                  <c:v>74.525000000000006</c:v>
                </c:pt>
                <c:pt idx="561">
                  <c:v>74.203000000000003</c:v>
                </c:pt>
                <c:pt idx="562">
                  <c:v>86.802000000000007</c:v>
                </c:pt>
                <c:pt idx="563">
                  <c:v>85.938000000000002</c:v>
                </c:pt>
                <c:pt idx="564">
                  <c:v>83.090999999999994</c:v>
                </c:pt>
                <c:pt idx="565">
                  <c:v>84.001000000000005</c:v>
                </c:pt>
                <c:pt idx="566">
                  <c:v>82.606999999999999</c:v>
                </c:pt>
                <c:pt idx="567">
                  <c:v>82.64</c:v>
                </c:pt>
                <c:pt idx="568">
                  <c:v>82.171000000000006</c:v>
                </c:pt>
                <c:pt idx="569">
                  <c:v>81.822000000000003</c:v>
                </c:pt>
                <c:pt idx="570">
                  <c:v>88.771000000000001</c:v>
                </c:pt>
                <c:pt idx="571">
                  <c:v>89.13</c:v>
                </c:pt>
                <c:pt idx="572">
                  <c:v>88.95</c:v>
                </c:pt>
                <c:pt idx="573">
                  <c:v>87.456000000000003</c:v>
                </c:pt>
                <c:pt idx="574">
                  <c:v>87.537000000000006</c:v>
                </c:pt>
                <c:pt idx="575">
                  <c:v>83.888000000000005</c:v>
                </c:pt>
                <c:pt idx="576">
                  <c:v>83.516999999999996</c:v>
                </c:pt>
                <c:pt idx="577">
                  <c:v>85.07</c:v>
                </c:pt>
                <c:pt idx="578">
                  <c:v>83.635999999999996</c:v>
                </c:pt>
                <c:pt idx="579">
                  <c:v>91.617000000000004</c:v>
                </c:pt>
                <c:pt idx="580">
                  <c:v>92.554000000000002</c:v>
                </c:pt>
                <c:pt idx="581">
                  <c:v>95.406999999999996</c:v>
                </c:pt>
                <c:pt idx="582">
                  <c:v>94.385000000000005</c:v>
                </c:pt>
                <c:pt idx="583">
                  <c:v>93.679000000000002</c:v>
                </c:pt>
                <c:pt idx="584">
                  <c:v>80.632999999999996</c:v>
                </c:pt>
                <c:pt idx="585">
                  <c:v>84.384</c:v>
                </c:pt>
                <c:pt idx="586">
                  <c:v>82.456999999999994</c:v>
                </c:pt>
                <c:pt idx="587">
                  <c:v>83.025000000000006</c:v>
                </c:pt>
                <c:pt idx="588">
                  <c:v>80.483999999999995</c:v>
                </c:pt>
                <c:pt idx="589">
                  <c:v>83.361999999999995</c:v>
                </c:pt>
                <c:pt idx="590">
                  <c:v>85.281000000000006</c:v>
                </c:pt>
                <c:pt idx="591">
                  <c:v>81.144999999999996</c:v>
                </c:pt>
                <c:pt idx="592">
                  <c:v>81.02</c:v>
                </c:pt>
                <c:pt idx="593">
                  <c:v>140.768</c:v>
                </c:pt>
                <c:pt idx="594">
                  <c:v>85.98</c:v>
                </c:pt>
                <c:pt idx="595">
                  <c:v>86.63</c:v>
                </c:pt>
                <c:pt idx="596">
                  <c:v>84.507999999999996</c:v>
                </c:pt>
                <c:pt idx="597">
                  <c:v>82.325000000000003</c:v>
                </c:pt>
                <c:pt idx="598">
                  <c:v>84.043999999999997</c:v>
                </c:pt>
                <c:pt idx="599">
                  <c:v>84.269000000000005</c:v>
                </c:pt>
                <c:pt idx="600">
                  <c:v>85.287999999999997</c:v>
                </c:pt>
                <c:pt idx="601">
                  <c:v>83.527000000000001</c:v>
                </c:pt>
                <c:pt idx="602">
                  <c:v>83.337000000000003</c:v>
                </c:pt>
                <c:pt idx="603">
                  <c:v>84.072999999999993</c:v>
                </c:pt>
                <c:pt idx="604">
                  <c:v>84.590999999999994</c:v>
                </c:pt>
                <c:pt idx="605">
                  <c:v>83.402000000000001</c:v>
                </c:pt>
                <c:pt idx="606">
                  <c:v>84.010999999999996</c:v>
                </c:pt>
                <c:pt idx="607">
                  <c:v>83.512</c:v>
                </c:pt>
                <c:pt idx="608">
                  <c:v>84.745999999999995</c:v>
                </c:pt>
                <c:pt idx="609">
                  <c:v>83.834000000000003</c:v>
                </c:pt>
                <c:pt idx="610">
                  <c:v>119.76</c:v>
                </c:pt>
                <c:pt idx="611">
                  <c:v>118.878</c:v>
                </c:pt>
                <c:pt idx="612">
                  <c:v>120.456</c:v>
                </c:pt>
                <c:pt idx="613">
                  <c:v>118.121</c:v>
                </c:pt>
                <c:pt idx="614">
                  <c:v>118.09699999999999</c:v>
                </c:pt>
                <c:pt idx="615">
                  <c:v>121.282</c:v>
                </c:pt>
                <c:pt idx="616">
                  <c:v>132.197</c:v>
                </c:pt>
                <c:pt idx="617">
                  <c:v>136.40899999999999</c:v>
                </c:pt>
                <c:pt idx="618">
                  <c:v>133.69800000000001</c:v>
                </c:pt>
                <c:pt idx="619">
                  <c:v>134.136</c:v>
                </c:pt>
                <c:pt idx="620">
                  <c:v>133.80099999999999</c:v>
                </c:pt>
                <c:pt idx="621">
                  <c:v>141.834</c:v>
                </c:pt>
                <c:pt idx="622">
                  <c:v>142.66800000000001</c:v>
                </c:pt>
                <c:pt idx="623">
                  <c:v>138.76599999999999</c:v>
                </c:pt>
                <c:pt idx="624">
                  <c:v>142.96799999999999</c:v>
                </c:pt>
                <c:pt idx="625">
                  <c:v>142.54900000000001</c:v>
                </c:pt>
                <c:pt idx="626">
                  <c:v>144.31100000000001</c:v>
                </c:pt>
                <c:pt idx="627">
                  <c:v>139.74299999999999</c:v>
                </c:pt>
                <c:pt idx="628">
                  <c:v>141.89599999999999</c:v>
                </c:pt>
                <c:pt idx="629">
                  <c:v>144.68799999999999</c:v>
                </c:pt>
                <c:pt idx="630">
                  <c:v>146.91200000000001</c:v>
                </c:pt>
                <c:pt idx="631">
                  <c:v>84.463999999999999</c:v>
                </c:pt>
                <c:pt idx="632">
                  <c:v>115.197</c:v>
                </c:pt>
                <c:pt idx="633">
                  <c:v>111.32</c:v>
                </c:pt>
                <c:pt idx="634">
                  <c:v>113.535</c:v>
                </c:pt>
                <c:pt idx="635">
                  <c:v>113.256</c:v>
                </c:pt>
                <c:pt idx="636">
                  <c:v>110.64400000000001</c:v>
                </c:pt>
                <c:pt idx="637">
                  <c:v>78.459000000000003</c:v>
                </c:pt>
                <c:pt idx="638">
                  <c:v>87.888000000000005</c:v>
                </c:pt>
                <c:pt idx="639">
                  <c:v>87.745999999999995</c:v>
                </c:pt>
                <c:pt idx="640">
                  <c:v>117.881</c:v>
                </c:pt>
                <c:pt idx="641">
                  <c:v>114.456</c:v>
                </c:pt>
                <c:pt idx="642">
                  <c:v>119.80500000000001</c:v>
                </c:pt>
                <c:pt idx="643">
                  <c:v>121.515</c:v>
                </c:pt>
                <c:pt idx="644">
                  <c:v>114.14700000000001</c:v>
                </c:pt>
                <c:pt idx="645">
                  <c:v>116.3</c:v>
                </c:pt>
                <c:pt idx="646">
                  <c:v>88.031000000000006</c:v>
                </c:pt>
                <c:pt idx="647">
                  <c:v>88.313999999999993</c:v>
                </c:pt>
                <c:pt idx="648">
                  <c:v>88.212999999999994</c:v>
                </c:pt>
                <c:pt idx="649">
                  <c:v>101.89700000000001</c:v>
                </c:pt>
                <c:pt idx="650">
                  <c:v>94.512</c:v>
                </c:pt>
                <c:pt idx="651">
                  <c:v>92.974999999999994</c:v>
                </c:pt>
                <c:pt idx="652">
                  <c:v>100.45399999999999</c:v>
                </c:pt>
                <c:pt idx="653">
                  <c:v>98.93</c:v>
                </c:pt>
                <c:pt idx="654">
                  <c:v>100.655</c:v>
                </c:pt>
                <c:pt idx="655">
                  <c:v>75.858000000000004</c:v>
                </c:pt>
                <c:pt idx="656">
                  <c:v>73.052000000000007</c:v>
                </c:pt>
                <c:pt idx="657">
                  <c:v>74.72</c:v>
                </c:pt>
                <c:pt idx="658">
                  <c:v>74.536000000000001</c:v>
                </c:pt>
                <c:pt idx="659">
                  <c:v>74.227999999999994</c:v>
                </c:pt>
                <c:pt idx="660">
                  <c:v>74.635999999999996</c:v>
                </c:pt>
                <c:pt idx="661">
                  <c:v>74.850999999999999</c:v>
                </c:pt>
                <c:pt idx="662">
                  <c:v>74.86</c:v>
                </c:pt>
                <c:pt idx="663">
                  <c:v>74.625</c:v>
                </c:pt>
                <c:pt idx="664">
                  <c:v>74.042000000000002</c:v>
                </c:pt>
                <c:pt idx="665">
                  <c:v>76.721000000000004</c:v>
                </c:pt>
                <c:pt idx="666">
                  <c:v>73.305000000000007</c:v>
                </c:pt>
                <c:pt idx="667">
                  <c:v>73.197999999999993</c:v>
                </c:pt>
                <c:pt idx="668">
                  <c:v>70.766000000000005</c:v>
                </c:pt>
                <c:pt idx="669">
                  <c:v>73.734999999999999</c:v>
                </c:pt>
                <c:pt idx="670">
                  <c:v>76.572000000000003</c:v>
                </c:pt>
                <c:pt idx="671">
                  <c:v>73.873999999999995</c:v>
                </c:pt>
                <c:pt idx="672">
                  <c:v>75.466999999999999</c:v>
                </c:pt>
                <c:pt idx="673">
                  <c:v>74.100999999999999</c:v>
                </c:pt>
                <c:pt idx="674">
                  <c:v>73.694999999999993</c:v>
                </c:pt>
                <c:pt idx="675">
                  <c:v>76.41</c:v>
                </c:pt>
                <c:pt idx="676">
                  <c:v>73.792000000000002</c:v>
                </c:pt>
                <c:pt idx="677">
                  <c:v>76.733999999999995</c:v>
                </c:pt>
                <c:pt idx="678">
                  <c:v>72.106999999999999</c:v>
                </c:pt>
                <c:pt idx="679">
                  <c:v>76.578999999999994</c:v>
                </c:pt>
                <c:pt idx="680">
                  <c:v>74.275999999999996</c:v>
                </c:pt>
                <c:pt idx="681">
                  <c:v>74.875</c:v>
                </c:pt>
                <c:pt idx="682">
                  <c:v>74.844999999999999</c:v>
                </c:pt>
                <c:pt idx="683">
                  <c:v>74.603999999999999</c:v>
                </c:pt>
                <c:pt idx="684">
                  <c:v>74.635000000000005</c:v>
                </c:pt>
                <c:pt idx="685">
                  <c:v>74.463999999999999</c:v>
                </c:pt>
                <c:pt idx="686">
                  <c:v>73.977999999999994</c:v>
                </c:pt>
                <c:pt idx="687">
                  <c:v>75.435000000000002</c:v>
                </c:pt>
                <c:pt idx="688">
                  <c:v>72.587999999999994</c:v>
                </c:pt>
                <c:pt idx="689">
                  <c:v>126.30500000000001</c:v>
                </c:pt>
                <c:pt idx="690">
                  <c:v>129.126</c:v>
                </c:pt>
                <c:pt idx="691">
                  <c:v>128.27699999999999</c:v>
                </c:pt>
                <c:pt idx="692">
                  <c:v>123.63500000000001</c:v>
                </c:pt>
                <c:pt idx="693">
                  <c:v>120.999</c:v>
                </c:pt>
                <c:pt idx="694">
                  <c:v>123.063</c:v>
                </c:pt>
                <c:pt idx="695">
                  <c:v>126.38</c:v>
                </c:pt>
                <c:pt idx="696">
                  <c:v>124.345</c:v>
                </c:pt>
                <c:pt idx="697">
                  <c:v>125.598</c:v>
                </c:pt>
                <c:pt idx="698">
                  <c:v>120.41800000000001</c:v>
                </c:pt>
                <c:pt idx="699">
                  <c:v>122.452</c:v>
                </c:pt>
                <c:pt idx="700">
                  <c:v>125.36499999999999</c:v>
                </c:pt>
                <c:pt idx="701">
                  <c:v>126.536</c:v>
                </c:pt>
                <c:pt idx="702">
                  <c:v>126.238</c:v>
                </c:pt>
                <c:pt idx="703">
                  <c:v>125.56</c:v>
                </c:pt>
                <c:pt idx="704">
                  <c:v>126.858</c:v>
                </c:pt>
                <c:pt idx="705">
                  <c:v>127.093</c:v>
                </c:pt>
                <c:pt idx="706">
                  <c:v>125.535</c:v>
                </c:pt>
                <c:pt idx="707">
                  <c:v>127.292</c:v>
                </c:pt>
                <c:pt idx="708">
                  <c:v>123.81</c:v>
                </c:pt>
                <c:pt idx="709">
                  <c:v>124.556</c:v>
                </c:pt>
                <c:pt idx="710">
                  <c:v>128.393</c:v>
                </c:pt>
                <c:pt idx="711">
                  <c:v>125.63200000000001</c:v>
                </c:pt>
                <c:pt idx="712">
                  <c:v>122.54300000000001</c:v>
                </c:pt>
                <c:pt idx="713">
                  <c:v>122.015</c:v>
                </c:pt>
                <c:pt idx="714">
                  <c:v>95.22</c:v>
                </c:pt>
                <c:pt idx="715">
                  <c:v>95.325999999999993</c:v>
                </c:pt>
                <c:pt idx="716">
                  <c:v>91.742000000000004</c:v>
                </c:pt>
                <c:pt idx="717">
                  <c:v>94.929000000000002</c:v>
                </c:pt>
                <c:pt idx="718">
                  <c:v>92.686999999999998</c:v>
                </c:pt>
                <c:pt idx="719">
                  <c:v>95.244</c:v>
                </c:pt>
                <c:pt idx="720">
                  <c:v>85.902000000000001</c:v>
                </c:pt>
                <c:pt idx="721">
                  <c:v>86.65</c:v>
                </c:pt>
                <c:pt idx="722">
                  <c:v>85.76</c:v>
                </c:pt>
                <c:pt idx="723">
                  <c:v>84.284000000000006</c:v>
                </c:pt>
                <c:pt idx="724">
                  <c:v>86.001999999999995</c:v>
                </c:pt>
                <c:pt idx="725">
                  <c:v>86.962000000000003</c:v>
                </c:pt>
                <c:pt idx="726">
                  <c:v>84.959000000000003</c:v>
                </c:pt>
                <c:pt idx="727">
                  <c:v>92.153999999999996</c:v>
                </c:pt>
                <c:pt idx="728">
                  <c:v>89.373999999999995</c:v>
                </c:pt>
                <c:pt idx="729">
                  <c:v>104.58799999999999</c:v>
                </c:pt>
                <c:pt idx="730">
                  <c:v>102.78400000000001</c:v>
                </c:pt>
                <c:pt idx="731">
                  <c:v>102.328</c:v>
                </c:pt>
                <c:pt idx="732">
                  <c:v>77.406999999999996</c:v>
                </c:pt>
                <c:pt idx="733">
                  <c:v>75.912999999999997</c:v>
                </c:pt>
                <c:pt idx="734">
                  <c:v>77.861000000000004</c:v>
                </c:pt>
                <c:pt idx="735">
                  <c:v>78.447000000000003</c:v>
                </c:pt>
                <c:pt idx="736">
                  <c:v>74.700999999999993</c:v>
                </c:pt>
                <c:pt idx="737">
                  <c:v>74.22</c:v>
                </c:pt>
                <c:pt idx="738">
                  <c:v>73.495000000000005</c:v>
                </c:pt>
                <c:pt idx="739">
                  <c:v>75.632000000000005</c:v>
                </c:pt>
                <c:pt idx="740">
                  <c:v>74.828999999999994</c:v>
                </c:pt>
                <c:pt idx="741">
                  <c:v>72.893000000000001</c:v>
                </c:pt>
                <c:pt idx="742">
                  <c:v>73.397000000000006</c:v>
                </c:pt>
                <c:pt idx="743">
                  <c:v>108.881</c:v>
                </c:pt>
                <c:pt idx="744">
                  <c:v>112.07899999999999</c:v>
                </c:pt>
                <c:pt idx="745">
                  <c:v>113.914</c:v>
                </c:pt>
                <c:pt idx="746">
                  <c:v>112.58499999999999</c:v>
                </c:pt>
                <c:pt idx="747">
                  <c:v>110.76900000000001</c:v>
                </c:pt>
                <c:pt idx="748">
                  <c:v>109.461</c:v>
                </c:pt>
                <c:pt idx="749">
                  <c:v>108.813</c:v>
                </c:pt>
                <c:pt idx="750">
                  <c:v>109.01</c:v>
                </c:pt>
                <c:pt idx="751">
                  <c:v>109.422</c:v>
                </c:pt>
                <c:pt idx="752">
                  <c:v>109.925</c:v>
                </c:pt>
                <c:pt idx="753">
                  <c:v>108.977</c:v>
                </c:pt>
                <c:pt idx="754">
                  <c:v>110.273</c:v>
                </c:pt>
                <c:pt idx="755">
                  <c:v>108.27800000000001</c:v>
                </c:pt>
                <c:pt idx="756">
                  <c:v>106.396</c:v>
                </c:pt>
                <c:pt idx="757">
                  <c:v>109.047</c:v>
                </c:pt>
                <c:pt idx="758">
                  <c:v>107.66800000000001</c:v>
                </c:pt>
                <c:pt idx="759">
                  <c:v>108.58199999999999</c:v>
                </c:pt>
                <c:pt idx="760">
                  <c:v>110.601</c:v>
                </c:pt>
                <c:pt idx="761">
                  <c:v>106.76</c:v>
                </c:pt>
                <c:pt idx="762">
                  <c:v>113.64700000000001</c:v>
                </c:pt>
                <c:pt idx="763">
                  <c:v>106.687</c:v>
                </c:pt>
                <c:pt idx="764">
                  <c:v>108.09399999999999</c:v>
                </c:pt>
                <c:pt idx="765">
                  <c:v>108.20399999999999</c:v>
                </c:pt>
                <c:pt idx="766">
                  <c:v>89.123000000000005</c:v>
                </c:pt>
                <c:pt idx="767">
                  <c:v>89.504000000000005</c:v>
                </c:pt>
                <c:pt idx="768">
                  <c:v>88.647999999999996</c:v>
                </c:pt>
                <c:pt idx="769">
                  <c:v>89.531000000000006</c:v>
                </c:pt>
                <c:pt idx="770">
                  <c:v>88.787999999999997</c:v>
                </c:pt>
                <c:pt idx="771">
                  <c:v>91.698999999999998</c:v>
                </c:pt>
                <c:pt idx="772">
                  <c:v>87.421000000000006</c:v>
                </c:pt>
                <c:pt idx="773">
                  <c:v>86.16</c:v>
                </c:pt>
                <c:pt idx="774">
                  <c:v>129.77199999999999</c:v>
                </c:pt>
                <c:pt idx="775">
                  <c:v>120.876</c:v>
                </c:pt>
                <c:pt idx="776">
                  <c:v>117.49299999999999</c:v>
                </c:pt>
                <c:pt idx="777">
                  <c:v>117.622</c:v>
                </c:pt>
                <c:pt idx="778">
                  <c:v>115.83799999999999</c:v>
                </c:pt>
                <c:pt idx="779">
                  <c:v>117.657</c:v>
                </c:pt>
                <c:pt idx="780">
                  <c:v>121.77500000000001</c:v>
                </c:pt>
                <c:pt idx="781">
                  <c:v>119.453</c:v>
                </c:pt>
                <c:pt idx="782">
                  <c:v>119.45399999999999</c:v>
                </c:pt>
                <c:pt idx="783">
                  <c:v>114.209</c:v>
                </c:pt>
                <c:pt idx="784">
                  <c:v>118.22</c:v>
                </c:pt>
                <c:pt idx="785">
                  <c:v>118.307</c:v>
                </c:pt>
                <c:pt idx="786">
                  <c:v>97.811000000000007</c:v>
                </c:pt>
                <c:pt idx="787">
                  <c:v>82.418999999999997</c:v>
                </c:pt>
                <c:pt idx="788">
                  <c:v>77.067999999999998</c:v>
                </c:pt>
                <c:pt idx="789">
                  <c:v>80.816000000000003</c:v>
                </c:pt>
                <c:pt idx="790">
                  <c:v>81.941999999999993</c:v>
                </c:pt>
                <c:pt idx="791">
                  <c:v>78.557000000000002</c:v>
                </c:pt>
                <c:pt idx="792">
                  <c:v>90.775999999999996</c:v>
                </c:pt>
                <c:pt idx="793">
                  <c:v>86.135999999999996</c:v>
                </c:pt>
                <c:pt idx="794">
                  <c:v>98.307000000000002</c:v>
                </c:pt>
                <c:pt idx="795">
                  <c:v>161.417</c:v>
                </c:pt>
                <c:pt idx="796">
                  <c:v>160.81100000000001</c:v>
                </c:pt>
                <c:pt idx="797">
                  <c:v>105.645</c:v>
                </c:pt>
                <c:pt idx="798">
                  <c:v>94.984999999999999</c:v>
                </c:pt>
                <c:pt idx="799">
                  <c:v>144.37799999999999</c:v>
                </c:pt>
                <c:pt idx="800">
                  <c:v>140.72300000000001</c:v>
                </c:pt>
                <c:pt idx="801">
                  <c:v>110.68600000000001</c:v>
                </c:pt>
                <c:pt idx="802">
                  <c:v>122.431</c:v>
                </c:pt>
                <c:pt idx="803">
                  <c:v>106.902</c:v>
                </c:pt>
                <c:pt idx="804">
                  <c:v>125.804</c:v>
                </c:pt>
                <c:pt idx="805">
                  <c:v>121.712</c:v>
                </c:pt>
                <c:pt idx="806">
                  <c:v>103.825</c:v>
                </c:pt>
                <c:pt idx="807">
                  <c:v>109.624</c:v>
                </c:pt>
                <c:pt idx="808">
                  <c:v>96.572000000000003</c:v>
                </c:pt>
                <c:pt idx="809">
                  <c:v>98.326999999999998</c:v>
                </c:pt>
                <c:pt idx="810">
                  <c:v>103.093</c:v>
                </c:pt>
                <c:pt idx="811">
                  <c:v>101.327</c:v>
                </c:pt>
                <c:pt idx="812">
                  <c:v>103.76300000000001</c:v>
                </c:pt>
                <c:pt idx="813">
                  <c:v>101.495</c:v>
                </c:pt>
                <c:pt idx="814">
                  <c:v>106.08</c:v>
                </c:pt>
                <c:pt idx="815">
                  <c:v>107.35899999999999</c:v>
                </c:pt>
                <c:pt idx="816">
                  <c:v>106.22</c:v>
                </c:pt>
                <c:pt idx="817">
                  <c:v>107.35</c:v>
                </c:pt>
                <c:pt idx="818">
                  <c:v>104.386</c:v>
                </c:pt>
                <c:pt idx="819">
                  <c:v>105.907</c:v>
                </c:pt>
                <c:pt idx="820">
                  <c:v>104.23099999999999</c:v>
                </c:pt>
                <c:pt idx="821">
                  <c:v>136.327</c:v>
                </c:pt>
                <c:pt idx="822">
                  <c:v>136.613</c:v>
                </c:pt>
                <c:pt idx="823">
                  <c:v>134.50399999999999</c:v>
                </c:pt>
                <c:pt idx="824">
                  <c:v>113.633</c:v>
                </c:pt>
                <c:pt idx="825">
                  <c:v>114.52</c:v>
                </c:pt>
                <c:pt idx="826">
                  <c:v>158.56</c:v>
                </c:pt>
                <c:pt idx="827">
                  <c:v>155.47300000000001</c:v>
                </c:pt>
                <c:pt idx="828">
                  <c:v>156.102</c:v>
                </c:pt>
                <c:pt idx="829">
                  <c:v>160.96100000000001</c:v>
                </c:pt>
                <c:pt idx="830">
                  <c:v>152.67400000000001</c:v>
                </c:pt>
                <c:pt idx="831">
                  <c:v>150.196</c:v>
                </c:pt>
                <c:pt idx="832">
                  <c:v>147.14400000000001</c:v>
                </c:pt>
                <c:pt idx="833">
                  <c:v>141.851</c:v>
                </c:pt>
                <c:pt idx="834">
                  <c:v>147.946</c:v>
                </c:pt>
                <c:pt idx="835">
                  <c:v>85.811999999999998</c:v>
                </c:pt>
                <c:pt idx="836">
                  <c:v>84.247</c:v>
                </c:pt>
                <c:pt idx="837">
                  <c:v>82.635000000000005</c:v>
                </c:pt>
                <c:pt idx="838">
                  <c:v>84.63</c:v>
                </c:pt>
                <c:pt idx="839">
                  <c:v>86.409000000000006</c:v>
                </c:pt>
                <c:pt idx="840">
                  <c:v>86.457999999999998</c:v>
                </c:pt>
                <c:pt idx="841">
                  <c:v>84.552999999999997</c:v>
                </c:pt>
                <c:pt idx="842">
                  <c:v>104.854</c:v>
                </c:pt>
                <c:pt idx="843">
                  <c:v>104.94199999999999</c:v>
                </c:pt>
                <c:pt idx="844">
                  <c:v>106.85</c:v>
                </c:pt>
                <c:pt idx="845">
                  <c:v>107.63</c:v>
                </c:pt>
                <c:pt idx="846">
                  <c:v>103.19799999999999</c:v>
                </c:pt>
                <c:pt idx="847">
                  <c:v>105.985</c:v>
                </c:pt>
                <c:pt idx="848">
                  <c:v>103.846</c:v>
                </c:pt>
                <c:pt idx="849">
                  <c:v>102.608</c:v>
                </c:pt>
                <c:pt idx="850">
                  <c:v>106.831</c:v>
                </c:pt>
                <c:pt idx="851">
                  <c:v>105.619</c:v>
                </c:pt>
                <c:pt idx="852">
                  <c:v>105.34</c:v>
                </c:pt>
                <c:pt idx="853">
                  <c:v>103.099</c:v>
                </c:pt>
                <c:pt idx="854">
                  <c:v>86.58</c:v>
                </c:pt>
                <c:pt idx="855">
                  <c:v>86.835999999999999</c:v>
                </c:pt>
                <c:pt idx="856">
                  <c:v>83.385999999999996</c:v>
                </c:pt>
                <c:pt idx="857">
                  <c:v>111.283</c:v>
                </c:pt>
                <c:pt idx="858">
                  <c:v>111.26</c:v>
                </c:pt>
                <c:pt idx="859">
                  <c:v>110.886</c:v>
                </c:pt>
                <c:pt idx="860">
                  <c:v>112.303</c:v>
                </c:pt>
                <c:pt idx="861">
                  <c:v>109.17700000000001</c:v>
                </c:pt>
                <c:pt idx="862">
                  <c:v>111.155</c:v>
                </c:pt>
                <c:pt idx="863">
                  <c:v>110.877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74.301000000000002</c:v>
                </c:pt>
                <c:pt idx="1">
                  <c:v>74.578000000000003</c:v>
                </c:pt>
                <c:pt idx="2">
                  <c:v>75.887</c:v>
                </c:pt>
                <c:pt idx="3">
                  <c:v>74.846999999999994</c:v>
                </c:pt>
                <c:pt idx="4">
                  <c:v>76.176000000000002</c:v>
                </c:pt>
                <c:pt idx="5">
                  <c:v>76.448999999999998</c:v>
                </c:pt>
                <c:pt idx="6">
                  <c:v>76.084999999999994</c:v>
                </c:pt>
                <c:pt idx="7">
                  <c:v>76.602999999999994</c:v>
                </c:pt>
                <c:pt idx="8">
                  <c:v>75.787999999999997</c:v>
                </c:pt>
                <c:pt idx="9">
                  <c:v>87.167000000000002</c:v>
                </c:pt>
                <c:pt idx="10">
                  <c:v>88.951999999999998</c:v>
                </c:pt>
                <c:pt idx="11">
                  <c:v>86.236000000000004</c:v>
                </c:pt>
                <c:pt idx="12">
                  <c:v>86.876999999999995</c:v>
                </c:pt>
                <c:pt idx="13">
                  <c:v>85.061000000000007</c:v>
                </c:pt>
                <c:pt idx="14">
                  <c:v>87.558999999999997</c:v>
                </c:pt>
                <c:pt idx="15">
                  <c:v>88.009</c:v>
                </c:pt>
                <c:pt idx="16">
                  <c:v>85.307000000000002</c:v>
                </c:pt>
                <c:pt idx="17">
                  <c:v>86.593000000000004</c:v>
                </c:pt>
                <c:pt idx="18">
                  <c:v>85.445999999999998</c:v>
                </c:pt>
                <c:pt idx="19">
                  <c:v>88.034999999999997</c:v>
                </c:pt>
                <c:pt idx="20">
                  <c:v>86.748999999999995</c:v>
                </c:pt>
                <c:pt idx="21">
                  <c:v>85.768000000000001</c:v>
                </c:pt>
                <c:pt idx="22">
                  <c:v>86.811000000000007</c:v>
                </c:pt>
                <c:pt idx="23">
                  <c:v>85.619</c:v>
                </c:pt>
                <c:pt idx="24">
                  <c:v>86.724000000000004</c:v>
                </c:pt>
                <c:pt idx="25">
                  <c:v>88.338999999999999</c:v>
                </c:pt>
                <c:pt idx="26">
                  <c:v>87.207999999999998</c:v>
                </c:pt>
                <c:pt idx="27">
                  <c:v>87.305999999999997</c:v>
                </c:pt>
                <c:pt idx="28">
                  <c:v>85.076999999999998</c:v>
                </c:pt>
                <c:pt idx="29">
                  <c:v>87.016000000000005</c:v>
                </c:pt>
                <c:pt idx="30">
                  <c:v>88.471999999999994</c:v>
                </c:pt>
                <c:pt idx="31">
                  <c:v>86.775000000000006</c:v>
                </c:pt>
                <c:pt idx="32">
                  <c:v>86.635999999999996</c:v>
                </c:pt>
                <c:pt idx="33">
                  <c:v>86.316000000000003</c:v>
                </c:pt>
                <c:pt idx="34">
                  <c:v>88.055000000000007</c:v>
                </c:pt>
                <c:pt idx="35">
                  <c:v>88.983000000000004</c:v>
                </c:pt>
                <c:pt idx="36">
                  <c:v>86.262</c:v>
                </c:pt>
                <c:pt idx="37">
                  <c:v>86.206000000000003</c:v>
                </c:pt>
                <c:pt idx="38">
                  <c:v>85.123000000000005</c:v>
                </c:pt>
                <c:pt idx="39">
                  <c:v>87.58</c:v>
                </c:pt>
                <c:pt idx="40">
                  <c:v>86.828999999999994</c:v>
                </c:pt>
                <c:pt idx="41">
                  <c:v>85.855000000000004</c:v>
                </c:pt>
                <c:pt idx="42">
                  <c:v>87.286000000000001</c:v>
                </c:pt>
                <c:pt idx="43">
                  <c:v>84.635000000000005</c:v>
                </c:pt>
                <c:pt idx="44">
                  <c:v>86.302000000000007</c:v>
                </c:pt>
                <c:pt idx="45">
                  <c:v>85.856999999999999</c:v>
                </c:pt>
                <c:pt idx="46">
                  <c:v>85.441000000000003</c:v>
                </c:pt>
                <c:pt idx="47">
                  <c:v>86.587000000000003</c:v>
                </c:pt>
                <c:pt idx="48">
                  <c:v>87.242000000000004</c:v>
                </c:pt>
                <c:pt idx="49">
                  <c:v>88.019000000000005</c:v>
                </c:pt>
                <c:pt idx="50">
                  <c:v>87.027000000000001</c:v>
                </c:pt>
                <c:pt idx="51">
                  <c:v>86.367999999999995</c:v>
                </c:pt>
                <c:pt idx="52">
                  <c:v>85.918000000000006</c:v>
                </c:pt>
                <c:pt idx="53">
                  <c:v>82.363</c:v>
                </c:pt>
                <c:pt idx="54">
                  <c:v>85.406999999999996</c:v>
                </c:pt>
                <c:pt idx="55">
                  <c:v>86.86</c:v>
                </c:pt>
                <c:pt idx="56">
                  <c:v>86.317999999999998</c:v>
                </c:pt>
                <c:pt idx="57">
                  <c:v>87.552000000000007</c:v>
                </c:pt>
                <c:pt idx="58">
                  <c:v>90.108999999999995</c:v>
                </c:pt>
                <c:pt idx="59">
                  <c:v>93.992999999999995</c:v>
                </c:pt>
                <c:pt idx="60">
                  <c:v>88.387</c:v>
                </c:pt>
                <c:pt idx="61">
                  <c:v>84.373000000000005</c:v>
                </c:pt>
                <c:pt idx="62">
                  <c:v>96.492000000000004</c:v>
                </c:pt>
                <c:pt idx="63">
                  <c:v>161.173</c:v>
                </c:pt>
                <c:pt idx="64">
                  <c:v>160.49799999999999</c:v>
                </c:pt>
                <c:pt idx="65">
                  <c:v>160.744</c:v>
                </c:pt>
                <c:pt idx="66">
                  <c:v>159.65100000000001</c:v>
                </c:pt>
                <c:pt idx="67">
                  <c:v>159.72900000000001</c:v>
                </c:pt>
                <c:pt idx="68">
                  <c:v>158.37700000000001</c:v>
                </c:pt>
                <c:pt idx="69">
                  <c:v>162.423</c:v>
                </c:pt>
                <c:pt idx="70">
                  <c:v>147.77699999999999</c:v>
                </c:pt>
                <c:pt idx="71">
                  <c:v>146.33500000000001</c:v>
                </c:pt>
                <c:pt idx="72">
                  <c:v>145.54400000000001</c:v>
                </c:pt>
                <c:pt idx="73">
                  <c:v>163.33799999999999</c:v>
                </c:pt>
                <c:pt idx="74">
                  <c:v>166.41300000000001</c:v>
                </c:pt>
                <c:pt idx="75">
                  <c:v>166.345</c:v>
                </c:pt>
                <c:pt idx="76">
                  <c:v>88.12</c:v>
                </c:pt>
                <c:pt idx="77">
                  <c:v>89.36</c:v>
                </c:pt>
                <c:pt idx="78">
                  <c:v>85.960999999999999</c:v>
                </c:pt>
                <c:pt idx="79">
                  <c:v>87.513000000000005</c:v>
                </c:pt>
                <c:pt idx="80">
                  <c:v>92.078000000000003</c:v>
                </c:pt>
                <c:pt idx="81">
                  <c:v>88.096000000000004</c:v>
                </c:pt>
                <c:pt idx="82">
                  <c:v>88.206000000000003</c:v>
                </c:pt>
                <c:pt idx="83">
                  <c:v>85.986000000000004</c:v>
                </c:pt>
                <c:pt idx="84">
                  <c:v>87.492999999999995</c:v>
                </c:pt>
                <c:pt idx="85">
                  <c:v>88.638999999999996</c:v>
                </c:pt>
                <c:pt idx="86">
                  <c:v>88.397999999999996</c:v>
                </c:pt>
                <c:pt idx="87">
                  <c:v>88.126999999999995</c:v>
                </c:pt>
                <c:pt idx="88">
                  <c:v>88.516999999999996</c:v>
                </c:pt>
                <c:pt idx="89">
                  <c:v>86.578999999999994</c:v>
                </c:pt>
                <c:pt idx="90">
                  <c:v>88.778000000000006</c:v>
                </c:pt>
                <c:pt idx="91">
                  <c:v>87.456999999999994</c:v>
                </c:pt>
                <c:pt idx="92">
                  <c:v>87.453999999999994</c:v>
                </c:pt>
                <c:pt idx="93">
                  <c:v>85.567999999999998</c:v>
                </c:pt>
                <c:pt idx="94">
                  <c:v>87.408000000000001</c:v>
                </c:pt>
                <c:pt idx="95">
                  <c:v>87.823999999999998</c:v>
                </c:pt>
                <c:pt idx="96">
                  <c:v>87.825000000000003</c:v>
                </c:pt>
                <c:pt idx="97">
                  <c:v>88.97</c:v>
                </c:pt>
                <c:pt idx="98">
                  <c:v>85.447999999999993</c:v>
                </c:pt>
                <c:pt idx="99">
                  <c:v>86.674999999999997</c:v>
                </c:pt>
                <c:pt idx="100">
                  <c:v>88.638000000000005</c:v>
                </c:pt>
                <c:pt idx="101">
                  <c:v>87.46</c:v>
                </c:pt>
                <c:pt idx="102">
                  <c:v>86.212000000000003</c:v>
                </c:pt>
                <c:pt idx="103">
                  <c:v>84.137</c:v>
                </c:pt>
                <c:pt idx="104">
                  <c:v>84.78</c:v>
                </c:pt>
                <c:pt idx="105">
                  <c:v>85.991</c:v>
                </c:pt>
                <c:pt idx="106">
                  <c:v>86.091999999999999</c:v>
                </c:pt>
                <c:pt idx="107">
                  <c:v>89.37</c:v>
                </c:pt>
                <c:pt idx="108">
                  <c:v>85.793000000000006</c:v>
                </c:pt>
                <c:pt idx="109">
                  <c:v>85.078000000000003</c:v>
                </c:pt>
                <c:pt idx="110">
                  <c:v>85.388999999999996</c:v>
                </c:pt>
                <c:pt idx="111">
                  <c:v>85.72</c:v>
                </c:pt>
                <c:pt idx="112">
                  <c:v>88.546000000000006</c:v>
                </c:pt>
                <c:pt idx="113">
                  <c:v>83.466999999999999</c:v>
                </c:pt>
                <c:pt idx="114">
                  <c:v>87.147000000000006</c:v>
                </c:pt>
                <c:pt idx="115">
                  <c:v>88.616</c:v>
                </c:pt>
                <c:pt idx="116">
                  <c:v>131.32400000000001</c:v>
                </c:pt>
                <c:pt idx="117">
                  <c:v>134.756</c:v>
                </c:pt>
                <c:pt idx="118">
                  <c:v>128.43700000000001</c:v>
                </c:pt>
                <c:pt idx="119">
                  <c:v>132.24600000000001</c:v>
                </c:pt>
                <c:pt idx="120">
                  <c:v>97.94</c:v>
                </c:pt>
                <c:pt idx="121">
                  <c:v>150.09899999999999</c:v>
                </c:pt>
                <c:pt idx="122">
                  <c:v>148.303</c:v>
                </c:pt>
                <c:pt idx="123">
                  <c:v>108.14400000000001</c:v>
                </c:pt>
                <c:pt idx="124">
                  <c:v>108.238</c:v>
                </c:pt>
                <c:pt idx="125">
                  <c:v>111.586</c:v>
                </c:pt>
                <c:pt idx="126">
                  <c:v>106.94</c:v>
                </c:pt>
                <c:pt idx="127">
                  <c:v>108.449</c:v>
                </c:pt>
                <c:pt idx="128">
                  <c:v>105.58</c:v>
                </c:pt>
                <c:pt idx="129">
                  <c:v>110.867</c:v>
                </c:pt>
                <c:pt idx="130">
                  <c:v>108.697</c:v>
                </c:pt>
                <c:pt idx="131">
                  <c:v>107.294</c:v>
                </c:pt>
                <c:pt idx="132">
                  <c:v>110.547</c:v>
                </c:pt>
                <c:pt idx="133">
                  <c:v>106.256</c:v>
                </c:pt>
                <c:pt idx="134">
                  <c:v>106.776</c:v>
                </c:pt>
                <c:pt idx="135">
                  <c:v>110.913</c:v>
                </c:pt>
                <c:pt idx="136">
                  <c:v>108.685</c:v>
                </c:pt>
                <c:pt idx="137">
                  <c:v>106.89100000000001</c:v>
                </c:pt>
                <c:pt idx="138">
                  <c:v>106.43300000000001</c:v>
                </c:pt>
                <c:pt idx="139">
                  <c:v>108.142</c:v>
                </c:pt>
                <c:pt idx="140">
                  <c:v>111.34</c:v>
                </c:pt>
                <c:pt idx="141">
                  <c:v>110.396</c:v>
                </c:pt>
                <c:pt idx="142">
                  <c:v>111.242</c:v>
                </c:pt>
                <c:pt idx="143">
                  <c:v>104.33199999999999</c:v>
                </c:pt>
                <c:pt idx="144">
                  <c:v>109.13</c:v>
                </c:pt>
                <c:pt idx="145">
                  <c:v>107.967</c:v>
                </c:pt>
                <c:pt idx="146">
                  <c:v>110.631</c:v>
                </c:pt>
                <c:pt idx="147">
                  <c:v>108.97499999999999</c:v>
                </c:pt>
                <c:pt idx="148">
                  <c:v>107.85599999999999</c:v>
                </c:pt>
                <c:pt idx="149">
                  <c:v>107.71</c:v>
                </c:pt>
                <c:pt idx="150">
                  <c:v>110.399</c:v>
                </c:pt>
                <c:pt idx="151">
                  <c:v>108.182</c:v>
                </c:pt>
                <c:pt idx="152">
                  <c:v>110.446</c:v>
                </c:pt>
                <c:pt idx="153">
                  <c:v>107.705</c:v>
                </c:pt>
                <c:pt idx="154">
                  <c:v>107.1</c:v>
                </c:pt>
                <c:pt idx="155">
                  <c:v>109.818</c:v>
                </c:pt>
                <c:pt idx="156">
                  <c:v>112.854</c:v>
                </c:pt>
                <c:pt idx="157">
                  <c:v>110.55200000000001</c:v>
                </c:pt>
                <c:pt idx="158">
                  <c:v>109.121</c:v>
                </c:pt>
                <c:pt idx="159">
                  <c:v>111.90300000000001</c:v>
                </c:pt>
                <c:pt idx="160">
                  <c:v>112.179</c:v>
                </c:pt>
                <c:pt idx="161">
                  <c:v>112.864</c:v>
                </c:pt>
                <c:pt idx="162">
                  <c:v>111.569</c:v>
                </c:pt>
                <c:pt idx="163">
                  <c:v>109.884</c:v>
                </c:pt>
                <c:pt idx="164">
                  <c:v>112.646</c:v>
                </c:pt>
                <c:pt idx="165">
                  <c:v>113.79900000000001</c:v>
                </c:pt>
                <c:pt idx="166">
                  <c:v>112.371</c:v>
                </c:pt>
                <c:pt idx="167">
                  <c:v>110.673</c:v>
                </c:pt>
                <c:pt idx="168">
                  <c:v>110.17100000000001</c:v>
                </c:pt>
                <c:pt idx="169">
                  <c:v>110.94799999999999</c:v>
                </c:pt>
                <c:pt idx="170">
                  <c:v>110.85899999999999</c:v>
                </c:pt>
                <c:pt idx="171">
                  <c:v>111.032</c:v>
                </c:pt>
                <c:pt idx="172">
                  <c:v>113.087</c:v>
                </c:pt>
                <c:pt idx="173">
                  <c:v>110.196</c:v>
                </c:pt>
                <c:pt idx="174">
                  <c:v>112.443</c:v>
                </c:pt>
                <c:pt idx="175">
                  <c:v>114.34699999999999</c:v>
                </c:pt>
                <c:pt idx="176">
                  <c:v>110.998</c:v>
                </c:pt>
                <c:pt idx="177">
                  <c:v>112.68</c:v>
                </c:pt>
                <c:pt idx="178">
                  <c:v>109.614</c:v>
                </c:pt>
                <c:pt idx="179">
                  <c:v>141.76</c:v>
                </c:pt>
                <c:pt idx="180">
                  <c:v>141.61199999999999</c:v>
                </c:pt>
                <c:pt idx="181">
                  <c:v>139.392</c:v>
                </c:pt>
                <c:pt idx="182">
                  <c:v>127</c:v>
                </c:pt>
                <c:pt idx="183">
                  <c:v>125.31100000000001</c:v>
                </c:pt>
                <c:pt idx="184">
                  <c:v>129.19200000000001</c:v>
                </c:pt>
                <c:pt idx="185">
                  <c:v>128.75399999999999</c:v>
                </c:pt>
                <c:pt idx="186">
                  <c:v>126.473</c:v>
                </c:pt>
                <c:pt idx="187">
                  <c:v>125.136</c:v>
                </c:pt>
                <c:pt idx="188">
                  <c:v>124.307</c:v>
                </c:pt>
                <c:pt idx="189">
                  <c:v>128.13800000000001</c:v>
                </c:pt>
                <c:pt idx="190">
                  <c:v>126.447</c:v>
                </c:pt>
                <c:pt idx="191">
                  <c:v>124.07899999999999</c:v>
                </c:pt>
                <c:pt idx="192">
                  <c:v>125.491</c:v>
                </c:pt>
                <c:pt idx="193">
                  <c:v>123.182</c:v>
                </c:pt>
                <c:pt idx="194">
                  <c:v>126.01600000000001</c:v>
                </c:pt>
                <c:pt idx="195">
                  <c:v>126.107</c:v>
                </c:pt>
                <c:pt idx="196">
                  <c:v>125.645</c:v>
                </c:pt>
                <c:pt idx="197">
                  <c:v>127.17700000000001</c:v>
                </c:pt>
                <c:pt idx="198">
                  <c:v>123.66500000000001</c:v>
                </c:pt>
                <c:pt idx="199">
                  <c:v>129.39599999999999</c:v>
                </c:pt>
                <c:pt idx="200">
                  <c:v>103.58</c:v>
                </c:pt>
                <c:pt idx="201">
                  <c:v>101.495</c:v>
                </c:pt>
                <c:pt idx="202">
                  <c:v>101.879</c:v>
                </c:pt>
                <c:pt idx="203">
                  <c:v>98.382999999999996</c:v>
                </c:pt>
                <c:pt idx="204">
                  <c:v>99.882000000000005</c:v>
                </c:pt>
                <c:pt idx="205">
                  <c:v>101.258</c:v>
                </c:pt>
                <c:pt idx="206">
                  <c:v>99.811000000000007</c:v>
                </c:pt>
                <c:pt idx="207">
                  <c:v>101.346</c:v>
                </c:pt>
                <c:pt idx="208">
                  <c:v>96.638999999999996</c:v>
                </c:pt>
                <c:pt idx="209">
                  <c:v>99.843999999999994</c:v>
                </c:pt>
                <c:pt idx="210">
                  <c:v>100.298</c:v>
                </c:pt>
                <c:pt idx="211">
                  <c:v>98.733000000000004</c:v>
                </c:pt>
                <c:pt idx="212">
                  <c:v>110.33199999999999</c:v>
                </c:pt>
                <c:pt idx="213">
                  <c:v>108.96</c:v>
                </c:pt>
                <c:pt idx="214">
                  <c:v>109.533</c:v>
                </c:pt>
                <c:pt idx="215">
                  <c:v>103.626</c:v>
                </c:pt>
                <c:pt idx="216">
                  <c:v>107.94799999999999</c:v>
                </c:pt>
                <c:pt idx="217">
                  <c:v>111.121</c:v>
                </c:pt>
                <c:pt idx="218">
                  <c:v>109.18300000000001</c:v>
                </c:pt>
                <c:pt idx="219">
                  <c:v>109.711</c:v>
                </c:pt>
                <c:pt idx="220">
                  <c:v>114.11799999999999</c:v>
                </c:pt>
                <c:pt idx="221">
                  <c:v>110.94799999999999</c:v>
                </c:pt>
                <c:pt idx="222">
                  <c:v>111.72199999999999</c:v>
                </c:pt>
                <c:pt idx="223">
                  <c:v>113.754</c:v>
                </c:pt>
                <c:pt idx="224">
                  <c:v>108.959</c:v>
                </c:pt>
                <c:pt idx="225">
                  <c:v>109.643</c:v>
                </c:pt>
                <c:pt idx="226">
                  <c:v>110.45399999999999</c:v>
                </c:pt>
                <c:pt idx="227">
                  <c:v>108.84399999999999</c:v>
                </c:pt>
                <c:pt idx="228">
                  <c:v>106.285</c:v>
                </c:pt>
                <c:pt idx="229">
                  <c:v>109.041</c:v>
                </c:pt>
                <c:pt idx="230">
                  <c:v>111.57599999999999</c:v>
                </c:pt>
                <c:pt idx="231">
                  <c:v>87.787000000000006</c:v>
                </c:pt>
                <c:pt idx="232">
                  <c:v>87.82</c:v>
                </c:pt>
                <c:pt idx="233">
                  <c:v>84.983000000000004</c:v>
                </c:pt>
                <c:pt idx="234">
                  <c:v>86.846000000000004</c:v>
                </c:pt>
                <c:pt idx="235">
                  <c:v>88.406999999999996</c:v>
                </c:pt>
                <c:pt idx="236">
                  <c:v>87.611000000000004</c:v>
                </c:pt>
                <c:pt idx="237">
                  <c:v>89.382999999999996</c:v>
                </c:pt>
                <c:pt idx="238">
                  <c:v>86.483000000000004</c:v>
                </c:pt>
                <c:pt idx="239">
                  <c:v>90.73</c:v>
                </c:pt>
                <c:pt idx="240">
                  <c:v>88.926000000000002</c:v>
                </c:pt>
                <c:pt idx="241">
                  <c:v>87.903999999999996</c:v>
                </c:pt>
                <c:pt idx="242">
                  <c:v>91.322999999999993</c:v>
                </c:pt>
                <c:pt idx="243">
                  <c:v>87.481999999999999</c:v>
                </c:pt>
                <c:pt idx="244">
                  <c:v>89.671999999999997</c:v>
                </c:pt>
                <c:pt idx="245">
                  <c:v>89.867000000000004</c:v>
                </c:pt>
                <c:pt idx="246">
                  <c:v>87.855000000000004</c:v>
                </c:pt>
                <c:pt idx="247">
                  <c:v>90.159000000000006</c:v>
                </c:pt>
                <c:pt idx="248">
                  <c:v>88.385999999999996</c:v>
                </c:pt>
                <c:pt idx="249">
                  <c:v>90.325999999999993</c:v>
                </c:pt>
                <c:pt idx="250">
                  <c:v>93.352000000000004</c:v>
                </c:pt>
                <c:pt idx="251">
                  <c:v>90.692999999999998</c:v>
                </c:pt>
                <c:pt idx="252">
                  <c:v>119.90600000000001</c:v>
                </c:pt>
                <c:pt idx="253">
                  <c:v>113.434</c:v>
                </c:pt>
                <c:pt idx="254">
                  <c:v>119.22199999999999</c:v>
                </c:pt>
                <c:pt idx="255">
                  <c:v>119.836</c:v>
                </c:pt>
                <c:pt idx="256">
                  <c:v>116.925</c:v>
                </c:pt>
                <c:pt idx="257">
                  <c:v>118.61499999999999</c:v>
                </c:pt>
                <c:pt idx="258">
                  <c:v>118.96899999999999</c:v>
                </c:pt>
                <c:pt idx="259">
                  <c:v>120.128</c:v>
                </c:pt>
                <c:pt idx="260">
                  <c:v>120.422</c:v>
                </c:pt>
                <c:pt idx="261">
                  <c:v>115.244</c:v>
                </c:pt>
                <c:pt idx="262">
                  <c:v>119.11499999999999</c:v>
                </c:pt>
                <c:pt idx="263">
                  <c:v>112.477</c:v>
                </c:pt>
                <c:pt idx="264">
                  <c:v>119.504</c:v>
                </c:pt>
                <c:pt idx="265">
                  <c:v>119.075</c:v>
                </c:pt>
                <c:pt idx="266">
                  <c:v>118.303</c:v>
                </c:pt>
                <c:pt idx="267">
                  <c:v>120.42100000000001</c:v>
                </c:pt>
                <c:pt idx="268">
                  <c:v>116.67100000000001</c:v>
                </c:pt>
                <c:pt idx="269">
                  <c:v>112.9</c:v>
                </c:pt>
                <c:pt idx="270">
                  <c:v>115.006</c:v>
                </c:pt>
                <c:pt idx="271">
                  <c:v>109.417</c:v>
                </c:pt>
                <c:pt idx="272">
                  <c:v>117.121</c:v>
                </c:pt>
                <c:pt idx="273">
                  <c:v>127.136</c:v>
                </c:pt>
                <c:pt idx="274">
                  <c:v>129.191</c:v>
                </c:pt>
                <c:pt idx="275">
                  <c:v>130.071</c:v>
                </c:pt>
                <c:pt idx="276">
                  <c:v>129.11799999999999</c:v>
                </c:pt>
                <c:pt idx="277">
                  <c:v>131.05799999999999</c:v>
                </c:pt>
                <c:pt idx="278">
                  <c:v>126.393</c:v>
                </c:pt>
                <c:pt idx="279">
                  <c:v>128.67099999999999</c:v>
                </c:pt>
                <c:pt idx="280">
                  <c:v>129.298</c:v>
                </c:pt>
                <c:pt idx="281">
                  <c:v>146.334</c:v>
                </c:pt>
                <c:pt idx="282">
                  <c:v>144.14699999999999</c:v>
                </c:pt>
                <c:pt idx="283">
                  <c:v>139.161</c:v>
                </c:pt>
                <c:pt idx="284">
                  <c:v>141.37799999999999</c:v>
                </c:pt>
                <c:pt idx="285">
                  <c:v>171.38300000000001</c:v>
                </c:pt>
                <c:pt idx="286">
                  <c:v>173.23099999999999</c:v>
                </c:pt>
                <c:pt idx="287">
                  <c:v>172.822</c:v>
                </c:pt>
                <c:pt idx="288">
                  <c:v>168.96899999999999</c:v>
                </c:pt>
                <c:pt idx="289">
                  <c:v>125.062</c:v>
                </c:pt>
                <c:pt idx="290">
                  <c:v>103.276</c:v>
                </c:pt>
                <c:pt idx="291">
                  <c:v>102.65</c:v>
                </c:pt>
                <c:pt idx="292">
                  <c:v>102.636</c:v>
                </c:pt>
                <c:pt idx="293">
                  <c:v>100.995</c:v>
                </c:pt>
                <c:pt idx="294">
                  <c:v>102.59399999999999</c:v>
                </c:pt>
                <c:pt idx="295">
                  <c:v>102.898</c:v>
                </c:pt>
                <c:pt idx="296">
                  <c:v>100.19199999999999</c:v>
                </c:pt>
                <c:pt idx="297">
                  <c:v>100.217</c:v>
                </c:pt>
                <c:pt idx="298">
                  <c:v>97.632000000000005</c:v>
                </c:pt>
                <c:pt idx="299">
                  <c:v>101.23099999999999</c:v>
                </c:pt>
                <c:pt idx="300">
                  <c:v>104.11799999999999</c:v>
                </c:pt>
                <c:pt idx="301">
                  <c:v>100.923</c:v>
                </c:pt>
                <c:pt idx="302">
                  <c:v>101.869</c:v>
                </c:pt>
                <c:pt idx="303">
                  <c:v>100.717</c:v>
                </c:pt>
                <c:pt idx="304">
                  <c:v>102.22</c:v>
                </c:pt>
                <c:pt idx="305">
                  <c:v>104.66800000000001</c:v>
                </c:pt>
                <c:pt idx="306">
                  <c:v>101.185</c:v>
                </c:pt>
                <c:pt idx="307">
                  <c:v>101.81699999999999</c:v>
                </c:pt>
                <c:pt idx="308">
                  <c:v>101.479</c:v>
                </c:pt>
                <c:pt idx="309">
                  <c:v>102.176</c:v>
                </c:pt>
                <c:pt idx="310">
                  <c:v>102.40300000000001</c:v>
                </c:pt>
                <c:pt idx="311">
                  <c:v>101.315</c:v>
                </c:pt>
                <c:pt idx="312">
                  <c:v>102.767</c:v>
                </c:pt>
                <c:pt idx="313">
                  <c:v>100.884</c:v>
                </c:pt>
                <c:pt idx="314">
                  <c:v>106.01600000000001</c:v>
                </c:pt>
                <c:pt idx="315">
                  <c:v>107.748</c:v>
                </c:pt>
                <c:pt idx="316">
                  <c:v>105.13500000000001</c:v>
                </c:pt>
                <c:pt idx="317">
                  <c:v>104.53400000000001</c:v>
                </c:pt>
                <c:pt idx="318">
                  <c:v>101.28400000000001</c:v>
                </c:pt>
                <c:pt idx="319">
                  <c:v>102.566</c:v>
                </c:pt>
                <c:pt idx="320">
                  <c:v>105.501</c:v>
                </c:pt>
                <c:pt idx="321">
                  <c:v>104.008</c:v>
                </c:pt>
                <c:pt idx="322">
                  <c:v>103.008</c:v>
                </c:pt>
                <c:pt idx="323">
                  <c:v>99.95</c:v>
                </c:pt>
                <c:pt idx="324">
                  <c:v>103.19799999999999</c:v>
                </c:pt>
                <c:pt idx="325">
                  <c:v>175.429</c:v>
                </c:pt>
                <c:pt idx="326">
                  <c:v>177.381</c:v>
                </c:pt>
                <c:pt idx="327">
                  <c:v>175.75200000000001</c:v>
                </c:pt>
                <c:pt idx="328">
                  <c:v>174.79300000000001</c:v>
                </c:pt>
                <c:pt idx="329">
                  <c:v>176.91300000000001</c:v>
                </c:pt>
                <c:pt idx="330">
                  <c:v>180.93299999999999</c:v>
                </c:pt>
                <c:pt idx="331">
                  <c:v>176.54400000000001</c:v>
                </c:pt>
                <c:pt idx="332">
                  <c:v>177.51300000000001</c:v>
                </c:pt>
                <c:pt idx="333">
                  <c:v>174.505</c:v>
                </c:pt>
                <c:pt idx="334">
                  <c:v>177.661</c:v>
                </c:pt>
                <c:pt idx="335">
                  <c:v>179.31800000000001</c:v>
                </c:pt>
                <c:pt idx="336">
                  <c:v>173.18899999999999</c:v>
                </c:pt>
                <c:pt idx="337">
                  <c:v>176.37299999999999</c:v>
                </c:pt>
                <c:pt idx="338">
                  <c:v>174.46299999999999</c:v>
                </c:pt>
                <c:pt idx="339">
                  <c:v>179.04300000000001</c:v>
                </c:pt>
                <c:pt idx="340">
                  <c:v>182.41800000000001</c:v>
                </c:pt>
                <c:pt idx="341">
                  <c:v>175.697</c:v>
                </c:pt>
                <c:pt idx="342">
                  <c:v>173.41900000000001</c:v>
                </c:pt>
                <c:pt idx="343">
                  <c:v>172.935</c:v>
                </c:pt>
                <c:pt idx="344">
                  <c:v>119.14400000000001</c:v>
                </c:pt>
                <c:pt idx="345">
                  <c:v>117.98699999999999</c:v>
                </c:pt>
                <c:pt idx="346">
                  <c:v>117.3</c:v>
                </c:pt>
                <c:pt idx="347">
                  <c:v>106.83499999999999</c:v>
                </c:pt>
                <c:pt idx="348">
                  <c:v>104.905</c:v>
                </c:pt>
                <c:pt idx="349">
                  <c:v>105.78400000000001</c:v>
                </c:pt>
                <c:pt idx="350">
                  <c:v>108.991</c:v>
                </c:pt>
                <c:pt idx="351">
                  <c:v>107.158</c:v>
                </c:pt>
                <c:pt idx="352">
                  <c:v>106.443</c:v>
                </c:pt>
                <c:pt idx="353">
                  <c:v>121.59699999999999</c:v>
                </c:pt>
                <c:pt idx="354">
                  <c:v>123.889</c:v>
                </c:pt>
                <c:pt idx="355">
                  <c:v>125.56</c:v>
                </c:pt>
                <c:pt idx="356">
                  <c:v>124.444</c:v>
                </c:pt>
                <c:pt idx="357">
                  <c:v>125.283</c:v>
                </c:pt>
                <c:pt idx="358">
                  <c:v>116.68</c:v>
                </c:pt>
                <c:pt idx="359">
                  <c:v>118.75</c:v>
                </c:pt>
                <c:pt idx="360">
                  <c:v>118.39100000000001</c:v>
                </c:pt>
                <c:pt idx="361">
                  <c:v>117.604</c:v>
                </c:pt>
                <c:pt idx="362">
                  <c:v>117.02800000000001</c:v>
                </c:pt>
                <c:pt idx="363">
                  <c:v>167.33</c:v>
                </c:pt>
                <c:pt idx="364">
                  <c:v>169.54</c:v>
                </c:pt>
                <c:pt idx="365">
                  <c:v>166.79599999999999</c:v>
                </c:pt>
                <c:pt idx="366">
                  <c:v>163.24799999999999</c:v>
                </c:pt>
                <c:pt idx="367">
                  <c:v>167.04499999999999</c:v>
                </c:pt>
                <c:pt idx="368">
                  <c:v>164.81899999999999</c:v>
                </c:pt>
                <c:pt idx="369">
                  <c:v>162.161</c:v>
                </c:pt>
                <c:pt idx="370">
                  <c:v>168.73500000000001</c:v>
                </c:pt>
                <c:pt idx="371">
                  <c:v>162.364</c:v>
                </c:pt>
                <c:pt idx="372">
                  <c:v>163.006</c:v>
                </c:pt>
                <c:pt idx="373">
                  <c:v>162.745</c:v>
                </c:pt>
                <c:pt idx="374">
                  <c:v>162.72300000000001</c:v>
                </c:pt>
                <c:pt idx="375">
                  <c:v>152.227</c:v>
                </c:pt>
                <c:pt idx="376">
                  <c:v>151.566</c:v>
                </c:pt>
                <c:pt idx="377">
                  <c:v>155.965</c:v>
                </c:pt>
                <c:pt idx="378">
                  <c:v>154.114</c:v>
                </c:pt>
                <c:pt idx="379">
                  <c:v>158.54900000000001</c:v>
                </c:pt>
                <c:pt idx="380">
                  <c:v>157.916</c:v>
                </c:pt>
                <c:pt idx="381">
                  <c:v>155.98500000000001</c:v>
                </c:pt>
                <c:pt idx="382">
                  <c:v>152.99600000000001</c:v>
                </c:pt>
                <c:pt idx="383">
                  <c:v>154.88300000000001</c:v>
                </c:pt>
                <c:pt idx="384">
                  <c:v>154.59</c:v>
                </c:pt>
                <c:pt idx="385">
                  <c:v>159.571</c:v>
                </c:pt>
                <c:pt idx="386">
                  <c:v>151.42599999999999</c:v>
                </c:pt>
                <c:pt idx="387">
                  <c:v>154.09200000000001</c:v>
                </c:pt>
                <c:pt idx="388">
                  <c:v>164.76</c:v>
                </c:pt>
                <c:pt idx="389">
                  <c:v>168.096</c:v>
                </c:pt>
                <c:pt idx="390">
                  <c:v>170.96199999999999</c:v>
                </c:pt>
                <c:pt idx="391">
                  <c:v>167.49700000000001</c:v>
                </c:pt>
                <c:pt idx="392">
                  <c:v>167.82599999999999</c:v>
                </c:pt>
                <c:pt idx="393">
                  <c:v>161.30199999999999</c:v>
                </c:pt>
                <c:pt idx="394">
                  <c:v>167.518</c:v>
                </c:pt>
                <c:pt idx="395">
                  <c:v>173.27500000000001</c:v>
                </c:pt>
                <c:pt idx="396">
                  <c:v>168.459</c:v>
                </c:pt>
                <c:pt idx="397">
                  <c:v>132.09399999999999</c:v>
                </c:pt>
                <c:pt idx="398">
                  <c:v>130.08799999999999</c:v>
                </c:pt>
                <c:pt idx="399">
                  <c:v>132.57300000000001</c:v>
                </c:pt>
                <c:pt idx="400">
                  <c:v>130.09800000000001</c:v>
                </c:pt>
                <c:pt idx="401">
                  <c:v>134.69499999999999</c:v>
                </c:pt>
                <c:pt idx="402">
                  <c:v>135.047</c:v>
                </c:pt>
                <c:pt idx="403">
                  <c:v>131.071</c:v>
                </c:pt>
                <c:pt idx="404">
                  <c:v>135.084</c:v>
                </c:pt>
                <c:pt idx="405">
                  <c:v>132.76599999999999</c:v>
                </c:pt>
                <c:pt idx="406">
                  <c:v>130.84200000000001</c:v>
                </c:pt>
                <c:pt idx="407">
                  <c:v>132.20400000000001</c:v>
                </c:pt>
                <c:pt idx="408">
                  <c:v>131.565</c:v>
                </c:pt>
                <c:pt idx="409">
                  <c:v>135.12899999999999</c:v>
                </c:pt>
                <c:pt idx="410">
                  <c:v>135.119</c:v>
                </c:pt>
                <c:pt idx="411">
                  <c:v>132.41</c:v>
                </c:pt>
                <c:pt idx="412">
                  <c:v>133.41</c:v>
                </c:pt>
                <c:pt idx="413">
                  <c:v>93.911000000000001</c:v>
                </c:pt>
                <c:pt idx="414">
                  <c:v>97.22</c:v>
                </c:pt>
                <c:pt idx="415">
                  <c:v>119.691</c:v>
                </c:pt>
                <c:pt idx="416">
                  <c:v>117.453</c:v>
                </c:pt>
                <c:pt idx="417">
                  <c:v>104.30200000000001</c:v>
                </c:pt>
                <c:pt idx="418">
                  <c:v>102.48</c:v>
                </c:pt>
                <c:pt idx="419">
                  <c:v>106.76</c:v>
                </c:pt>
                <c:pt idx="420">
                  <c:v>107.248</c:v>
                </c:pt>
                <c:pt idx="421">
                  <c:v>104.02200000000001</c:v>
                </c:pt>
                <c:pt idx="422">
                  <c:v>104.339</c:v>
                </c:pt>
                <c:pt idx="423">
                  <c:v>104.208</c:v>
                </c:pt>
                <c:pt idx="424">
                  <c:v>102.794</c:v>
                </c:pt>
                <c:pt idx="425">
                  <c:v>104.90300000000001</c:v>
                </c:pt>
                <c:pt idx="426">
                  <c:v>100.631</c:v>
                </c:pt>
                <c:pt idx="427">
                  <c:v>161.59299999999999</c:v>
                </c:pt>
                <c:pt idx="428">
                  <c:v>158.459</c:v>
                </c:pt>
                <c:pt idx="429">
                  <c:v>162.30799999999999</c:v>
                </c:pt>
                <c:pt idx="430">
                  <c:v>105.887</c:v>
                </c:pt>
                <c:pt idx="431">
                  <c:v>103.949</c:v>
                </c:pt>
                <c:pt idx="432">
                  <c:v>101.997</c:v>
                </c:pt>
                <c:pt idx="433">
                  <c:v>101.48</c:v>
                </c:pt>
                <c:pt idx="434">
                  <c:v>104.21899999999999</c:v>
                </c:pt>
                <c:pt idx="435">
                  <c:v>108.511</c:v>
                </c:pt>
                <c:pt idx="436">
                  <c:v>118.467</c:v>
                </c:pt>
                <c:pt idx="437">
                  <c:v>121.649</c:v>
                </c:pt>
                <c:pt idx="438">
                  <c:v>116.354</c:v>
                </c:pt>
                <c:pt idx="439">
                  <c:v>121.824</c:v>
                </c:pt>
                <c:pt idx="440">
                  <c:v>134.34200000000001</c:v>
                </c:pt>
                <c:pt idx="441">
                  <c:v>132.786</c:v>
                </c:pt>
                <c:pt idx="442">
                  <c:v>130.524</c:v>
                </c:pt>
                <c:pt idx="443">
                  <c:v>122.089</c:v>
                </c:pt>
                <c:pt idx="444">
                  <c:v>127.864</c:v>
                </c:pt>
                <c:pt idx="445">
                  <c:v>127.34399999999999</c:v>
                </c:pt>
                <c:pt idx="446">
                  <c:v>125.295</c:v>
                </c:pt>
                <c:pt idx="447">
                  <c:v>127.44799999999999</c:v>
                </c:pt>
                <c:pt idx="448">
                  <c:v>115.209</c:v>
                </c:pt>
                <c:pt idx="449">
                  <c:v>156.20500000000001</c:v>
                </c:pt>
                <c:pt idx="450">
                  <c:v>156.75</c:v>
                </c:pt>
                <c:pt idx="451">
                  <c:v>150.75899999999999</c:v>
                </c:pt>
                <c:pt idx="452">
                  <c:v>152.12299999999999</c:v>
                </c:pt>
                <c:pt idx="453">
                  <c:v>152.07900000000001</c:v>
                </c:pt>
                <c:pt idx="454">
                  <c:v>154.52199999999999</c:v>
                </c:pt>
                <c:pt idx="455">
                  <c:v>153.93299999999999</c:v>
                </c:pt>
                <c:pt idx="456">
                  <c:v>154.048</c:v>
                </c:pt>
                <c:pt idx="457">
                  <c:v>154.27799999999999</c:v>
                </c:pt>
                <c:pt idx="458">
                  <c:v>151.08699999999999</c:v>
                </c:pt>
                <c:pt idx="459">
                  <c:v>113.482</c:v>
                </c:pt>
                <c:pt idx="460">
                  <c:v>112.95099999999999</c:v>
                </c:pt>
                <c:pt idx="461">
                  <c:v>101.273</c:v>
                </c:pt>
                <c:pt idx="462">
                  <c:v>101.38800000000001</c:v>
                </c:pt>
                <c:pt idx="463">
                  <c:v>100.18600000000001</c:v>
                </c:pt>
                <c:pt idx="464">
                  <c:v>102.568</c:v>
                </c:pt>
                <c:pt idx="465">
                  <c:v>102.158</c:v>
                </c:pt>
                <c:pt idx="466">
                  <c:v>98.236999999999995</c:v>
                </c:pt>
                <c:pt idx="467">
                  <c:v>135.46299999999999</c:v>
                </c:pt>
                <c:pt idx="468">
                  <c:v>129.696</c:v>
                </c:pt>
                <c:pt idx="469">
                  <c:v>136.203</c:v>
                </c:pt>
                <c:pt idx="470">
                  <c:v>133.59100000000001</c:v>
                </c:pt>
                <c:pt idx="471">
                  <c:v>136.71199999999999</c:v>
                </c:pt>
                <c:pt idx="472">
                  <c:v>137.00200000000001</c:v>
                </c:pt>
                <c:pt idx="473">
                  <c:v>133.5</c:v>
                </c:pt>
                <c:pt idx="474">
                  <c:v>137.83000000000001</c:v>
                </c:pt>
                <c:pt idx="475">
                  <c:v>142.61000000000001</c:v>
                </c:pt>
                <c:pt idx="476">
                  <c:v>145.93700000000001</c:v>
                </c:pt>
                <c:pt idx="477">
                  <c:v>118.89</c:v>
                </c:pt>
                <c:pt idx="478">
                  <c:v>114.983</c:v>
                </c:pt>
                <c:pt idx="479">
                  <c:v>119.595</c:v>
                </c:pt>
                <c:pt idx="480">
                  <c:v>119.23399999999999</c:v>
                </c:pt>
                <c:pt idx="481">
                  <c:v>134.65199999999999</c:v>
                </c:pt>
                <c:pt idx="482">
                  <c:v>136.56899999999999</c:v>
                </c:pt>
                <c:pt idx="483">
                  <c:v>134.15299999999999</c:v>
                </c:pt>
                <c:pt idx="484">
                  <c:v>135.041</c:v>
                </c:pt>
                <c:pt idx="485">
                  <c:v>133.56200000000001</c:v>
                </c:pt>
                <c:pt idx="486">
                  <c:v>133.858</c:v>
                </c:pt>
                <c:pt idx="487">
                  <c:v>136.09399999999999</c:v>
                </c:pt>
                <c:pt idx="488">
                  <c:v>133.85599999999999</c:v>
                </c:pt>
                <c:pt idx="489">
                  <c:v>187.25</c:v>
                </c:pt>
                <c:pt idx="490">
                  <c:v>113.898</c:v>
                </c:pt>
                <c:pt idx="491">
                  <c:v>114.398</c:v>
                </c:pt>
                <c:pt idx="492">
                  <c:v>114.34</c:v>
                </c:pt>
                <c:pt idx="493">
                  <c:v>113.53700000000001</c:v>
                </c:pt>
                <c:pt idx="494">
                  <c:v>115.631</c:v>
                </c:pt>
                <c:pt idx="495">
                  <c:v>117.642</c:v>
                </c:pt>
                <c:pt idx="496">
                  <c:v>116.82299999999999</c:v>
                </c:pt>
                <c:pt idx="497">
                  <c:v>116.129</c:v>
                </c:pt>
                <c:pt idx="498">
                  <c:v>113.092</c:v>
                </c:pt>
                <c:pt idx="499">
                  <c:v>112.983</c:v>
                </c:pt>
                <c:pt idx="500">
                  <c:v>116.212</c:v>
                </c:pt>
                <c:pt idx="501">
                  <c:v>116.249</c:v>
                </c:pt>
                <c:pt idx="502">
                  <c:v>116.84099999999999</c:v>
                </c:pt>
                <c:pt idx="503">
                  <c:v>111.65600000000001</c:v>
                </c:pt>
                <c:pt idx="504">
                  <c:v>114.164</c:v>
                </c:pt>
                <c:pt idx="505">
                  <c:v>115.102</c:v>
                </c:pt>
                <c:pt idx="506">
                  <c:v>115.931</c:v>
                </c:pt>
                <c:pt idx="507">
                  <c:v>116.069</c:v>
                </c:pt>
                <c:pt idx="508">
                  <c:v>109.104</c:v>
                </c:pt>
                <c:pt idx="509">
                  <c:v>118.21299999999999</c:v>
                </c:pt>
                <c:pt idx="510">
                  <c:v>116.85299999999999</c:v>
                </c:pt>
                <c:pt idx="511">
                  <c:v>115.13500000000001</c:v>
                </c:pt>
                <c:pt idx="512">
                  <c:v>116.131</c:v>
                </c:pt>
                <c:pt idx="513">
                  <c:v>116.497</c:v>
                </c:pt>
                <c:pt idx="514">
                  <c:v>115.875</c:v>
                </c:pt>
                <c:pt idx="515">
                  <c:v>119.214</c:v>
                </c:pt>
                <c:pt idx="516">
                  <c:v>131.792</c:v>
                </c:pt>
                <c:pt idx="517">
                  <c:v>137.292</c:v>
                </c:pt>
                <c:pt idx="518">
                  <c:v>132.04300000000001</c:v>
                </c:pt>
                <c:pt idx="519">
                  <c:v>133.19300000000001</c:v>
                </c:pt>
                <c:pt idx="520">
                  <c:v>161.16399999999999</c:v>
                </c:pt>
                <c:pt idx="521">
                  <c:v>163.71799999999999</c:v>
                </c:pt>
                <c:pt idx="522">
                  <c:v>164.68199999999999</c:v>
                </c:pt>
                <c:pt idx="523">
                  <c:v>161.72399999999999</c:v>
                </c:pt>
                <c:pt idx="524">
                  <c:v>161.49299999999999</c:v>
                </c:pt>
                <c:pt idx="525">
                  <c:v>160.411</c:v>
                </c:pt>
                <c:pt idx="526">
                  <c:v>161.12299999999999</c:v>
                </c:pt>
                <c:pt idx="527">
                  <c:v>162.11799999999999</c:v>
                </c:pt>
                <c:pt idx="528">
                  <c:v>157.26599999999999</c:v>
                </c:pt>
                <c:pt idx="529">
                  <c:v>159.327</c:v>
                </c:pt>
                <c:pt idx="530">
                  <c:v>161.363</c:v>
                </c:pt>
                <c:pt idx="531">
                  <c:v>161.03</c:v>
                </c:pt>
                <c:pt idx="532">
                  <c:v>160.14400000000001</c:v>
                </c:pt>
                <c:pt idx="533">
                  <c:v>156.25299999999999</c:v>
                </c:pt>
                <c:pt idx="534">
                  <c:v>161.06299999999999</c:v>
                </c:pt>
                <c:pt idx="535">
                  <c:v>160.53700000000001</c:v>
                </c:pt>
                <c:pt idx="536">
                  <c:v>166.83</c:v>
                </c:pt>
                <c:pt idx="537">
                  <c:v>165.71199999999999</c:v>
                </c:pt>
                <c:pt idx="538">
                  <c:v>161.10499999999999</c:v>
                </c:pt>
                <c:pt idx="539">
                  <c:v>162.48699999999999</c:v>
                </c:pt>
                <c:pt idx="540">
                  <c:v>166.72499999999999</c:v>
                </c:pt>
                <c:pt idx="541">
                  <c:v>165.565</c:v>
                </c:pt>
                <c:pt idx="542">
                  <c:v>166.024</c:v>
                </c:pt>
                <c:pt idx="543">
                  <c:v>164.648</c:v>
                </c:pt>
                <c:pt idx="544">
                  <c:v>165.06</c:v>
                </c:pt>
                <c:pt idx="545">
                  <c:v>103.944</c:v>
                </c:pt>
                <c:pt idx="546">
                  <c:v>103.005</c:v>
                </c:pt>
                <c:pt idx="547">
                  <c:v>101.509</c:v>
                </c:pt>
                <c:pt idx="548">
                  <c:v>102.279</c:v>
                </c:pt>
                <c:pt idx="549">
                  <c:v>102.203</c:v>
                </c:pt>
                <c:pt idx="550">
                  <c:v>105.797</c:v>
                </c:pt>
                <c:pt idx="551">
                  <c:v>102.98099999999999</c:v>
                </c:pt>
                <c:pt idx="552">
                  <c:v>155.97499999999999</c:v>
                </c:pt>
                <c:pt idx="553">
                  <c:v>157.21700000000001</c:v>
                </c:pt>
                <c:pt idx="554">
                  <c:v>159.005</c:v>
                </c:pt>
                <c:pt idx="555">
                  <c:v>156.761</c:v>
                </c:pt>
                <c:pt idx="556">
                  <c:v>158.68</c:v>
                </c:pt>
                <c:pt idx="557">
                  <c:v>156.70699999999999</c:v>
                </c:pt>
                <c:pt idx="558">
                  <c:v>134.012</c:v>
                </c:pt>
                <c:pt idx="559">
                  <c:v>99.046999999999997</c:v>
                </c:pt>
                <c:pt idx="560">
                  <c:v>104.221</c:v>
                </c:pt>
                <c:pt idx="561">
                  <c:v>105.291</c:v>
                </c:pt>
                <c:pt idx="562">
                  <c:v>131.167</c:v>
                </c:pt>
                <c:pt idx="563">
                  <c:v>129.61500000000001</c:v>
                </c:pt>
                <c:pt idx="564">
                  <c:v>115.32299999999999</c:v>
                </c:pt>
                <c:pt idx="565">
                  <c:v>119.399</c:v>
                </c:pt>
                <c:pt idx="566">
                  <c:v>118.867</c:v>
                </c:pt>
                <c:pt idx="567">
                  <c:v>116.501</c:v>
                </c:pt>
                <c:pt idx="568">
                  <c:v>117.176</c:v>
                </c:pt>
                <c:pt idx="569">
                  <c:v>114.76300000000001</c:v>
                </c:pt>
                <c:pt idx="570">
                  <c:v>141.18</c:v>
                </c:pt>
                <c:pt idx="571">
                  <c:v>140.011</c:v>
                </c:pt>
                <c:pt idx="572">
                  <c:v>137.94900000000001</c:v>
                </c:pt>
                <c:pt idx="573">
                  <c:v>137.875</c:v>
                </c:pt>
                <c:pt idx="574">
                  <c:v>140.37899999999999</c:v>
                </c:pt>
                <c:pt idx="575">
                  <c:v>117.535</c:v>
                </c:pt>
                <c:pt idx="576">
                  <c:v>119.413</c:v>
                </c:pt>
                <c:pt idx="577">
                  <c:v>119.262</c:v>
                </c:pt>
                <c:pt idx="578">
                  <c:v>116.139</c:v>
                </c:pt>
                <c:pt idx="579">
                  <c:v>127.654</c:v>
                </c:pt>
                <c:pt idx="580">
                  <c:v>133.99600000000001</c:v>
                </c:pt>
                <c:pt idx="581">
                  <c:v>127.509</c:v>
                </c:pt>
                <c:pt idx="582">
                  <c:v>129.53299999999999</c:v>
                </c:pt>
                <c:pt idx="583">
                  <c:v>126.509</c:v>
                </c:pt>
                <c:pt idx="584">
                  <c:v>121.501</c:v>
                </c:pt>
                <c:pt idx="585">
                  <c:v>122.623</c:v>
                </c:pt>
                <c:pt idx="586">
                  <c:v>121.55500000000001</c:v>
                </c:pt>
                <c:pt idx="587">
                  <c:v>123.64100000000001</c:v>
                </c:pt>
                <c:pt idx="588">
                  <c:v>120.012</c:v>
                </c:pt>
                <c:pt idx="589">
                  <c:v>122.38500000000001</c:v>
                </c:pt>
                <c:pt idx="590">
                  <c:v>123.488</c:v>
                </c:pt>
                <c:pt idx="591">
                  <c:v>122.8</c:v>
                </c:pt>
                <c:pt idx="592">
                  <c:v>120.66500000000001</c:v>
                </c:pt>
                <c:pt idx="593">
                  <c:v>159.322</c:v>
                </c:pt>
                <c:pt idx="594">
                  <c:v>137.11199999999999</c:v>
                </c:pt>
                <c:pt idx="595">
                  <c:v>140.947</c:v>
                </c:pt>
                <c:pt idx="596">
                  <c:v>137.899</c:v>
                </c:pt>
                <c:pt idx="597">
                  <c:v>137.82900000000001</c:v>
                </c:pt>
                <c:pt idx="598">
                  <c:v>136.87799999999999</c:v>
                </c:pt>
                <c:pt idx="599">
                  <c:v>141.065</c:v>
                </c:pt>
                <c:pt idx="600">
                  <c:v>142.18100000000001</c:v>
                </c:pt>
                <c:pt idx="601">
                  <c:v>140.72399999999999</c:v>
                </c:pt>
                <c:pt idx="602">
                  <c:v>141.29400000000001</c:v>
                </c:pt>
                <c:pt idx="603">
                  <c:v>137.49</c:v>
                </c:pt>
                <c:pt idx="604">
                  <c:v>140.29599999999999</c:v>
                </c:pt>
                <c:pt idx="605">
                  <c:v>138.654</c:v>
                </c:pt>
                <c:pt idx="606">
                  <c:v>139.24700000000001</c:v>
                </c:pt>
                <c:pt idx="607">
                  <c:v>141.28200000000001</c:v>
                </c:pt>
                <c:pt idx="608">
                  <c:v>137.61799999999999</c:v>
                </c:pt>
                <c:pt idx="609">
                  <c:v>139.77699999999999</c:v>
                </c:pt>
                <c:pt idx="610">
                  <c:v>177.102</c:v>
                </c:pt>
                <c:pt idx="611">
                  <c:v>171.697</c:v>
                </c:pt>
                <c:pt idx="612">
                  <c:v>177.465</c:v>
                </c:pt>
                <c:pt idx="613">
                  <c:v>170.58699999999999</c:v>
                </c:pt>
                <c:pt idx="614">
                  <c:v>179.86</c:v>
                </c:pt>
                <c:pt idx="615">
                  <c:v>175.833</c:v>
                </c:pt>
                <c:pt idx="616">
                  <c:v>171.614</c:v>
                </c:pt>
                <c:pt idx="617">
                  <c:v>173.012</c:v>
                </c:pt>
                <c:pt idx="618">
                  <c:v>167.59899999999999</c:v>
                </c:pt>
                <c:pt idx="619">
                  <c:v>174.291</c:v>
                </c:pt>
                <c:pt idx="620">
                  <c:v>174.68700000000001</c:v>
                </c:pt>
                <c:pt idx="621">
                  <c:v>175.58099999999999</c:v>
                </c:pt>
                <c:pt idx="622">
                  <c:v>175.053</c:v>
                </c:pt>
                <c:pt idx="623">
                  <c:v>169.19399999999999</c:v>
                </c:pt>
                <c:pt idx="624">
                  <c:v>174.988</c:v>
                </c:pt>
                <c:pt idx="625">
                  <c:v>176.767</c:v>
                </c:pt>
                <c:pt idx="626">
                  <c:v>179.161</c:v>
                </c:pt>
                <c:pt idx="627">
                  <c:v>173.60499999999999</c:v>
                </c:pt>
                <c:pt idx="628">
                  <c:v>169.91300000000001</c:v>
                </c:pt>
                <c:pt idx="629">
                  <c:v>172.976</c:v>
                </c:pt>
                <c:pt idx="630">
                  <c:v>174.506</c:v>
                </c:pt>
                <c:pt idx="631">
                  <c:v>148.18600000000001</c:v>
                </c:pt>
                <c:pt idx="632">
                  <c:v>181.631</c:v>
                </c:pt>
                <c:pt idx="633">
                  <c:v>178.922</c:v>
                </c:pt>
                <c:pt idx="634">
                  <c:v>183.321</c:v>
                </c:pt>
                <c:pt idx="635">
                  <c:v>192.73099999999999</c:v>
                </c:pt>
                <c:pt idx="636">
                  <c:v>186.67</c:v>
                </c:pt>
                <c:pt idx="637">
                  <c:v>129.15799999999999</c:v>
                </c:pt>
                <c:pt idx="638">
                  <c:v>130.001</c:v>
                </c:pt>
                <c:pt idx="639">
                  <c:v>128.941</c:v>
                </c:pt>
                <c:pt idx="640">
                  <c:v>182.58199999999999</c:v>
                </c:pt>
                <c:pt idx="641">
                  <c:v>177.13</c:v>
                </c:pt>
                <c:pt idx="642">
                  <c:v>177.267</c:v>
                </c:pt>
                <c:pt idx="643">
                  <c:v>171.69399999999999</c:v>
                </c:pt>
                <c:pt idx="644">
                  <c:v>174.54599999999999</c:v>
                </c:pt>
                <c:pt idx="645">
                  <c:v>175.96</c:v>
                </c:pt>
                <c:pt idx="646">
                  <c:v>145.54900000000001</c:v>
                </c:pt>
                <c:pt idx="647">
                  <c:v>144.95699999999999</c:v>
                </c:pt>
                <c:pt idx="648">
                  <c:v>145.48699999999999</c:v>
                </c:pt>
                <c:pt idx="649">
                  <c:v>124.03400000000001</c:v>
                </c:pt>
                <c:pt idx="650">
                  <c:v>120.09</c:v>
                </c:pt>
                <c:pt idx="651">
                  <c:v>116.346</c:v>
                </c:pt>
                <c:pt idx="652">
                  <c:v>125.49</c:v>
                </c:pt>
                <c:pt idx="653">
                  <c:v>122.217</c:v>
                </c:pt>
                <c:pt idx="654">
                  <c:v>124.081</c:v>
                </c:pt>
                <c:pt idx="655">
                  <c:v>116.78100000000001</c:v>
                </c:pt>
                <c:pt idx="656">
                  <c:v>115.962</c:v>
                </c:pt>
                <c:pt idx="657">
                  <c:v>115.559</c:v>
                </c:pt>
                <c:pt idx="658">
                  <c:v>109.855</c:v>
                </c:pt>
                <c:pt idx="659">
                  <c:v>111.08199999999999</c:v>
                </c:pt>
                <c:pt idx="660">
                  <c:v>113.961</c:v>
                </c:pt>
                <c:pt idx="661">
                  <c:v>112.614</c:v>
                </c:pt>
                <c:pt idx="662">
                  <c:v>111.307</c:v>
                </c:pt>
                <c:pt idx="663">
                  <c:v>110.967</c:v>
                </c:pt>
                <c:pt idx="664">
                  <c:v>115.964</c:v>
                </c:pt>
                <c:pt idx="665">
                  <c:v>111.459</c:v>
                </c:pt>
                <c:pt idx="666">
                  <c:v>113.681</c:v>
                </c:pt>
                <c:pt idx="667">
                  <c:v>112.36799999999999</c:v>
                </c:pt>
                <c:pt idx="668">
                  <c:v>112.93</c:v>
                </c:pt>
                <c:pt idx="669">
                  <c:v>112.803</c:v>
                </c:pt>
                <c:pt idx="670">
                  <c:v>114.541</c:v>
                </c:pt>
                <c:pt idx="671">
                  <c:v>113.35599999999999</c:v>
                </c:pt>
                <c:pt idx="672">
                  <c:v>115.129</c:v>
                </c:pt>
                <c:pt idx="673">
                  <c:v>111.896</c:v>
                </c:pt>
                <c:pt idx="674">
                  <c:v>111.117</c:v>
                </c:pt>
                <c:pt idx="675">
                  <c:v>114.80500000000001</c:v>
                </c:pt>
                <c:pt idx="676">
                  <c:v>113.715</c:v>
                </c:pt>
                <c:pt idx="677">
                  <c:v>114.414</c:v>
                </c:pt>
                <c:pt idx="678">
                  <c:v>111.06</c:v>
                </c:pt>
                <c:pt idx="679">
                  <c:v>112.65</c:v>
                </c:pt>
                <c:pt idx="680">
                  <c:v>116.00700000000001</c:v>
                </c:pt>
                <c:pt idx="681">
                  <c:v>114.194</c:v>
                </c:pt>
                <c:pt idx="682">
                  <c:v>113.187</c:v>
                </c:pt>
                <c:pt idx="683">
                  <c:v>109.07899999999999</c:v>
                </c:pt>
                <c:pt idx="684">
                  <c:v>110.991</c:v>
                </c:pt>
                <c:pt idx="685">
                  <c:v>113.31100000000001</c:v>
                </c:pt>
                <c:pt idx="686">
                  <c:v>110.714</c:v>
                </c:pt>
                <c:pt idx="687">
                  <c:v>116.991</c:v>
                </c:pt>
                <c:pt idx="688">
                  <c:v>111.36</c:v>
                </c:pt>
                <c:pt idx="689">
                  <c:v>151.15199999999999</c:v>
                </c:pt>
                <c:pt idx="690">
                  <c:v>157.39099999999999</c:v>
                </c:pt>
                <c:pt idx="691">
                  <c:v>151.22200000000001</c:v>
                </c:pt>
                <c:pt idx="692">
                  <c:v>155.86799999999999</c:v>
                </c:pt>
                <c:pt idx="693">
                  <c:v>153.834</c:v>
                </c:pt>
                <c:pt idx="694">
                  <c:v>157.08500000000001</c:v>
                </c:pt>
                <c:pt idx="695">
                  <c:v>158.376</c:v>
                </c:pt>
                <c:pt idx="696">
                  <c:v>157.68700000000001</c:v>
                </c:pt>
                <c:pt idx="697">
                  <c:v>157.71700000000001</c:v>
                </c:pt>
                <c:pt idx="698">
                  <c:v>150.12100000000001</c:v>
                </c:pt>
                <c:pt idx="699">
                  <c:v>154.059</c:v>
                </c:pt>
                <c:pt idx="700">
                  <c:v>163.24199999999999</c:v>
                </c:pt>
                <c:pt idx="701">
                  <c:v>156.13</c:v>
                </c:pt>
                <c:pt idx="702">
                  <c:v>153.691</c:v>
                </c:pt>
                <c:pt idx="703">
                  <c:v>150.42400000000001</c:v>
                </c:pt>
                <c:pt idx="704">
                  <c:v>153.595</c:v>
                </c:pt>
                <c:pt idx="705">
                  <c:v>158.333</c:v>
                </c:pt>
                <c:pt idx="706">
                  <c:v>154.63499999999999</c:v>
                </c:pt>
                <c:pt idx="707">
                  <c:v>155.62899999999999</c:v>
                </c:pt>
                <c:pt idx="708">
                  <c:v>152.28700000000001</c:v>
                </c:pt>
                <c:pt idx="709">
                  <c:v>155.846</c:v>
                </c:pt>
                <c:pt idx="710">
                  <c:v>157.126</c:v>
                </c:pt>
                <c:pt idx="711">
                  <c:v>154.72800000000001</c:v>
                </c:pt>
                <c:pt idx="712">
                  <c:v>155.58600000000001</c:v>
                </c:pt>
                <c:pt idx="713">
                  <c:v>151.24199999999999</c:v>
                </c:pt>
                <c:pt idx="714">
                  <c:v>126.32599999999999</c:v>
                </c:pt>
                <c:pt idx="715">
                  <c:v>155.37799999999999</c:v>
                </c:pt>
                <c:pt idx="716">
                  <c:v>151.541</c:v>
                </c:pt>
                <c:pt idx="717">
                  <c:v>153.417</c:v>
                </c:pt>
                <c:pt idx="718">
                  <c:v>144.642</c:v>
                </c:pt>
                <c:pt idx="719">
                  <c:v>153.958</c:v>
                </c:pt>
                <c:pt idx="720">
                  <c:v>124.979</c:v>
                </c:pt>
                <c:pt idx="721">
                  <c:v>119.34099999999999</c:v>
                </c:pt>
                <c:pt idx="722">
                  <c:v>120.071</c:v>
                </c:pt>
                <c:pt idx="723">
                  <c:v>120.992</c:v>
                </c:pt>
                <c:pt idx="724">
                  <c:v>123.82299999999999</c:v>
                </c:pt>
                <c:pt idx="725">
                  <c:v>125.387</c:v>
                </c:pt>
                <c:pt idx="726">
                  <c:v>122.52</c:v>
                </c:pt>
                <c:pt idx="727">
                  <c:v>113.86799999999999</c:v>
                </c:pt>
                <c:pt idx="728">
                  <c:v>110.70099999999999</c:v>
                </c:pt>
                <c:pt idx="729">
                  <c:v>167.06800000000001</c:v>
                </c:pt>
                <c:pt idx="730">
                  <c:v>171.50899999999999</c:v>
                </c:pt>
                <c:pt idx="731">
                  <c:v>166.07300000000001</c:v>
                </c:pt>
                <c:pt idx="732">
                  <c:v>120.086</c:v>
                </c:pt>
                <c:pt idx="733">
                  <c:v>115.277</c:v>
                </c:pt>
                <c:pt idx="734">
                  <c:v>121.607</c:v>
                </c:pt>
                <c:pt idx="735">
                  <c:v>123.514</c:v>
                </c:pt>
                <c:pt idx="736">
                  <c:v>115.02500000000001</c:v>
                </c:pt>
                <c:pt idx="737">
                  <c:v>114.76600000000001</c:v>
                </c:pt>
                <c:pt idx="738">
                  <c:v>115.425</c:v>
                </c:pt>
                <c:pt idx="739">
                  <c:v>114.81</c:v>
                </c:pt>
                <c:pt idx="740">
                  <c:v>115.33499999999999</c:v>
                </c:pt>
                <c:pt idx="741">
                  <c:v>117.40600000000001</c:v>
                </c:pt>
                <c:pt idx="742">
                  <c:v>118.559</c:v>
                </c:pt>
                <c:pt idx="743">
                  <c:v>149.21700000000001</c:v>
                </c:pt>
                <c:pt idx="744">
                  <c:v>146.547</c:v>
                </c:pt>
                <c:pt idx="745">
                  <c:v>145.40299999999999</c:v>
                </c:pt>
                <c:pt idx="746">
                  <c:v>146.042</c:v>
                </c:pt>
                <c:pt idx="747">
                  <c:v>146.148</c:v>
                </c:pt>
                <c:pt idx="748">
                  <c:v>138.58799999999999</c:v>
                </c:pt>
                <c:pt idx="749">
                  <c:v>132.97399999999999</c:v>
                </c:pt>
                <c:pt idx="750">
                  <c:v>134.50399999999999</c:v>
                </c:pt>
                <c:pt idx="751">
                  <c:v>133.75</c:v>
                </c:pt>
                <c:pt idx="752">
                  <c:v>130.721</c:v>
                </c:pt>
                <c:pt idx="753">
                  <c:v>129.30000000000001</c:v>
                </c:pt>
                <c:pt idx="754">
                  <c:v>131.63399999999999</c:v>
                </c:pt>
                <c:pt idx="755">
                  <c:v>126.73099999999999</c:v>
                </c:pt>
                <c:pt idx="756">
                  <c:v>124.598</c:v>
                </c:pt>
                <c:pt idx="757">
                  <c:v>127.206</c:v>
                </c:pt>
                <c:pt idx="758">
                  <c:v>125.438</c:v>
                </c:pt>
                <c:pt idx="759">
                  <c:v>127.968</c:v>
                </c:pt>
                <c:pt idx="760">
                  <c:v>130.10599999999999</c:v>
                </c:pt>
                <c:pt idx="761">
                  <c:v>133.10400000000001</c:v>
                </c:pt>
                <c:pt idx="762">
                  <c:v>137.02199999999999</c:v>
                </c:pt>
                <c:pt idx="763">
                  <c:v>139.22999999999999</c:v>
                </c:pt>
                <c:pt idx="764">
                  <c:v>141.43299999999999</c:v>
                </c:pt>
                <c:pt idx="765">
                  <c:v>144.94399999999999</c:v>
                </c:pt>
                <c:pt idx="766">
                  <c:v>139.149</c:v>
                </c:pt>
                <c:pt idx="767">
                  <c:v>140.435</c:v>
                </c:pt>
                <c:pt idx="768">
                  <c:v>136.29300000000001</c:v>
                </c:pt>
                <c:pt idx="769">
                  <c:v>139.608</c:v>
                </c:pt>
                <c:pt idx="770">
                  <c:v>139.786</c:v>
                </c:pt>
                <c:pt idx="771">
                  <c:v>137.571</c:v>
                </c:pt>
                <c:pt idx="772">
                  <c:v>138.441</c:v>
                </c:pt>
                <c:pt idx="773">
                  <c:v>133.267</c:v>
                </c:pt>
                <c:pt idx="774">
                  <c:v>169.69800000000001</c:v>
                </c:pt>
                <c:pt idx="775">
                  <c:v>139.38900000000001</c:v>
                </c:pt>
                <c:pt idx="776">
                  <c:v>138.67500000000001</c:v>
                </c:pt>
                <c:pt idx="777">
                  <c:v>142.68299999999999</c:v>
                </c:pt>
                <c:pt idx="778">
                  <c:v>135.416</c:v>
                </c:pt>
                <c:pt idx="779">
                  <c:v>141.042</c:v>
                </c:pt>
                <c:pt idx="780">
                  <c:v>142.83000000000001</c:v>
                </c:pt>
                <c:pt idx="781">
                  <c:v>137.762</c:v>
                </c:pt>
                <c:pt idx="782">
                  <c:v>137.548</c:v>
                </c:pt>
                <c:pt idx="783">
                  <c:v>136.315</c:v>
                </c:pt>
                <c:pt idx="784">
                  <c:v>137.21100000000001</c:v>
                </c:pt>
                <c:pt idx="785">
                  <c:v>143.446</c:v>
                </c:pt>
                <c:pt idx="786">
                  <c:v>175.00899999999999</c:v>
                </c:pt>
                <c:pt idx="787">
                  <c:v>123.39100000000001</c:v>
                </c:pt>
                <c:pt idx="788">
                  <c:v>120.675</c:v>
                </c:pt>
                <c:pt idx="789">
                  <c:v>120.09699999999999</c:v>
                </c:pt>
                <c:pt idx="790">
                  <c:v>126.938</c:v>
                </c:pt>
                <c:pt idx="791">
                  <c:v>119.238</c:v>
                </c:pt>
                <c:pt idx="792">
                  <c:v>148.68</c:v>
                </c:pt>
                <c:pt idx="793">
                  <c:v>139.70500000000001</c:v>
                </c:pt>
                <c:pt idx="794">
                  <c:v>146.322</c:v>
                </c:pt>
                <c:pt idx="795">
                  <c:v>209.99</c:v>
                </c:pt>
                <c:pt idx="796">
                  <c:v>205.75800000000001</c:v>
                </c:pt>
                <c:pt idx="797">
                  <c:v>154.06200000000001</c:v>
                </c:pt>
                <c:pt idx="798">
                  <c:v>165.30600000000001</c:v>
                </c:pt>
                <c:pt idx="799">
                  <c:v>166.61099999999999</c:v>
                </c:pt>
                <c:pt idx="800">
                  <c:v>171.74799999999999</c:v>
                </c:pt>
                <c:pt idx="801">
                  <c:v>177.12200000000001</c:v>
                </c:pt>
                <c:pt idx="802">
                  <c:v>162.886</c:v>
                </c:pt>
                <c:pt idx="803">
                  <c:v>160.57900000000001</c:v>
                </c:pt>
                <c:pt idx="804">
                  <c:v>170.48599999999999</c:v>
                </c:pt>
                <c:pt idx="805">
                  <c:v>182.98500000000001</c:v>
                </c:pt>
                <c:pt idx="806">
                  <c:v>171.27</c:v>
                </c:pt>
                <c:pt idx="807">
                  <c:v>188.625</c:v>
                </c:pt>
                <c:pt idx="808">
                  <c:v>169.11</c:v>
                </c:pt>
                <c:pt idx="809">
                  <c:v>182.05199999999999</c:v>
                </c:pt>
                <c:pt idx="810">
                  <c:v>180.411</c:v>
                </c:pt>
                <c:pt idx="811">
                  <c:v>177.608</c:v>
                </c:pt>
                <c:pt idx="812">
                  <c:v>177.209</c:v>
                </c:pt>
                <c:pt idx="813">
                  <c:v>172.023</c:v>
                </c:pt>
                <c:pt idx="814">
                  <c:v>173.82400000000001</c:v>
                </c:pt>
                <c:pt idx="815">
                  <c:v>180.578</c:v>
                </c:pt>
                <c:pt idx="816">
                  <c:v>177.27099999999999</c:v>
                </c:pt>
                <c:pt idx="817">
                  <c:v>178.59200000000001</c:v>
                </c:pt>
                <c:pt idx="818">
                  <c:v>172.619</c:v>
                </c:pt>
                <c:pt idx="819">
                  <c:v>177.911</c:v>
                </c:pt>
                <c:pt idx="820">
                  <c:v>136.005</c:v>
                </c:pt>
                <c:pt idx="821">
                  <c:v>185.80500000000001</c:v>
                </c:pt>
                <c:pt idx="822">
                  <c:v>186.155</c:v>
                </c:pt>
                <c:pt idx="823">
                  <c:v>184.88</c:v>
                </c:pt>
                <c:pt idx="824">
                  <c:v>150.70500000000001</c:v>
                </c:pt>
                <c:pt idx="825">
                  <c:v>178.12799999999999</c:v>
                </c:pt>
                <c:pt idx="826">
                  <c:v>186.18199999999999</c:v>
                </c:pt>
                <c:pt idx="827">
                  <c:v>182.02</c:v>
                </c:pt>
                <c:pt idx="828">
                  <c:v>178.55</c:v>
                </c:pt>
                <c:pt idx="829">
                  <c:v>181.48400000000001</c:v>
                </c:pt>
                <c:pt idx="830">
                  <c:v>170.16900000000001</c:v>
                </c:pt>
                <c:pt idx="831">
                  <c:v>169.179</c:v>
                </c:pt>
                <c:pt idx="832">
                  <c:v>186.066</c:v>
                </c:pt>
                <c:pt idx="833">
                  <c:v>187.685</c:v>
                </c:pt>
                <c:pt idx="834">
                  <c:v>185.922</c:v>
                </c:pt>
                <c:pt idx="835">
                  <c:v>167.01400000000001</c:v>
                </c:pt>
                <c:pt idx="836">
                  <c:v>164.745</c:v>
                </c:pt>
                <c:pt idx="837">
                  <c:v>159.095</c:v>
                </c:pt>
                <c:pt idx="838">
                  <c:v>170.20699999999999</c:v>
                </c:pt>
                <c:pt idx="839">
                  <c:v>164.67500000000001</c:v>
                </c:pt>
                <c:pt idx="840">
                  <c:v>164.166</c:v>
                </c:pt>
                <c:pt idx="841">
                  <c:v>161.703</c:v>
                </c:pt>
                <c:pt idx="842">
                  <c:v>152.393</c:v>
                </c:pt>
                <c:pt idx="843">
                  <c:v>154.96299999999999</c:v>
                </c:pt>
                <c:pt idx="844">
                  <c:v>153.93199999999999</c:v>
                </c:pt>
                <c:pt idx="845">
                  <c:v>156.86699999999999</c:v>
                </c:pt>
                <c:pt idx="846">
                  <c:v>155.03700000000001</c:v>
                </c:pt>
                <c:pt idx="847">
                  <c:v>152.928</c:v>
                </c:pt>
                <c:pt idx="848">
                  <c:v>150.84800000000001</c:v>
                </c:pt>
                <c:pt idx="849">
                  <c:v>152.10900000000001</c:v>
                </c:pt>
                <c:pt idx="850">
                  <c:v>154.61099999999999</c:v>
                </c:pt>
                <c:pt idx="851">
                  <c:v>153.36799999999999</c:v>
                </c:pt>
                <c:pt idx="852">
                  <c:v>153.34100000000001</c:v>
                </c:pt>
                <c:pt idx="853">
                  <c:v>149.066</c:v>
                </c:pt>
                <c:pt idx="854">
                  <c:v>128.00200000000001</c:v>
                </c:pt>
                <c:pt idx="855">
                  <c:v>130.892</c:v>
                </c:pt>
                <c:pt idx="856">
                  <c:v>121.011</c:v>
                </c:pt>
                <c:pt idx="857">
                  <c:v>208.34899999999999</c:v>
                </c:pt>
                <c:pt idx="858">
                  <c:v>197.29300000000001</c:v>
                </c:pt>
                <c:pt idx="859">
                  <c:v>204.501</c:v>
                </c:pt>
                <c:pt idx="860">
                  <c:v>208.43299999999999</c:v>
                </c:pt>
                <c:pt idx="861">
                  <c:v>210.727</c:v>
                </c:pt>
                <c:pt idx="862">
                  <c:v>206.709</c:v>
                </c:pt>
                <c:pt idx="863">
                  <c:v>201.74199999999999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performance!$U$16:$U$17</c:f>
              <c:numCache>
                <c:formatCode>General</c:formatCode>
                <c:ptCount val="2"/>
                <c:pt idx="0">
                  <c:v>0</c:v>
                </c:pt>
                <c:pt idx="1">
                  <c:v>1404.6982717264389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performance!$U$18:$U$19</c:f>
              <c:numCache>
                <c:formatCode>General</c:formatCode>
                <c:ptCount val="2"/>
                <c:pt idx="0">
                  <c:v>0</c:v>
                </c:pt>
                <c:pt idx="1">
                  <c:v>1062.9184059226588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performance!$U$20:$U$21</c:f>
              <c:numCache>
                <c:formatCode>General</c:formatCode>
                <c:ptCount val="2"/>
                <c:pt idx="0">
                  <c:v>0</c:v>
                </c:pt>
                <c:pt idx="1">
                  <c:v>2011.1898853834341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performance!$S$36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133</c:v>
                </c:pt>
                <c:pt idx="7">
                  <c:v>162</c:v>
                </c:pt>
                <c:pt idx="8">
                  <c:v>163</c:v>
                </c:pt>
                <c:pt idx="9">
                  <c:v>132</c:v>
                </c:pt>
                <c:pt idx="10">
                  <c:v>126</c:v>
                </c:pt>
                <c:pt idx="11">
                  <c:v>46</c:v>
                </c:pt>
                <c:pt idx="12">
                  <c:v>60</c:v>
                </c:pt>
                <c:pt idx="13">
                  <c:v>17</c:v>
                </c:pt>
                <c:pt idx="14">
                  <c:v>15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performance!$T$36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performance!$T$37:$T$61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23</c:v>
                </c:pt>
                <c:pt idx="10">
                  <c:v>116</c:v>
                </c:pt>
                <c:pt idx="11">
                  <c:v>154</c:v>
                </c:pt>
                <c:pt idx="12">
                  <c:v>85</c:v>
                </c:pt>
                <c:pt idx="13">
                  <c:v>87</c:v>
                </c:pt>
                <c:pt idx="14">
                  <c:v>41</c:v>
                </c:pt>
                <c:pt idx="15">
                  <c:v>80</c:v>
                </c:pt>
                <c:pt idx="16">
                  <c:v>69</c:v>
                </c:pt>
                <c:pt idx="17">
                  <c:v>64</c:v>
                </c:pt>
                <c:pt idx="18">
                  <c:v>21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211.33699999999999</c:v>
                </c:pt>
                <c:pt idx="61">
                  <c:v>211.33699999999999</c:v>
                </c:pt>
                <c:pt idx="62">
                  <c:v>230.03200000000001</c:v>
                </c:pt>
                <c:pt idx="63">
                  <c:v>271.75799999999998</c:v>
                </c:pt>
                <c:pt idx="64">
                  <c:v>271.75799999999998</c:v>
                </c:pt>
                <c:pt idx="65">
                  <c:v>271.75799999999998</c:v>
                </c:pt>
                <c:pt idx="66">
                  <c:v>271.75799999999998</c:v>
                </c:pt>
                <c:pt idx="67">
                  <c:v>271.75799999999998</c:v>
                </c:pt>
                <c:pt idx="68">
                  <c:v>271.75799999999998</c:v>
                </c:pt>
                <c:pt idx="69">
                  <c:v>271.75799999999998</c:v>
                </c:pt>
                <c:pt idx="70">
                  <c:v>279.14299999999997</c:v>
                </c:pt>
                <c:pt idx="71">
                  <c:v>279.14299999999997</c:v>
                </c:pt>
                <c:pt idx="72">
                  <c:v>279.14299999999997</c:v>
                </c:pt>
                <c:pt idx="73">
                  <c:v>301.87299999999999</c:v>
                </c:pt>
                <c:pt idx="74">
                  <c:v>301.87299999999999</c:v>
                </c:pt>
                <c:pt idx="75">
                  <c:v>301.87299999999999</c:v>
                </c:pt>
                <c:pt idx="76">
                  <c:v>217.411</c:v>
                </c:pt>
                <c:pt idx="77">
                  <c:v>217.411</c:v>
                </c:pt>
                <c:pt idx="78">
                  <c:v>217.411</c:v>
                </c:pt>
                <c:pt idx="79">
                  <c:v>219.28399999999999</c:v>
                </c:pt>
                <c:pt idx="80">
                  <c:v>219.28399999999999</c:v>
                </c:pt>
                <c:pt idx="81">
                  <c:v>219.28399999999999</c:v>
                </c:pt>
                <c:pt idx="82">
                  <c:v>219.28399999999999</c:v>
                </c:pt>
                <c:pt idx="83">
                  <c:v>219.28399999999999</c:v>
                </c:pt>
                <c:pt idx="84">
                  <c:v>219.28399999999999</c:v>
                </c:pt>
                <c:pt idx="85">
                  <c:v>219.28399999999999</c:v>
                </c:pt>
                <c:pt idx="86">
                  <c:v>219.28399999999999</c:v>
                </c:pt>
                <c:pt idx="87">
                  <c:v>219.28399999999999</c:v>
                </c:pt>
                <c:pt idx="88">
                  <c:v>219.28399999999999</c:v>
                </c:pt>
                <c:pt idx="89">
                  <c:v>219.28399999999999</c:v>
                </c:pt>
                <c:pt idx="90">
                  <c:v>219.28399999999999</c:v>
                </c:pt>
                <c:pt idx="91">
                  <c:v>219.28399999999999</c:v>
                </c:pt>
                <c:pt idx="92">
                  <c:v>219.28399999999999</c:v>
                </c:pt>
                <c:pt idx="93">
                  <c:v>219.28399999999999</c:v>
                </c:pt>
                <c:pt idx="94">
                  <c:v>219.28399999999999</c:v>
                </c:pt>
                <c:pt idx="95">
                  <c:v>219.28399999999999</c:v>
                </c:pt>
                <c:pt idx="96">
                  <c:v>219.28399999999999</c:v>
                </c:pt>
                <c:pt idx="97">
                  <c:v>219.28399999999999</c:v>
                </c:pt>
                <c:pt idx="98">
                  <c:v>219.28399999999999</c:v>
                </c:pt>
                <c:pt idx="99">
                  <c:v>219.28399999999999</c:v>
                </c:pt>
                <c:pt idx="100">
                  <c:v>219.28399999999999</c:v>
                </c:pt>
                <c:pt idx="101">
                  <c:v>219.28399999999999</c:v>
                </c:pt>
                <c:pt idx="102">
                  <c:v>220.12899999999999</c:v>
                </c:pt>
                <c:pt idx="103">
                  <c:v>220.12899999999999</c:v>
                </c:pt>
                <c:pt idx="104">
                  <c:v>220.12899999999999</c:v>
                </c:pt>
                <c:pt idx="105">
                  <c:v>220.12899999999999</c:v>
                </c:pt>
                <c:pt idx="106">
                  <c:v>220.12899999999999</c:v>
                </c:pt>
                <c:pt idx="107">
                  <c:v>220.12899999999999</c:v>
                </c:pt>
                <c:pt idx="108">
                  <c:v>220.12899999999999</c:v>
                </c:pt>
                <c:pt idx="109">
                  <c:v>220.12899999999999</c:v>
                </c:pt>
                <c:pt idx="110">
                  <c:v>220.12899999999999</c:v>
                </c:pt>
                <c:pt idx="111">
                  <c:v>220.12899999999999</c:v>
                </c:pt>
                <c:pt idx="112">
                  <c:v>220.12899999999999</c:v>
                </c:pt>
                <c:pt idx="113">
                  <c:v>220.12899999999999</c:v>
                </c:pt>
                <c:pt idx="114">
                  <c:v>219.41</c:v>
                </c:pt>
                <c:pt idx="115">
                  <c:v>219.41</c:v>
                </c:pt>
                <c:pt idx="116">
                  <c:v>255.197</c:v>
                </c:pt>
                <c:pt idx="117">
                  <c:v>255.197</c:v>
                </c:pt>
                <c:pt idx="118">
                  <c:v>255.197</c:v>
                </c:pt>
                <c:pt idx="119">
                  <c:v>255.167</c:v>
                </c:pt>
                <c:pt idx="120">
                  <c:v>222.148</c:v>
                </c:pt>
                <c:pt idx="121">
                  <c:v>250.83099999999999</c:v>
                </c:pt>
                <c:pt idx="122">
                  <c:v>250.83099999999999</c:v>
                </c:pt>
                <c:pt idx="123">
                  <c:v>230.762</c:v>
                </c:pt>
                <c:pt idx="124">
                  <c:v>230.86199999999999</c:v>
                </c:pt>
                <c:pt idx="125">
                  <c:v>230.875</c:v>
                </c:pt>
                <c:pt idx="126">
                  <c:v>230.72</c:v>
                </c:pt>
                <c:pt idx="127">
                  <c:v>230.72</c:v>
                </c:pt>
                <c:pt idx="128">
                  <c:v>230.72</c:v>
                </c:pt>
                <c:pt idx="129">
                  <c:v>230.72</c:v>
                </c:pt>
                <c:pt idx="130">
                  <c:v>230.72</c:v>
                </c:pt>
                <c:pt idx="131">
                  <c:v>230.72</c:v>
                </c:pt>
                <c:pt idx="132">
                  <c:v>230.72</c:v>
                </c:pt>
                <c:pt idx="133">
                  <c:v>230.72</c:v>
                </c:pt>
                <c:pt idx="134">
                  <c:v>230.72</c:v>
                </c:pt>
                <c:pt idx="135">
                  <c:v>230.72</c:v>
                </c:pt>
                <c:pt idx="136">
                  <c:v>230.72</c:v>
                </c:pt>
                <c:pt idx="137">
                  <c:v>230.72</c:v>
                </c:pt>
                <c:pt idx="138">
                  <c:v>262.33600000000001</c:v>
                </c:pt>
                <c:pt idx="139">
                  <c:v>262.33600000000001</c:v>
                </c:pt>
                <c:pt idx="140">
                  <c:v>262.33600000000001</c:v>
                </c:pt>
                <c:pt idx="141">
                  <c:v>266.57799999999997</c:v>
                </c:pt>
                <c:pt idx="142">
                  <c:v>266.57799999999997</c:v>
                </c:pt>
                <c:pt idx="143">
                  <c:v>267.76799999999997</c:v>
                </c:pt>
                <c:pt idx="144">
                  <c:v>267.63799999999998</c:v>
                </c:pt>
                <c:pt idx="145">
                  <c:v>267.63799999999998</c:v>
                </c:pt>
                <c:pt idx="146">
                  <c:v>267.63799999999998</c:v>
                </c:pt>
                <c:pt idx="147">
                  <c:v>267.63799999999998</c:v>
                </c:pt>
                <c:pt idx="148">
                  <c:v>267.63799999999998</c:v>
                </c:pt>
                <c:pt idx="149">
                  <c:v>268.375</c:v>
                </c:pt>
                <c:pt idx="150">
                  <c:v>268.375</c:v>
                </c:pt>
                <c:pt idx="151">
                  <c:v>268.375</c:v>
                </c:pt>
                <c:pt idx="152">
                  <c:v>268.375</c:v>
                </c:pt>
                <c:pt idx="153">
                  <c:v>268.375</c:v>
                </c:pt>
                <c:pt idx="154">
                  <c:v>268.375</c:v>
                </c:pt>
                <c:pt idx="155">
                  <c:v>268.375</c:v>
                </c:pt>
                <c:pt idx="156">
                  <c:v>227.95699999999999</c:v>
                </c:pt>
                <c:pt idx="157">
                  <c:v>227.95699999999999</c:v>
                </c:pt>
                <c:pt idx="158">
                  <c:v>227.95699999999999</c:v>
                </c:pt>
                <c:pt idx="159">
                  <c:v>227.94399999999999</c:v>
                </c:pt>
                <c:pt idx="160">
                  <c:v>229.85</c:v>
                </c:pt>
                <c:pt idx="161">
                  <c:v>229.85</c:v>
                </c:pt>
                <c:pt idx="162">
                  <c:v>229.85</c:v>
                </c:pt>
                <c:pt idx="163">
                  <c:v>229.85</c:v>
                </c:pt>
                <c:pt idx="164">
                  <c:v>229.85</c:v>
                </c:pt>
                <c:pt idx="165">
                  <c:v>229.85</c:v>
                </c:pt>
                <c:pt idx="166">
                  <c:v>229.85</c:v>
                </c:pt>
                <c:pt idx="167">
                  <c:v>229.85</c:v>
                </c:pt>
                <c:pt idx="168">
                  <c:v>229.85</c:v>
                </c:pt>
                <c:pt idx="169">
                  <c:v>229.85</c:v>
                </c:pt>
                <c:pt idx="170">
                  <c:v>229.85</c:v>
                </c:pt>
                <c:pt idx="171">
                  <c:v>231.238</c:v>
                </c:pt>
                <c:pt idx="172">
                  <c:v>231.238</c:v>
                </c:pt>
                <c:pt idx="173">
                  <c:v>231.238</c:v>
                </c:pt>
                <c:pt idx="174">
                  <c:v>231.238</c:v>
                </c:pt>
                <c:pt idx="175">
                  <c:v>231.238</c:v>
                </c:pt>
                <c:pt idx="176">
                  <c:v>231.238</c:v>
                </c:pt>
                <c:pt idx="177">
                  <c:v>231.68700000000001</c:v>
                </c:pt>
                <c:pt idx="178">
                  <c:v>229.28399999999999</c:v>
                </c:pt>
                <c:pt idx="179">
                  <c:v>267.21300000000002</c:v>
                </c:pt>
                <c:pt idx="180">
                  <c:v>267.21300000000002</c:v>
                </c:pt>
                <c:pt idx="181">
                  <c:v>267.21300000000002</c:v>
                </c:pt>
                <c:pt idx="182">
                  <c:v>252.98099999999999</c:v>
                </c:pt>
                <c:pt idx="183">
                  <c:v>252.98099999999999</c:v>
                </c:pt>
                <c:pt idx="184">
                  <c:v>252.98099999999999</c:v>
                </c:pt>
                <c:pt idx="185">
                  <c:v>252.98099999999999</c:v>
                </c:pt>
                <c:pt idx="186">
                  <c:v>252.98099999999999</c:v>
                </c:pt>
                <c:pt idx="187">
                  <c:v>252.98099999999999</c:v>
                </c:pt>
                <c:pt idx="188">
                  <c:v>252.98099999999999</c:v>
                </c:pt>
                <c:pt idx="189">
                  <c:v>252.98099999999999</c:v>
                </c:pt>
                <c:pt idx="190">
                  <c:v>252.98099999999999</c:v>
                </c:pt>
                <c:pt idx="191">
                  <c:v>252.744</c:v>
                </c:pt>
                <c:pt idx="192">
                  <c:v>261.33199999999999</c:v>
                </c:pt>
                <c:pt idx="193">
                  <c:v>252.73500000000001</c:v>
                </c:pt>
                <c:pt idx="194">
                  <c:v>252.73500000000001</c:v>
                </c:pt>
                <c:pt idx="195">
                  <c:v>251.8</c:v>
                </c:pt>
                <c:pt idx="196">
                  <c:v>251.8</c:v>
                </c:pt>
                <c:pt idx="197">
                  <c:v>251.8</c:v>
                </c:pt>
                <c:pt idx="198">
                  <c:v>251.8</c:v>
                </c:pt>
                <c:pt idx="199">
                  <c:v>251.8</c:v>
                </c:pt>
                <c:pt idx="200">
                  <c:v>215.89599999999999</c:v>
                </c:pt>
                <c:pt idx="201">
                  <c:v>215.89599999999999</c:v>
                </c:pt>
                <c:pt idx="202">
                  <c:v>215.89599999999999</c:v>
                </c:pt>
                <c:pt idx="203">
                  <c:v>216.02799999999999</c:v>
                </c:pt>
                <c:pt idx="204">
                  <c:v>216.02799999999999</c:v>
                </c:pt>
                <c:pt idx="205">
                  <c:v>218.393</c:v>
                </c:pt>
                <c:pt idx="206">
                  <c:v>218.41499999999999</c:v>
                </c:pt>
                <c:pt idx="207">
                  <c:v>218.375</c:v>
                </c:pt>
                <c:pt idx="208">
                  <c:v>211.499</c:v>
                </c:pt>
                <c:pt idx="209">
                  <c:v>211.499</c:v>
                </c:pt>
                <c:pt idx="210">
                  <c:v>211.499</c:v>
                </c:pt>
                <c:pt idx="211">
                  <c:v>211.499</c:v>
                </c:pt>
                <c:pt idx="212">
                  <c:v>210.87200000000001</c:v>
                </c:pt>
                <c:pt idx="213">
                  <c:v>210.892</c:v>
                </c:pt>
                <c:pt idx="214">
                  <c:v>210.892</c:v>
                </c:pt>
                <c:pt idx="215">
                  <c:v>210.583</c:v>
                </c:pt>
                <c:pt idx="216">
                  <c:v>211.339</c:v>
                </c:pt>
                <c:pt idx="217">
                  <c:v>211.83199999999999</c:v>
                </c:pt>
                <c:pt idx="218">
                  <c:v>211.858</c:v>
                </c:pt>
                <c:pt idx="219">
                  <c:v>211.858</c:v>
                </c:pt>
                <c:pt idx="220">
                  <c:v>211.858</c:v>
                </c:pt>
                <c:pt idx="221">
                  <c:v>211.858</c:v>
                </c:pt>
                <c:pt idx="222">
                  <c:v>211.858</c:v>
                </c:pt>
                <c:pt idx="223">
                  <c:v>212.54400000000001</c:v>
                </c:pt>
                <c:pt idx="224">
                  <c:v>212.11600000000001</c:v>
                </c:pt>
                <c:pt idx="225">
                  <c:v>212.11600000000001</c:v>
                </c:pt>
                <c:pt idx="226">
                  <c:v>212.11600000000001</c:v>
                </c:pt>
                <c:pt idx="227">
                  <c:v>212.124</c:v>
                </c:pt>
                <c:pt idx="228">
                  <c:v>253.53200000000001</c:v>
                </c:pt>
                <c:pt idx="229">
                  <c:v>254.12299999999999</c:v>
                </c:pt>
                <c:pt idx="230">
                  <c:v>254.12299999999999</c:v>
                </c:pt>
                <c:pt idx="231">
                  <c:v>211.84399999999999</c:v>
                </c:pt>
                <c:pt idx="232">
                  <c:v>211.84399999999999</c:v>
                </c:pt>
                <c:pt idx="233">
                  <c:v>211.84399999999999</c:v>
                </c:pt>
                <c:pt idx="234">
                  <c:v>211.84399999999999</c:v>
                </c:pt>
                <c:pt idx="235">
                  <c:v>211.84399999999999</c:v>
                </c:pt>
                <c:pt idx="236">
                  <c:v>211.84399999999999</c:v>
                </c:pt>
                <c:pt idx="237">
                  <c:v>214.37200000000001</c:v>
                </c:pt>
                <c:pt idx="238">
                  <c:v>214.37200000000001</c:v>
                </c:pt>
                <c:pt idx="239">
                  <c:v>217.22900000000001</c:v>
                </c:pt>
                <c:pt idx="240">
                  <c:v>217.22900000000001</c:v>
                </c:pt>
                <c:pt idx="241">
                  <c:v>217.22900000000001</c:v>
                </c:pt>
                <c:pt idx="242">
                  <c:v>217.22900000000001</c:v>
                </c:pt>
                <c:pt idx="243">
                  <c:v>218.28100000000001</c:v>
                </c:pt>
                <c:pt idx="244">
                  <c:v>218.28100000000001</c:v>
                </c:pt>
                <c:pt idx="245">
                  <c:v>217.21299999999999</c:v>
                </c:pt>
                <c:pt idx="246">
                  <c:v>217.21600000000001</c:v>
                </c:pt>
                <c:pt idx="247">
                  <c:v>217.21600000000001</c:v>
                </c:pt>
                <c:pt idx="248">
                  <c:v>218.447</c:v>
                </c:pt>
                <c:pt idx="249">
                  <c:v>218.447</c:v>
                </c:pt>
                <c:pt idx="250">
                  <c:v>216.899</c:v>
                </c:pt>
                <c:pt idx="251">
                  <c:v>218.114</c:v>
                </c:pt>
                <c:pt idx="252">
                  <c:v>282.464</c:v>
                </c:pt>
                <c:pt idx="253">
                  <c:v>282.464</c:v>
                </c:pt>
                <c:pt idx="254">
                  <c:v>282.464</c:v>
                </c:pt>
                <c:pt idx="255">
                  <c:v>282.78100000000001</c:v>
                </c:pt>
                <c:pt idx="256">
                  <c:v>282.78100000000001</c:v>
                </c:pt>
                <c:pt idx="257">
                  <c:v>282.78100000000001</c:v>
                </c:pt>
                <c:pt idx="258">
                  <c:v>281.06299999999999</c:v>
                </c:pt>
                <c:pt idx="259">
                  <c:v>281.06299999999999</c:v>
                </c:pt>
                <c:pt idx="260">
                  <c:v>281.06299999999999</c:v>
                </c:pt>
                <c:pt idx="261">
                  <c:v>281.06299999999999</c:v>
                </c:pt>
                <c:pt idx="262">
                  <c:v>281.06299999999999</c:v>
                </c:pt>
                <c:pt idx="263">
                  <c:v>281.06299999999999</c:v>
                </c:pt>
                <c:pt idx="264">
                  <c:v>281.06299999999999</c:v>
                </c:pt>
                <c:pt idx="265">
                  <c:v>281.06299999999999</c:v>
                </c:pt>
                <c:pt idx="266">
                  <c:v>281.06299999999999</c:v>
                </c:pt>
                <c:pt idx="267">
                  <c:v>281.06299999999999</c:v>
                </c:pt>
                <c:pt idx="268">
                  <c:v>281.06299999999999</c:v>
                </c:pt>
                <c:pt idx="269">
                  <c:v>256.01600000000002</c:v>
                </c:pt>
                <c:pt idx="270">
                  <c:v>256.01600000000002</c:v>
                </c:pt>
                <c:pt idx="271">
                  <c:v>257.62799999999999</c:v>
                </c:pt>
                <c:pt idx="272">
                  <c:v>249.03299999999999</c:v>
                </c:pt>
                <c:pt idx="273">
                  <c:v>271.63400000000001</c:v>
                </c:pt>
                <c:pt idx="274">
                  <c:v>271.63400000000001</c:v>
                </c:pt>
                <c:pt idx="275">
                  <c:v>271.63400000000001</c:v>
                </c:pt>
                <c:pt idx="276">
                  <c:v>271.63400000000001</c:v>
                </c:pt>
                <c:pt idx="277">
                  <c:v>271.63400000000001</c:v>
                </c:pt>
                <c:pt idx="278">
                  <c:v>271.63400000000001</c:v>
                </c:pt>
                <c:pt idx="279">
                  <c:v>303.85500000000002</c:v>
                </c:pt>
                <c:pt idx="280">
                  <c:v>303.85500000000002</c:v>
                </c:pt>
                <c:pt idx="281">
                  <c:v>327.95499999999998</c:v>
                </c:pt>
                <c:pt idx="282">
                  <c:v>327.95499999999998</c:v>
                </c:pt>
                <c:pt idx="283">
                  <c:v>327.95499999999998</c:v>
                </c:pt>
                <c:pt idx="284">
                  <c:v>326.98899999999998</c:v>
                </c:pt>
                <c:pt idx="285">
                  <c:v>331.01400000000001</c:v>
                </c:pt>
                <c:pt idx="286">
                  <c:v>337.20299999999997</c:v>
                </c:pt>
                <c:pt idx="287">
                  <c:v>336.79</c:v>
                </c:pt>
                <c:pt idx="288">
                  <c:v>336.79</c:v>
                </c:pt>
                <c:pt idx="289">
                  <c:v>246.57</c:v>
                </c:pt>
                <c:pt idx="290">
                  <c:v>236.19499999999999</c:v>
                </c:pt>
                <c:pt idx="291">
                  <c:v>236.19499999999999</c:v>
                </c:pt>
                <c:pt idx="292">
                  <c:v>236.15299999999999</c:v>
                </c:pt>
                <c:pt idx="293">
                  <c:v>236.15299999999999</c:v>
                </c:pt>
                <c:pt idx="294">
                  <c:v>235.756</c:v>
                </c:pt>
                <c:pt idx="295">
                  <c:v>232.941</c:v>
                </c:pt>
                <c:pt idx="296">
                  <c:v>232.941</c:v>
                </c:pt>
                <c:pt idx="297">
                  <c:v>232.941</c:v>
                </c:pt>
                <c:pt idx="298">
                  <c:v>233.22300000000001</c:v>
                </c:pt>
                <c:pt idx="299">
                  <c:v>233.22300000000001</c:v>
                </c:pt>
                <c:pt idx="300">
                  <c:v>233.22300000000001</c:v>
                </c:pt>
                <c:pt idx="301">
                  <c:v>233.22300000000001</c:v>
                </c:pt>
                <c:pt idx="302">
                  <c:v>233.22300000000001</c:v>
                </c:pt>
                <c:pt idx="303">
                  <c:v>233.22300000000001</c:v>
                </c:pt>
                <c:pt idx="304">
                  <c:v>233.22300000000001</c:v>
                </c:pt>
                <c:pt idx="305">
                  <c:v>233.22300000000001</c:v>
                </c:pt>
                <c:pt idx="306">
                  <c:v>226.352</c:v>
                </c:pt>
                <c:pt idx="307">
                  <c:v>226.352</c:v>
                </c:pt>
                <c:pt idx="308">
                  <c:v>226.352</c:v>
                </c:pt>
                <c:pt idx="309">
                  <c:v>226.352</c:v>
                </c:pt>
                <c:pt idx="310">
                  <c:v>226.352</c:v>
                </c:pt>
                <c:pt idx="311">
                  <c:v>226.352</c:v>
                </c:pt>
                <c:pt idx="312">
                  <c:v>226.339</c:v>
                </c:pt>
                <c:pt idx="313">
                  <c:v>226.339</c:v>
                </c:pt>
                <c:pt idx="314">
                  <c:v>270.89400000000001</c:v>
                </c:pt>
                <c:pt idx="315">
                  <c:v>269.18599999999998</c:v>
                </c:pt>
                <c:pt idx="316">
                  <c:v>222.60499999999999</c:v>
                </c:pt>
                <c:pt idx="317">
                  <c:v>221.24100000000001</c:v>
                </c:pt>
                <c:pt idx="318">
                  <c:v>221.23699999999999</c:v>
                </c:pt>
                <c:pt idx="319">
                  <c:v>221.23699999999999</c:v>
                </c:pt>
                <c:pt idx="320">
                  <c:v>221.23699999999999</c:v>
                </c:pt>
                <c:pt idx="321">
                  <c:v>221.23699999999999</c:v>
                </c:pt>
                <c:pt idx="322">
                  <c:v>221.23699999999999</c:v>
                </c:pt>
                <c:pt idx="323">
                  <c:v>221.68</c:v>
                </c:pt>
                <c:pt idx="324">
                  <c:v>221.68</c:v>
                </c:pt>
                <c:pt idx="325">
                  <c:v>282.77</c:v>
                </c:pt>
                <c:pt idx="326">
                  <c:v>282.77</c:v>
                </c:pt>
                <c:pt idx="327">
                  <c:v>282.77</c:v>
                </c:pt>
                <c:pt idx="328">
                  <c:v>282.77</c:v>
                </c:pt>
                <c:pt idx="329">
                  <c:v>282.77</c:v>
                </c:pt>
                <c:pt idx="330">
                  <c:v>282.77</c:v>
                </c:pt>
                <c:pt idx="331">
                  <c:v>282.77</c:v>
                </c:pt>
                <c:pt idx="332">
                  <c:v>282.77</c:v>
                </c:pt>
                <c:pt idx="333">
                  <c:v>282.77</c:v>
                </c:pt>
                <c:pt idx="334">
                  <c:v>282.75900000000001</c:v>
                </c:pt>
                <c:pt idx="335">
                  <c:v>282.75900000000001</c:v>
                </c:pt>
                <c:pt idx="336">
                  <c:v>282.75900000000001</c:v>
                </c:pt>
                <c:pt idx="337">
                  <c:v>282.75900000000001</c:v>
                </c:pt>
                <c:pt idx="338">
                  <c:v>282.75900000000001</c:v>
                </c:pt>
                <c:pt idx="339">
                  <c:v>282.75900000000001</c:v>
                </c:pt>
                <c:pt idx="340">
                  <c:v>282.75900000000001</c:v>
                </c:pt>
                <c:pt idx="341">
                  <c:v>282.75900000000001</c:v>
                </c:pt>
                <c:pt idx="342">
                  <c:v>282.75900000000001</c:v>
                </c:pt>
                <c:pt idx="343">
                  <c:v>282.75900000000001</c:v>
                </c:pt>
                <c:pt idx="344">
                  <c:v>239.62100000000001</c:v>
                </c:pt>
                <c:pt idx="345">
                  <c:v>240.744</c:v>
                </c:pt>
                <c:pt idx="346">
                  <c:v>240.744</c:v>
                </c:pt>
                <c:pt idx="347">
                  <c:v>237.62200000000001</c:v>
                </c:pt>
                <c:pt idx="348">
                  <c:v>237.62200000000001</c:v>
                </c:pt>
                <c:pt idx="349">
                  <c:v>237.62200000000001</c:v>
                </c:pt>
                <c:pt idx="350">
                  <c:v>237.62200000000001</c:v>
                </c:pt>
                <c:pt idx="351">
                  <c:v>237.62200000000001</c:v>
                </c:pt>
                <c:pt idx="352">
                  <c:v>237.62200000000001</c:v>
                </c:pt>
                <c:pt idx="353">
                  <c:v>236.55699999999999</c:v>
                </c:pt>
                <c:pt idx="354">
                  <c:v>236.55699999999999</c:v>
                </c:pt>
                <c:pt idx="355">
                  <c:v>236.55699999999999</c:v>
                </c:pt>
                <c:pt idx="356">
                  <c:v>236.773</c:v>
                </c:pt>
                <c:pt idx="357">
                  <c:v>236.773</c:v>
                </c:pt>
                <c:pt idx="358">
                  <c:v>271.553</c:v>
                </c:pt>
                <c:pt idx="359">
                  <c:v>271.553</c:v>
                </c:pt>
                <c:pt idx="360">
                  <c:v>266.245</c:v>
                </c:pt>
                <c:pt idx="361">
                  <c:v>266.54399999999998</c:v>
                </c:pt>
                <c:pt idx="362">
                  <c:v>266.54399999999998</c:v>
                </c:pt>
                <c:pt idx="363">
                  <c:v>257.32299999999998</c:v>
                </c:pt>
                <c:pt idx="364">
                  <c:v>257.32299999999998</c:v>
                </c:pt>
                <c:pt idx="365">
                  <c:v>252.52699999999999</c:v>
                </c:pt>
                <c:pt idx="366">
                  <c:v>252.52699999999999</c:v>
                </c:pt>
                <c:pt idx="367">
                  <c:v>252.52699999999999</c:v>
                </c:pt>
                <c:pt idx="368">
                  <c:v>252.52699999999999</c:v>
                </c:pt>
                <c:pt idx="369">
                  <c:v>255.78100000000001</c:v>
                </c:pt>
                <c:pt idx="370">
                  <c:v>255.78100000000001</c:v>
                </c:pt>
                <c:pt idx="371">
                  <c:v>255.78100000000001</c:v>
                </c:pt>
                <c:pt idx="372">
                  <c:v>255.78100000000001</c:v>
                </c:pt>
                <c:pt idx="373">
                  <c:v>255.78100000000001</c:v>
                </c:pt>
                <c:pt idx="374">
                  <c:v>255.78100000000001</c:v>
                </c:pt>
                <c:pt idx="375">
                  <c:v>263.18400000000003</c:v>
                </c:pt>
                <c:pt idx="376">
                  <c:v>263.19</c:v>
                </c:pt>
                <c:pt idx="377">
                  <c:v>264.39699999999999</c:v>
                </c:pt>
                <c:pt idx="378">
                  <c:v>264.47699999999998</c:v>
                </c:pt>
                <c:pt idx="379">
                  <c:v>264.47699999999998</c:v>
                </c:pt>
                <c:pt idx="380">
                  <c:v>264.47699999999998</c:v>
                </c:pt>
                <c:pt idx="381">
                  <c:v>264.47699999999998</c:v>
                </c:pt>
                <c:pt idx="382">
                  <c:v>264.47699999999998</c:v>
                </c:pt>
                <c:pt idx="383">
                  <c:v>264.47699999999998</c:v>
                </c:pt>
                <c:pt idx="384">
                  <c:v>264.47699999999998</c:v>
                </c:pt>
                <c:pt idx="385">
                  <c:v>264.47699999999998</c:v>
                </c:pt>
                <c:pt idx="386">
                  <c:v>264.488</c:v>
                </c:pt>
                <c:pt idx="387">
                  <c:v>264.488</c:v>
                </c:pt>
                <c:pt idx="388">
                  <c:v>254.55600000000001</c:v>
                </c:pt>
                <c:pt idx="389">
                  <c:v>254.55600000000001</c:v>
                </c:pt>
                <c:pt idx="390">
                  <c:v>254.55600000000001</c:v>
                </c:pt>
                <c:pt idx="391">
                  <c:v>257.221</c:v>
                </c:pt>
                <c:pt idx="392">
                  <c:v>257.221</c:v>
                </c:pt>
                <c:pt idx="393">
                  <c:v>257.221</c:v>
                </c:pt>
                <c:pt idx="394">
                  <c:v>256.911</c:v>
                </c:pt>
                <c:pt idx="395">
                  <c:v>256.911</c:v>
                </c:pt>
                <c:pt idx="396">
                  <c:v>257.18200000000002</c:v>
                </c:pt>
                <c:pt idx="397">
                  <c:v>249.285</c:v>
                </c:pt>
                <c:pt idx="398">
                  <c:v>249.285</c:v>
                </c:pt>
                <c:pt idx="399">
                  <c:v>249.285</c:v>
                </c:pt>
                <c:pt idx="400">
                  <c:v>249.285</c:v>
                </c:pt>
                <c:pt idx="401">
                  <c:v>283.33699999999999</c:v>
                </c:pt>
                <c:pt idx="402">
                  <c:v>283.33699999999999</c:v>
                </c:pt>
                <c:pt idx="403">
                  <c:v>283.33699999999999</c:v>
                </c:pt>
                <c:pt idx="404">
                  <c:v>283.33699999999999</c:v>
                </c:pt>
                <c:pt idx="405">
                  <c:v>283.33699999999999</c:v>
                </c:pt>
                <c:pt idx="406">
                  <c:v>283.33699999999999</c:v>
                </c:pt>
                <c:pt idx="407">
                  <c:v>284.74299999999999</c:v>
                </c:pt>
                <c:pt idx="408">
                  <c:v>284.74299999999999</c:v>
                </c:pt>
                <c:pt idx="409">
                  <c:v>284.74299999999999</c:v>
                </c:pt>
                <c:pt idx="410">
                  <c:v>280.04500000000002</c:v>
                </c:pt>
                <c:pt idx="411">
                  <c:v>280.04500000000002</c:v>
                </c:pt>
                <c:pt idx="412">
                  <c:v>280.04500000000002</c:v>
                </c:pt>
                <c:pt idx="413">
                  <c:v>225.03200000000001</c:v>
                </c:pt>
                <c:pt idx="414">
                  <c:v>225.13900000000001</c:v>
                </c:pt>
                <c:pt idx="415">
                  <c:v>296.27499999999998</c:v>
                </c:pt>
                <c:pt idx="416">
                  <c:v>296.24299999999999</c:v>
                </c:pt>
                <c:pt idx="417">
                  <c:v>263.87400000000002</c:v>
                </c:pt>
                <c:pt idx="418">
                  <c:v>262.86</c:v>
                </c:pt>
                <c:pt idx="419">
                  <c:v>263.12200000000001</c:v>
                </c:pt>
                <c:pt idx="420">
                  <c:v>263.12200000000001</c:v>
                </c:pt>
                <c:pt idx="421">
                  <c:v>263.12200000000001</c:v>
                </c:pt>
                <c:pt idx="422">
                  <c:v>263.12200000000001</c:v>
                </c:pt>
                <c:pt idx="423">
                  <c:v>263.12200000000001</c:v>
                </c:pt>
                <c:pt idx="424">
                  <c:v>267.12799999999999</c:v>
                </c:pt>
                <c:pt idx="425">
                  <c:v>258.53100000000001</c:v>
                </c:pt>
                <c:pt idx="426">
                  <c:v>258.53100000000001</c:v>
                </c:pt>
                <c:pt idx="427">
                  <c:v>311.05500000000001</c:v>
                </c:pt>
                <c:pt idx="428">
                  <c:v>311.05500000000001</c:v>
                </c:pt>
                <c:pt idx="429">
                  <c:v>311.05200000000002</c:v>
                </c:pt>
                <c:pt idx="430">
                  <c:v>232.58099999999999</c:v>
                </c:pt>
                <c:pt idx="431">
                  <c:v>232.58099999999999</c:v>
                </c:pt>
                <c:pt idx="432">
                  <c:v>232.58099999999999</c:v>
                </c:pt>
                <c:pt idx="433">
                  <c:v>232.58099999999999</c:v>
                </c:pt>
                <c:pt idx="434">
                  <c:v>232.58099999999999</c:v>
                </c:pt>
                <c:pt idx="435">
                  <c:v>247.90899999999999</c:v>
                </c:pt>
                <c:pt idx="436">
                  <c:v>222.792</c:v>
                </c:pt>
                <c:pt idx="437">
                  <c:v>223.94800000000001</c:v>
                </c:pt>
                <c:pt idx="438">
                  <c:v>223.94800000000001</c:v>
                </c:pt>
                <c:pt idx="439">
                  <c:v>253.87100000000001</c:v>
                </c:pt>
                <c:pt idx="440">
                  <c:v>265.084</c:v>
                </c:pt>
                <c:pt idx="441">
                  <c:v>265.084</c:v>
                </c:pt>
                <c:pt idx="442">
                  <c:v>265.084</c:v>
                </c:pt>
                <c:pt idx="443">
                  <c:v>269.33499999999998</c:v>
                </c:pt>
                <c:pt idx="444">
                  <c:v>269.33499999999998</c:v>
                </c:pt>
                <c:pt idx="445">
                  <c:v>275.82100000000003</c:v>
                </c:pt>
                <c:pt idx="446">
                  <c:v>275.82100000000003</c:v>
                </c:pt>
                <c:pt idx="447">
                  <c:v>275.82100000000003</c:v>
                </c:pt>
                <c:pt idx="448">
                  <c:v>229.61600000000001</c:v>
                </c:pt>
                <c:pt idx="449">
                  <c:v>307.76400000000001</c:v>
                </c:pt>
                <c:pt idx="450">
                  <c:v>307.76400000000001</c:v>
                </c:pt>
                <c:pt idx="451">
                  <c:v>307.76400000000001</c:v>
                </c:pt>
                <c:pt idx="452">
                  <c:v>306.31599999999997</c:v>
                </c:pt>
                <c:pt idx="453">
                  <c:v>306.31599999999997</c:v>
                </c:pt>
                <c:pt idx="454">
                  <c:v>306.31599999999997</c:v>
                </c:pt>
                <c:pt idx="455">
                  <c:v>306.31599999999997</c:v>
                </c:pt>
                <c:pt idx="456">
                  <c:v>306.17200000000003</c:v>
                </c:pt>
                <c:pt idx="457">
                  <c:v>306.17200000000003</c:v>
                </c:pt>
                <c:pt idx="458">
                  <c:v>306.17200000000003</c:v>
                </c:pt>
                <c:pt idx="459">
                  <c:v>257.34699999999998</c:v>
                </c:pt>
                <c:pt idx="460">
                  <c:v>257.34699999999998</c:v>
                </c:pt>
                <c:pt idx="461">
                  <c:v>257.28300000000002</c:v>
                </c:pt>
                <c:pt idx="462">
                  <c:v>257.28300000000002</c:v>
                </c:pt>
                <c:pt idx="463">
                  <c:v>257.28300000000002</c:v>
                </c:pt>
                <c:pt idx="464">
                  <c:v>256.35500000000002</c:v>
                </c:pt>
                <c:pt idx="465">
                  <c:v>256.35500000000002</c:v>
                </c:pt>
                <c:pt idx="466">
                  <c:v>256.35500000000002</c:v>
                </c:pt>
                <c:pt idx="467">
                  <c:v>264.80200000000002</c:v>
                </c:pt>
                <c:pt idx="468">
                  <c:v>263.79500000000002</c:v>
                </c:pt>
                <c:pt idx="469">
                  <c:v>263.69299999999998</c:v>
                </c:pt>
                <c:pt idx="470">
                  <c:v>262.81599999999997</c:v>
                </c:pt>
                <c:pt idx="471">
                  <c:v>264.70600000000002</c:v>
                </c:pt>
                <c:pt idx="472">
                  <c:v>264.846</c:v>
                </c:pt>
                <c:pt idx="473">
                  <c:v>270.35700000000003</c:v>
                </c:pt>
                <c:pt idx="474">
                  <c:v>270.35700000000003</c:v>
                </c:pt>
                <c:pt idx="475">
                  <c:v>272.52800000000002</c:v>
                </c:pt>
                <c:pt idx="476">
                  <c:v>263.416</c:v>
                </c:pt>
                <c:pt idx="477">
                  <c:v>231.286</c:v>
                </c:pt>
                <c:pt idx="478">
                  <c:v>231.286</c:v>
                </c:pt>
                <c:pt idx="479">
                  <c:v>231.286</c:v>
                </c:pt>
                <c:pt idx="480">
                  <c:v>231.286</c:v>
                </c:pt>
                <c:pt idx="481">
                  <c:v>239.97800000000001</c:v>
                </c:pt>
                <c:pt idx="482">
                  <c:v>239.97800000000001</c:v>
                </c:pt>
                <c:pt idx="483">
                  <c:v>239.97800000000001</c:v>
                </c:pt>
                <c:pt idx="484">
                  <c:v>239.62899999999999</c:v>
                </c:pt>
                <c:pt idx="485">
                  <c:v>239.62899999999999</c:v>
                </c:pt>
                <c:pt idx="486">
                  <c:v>239.50700000000001</c:v>
                </c:pt>
                <c:pt idx="487">
                  <c:v>239.649</c:v>
                </c:pt>
                <c:pt idx="488">
                  <c:v>239.649</c:v>
                </c:pt>
                <c:pt idx="489">
                  <c:v>312.48599999999999</c:v>
                </c:pt>
                <c:pt idx="490">
                  <c:v>263.24400000000003</c:v>
                </c:pt>
                <c:pt idx="491">
                  <c:v>263.25</c:v>
                </c:pt>
                <c:pt idx="492">
                  <c:v>263.25</c:v>
                </c:pt>
                <c:pt idx="493">
                  <c:v>263.25</c:v>
                </c:pt>
                <c:pt idx="494">
                  <c:v>263.25</c:v>
                </c:pt>
                <c:pt idx="495">
                  <c:v>263.45800000000003</c:v>
                </c:pt>
                <c:pt idx="496">
                  <c:v>263.45800000000003</c:v>
                </c:pt>
                <c:pt idx="497">
                  <c:v>263.45800000000003</c:v>
                </c:pt>
                <c:pt idx="498">
                  <c:v>263.45800000000003</c:v>
                </c:pt>
                <c:pt idx="499">
                  <c:v>263.45800000000003</c:v>
                </c:pt>
                <c:pt idx="500">
                  <c:v>263.45800000000003</c:v>
                </c:pt>
                <c:pt idx="501">
                  <c:v>263.25</c:v>
                </c:pt>
                <c:pt idx="502">
                  <c:v>263.25</c:v>
                </c:pt>
                <c:pt idx="503">
                  <c:v>263.25</c:v>
                </c:pt>
                <c:pt idx="504">
                  <c:v>263.25</c:v>
                </c:pt>
                <c:pt idx="505">
                  <c:v>263.25</c:v>
                </c:pt>
                <c:pt idx="506">
                  <c:v>263.25</c:v>
                </c:pt>
                <c:pt idx="507">
                  <c:v>263.875</c:v>
                </c:pt>
                <c:pt idx="508">
                  <c:v>263.90699999999998</c:v>
                </c:pt>
                <c:pt idx="509">
                  <c:v>263.90699999999998</c:v>
                </c:pt>
                <c:pt idx="510">
                  <c:v>263.90699999999998</c:v>
                </c:pt>
                <c:pt idx="511">
                  <c:v>263.90699999999998</c:v>
                </c:pt>
                <c:pt idx="512">
                  <c:v>263.90699999999998</c:v>
                </c:pt>
                <c:pt idx="513">
                  <c:v>263.93400000000003</c:v>
                </c:pt>
                <c:pt idx="514">
                  <c:v>264.18200000000002</c:v>
                </c:pt>
                <c:pt idx="515">
                  <c:v>264.18200000000002</c:v>
                </c:pt>
                <c:pt idx="516">
                  <c:v>275.52499999999998</c:v>
                </c:pt>
                <c:pt idx="517">
                  <c:v>275.52499999999998</c:v>
                </c:pt>
                <c:pt idx="518">
                  <c:v>275.52499999999998</c:v>
                </c:pt>
                <c:pt idx="519">
                  <c:v>275.52499999999998</c:v>
                </c:pt>
                <c:pt idx="520">
                  <c:v>331.084</c:v>
                </c:pt>
                <c:pt idx="521">
                  <c:v>331.084</c:v>
                </c:pt>
                <c:pt idx="522">
                  <c:v>331.084</c:v>
                </c:pt>
                <c:pt idx="523">
                  <c:v>331.084</c:v>
                </c:pt>
                <c:pt idx="524">
                  <c:v>256.89100000000002</c:v>
                </c:pt>
                <c:pt idx="525">
                  <c:v>256.89100000000002</c:v>
                </c:pt>
                <c:pt idx="526">
                  <c:v>256.89100000000002</c:v>
                </c:pt>
                <c:pt idx="527">
                  <c:v>258.01900000000001</c:v>
                </c:pt>
                <c:pt idx="528">
                  <c:v>257.93099999999998</c:v>
                </c:pt>
                <c:pt idx="529">
                  <c:v>257.93099999999998</c:v>
                </c:pt>
                <c:pt idx="530">
                  <c:v>257.93099999999998</c:v>
                </c:pt>
                <c:pt idx="531">
                  <c:v>257.93099999999998</c:v>
                </c:pt>
                <c:pt idx="532">
                  <c:v>257.93099999999998</c:v>
                </c:pt>
                <c:pt idx="533">
                  <c:v>256.17200000000003</c:v>
                </c:pt>
                <c:pt idx="534">
                  <c:v>264.54599999999999</c:v>
                </c:pt>
                <c:pt idx="535">
                  <c:v>264.54599999999999</c:v>
                </c:pt>
                <c:pt idx="536">
                  <c:v>303.49400000000003</c:v>
                </c:pt>
                <c:pt idx="537">
                  <c:v>304.19499999999999</c:v>
                </c:pt>
                <c:pt idx="538">
                  <c:v>304.19499999999999</c:v>
                </c:pt>
                <c:pt idx="539">
                  <c:v>304.185</c:v>
                </c:pt>
                <c:pt idx="540">
                  <c:v>304.185</c:v>
                </c:pt>
                <c:pt idx="541">
                  <c:v>304.185</c:v>
                </c:pt>
                <c:pt idx="542">
                  <c:v>304.185</c:v>
                </c:pt>
                <c:pt idx="543">
                  <c:v>304.31900000000002</c:v>
                </c:pt>
                <c:pt idx="544">
                  <c:v>304.31900000000002</c:v>
                </c:pt>
                <c:pt idx="545">
                  <c:v>240.79599999999999</c:v>
                </c:pt>
                <c:pt idx="546">
                  <c:v>240.79599999999999</c:v>
                </c:pt>
                <c:pt idx="547">
                  <c:v>240.79599999999999</c:v>
                </c:pt>
                <c:pt idx="548">
                  <c:v>240.79599999999999</c:v>
                </c:pt>
                <c:pt idx="549">
                  <c:v>240.79599999999999</c:v>
                </c:pt>
                <c:pt idx="550">
                  <c:v>240.79599999999999</c:v>
                </c:pt>
                <c:pt idx="551">
                  <c:v>240.351</c:v>
                </c:pt>
                <c:pt idx="552">
                  <c:v>253.14500000000001</c:v>
                </c:pt>
                <c:pt idx="553">
                  <c:v>253.14500000000001</c:v>
                </c:pt>
                <c:pt idx="554">
                  <c:v>253.14500000000001</c:v>
                </c:pt>
                <c:pt idx="555">
                  <c:v>253.14500000000001</c:v>
                </c:pt>
                <c:pt idx="556">
                  <c:v>253.14500000000001</c:v>
                </c:pt>
                <c:pt idx="557">
                  <c:v>253.14500000000001</c:v>
                </c:pt>
                <c:pt idx="558">
                  <c:v>255.726</c:v>
                </c:pt>
                <c:pt idx="559">
                  <c:v>227.39500000000001</c:v>
                </c:pt>
                <c:pt idx="560">
                  <c:v>230.31</c:v>
                </c:pt>
                <c:pt idx="561">
                  <c:v>230.31</c:v>
                </c:pt>
                <c:pt idx="562">
                  <c:v>263.37200000000001</c:v>
                </c:pt>
                <c:pt idx="563">
                  <c:v>263.37200000000001</c:v>
                </c:pt>
                <c:pt idx="564">
                  <c:v>264.07799999999997</c:v>
                </c:pt>
                <c:pt idx="565">
                  <c:v>264.07799999999997</c:v>
                </c:pt>
                <c:pt idx="566">
                  <c:v>264.07799999999997</c:v>
                </c:pt>
                <c:pt idx="567">
                  <c:v>264.07900000000001</c:v>
                </c:pt>
                <c:pt idx="568">
                  <c:v>264.52699999999999</c:v>
                </c:pt>
                <c:pt idx="569">
                  <c:v>264.52999999999997</c:v>
                </c:pt>
                <c:pt idx="570">
                  <c:v>254.80500000000001</c:v>
                </c:pt>
                <c:pt idx="571">
                  <c:v>254.80500000000001</c:v>
                </c:pt>
                <c:pt idx="572">
                  <c:v>254.80500000000001</c:v>
                </c:pt>
                <c:pt idx="573">
                  <c:v>254.80500000000001</c:v>
                </c:pt>
                <c:pt idx="574">
                  <c:v>254.80500000000001</c:v>
                </c:pt>
                <c:pt idx="575">
                  <c:v>264.44900000000001</c:v>
                </c:pt>
                <c:pt idx="576">
                  <c:v>264.44900000000001</c:v>
                </c:pt>
                <c:pt idx="577">
                  <c:v>266.27300000000002</c:v>
                </c:pt>
                <c:pt idx="578">
                  <c:v>266.279</c:v>
                </c:pt>
                <c:pt idx="579">
                  <c:v>273.26100000000002</c:v>
                </c:pt>
                <c:pt idx="580">
                  <c:v>273.26100000000002</c:v>
                </c:pt>
                <c:pt idx="581">
                  <c:v>273.26100000000002</c:v>
                </c:pt>
                <c:pt idx="582">
                  <c:v>273.26100000000002</c:v>
                </c:pt>
                <c:pt idx="583">
                  <c:v>273.26100000000002</c:v>
                </c:pt>
                <c:pt idx="584">
                  <c:v>266.95400000000001</c:v>
                </c:pt>
                <c:pt idx="585">
                  <c:v>266.95699999999999</c:v>
                </c:pt>
                <c:pt idx="586">
                  <c:v>266.95800000000003</c:v>
                </c:pt>
                <c:pt idx="587">
                  <c:v>266.95</c:v>
                </c:pt>
                <c:pt idx="588">
                  <c:v>266.95699999999999</c:v>
                </c:pt>
                <c:pt idx="589">
                  <c:v>266.95400000000001</c:v>
                </c:pt>
                <c:pt idx="590">
                  <c:v>266.95699999999999</c:v>
                </c:pt>
                <c:pt idx="591">
                  <c:v>266.95800000000003</c:v>
                </c:pt>
                <c:pt idx="592">
                  <c:v>266.95</c:v>
                </c:pt>
                <c:pt idx="593">
                  <c:v>334.68099999999998</c:v>
                </c:pt>
                <c:pt idx="594">
                  <c:v>263.601</c:v>
                </c:pt>
                <c:pt idx="595">
                  <c:v>263.601</c:v>
                </c:pt>
                <c:pt idx="596">
                  <c:v>263.601</c:v>
                </c:pt>
                <c:pt idx="597">
                  <c:v>263.601</c:v>
                </c:pt>
                <c:pt idx="598">
                  <c:v>263.15899999999999</c:v>
                </c:pt>
                <c:pt idx="599">
                  <c:v>263.8</c:v>
                </c:pt>
                <c:pt idx="600">
                  <c:v>263.8</c:v>
                </c:pt>
                <c:pt idx="601">
                  <c:v>263.79199999999997</c:v>
                </c:pt>
                <c:pt idx="602">
                  <c:v>263.8</c:v>
                </c:pt>
                <c:pt idx="603">
                  <c:v>263.79199999999997</c:v>
                </c:pt>
                <c:pt idx="604">
                  <c:v>263.8</c:v>
                </c:pt>
                <c:pt idx="605">
                  <c:v>263.8</c:v>
                </c:pt>
                <c:pt idx="606">
                  <c:v>263.79199999999997</c:v>
                </c:pt>
                <c:pt idx="607">
                  <c:v>263.8</c:v>
                </c:pt>
                <c:pt idx="608">
                  <c:v>263.79199999999997</c:v>
                </c:pt>
                <c:pt idx="609">
                  <c:v>263.8</c:v>
                </c:pt>
                <c:pt idx="610">
                  <c:v>302.12900000000002</c:v>
                </c:pt>
                <c:pt idx="611">
                  <c:v>302.12200000000001</c:v>
                </c:pt>
                <c:pt idx="612">
                  <c:v>302.12900000000002</c:v>
                </c:pt>
                <c:pt idx="613">
                  <c:v>302.12200000000001</c:v>
                </c:pt>
                <c:pt idx="614">
                  <c:v>302.12900000000002</c:v>
                </c:pt>
                <c:pt idx="615">
                  <c:v>302.12900000000002</c:v>
                </c:pt>
                <c:pt idx="616">
                  <c:v>329.66</c:v>
                </c:pt>
                <c:pt idx="617">
                  <c:v>329.65499999999997</c:v>
                </c:pt>
                <c:pt idx="618">
                  <c:v>329.66</c:v>
                </c:pt>
                <c:pt idx="619">
                  <c:v>329.66</c:v>
                </c:pt>
                <c:pt idx="620">
                  <c:v>329.66</c:v>
                </c:pt>
                <c:pt idx="621">
                  <c:v>336.00299999999999</c:v>
                </c:pt>
                <c:pt idx="622">
                  <c:v>336.137</c:v>
                </c:pt>
                <c:pt idx="623">
                  <c:v>336.142</c:v>
                </c:pt>
                <c:pt idx="624">
                  <c:v>336.142</c:v>
                </c:pt>
                <c:pt idx="625">
                  <c:v>336.142</c:v>
                </c:pt>
                <c:pt idx="626">
                  <c:v>336.142</c:v>
                </c:pt>
                <c:pt idx="627">
                  <c:v>336.137</c:v>
                </c:pt>
                <c:pt idx="628">
                  <c:v>341.18400000000003</c:v>
                </c:pt>
                <c:pt idx="629">
                  <c:v>341.18400000000003</c:v>
                </c:pt>
                <c:pt idx="630">
                  <c:v>341.18400000000003</c:v>
                </c:pt>
                <c:pt idx="631">
                  <c:v>256.64800000000002</c:v>
                </c:pt>
                <c:pt idx="632">
                  <c:v>284.947</c:v>
                </c:pt>
                <c:pt idx="633">
                  <c:v>284.95400000000001</c:v>
                </c:pt>
                <c:pt idx="634">
                  <c:v>284.95400000000001</c:v>
                </c:pt>
                <c:pt idx="635">
                  <c:v>284.95400000000001</c:v>
                </c:pt>
                <c:pt idx="636">
                  <c:v>284.95400000000001</c:v>
                </c:pt>
                <c:pt idx="637">
                  <c:v>254.01900000000001</c:v>
                </c:pt>
                <c:pt idx="638">
                  <c:v>264.68900000000002</c:v>
                </c:pt>
                <c:pt idx="639">
                  <c:v>264.68900000000002</c:v>
                </c:pt>
                <c:pt idx="640">
                  <c:v>303.30500000000001</c:v>
                </c:pt>
                <c:pt idx="641">
                  <c:v>303.30500000000001</c:v>
                </c:pt>
                <c:pt idx="642">
                  <c:v>303.25799999999998</c:v>
                </c:pt>
                <c:pt idx="643">
                  <c:v>298.274</c:v>
                </c:pt>
                <c:pt idx="644">
                  <c:v>298.274</c:v>
                </c:pt>
                <c:pt idx="645">
                  <c:v>298.274</c:v>
                </c:pt>
                <c:pt idx="646">
                  <c:v>269.17599999999999</c:v>
                </c:pt>
                <c:pt idx="647">
                  <c:v>267.06</c:v>
                </c:pt>
                <c:pt idx="648">
                  <c:v>267.07900000000001</c:v>
                </c:pt>
                <c:pt idx="649">
                  <c:v>301.43700000000001</c:v>
                </c:pt>
                <c:pt idx="650">
                  <c:v>290.69499999999999</c:v>
                </c:pt>
                <c:pt idx="651">
                  <c:v>290.68200000000002</c:v>
                </c:pt>
                <c:pt idx="652">
                  <c:v>300.779</c:v>
                </c:pt>
                <c:pt idx="653">
                  <c:v>300.80399999999997</c:v>
                </c:pt>
                <c:pt idx="654">
                  <c:v>300.80399999999997</c:v>
                </c:pt>
                <c:pt idx="655">
                  <c:v>237.12</c:v>
                </c:pt>
                <c:pt idx="656">
                  <c:v>237.12200000000001</c:v>
                </c:pt>
                <c:pt idx="657">
                  <c:v>237.12</c:v>
                </c:pt>
                <c:pt idx="658">
                  <c:v>237.12200000000001</c:v>
                </c:pt>
                <c:pt idx="659">
                  <c:v>235.928</c:v>
                </c:pt>
                <c:pt idx="660">
                  <c:v>236.99100000000001</c:v>
                </c:pt>
                <c:pt idx="661">
                  <c:v>236.99299999999999</c:v>
                </c:pt>
                <c:pt idx="662">
                  <c:v>237.60300000000001</c:v>
                </c:pt>
                <c:pt idx="663">
                  <c:v>237.60400000000001</c:v>
                </c:pt>
                <c:pt idx="664">
                  <c:v>237.60300000000001</c:v>
                </c:pt>
                <c:pt idx="665">
                  <c:v>237.60300000000001</c:v>
                </c:pt>
                <c:pt idx="666">
                  <c:v>237.60400000000001</c:v>
                </c:pt>
                <c:pt idx="667">
                  <c:v>235.67</c:v>
                </c:pt>
                <c:pt idx="668">
                  <c:v>235.672</c:v>
                </c:pt>
                <c:pt idx="669">
                  <c:v>238.28</c:v>
                </c:pt>
                <c:pt idx="670">
                  <c:v>238.28</c:v>
                </c:pt>
                <c:pt idx="671">
                  <c:v>238.28200000000001</c:v>
                </c:pt>
                <c:pt idx="672">
                  <c:v>236.94499999999999</c:v>
                </c:pt>
                <c:pt idx="673">
                  <c:v>236.94900000000001</c:v>
                </c:pt>
                <c:pt idx="674">
                  <c:v>237.79400000000001</c:v>
                </c:pt>
                <c:pt idx="675">
                  <c:v>237.792</c:v>
                </c:pt>
                <c:pt idx="676">
                  <c:v>237.17500000000001</c:v>
                </c:pt>
                <c:pt idx="677">
                  <c:v>237.17099999999999</c:v>
                </c:pt>
                <c:pt idx="678">
                  <c:v>237.17500000000001</c:v>
                </c:pt>
                <c:pt idx="679">
                  <c:v>237.17500000000001</c:v>
                </c:pt>
                <c:pt idx="680">
                  <c:v>235.55699999999999</c:v>
                </c:pt>
                <c:pt idx="681">
                  <c:v>235.559</c:v>
                </c:pt>
                <c:pt idx="682">
                  <c:v>235.55500000000001</c:v>
                </c:pt>
                <c:pt idx="683">
                  <c:v>235.559</c:v>
                </c:pt>
                <c:pt idx="684">
                  <c:v>235.67099999999999</c:v>
                </c:pt>
                <c:pt idx="685">
                  <c:v>235.35900000000001</c:v>
                </c:pt>
                <c:pt idx="686">
                  <c:v>235.36099999999999</c:v>
                </c:pt>
                <c:pt idx="687">
                  <c:v>235.357</c:v>
                </c:pt>
                <c:pt idx="688">
                  <c:v>235.36099999999999</c:v>
                </c:pt>
                <c:pt idx="689">
                  <c:v>305.697</c:v>
                </c:pt>
                <c:pt idx="690">
                  <c:v>304.62799999999999</c:v>
                </c:pt>
                <c:pt idx="691">
                  <c:v>304.97899999999998</c:v>
                </c:pt>
                <c:pt idx="692">
                  <c:v>305.99900000000002</c:v>
                </c:pt>
                <c:pt idx="693">
                  <c:v>306.012</c:v>
                </c:pt>
                <c:pt idx="694">
                  <c:v>306.012</c:v>
                </c:pt>
                <c:pt idx="695">
                  <c:v>306.67099999999999</c:v>
                </c:pt>
                <c:pt idx="696">
                  <c:v>306.678</c:v>
                </c:pt>
                <c:pt idx="697">
                  <c:v>306.67099999999999</c:v>
                </c:pt>
                <c:pt idx="698">
                  <c:v>306.17099999999999</c:v>
                </c:pt>
                <c:pt idx="699">
                  <c:v>305.947</c:v>
                </c:pt>
                <c:pt idx="700">
                  <c:v>306.137</c:v>
                </c:pt>
                <c:pt idx="701">
                  <c:v>306.14400000000001</c:v>
                </c:pt>
                <c:pt idx="702">
                  <c:v>306.20600000000002</c:v>
                </c:pt>
                <c:pt idx="703">
                  <c:v>306.20600000000002</c:v>
                </c:pt>
                <c:pt idx="704">
                  <c:v>306.21300000000002</c:v>
                </c:pt>
                <c:pt idx="705">
                  <c:v>306.20600000000002</c:v>
                </c:pt>
                <c:pt idx="706">
                  <c:v>306.21300000000002</c:v>
                </c:pt>
                <c:pt idx="707">
                  <c:v>306.20600000000002</c:v>
                </c:pt>
                <c:pt idx="708">
                  <c:v>306.20600000000002</c:v>
                </c:pt>
                <c:pt idx="709">
                  <c:v>306.21300000000002</c:v>
                </c:pt>
                <c:pt idx="710">
                  <c:v>306.20600000000002</c:v>
                </c:pt>
                <c:pt idx="711">
                  <c:v>306.21300000000002</c:v>
                </c:pt>
                <c:pt idx="712">
                  <c:v>306.20600000000002</c:v>
                </c:pt>
                <c:pt idx="713">
                  <c:v>306.20600000000002</c:v>
                </c:pt>
                <c:pt idx="714">
                  <c:v>290.89299999999997</c:v>
                </c:pt>
                <c:pt idx="715">
                  <c:v>278.41699999999997</c:v>
                </c:pt>
                <c:pt idx="716">
                  <c:v>278.34899999999999</c:v>
                </c:pt>
                <c:pt idx="717">
                  <c:v>278.452</c:v>
                </c:pt>
                <c:pt idx="718">
                  <c:v>278.89600000000002</c:v>
                </c:pt>
                <c:pt idx="719">
                  <c:v>278.904</c:v>
                </c:pt>
                <c:pt idx="720">
                  <c:v>266.08999999999997</c:v>
                </c:pt>
                <c:pt idx="721">
                  <c:v>266.08999999999997</c:v>
                </c:pt>
                <c:pt idx="722">
                  <c:v>266.08999999999997</c:v>
                </c:pt>
                <c:pt idx="723">
                  <c:v>266.18299999999999</c:v>
                </c:pt>
                <c:pt idx="724">
                  <c:v>266.18900000000002</c:v>
                </c:pt>
                <c:pt idx="725">
                  <c:v>266.18900000000002</c:v>
                </c:pt>
                <c:pt idx="726">
                  <c:v>266.178</c:v>
                </c:pt>
                <c:pt idx="727">
                  <c:v>272.21699999999998</c:v>
                </c:pt>
                <c:pt idx="728">
                  <c:v>275.71600000000001</c:v>
                </c:pt>
                <c:pt idx="729">
                  <c:v>279.00400000000002</c:v>
                </c:pt>
                <c:pt idx="730">
                  <c:v>279.06599999999997</c:v>
                </c:pt>
                <c:pt idx="731">
                  <c:v>279.01</c:v>
                </c:pt>
                <c:pt idx="732">
                  <c:v>250.34299999999999</c:v>
                </c:pt>
                <c:pt idx="733">
                  <c:v>250.33699999999999</c:v>
                </c:pt>
                <c:pt idx="734">
                  <c:v>250.333</c:v>
                </c:pt>
                <c:pt idx="735">
                  <c:v>250.33699999999999</c:v>
                </c:pt>
                <c:pt idx="736">
                  <c:v>243.005</c:v>
                </c:pt>
                <c:pt idx="737">
                  <c:v>242.952</c:v>
                </c:pt>
                <c:pt idx="738">
                  <c:v>242.946</c:v>
                </c:pt>
                <c:pt idx="739">
                  <c:v>242.94200000000001</c:v>
                </c:pt>
                <c:pt idx="740">
                  <c:v>242.946</c:v>
                </c:pt>
                <c:pt idx="741">
                  <c:v>242.38900000000001</c:v>
                </c:pt>
                <c:pt idx="742">
                  <c:v>242.39500000000001</c:v>
                </c:pt>
                <c:pt idx="743">
                  <c:v>325.13499999999999</c:v>
                </c:pt>
                <c:pt idx="744">
                  <c:v>325.17500000000001</c:v>
                </c:pt>
                <c:pt idx="745">
                  <c:v>325.18700000000001</c:v>
                </c:pt>
                <c:pt idx="746">
                  <c:v>325.18200000000002</c:v>
                </c:pt>
                <c:pt idx="747">
                  <c:v>321.58800000000002</c:v>
                </c:pt>
                <c:pt idx="748">
                  <c:v>321.536</c:v>
                </c:pt>
                <c:pt idx="749">
                  <c:v>306.29399999999998</c:v>
                </c:pt>
                <c:pt idx="750">
                  <c:v>306.36399999999998</c:v>
                </c:pt>
                <c:pt idx="751">
                  <c:v>306.30700000000002</c:v>
                </c:pt>
                <c:pt idx="752">
                  <c:v>306.30500000000001</c:v>
                </c:pt>
                <c:pt idx="753">
                  <c:v>306.30799999999999</c:v>
                </c:pt>
                <c:pt idx="754">
                  <c:v>306.29399999999998</c:v>
                </c:pt>
                <c:pt idx="755">
                  <c:v>312.97899999999998</c:v>
                </c:pt>
                <c:pt idx="756">
                  <c:v>312.98899999999998</c:v>
                </c:pt>
                <c:pt idx="757">
                  <c:v>312.98899999999998</c:v>
                </c:pt>
                <c:pt idx="758">
                  <c:v>312.98899999999998</c:v>
                </c:pt>
                <c:pt idx="759">
                  <c:v>312.97500000000002</c:v>
                </c:pt>
                <c:pt idx="760">
                  <c:v>312.97899999999998</c:v>
                </c:pt>
                <c:pt idx="761">
                  <c:v>312.98899999999998</c:v>
                </c:pt>
                <c:pt idx="762">
                  <c:v>310.60000000000002</c:v>
                </c:pt>
                <c:pt idx="763">
                  <c:v>295.25099999999998</c:v>
                </c:pt>
                <c:pt idx="764">
                  <c:v>295.24799999999999</c:v>
                </c:pt>
                <c:pt idx="765">
                  <c:v>295.25099999999998</c:v>
                </c:pt>
                <c:pt idx="766">
                  <c:v>270.60500000000002</c:v>
                </c:pt>
                <c:pt idx="767">
                  <c:v>270.55</c:v>
                </c:pt>
                <c:pt idx="768">
                  <c:v>270.60899999999998</c:v>
                </c:pt>
                <c:pt idx="769">
                  <c:v>270.54599999999999</c:v>
                </c:pt>
                <c:pt idx="770">
                  <c:v>269.875</c:v>
                </c:pt>
                <c:pt idx="771">
                  <c:v>269.87099999999998</c:v>
                </c:pt>
                <c:pt idx="772">
                  <c:v>269.82299999999998</c:v>
                </c:pt>
                <c:pt idx="773">
                  <c:v>269.875</c:v>
                </c:pt>
                <c:pt idx="774">
                  <c:v>308.95999999999998</c:v>
                </c:pt>
                <c:pt idx="775">
                  <c:v>311.63</c:v>
                </c:pt>
                <c:pt idx="776">
                  <c:v>310.62900000000002</c:v>
                </c:pt>
                <c:pt idx="777">
                  <c:v>310.68799999999999</c:v>
                </c:pt>
                <c:pt idx="778">
                  <c:v>310.63</c:v>
                </c:pt>
                <c:pt idx="779">
                  <c:v>310.637</c:v>
                </c:pt>
                <c:pt idx="780">
                  <c:v>310.63</c:v>
                </c:pt>
                <c:pt idx="781">
                  <c:v>310.62900000000002</c:v>
                </c:pt>
                <c:pt idx="782">
                  <c:v>310.68799999999999</c:v>
                </c:pt>
                <c:pt idx="783">
                  <c:v>310.63</c:v>
                </c:pt>
                <c:pt idx="784">
                  <c:v>310.637</c:v>
                </c:pt>
                <c:pt idx="785">
                  <c:v>310.63</c:v>
                </c:pt>
                <c:pt idx="786">
                  <c:v>267.95999999999998</c:v>
                </c:pt>
                <c:pt idx="787">
                  <c:v>245.47</c:v>
                </c:pt>
                <c:pt idx="788">
                  <c:v>241.89099999999999</c:v>
                </c:pt>
                <c:pt idx="789">
                  <c:v>244.64099999999999</c:v>
                </c:pt>
                <c:pt idx="790">
                  <c:v>251.095</c:v>
                </c:pt>
                <c:pt idx="791">
                  <c:v>251.065</c:v>
                </c:pt>
                <c:pt idx="792">
                  <c:v>256.89999999999998</c:v>
                </c:pt>
                <c:pt idx="793">
                  <c:v>251.99299999999999</c:v>
                </c:pt>
                <c:pt idx="794">
                  <c:v>251.935</c:v>
                </c:pt>
                <c:pt idx="795">
                  <c:v>365.15899999999999</c:v>
                </c:pt>
                <c:pt idx="796">
                  <c:v>365.19099999999997</c:v>
                </c:pt>
                <c:pt idx="797">
                  <c:v>278.70299999999997</c:v>
                </c:pt>
                <c:pt idx="798">
                  <c:v>284.19799999999998</c:v>
                </c:pt>
                <c:pt idx="799">
                  <c:v>353.86599999999999</c:v>
                </c:pt>
                <c:pt idx="800">
                  <c:v>353.87799999999999</c:v>
                </c:pt>
                <c:pt idx="801">
                  <c:v>287.39299999999997</c:v>
                </c:pt>
                <c:pt idx="802">
                  <c:v>320.22899999999998</c:v>
                </c:pt>
                <c:pt idx="803">
                  <c:v>314.22699999999998</c:v>
                </c:pt>
                <c:pt idx="804">
                  <c:v>318.83100000000002</c:v>
                </c:pt>
                <c:pt idx="805">
                  <c:v>317.74400000000003</c:v>
                </c:pt>
                <c:pt idx="806">
                  <c:v>275.67599999999999</c:v>
                </c:pt>
                <c:pt idx="807">
                  <c:v>278.041</c:v>
                </c:pt>
                <c:pt idx="808">
                  <c:v>265.63299999999998</c:v>
                </c:pt>
                <c:pt idx="809">
                  <c:v>269.64100000000002</c:v>
                </c:pt>
                <c:pt idx="810">
                  <c:v>271.05200000000002</c:v>
                </c:pt>
                <c:pt idx="811">
                  <c:v>270.95800000000003</c:v>
                </c:pt>
                <c:pt idx="812">
                  <c:v>273.90100000000001</c:v>
                </c:pt>
                <c:pt idx="813">
                  <c:v>273.935</c:v>
                </c:pt>
                <c:pt idx="814">
                  <c:v>273.74900000000002</c:v>
                </c:pt>
                <c:pt idx="815">
                  <c:v>273.86500000000001</c:v>
                </c:pt>
                <c:pt idx="816">
                  <c:v>273.86200000000002</c:v>
                </c:pt>
                <c:pt idx="817">
                  <c:v>274.03399999999999</c:v>
                </c:pt>
                <c:pt idx="818">
                  <c:v>274.03399999999999</c:v>
                </c:pt>
                <c:pt idx="819">
                  <c:v>274.03399999999999</c:v>
                </c:pt>
                <c:pt idx="820">
                  <c:v>285.64</c:v>
                </c:pt>
                <c:pt idx="821">
                  <c:v>332.79700000000003</c:v>
                </c:pt>
                <c:pt idx="822">
                  <c:v>332.73500000000001</c:v>
                </c:pt>
                <c:pt idx="823">
                  <c:v>331.86099999999999</c:v>
                </c:pt>
                <c:pt idx="824">
                  <c:v>309.64299999999997</c:v>
                </c:pt>
                <c:pt idx="825">
                  <c:v>294.928</c:v>
                </c:pt>
                <c:pt idx="826">
                  <c:v>368.91399999999999</c:v>
                </c:pt>
                <c:pt idx="827">
                  <c:v>368.839</c:v>
                </c:pt>
                <c:pt idx="828">
                  <c:v>368.846</c:v>
                </c:pt>
                <c:pt idx="829">
                  <c:v>368.85300000000001</c:v>
                </c:pt>
                <c:pt idx="830">
                  <c:v>359.815</c:v>
                </c:pt>
                <c:pt idx="831">
                  <c:v>359.827</c:v>
                </c:pt>
                <c:pt idx="832">
                  <c:v>330.49900000000002</c:v>
                </c:pt>
                <c:pt idx="833">
                  <c:v>330.50099999999998</c:v>
                </c:pt>
                <c:pt idx="834">
                  <c:v>330.50900000000001</c:v>
                </c:pt>
                <c:pt idx="835">
                  <c:v>259.81700000000001</c:v>
                </c:pt>
                <c:pt idx="836">
                  <c:v>259.81700000000001</c:v>
                </c:pt>
                <c:pt idx="837">
                  <c:v>259.81700000000001</c:v>
                </c:pt>
                <c:pt idx="838">
                  <c:v>259.59500000000003</c:v>
                </c:pt>
                <c:pt idx="839">
                  <c:v>259.59500000000003</c:v>
                </c:pt>
                <c:pt idx="840">
                  <c:v>259.59500000000003</c:v>
                </c:pt>
                <c:pt idx="841">
                  <c:v>259.59300000000002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245.721</c:v>
                </c:pt>
                <c:pt idx="61">
                  <c:v>245.721</c:v>
                </c:pt>
                <c:pt idx="62">
                  <c:v>253.71700000000001</c:v>
                </c:pt>
                <c:pt idx="63">
                  <c:v>340.26</c:v>
                </c:pt>
                <c:pt idx="64">
                  <c:v>340.26</c:v>
                </c:pt>
                <c:pt idx="65">
                  <c:v>340.26</c:v>
                </c:pt>
                <c:pt idx="66">
                  <c:v>340.26</c:v>
                </c:pt>
                <c:pt idx="67">
                  <c:v>340.26</c:v>
                </c:pt>
                <c:pt idx="68">
                  <c:v>340.26</c:v>
                </c:pt>
                <c:pt idx="69">
                  <c:v>340.26</c:v>
                </c:pt>
                <c:pt idx="70">
                  <c:v>331.36700000000002</c:v>
                </c:pt>
                <c:pt idx="71">
                  <c:v>331.36700000000002</c:v>
                </c:pt>
                <c:pt idx="72">
                  <c:v>331.36700000000002</c:v>
                </c:pt>
                <c:pt idx="73">
                  <c:v>337.62599999999998</c:v>
                </c:pt>
                <c:pt idx="74">
                  <c:v>337.62599999999998</c:v>
                </c:pt>
                <c:pt idx="75">
                  <c:v>337.62599999999998</c:v>
                </c:pt>
                <c:pt idx="76">
                  <c:v>244.703</c:v>
                </c:pt>
                <c:pt idx="77">
                  <c:v>244.703</c:v>
                </c:pt>
                <c:pt idx="78">
                  <c:v>244.703</c:v>
                </c:pt>
                <c:pt idx="79">
                  <c:v>245.39</c:v>
                </c:pt>
                <c:pt idx="80">
                  <c:v>245.39</c:v>
                </c:pt>
                <c:pt idx="81">
                  <c:v>245.39</c:v>
                </c:pt>
                <c:pt idx="82">
                  <c:v>245.39</c:v>
                </c:pt>
                <c:pt idx="83">
                  <c:v>245.39</c:v>
                </c:pt>
                <c:pt idx="84">
                  <c:v>245.39</c:v>
                </c:pt>
                <c:pt idx="85">
                  <c:v>245.39</c:v>
                </c:pt>
                <c:pt idx="86">
                  <c:v>245.39</c:v>
                </c:pt>
                <c:pt idx="87">
                  <c:v>245.39</c:v>
                </c:pt>
                <c:pt idx="88">
                  <c:v>245.39</c:v>
                </c:pt>
                <c:pt idx="89">
                  <c:v>245.39</c:v>
                </c:pt>
                <c:pt idx="90">
                  <c:v>245.39</c:v>
                </c:pt>
                <c:pt idx="91">
                  <c:v>245.39</c:v>
                </c:pt>
                <c:pt idx="92">
                  <c:v>245.39</c:v>
                </c:pt>
                <c:pt idx="93">
                  <c:v>245.39</c:v>
                </c:pt>
                <c:pt idx="94">
                  <c:v>245.39</c:v>
                </c:pt>
                <c:pt idx="95">
                  <c:v>245.39</c:v>
                </c:pt>
                <c:pt idx="96">
                  <c:v>245.39</c:v>
                </c:pt>
                <c:pt idx="97">
                  <c:v>245.39</c:v>
                </c:pt>
                <c:pt idx="98">
                  <c:v>245.39</c:v>
                </c:pt>
                <c:pt idx="99">
                  <c:v>245.39</c:v>
                </c:pt>
                <c:pt idx="100">
                  <c:v>245.39</c:v>
                </c:pt>
                <c:pt idx="101">
                  <c:v>245.39</c:v>
                </c:pt>
                <c:pt idx="102">
                  <c:v>245.51900000000001</c:v>
                </c:pt>
                <c:pt idx="103">
                  <c:v>245.51900000000001</c:v>
                </c:pt>
                <c:pt idx="104">
                  <c:v>245.51900000000001</c:v>
                </c:pt>
                <c:pt idx="105">
                  <c:v>245.51900000000001</c:v>
                </c:pt>
                <c:pt idx="106">
                  <c:v>245.51900000000001</c:v>
                </c:pt>
                <c:pt idx="107">
                  <c:v>245.51900000000001</c:v>
                </c:pt>
                <c:pt idx="108">
                  <c:v>245.51900000000001</c:v>
                </c:pt>
                <c:pt idx="109">
                  <c:v>245.51900000000001</c:v>
                </c:pt>
                <c:pt idx="110">
                  <c:v>245.51900000000001</c:v>
                </c:pt>
                <c:pt idx="111">
                  <c:v>245.51900000000001</c:v>
                </c:pt>
                <c:pt idx="112">
                  <c:v>245.51900000000001</c:v>
                </c:pt>
                <c:pt idx="113">
                  <c:v>245.51900000000001</c:v>
                </c:pt>
                <c:pt idx="114">
                  <c:v>245.21199999999999</c:v>
                </c:pt>
                <c:pt idx="115">
                  <c:v>245.21199999999999</c:v>
                </c:pt>
                <c:pt idx="116">
                  <c:v>282.387</c:v>
                </c:pt>
                <c:pt idx="117">
                  <c:v>282.387</c:v>
                </c:pt>
                <c:pt idx="118">
                  <c:v>282.387</c:v>
                </c:pt>
                <c:pt idx="119">
                  <c:v>282.79199999999997</c:v>
                </c:pt>
                <c:pt idx="120">
                  <c:v>255.56800000000001</c:v>
                </c:pt>
                <c:pt idx="121">
                  <c:v>299.72199999999998</c:v>
                </c:pt>
                <c:pt idx="122">
                  <c:v>299.72199999999998</c:v>
                </c:pt>
                <c:pt idx="123">
                  <c:v>269.82499999999999</c:v>
                </c:pt>
                <c:pt idx="124">
                  <c:v>269.50700000000001</c:v>
                </c:pt>
                <c:pt idx="125">
                  <c:v>269.52</c:v>
                </c:pt>
                <c:pt idx="126">
                  <c:v>269.529</c:v>
                </c:pt>
                <c:pt idx="127">
                  <c:v>269.529</c:v>
                </c:pt>
                <c:pt idx="128">
                  <c:v>269.529</c:v>
                </c:pt>
                <c:pt idx="129">
                  <c:v>269.529</c:v>
                </c:pt>
                <c:pt idx="130">
                  <c:v>269.529</c:v>
                </c:pt>
                <c:pt idx="131">
                  <c:v>269.529</c:v>
                </c:pt>
                <c:pt idx="132">
                  <c:v>269.529</c:v>
                </c:pt>
                <c:pt idx="133">
                  <c:v>269.529</c:v>
                </c:pt>
                <c:pt idx="134">
                  <c:v>269.529</c:v>
                </c:pt>
                <c:pt idx="135">
                  <c:v>269.529</c:v>
                </c:pt>
                <c:pt idx="136">
                  <c:v>269.529</c:v>
                </c:pt>
                <c:pt idx="137">
                  <c:v>269.529</c:v>
                </c:pt>
                <c:pt idx="138">
                  <c:v>265.642</c:v>
                </c:pt>
                <c:pt idx="139">
                  <c:v>265.642</c:v>
                </c:pt>
                <c:pt idx="140">
                  <c:v>265.642</c:v>
                </c:pt>
                <c:pt idx="141">
                  <c:v>265.19099999999997</c:v>
                </c:pt>
                <c:pt idx="142">
                  <c:v>265.19099999999997</c:v>
                </c:pt>
                <c:pt idx="143">
                  <c:v>266.14999999999998</c:v>
                </c:pt>
                <c:pt idx="144">
                  <c:v>265.69299999999998</c:v>
                </c:pt>
                <c:pt idx="145">
                  <c:v>265.69299999999998</c:v>
                </c:pt>
                <c:pt idx="146">
                  <c:v>265.69299999999998</c:v>
                </c:pt>
                <c:pt idx="147">
                  <c:v>265.69299999999998</c:v>
                </c:pt>
                <c:pt idx="148">
                  <c:v>265.69299999999998</c:v>
                </c:pt>
                <c:pt idx="149">
                  <c:v>267.72399999999999</c:v>
                </c:pt>
                <c:pt idx="150">
                  <c:v>267.72399999999999</c:v>
                </c:pt>
                <c:pt idx="151">
                  <c:v>267.72399999999999</c:v>
                </c:pt>
                <c:pt idx="152">
                  <c:v>267.72399999999999</c:v>
                </c:pt>
                <c:pt idx="153">
                  <c:v>267.72399999999999</c:v>
                </c:pt>
                <c:pt idx="154">
                  <c:v>267.72399999999999</c:v>
                </c:pt>
                <c:pt idx="155">
                  <c:v>267.72399999999999</c:v>
                </c:pt>
                <c:pt idx="156">
                  <c:v>268.04700000000003</c:v>
                </c:pt>
                <c:pt idx="157">
                  <c:v>268.04700000000003</c:v>
                </c:pt>
                <c:pt idx="158">
                  <c:v>268.04700000000003</c:v>
                </c:pt>
                <c:pt idx="159">
                  <c:v>268.04700000000003</c:v>
                </c:pt>
                <c:pt idx="160">
                  <c:v>270.68400000000003</c:v>
                </c:pt>
                <c:pt idx="161">
                  <c:v>270.67500000000001</c:v>
                </c:pt>
                <c:pt idx="162">
                  <c:v>270.67500000000001</c:v>
                </c:pt>
                <c:pt idx="163">
                  <c:v>270.67500000000001</c:v>
                </c:pt>
                <c:pt idx="164">
                  <c:v>270.67500000000001</c:v>
                </c:pt>
                <c:pt idx="165">
                  <c:v>270.67500000000001</c:v>
                </c:pt>
                <c:pt idx="166">
                  <c:v>270.67500000000001</c:v>
                </c:pt>
                <c:pt idx="167">
                  <c:v>270.67500000000001</c:v>
                </c:pt>
                <c:pt idx="168">
                  <c:v>270.67500000000001</c:v>
                </c:pt>
                <c:pt idx="169">
                  <c:v>270.67500000000001</c:v>
                </c:pt>
                <c:pt idx="170">
                  <c:v>270.67500000000001</c:v>
                </c:pt>
                <c:pt idx="171">
                  <c:v>272.24700000000001</c:v>
                </c:pt>
                <c:pt idx="172">
                  <c:v>272.24700000000001</c:v>
                </c:pt>
                <c:pt idx="173">
                  <c:v>272.24700000000001</c:v>
                </c:pt>
                <c:pt idx="174">
                  <c:v>272.24700000000001</c:v>
                </c:pt>
                <c:pt idx="175">
                  <c:v>272.24700000000001</c:v>
                </c:pt>
                <c:pt idx="176">
                  <c:v>272.24700000000001</c:v>
                </c:pt>
                <c:pt idx="177">
                  <c:v>272.601</c:v>
                </c:pt>
                <c:pt idx="178">
                  <c:v>270.79000000000002</c:v>
                </c:pt>
                <c:pt idx="179">
                  <c:v>295.06799999999998</c:v>
                </c:pt>
                <c:pt idx="180">
                  <c:v>295.06799999999998</c:v>
                </c:pt>
                <c:pt idx="181">
                  <c:v>295.06799999999998</c:v>
                </c:pt>
                <c:pt idx="182">
                  <c:v>292.59500000000003</c:v>
                </c:pt>
                <c:pt idx="183">
                  <c:v>292.59500000000003</c:v>
                </c:pt>
                <c:pt idx="184">
                  <c:v>292.59500000000003</c:v>
                </c:pt>
                <c:pt idx="185">
                  <c:v>292.59500000000003</c:v>
                </c:pt>
                <c:pt idx="186">
                  <c:v>292.59500000000003</c:v>
                </c:pt>
                <c:pt idx="187">
                  <c:v>292.59500000000003</c:v>
                </c:pt>
                <c:pt idx="188">
                  <c:v>292.59500000000003</c:v>
                </c:pt>
                <c:pt idx="189">
                  <c:v>292.59500000000003</c:v>
                </c:pt>
                <c:pt idx="190">
                  <c:v>292.59500000000003</c:v>
                </c:pt>
                <c:pt idx="191">
                  <c:v>289.80700000000002</c:v>
                </c:pt>
                <c:pt idx="192">
                  <c:v>279.45699999999999</c:v>
                </c:pt>
                <c:pt idx="193">
                  <c:v>289.79500000000002</c:v>
                </c:pt>
                <c:pt idx="194">
                  <c:v>289.79500000000002</c:v>
                </c:pt>
                <c:pt idx="195">
                  <c:v>291</c:v>
                </c:pt>
                <c:pt idx="196">
                  <c:v>291</c:v>
                </c:pt>
                <c:pt idx="197">
                  <c:v>291</c:v>
                </c:pt>
                <c:pt idx="198">
                  <c:v>291</c:v>
                </c:pt>
                <c:pt idx="199">
                  <c:v>291</c:v>
                </c:pt>
                <c:pt idx="200">
                  <c:v>246.91300000000001</c:v>
                </c:pt>
                <c:pt idx="201">
                  <c:v>246.91300000000001</c:v>
                </c:pt>
                <c:pt idx="202">
                  <c:v>246.91300000000001</c:v>
                </c:pt>
                <c:pt idx="203">
                  <c:v>247.44300000000001</c:v>
                </c:pt>
                <c:pt idx="204">
                  <c:v>247.44300000000001</c:v>
                </c:pt>
                <c:pt idx="205">
                  <c:v>247.50800000000001</c:v>
                </c:pt>
                <c:pt idx="206">
                  <c:v>247.53</c:v>
                </c:pt>
                <c:pt idx="207">
                  <c:v>248.51</c:v>
                </c:pt>
                <c:pt idx="208">
                  <c:v>244.256</c:v>
                </c:pt>
                <c:pt idx="209">
                  <c:v>244.256</c:v>
                </c:pt>
                <c:pt idx="210">
                  <c:v>244.256</c:v>
                </c:pt>
                <c:pt idx="211">
                  <c:v>244.256</c:v>
                </c:pt>
                <c:pt idx="212">
                  <c:v>255.524</c:v>
                </c:pt>
                <c:pt idx="213">
                  <c:v>255.54900000000001</c:v>
                </c:pt>
                <c:pt idx="214">
                  <c:v>255.54900000000001</c:v>
                </c:pt>
                <c:pt idx="215">
                  <c:v>254.86500000000001</c:v>
                </c:pt>
                <c:pt idx="216">
                  <c:v>259.58699999999999</c:v>
                </c:pt>
                <c:pt idx="217">
                  <c:v>259.96300000000002</c:v>
                </c:pt>
                <c:pt idx="218">
                  <c:v>259.98899999999998</c:v>
                </c:pt>
                <c:pt idx="219">
                  <c:v>259.98899999999998</c:v>
                </c:pt>
                <c:pt idx="220">
                  <c:v>259.98899999999998</c:v>
                </c:pt>
                <c:pt idx="221">
                  <c:v>259.98899999999998</c:v>
                </c:pt>
                <c:pt idx="222">
                  <c:v>259.98899999999998</c:v>
                </c:pt>
                <c:pt idx="223">
                  <c:v>260.721</c:v>
                </c:pt>
                <c:pt idx="224">
                  <c:v>260.50900000000001</c:v>
                </c:pt>
                <c:pt idx="225">
                  <c:v>260.50900000000001</c:v>
                </c:pt>
                <c:pt idx="226">
                  <c:v>260.50900000000001</c:v>
                </c:pt>
                <c:pt idx="227">
                  <c:v>260.50900000000001</c:v>
                </c:pt>
                <c:pt idx="228">
                  <c:v>270.50799999999998</c:v>
                </c:pt>
                <c:pt idx="229">
                  <c:v>273.00799999999998</c:v>
                </c:pt>
                <c:pt idx="230">
                  <c:v>273.00799999999998</c:v>
                </c:pt>
                <c:pt idx="231">
                  <c:v>240.30099999999999</c:v>
                </c:pt>
                <c:pt idx="232">
                  <c:v>240.30099999999999</c:v>
                </c:pt>
                <c:pt idx="233">
                  <c:v>240.30099999999999</c:v>
                </c:pt>
                <c:pt idx="234">
                  <c:v>240.30099999999999</c:v>
                </c:pt>
                <c:pt idx="235">
                  <c:v>240.30099999999999</c:v>
                </c:pt>
                <c:pt idx="236">
                  <c:v>240.30099999999999</c:v>
                </c:pt>
                <c:pt idx="237">
                  <c:v>242.37</c:v>
                </c:pt>
                <c:pt idx="238">
                  <c:v>242.37</c:v>
                </c:pt>
                <c:pt idx="239">
                  <c:v>246.8</c:v>
                </c:pt>
                <c:pt idx="240">
                  <c:v>246.8</c:v>
                </c:pt>
                <c:pt idx="241">
                  <c:v>246.8</c:v>
                </c:pt>
                <c:pt idx="242">
                  <c:v>246.8</c:v>
                </c:pt>
                <c:pt idx="243">
                  <c:v>247.09299999999999</c:v>
                </c:pt>
                <c:pt idx="244">
                  <c:v>247.09299999999999</c:v>
                </c:pt>
                <c:pt idx="245">
                  <c:v>246.685</c:v>
                </c:pt>
                <c:pt idx="246">
                  <c:v>246.68199999999999</c:v>
                </c:pt>
                <c:pt idx="247">
                  <c:v>246.68199999999999</c:v>
                </c:pt>
                <c:pt idx="248">
                  <c:v>248.71799999999999</c:v>
                </c:pt>
                <c:pt idx="249">
                  <c:v>248.71799999999999</c:v>
                </c:pt>
                <c:pt idx="250">
                  <c:v>247.32499999999999</c:v>
                </c:pt>
                <c:pt idx="251">
                  <c:v>248.45400000000001</c:v>
                </c:pt>
                <c:pt idx="252">
                  <c:v>301.82400000000001</c:v>
                </c:pt>
                <c:pt idx="253">
                  <c:v>301.82400000000001</c:v>
                </c:pt>
                <c:pt idx="254">
                  <c:v>301.82400000000001</c:v>
                </c:pt>
                <c:pt idx="255">
                  <c:v>302.06799999999998</c:v>
                </c:pt>
                <c:pt idx="256">
                  <c:v>302.06799999999998</c:v>
                </c:pt>
                <c:pt idx="257">
                  <c:v>302.06799999999998</c:v>
                </c:pt>
                <c:pt idx="258">
                  <c:v>299.71800000000002</c:v>
                </c:pt>
                <c:pt idx="259">
                  <c:v>299.71800000000002</c:v>
                </c:pt>
                <c:pt idx="260">
                  <c:v>299.71800000000002</c:v>
                </c:pt>
                <c:pt idx="261">
                  <c:v>299.71800000000002</c:v>
                </c:pt>
                <c:pt idx="262">
                  <c:v>299.71800000000002</c:v>
                </c:pt>
                <c:pt idx="263">
                  <c:v>299.71800000000002</c:v>
                </c:pt>
                <c:pt idx="264">
                  <c:v>299.71800000000002</c:v>
                </c:pt>
                <c:pt idx="265">
                  <c:v>299.71800000000002</c:v>
                </c:pt>
                <c:pt idx="266">
                  <c:v>299.71800000000002</c:v>
                </c:pt>
                <c:pt idx="267">
                  <c:v>299.71800000000002</c:v>
                </c:pt>
                <c:pt idx="268">
                  <c:v>299.71800000000002</c:v>
                </c:pt>
                <c:pt idx="269">
                  <c:v>273.827</c:v>
                </c:pt>
                <c:pt idx="270">
                  <c:v>273.827</c:v>
                </c:pt>
                <c:pt idx="271">
                  <c:v>272.52499999999998</c:v>
                </c:pt>
                <c:pt idx="272">
                  <c:v>291.55500000000001</c:v>
                </c:pt>
                <c:pt idx="273">
                  <c:v>312.64800000000002</c:v>
                </c:pt>
                <c:pt idx="274">
                  <c:v>312.64800000000002</c:v>
                </c:pt>
                <c:pt idx="275">
                  <c:v>312.64800000000002</c:v>
                </c:pt>
                <c:pt idx="276">
                  <c:v>312.64800000000002</c:v>
                </c:pt>
                <c:pt idx="277">
                  <c:v>312.64800000000002</c:v>
                </c:pt>
                <c:pt idx="278">
                  <c:v>312.64800000000002</c:v>
                </c:pt>
                <c:pt idx="279">
                  <c:v>340.49900000000002</c:v>
                </c:pt>
                <c:pt idx="280">
                  <c:v>340.49900000000002</c:v>
                </c:pt>
                <c:pt idx="281">
                  <c:v>363.29199999999997</c:v>
                </c:pt>
                <c:pt idx="282">
                  <c:v>363.29199999999997</c:v>
                </c:pt>
                <c:pt idx="283">
                  <c:v>363.29199999999997</c:v>
                </c:pt>
                <c:pt idx="284">
                  <c:v>362.85700000000003</c:v>
                </c:pt>
                <c:pt idx="285">
                  <c:v>366.53300000000002</c:v>
                </c:pt>
                <c:pt idx="286">
                  <c:v>365.64800000000002</c:v>
                </c:pt>
                <c:pt idx="287">
                  <c:v>365.82400000000001</c:v>
                </c:pt>
                <c:pt idx="288">
                  <c:v>365.82400000000001</c:v>
                </c:pt>
                <c:pt idx="289">
                  <c:v>295.50799999999998</c:v>
                </c:pt>
                <c:pt idx="290">
                  <c:v>269.96100000000001</c:v>
                </c:pt>
                <c:pt idx="291">
                  <c:v>269.96100000000001</c:v>
                </c:pt>
                <c:pt idx="292">
                  <c:v>269.84100000000001</c:v>
                </c:pt>
                <c:pt idx="293">
                  <c:v>269.84100000000001</c:v>
                </c:pt>
                <c:pt idx="294">
                  <c:v>269.28199999999998</c:v>
                </c:pt>
                <c:pt idx="295">
                  <c:v>266.392</c:v>
                </c:pt>
                <c:pt idx="296">
                  <c:v>266.392</c:v>
                </c:pt>
                <c:pt idx="297">
                  <c:v>266.392</c:v>
                </c:pt>
                <c:pt idx="298">
                  <c:v>267.07799999999997</c:v>
                </c:pt>
                <c:pt idx="299">
                  <c:v>267.07799999999997</c:v>
                </c:pt>
                <c:pt idx="300">
                  <c:v>267.07799999999997</c:v>
                </c:pt>
                <c:pt idx="301">
                  <c:v>267.07799999999997</c:v>
                </c:pt>
                <c:pt idx="302">
                  <c:v>267.07799999999997</c:v>
                </c:pt>
                <c:pt idx="303">
                  <c:v>267.07799999999997</c:v>
                </c:pt>
                <c:pt idx="304">
                  <c:v>267.07799999999997</c:v>
                </c:pt>
                <c:pt idx="305">
                  <c:v>267.07799999999997</c:v>
                </c:pt>
                <c:pt idx="306">
                  <c:v>267.64600000000002</c:v>
                </c:pt>
                <c:pt idx="307">
                  <c:v>267.64600000000002</c:v>
                </c:pt>
                <c:pt idx="308">
                  <c:v>267.64600000000002</c:v>
                </c:pt>
                <c:pt idx="309">
                  <c:v>267.64600000000002</c:v>
                </c:pt>
                <c:pt idx="310">
                  <c:v>267.64600000000002</c:v>
                </c:pt>
                <c:pt idx="311">
                  <c:v>267.64600000000002</c:v>
                </c:pt>
                <c:pt idx="312">
                  <c:v>267.565</c:v>
                </c:pt>
                <c:pt idx="313">
                  <c:v>267.565</c:v>
                </c:pt>
                <c:pt idx="314">
                  <c:v>288.95499999999998</c:v>
                </c:pt>
                <c:pt idx="315">
                  <c:v>287.93799999999999</c:v>
                </c:pt>
                <c:pt idx="316">
                  <c:v>279.447</c:v>
                </c:pt>
                <c:pt idx="317">
                  <c:v>276.166</c:v>
                </c:pt>
                <c:pt idx="318">
                  <c:v>276.10399999999998</c:v>
                </c:pt>
                <c:pt idx="319">
                  <c:v>276.10399999999998</c:v>
                </c:pt>
                <c:pt idx="320">
                  <c:v>276.10399999999998</c:v>
                </c:pt>
                <c:pt idx="321">
                  <c:v>276.10399999999998</c:v>
                </c:pt>
                <c:pt idx="322">
                  <c:v>276.10399999999998</c:v>
                </c:pt>
                <c:pt idx="323">
                  <c:v>280.45100000000002</c:v>
                </c:pt>
                <c:pt idx="324">
                  <c:v>280.45100000000002</c:v>
                </c:pt>
                <c:pt idx="325">
                  <c:v>335.86599999999999</c:v>
                </c:pt>
                <c:pt idx="326">
                  <c:v>335.86599999999999</c:v>
                </c:pt>
                <c:pt idx="327">
                  <c:v>335.86599999999999</c:v>
                </c:pt>
                <c:pt idx="328">
                  <c:v>335.86599999999999</c:v>
                </c:pt>
                <c:pt idx="329">
                  <c:v>335.86599999999999</c:v>
                </c:pt>
                <c:pt idx="330">
                  <c:v>335.86599999999999</c:v>
                </c:pt>
                <c:pt idx="331">
                  <c:v>335.86599999999999</c:v>
                </c:pt>
                <c:pt idx="332">
                  <c:v>335.86599999999999</c:v>
                </c:pt>
                <c:pt idx="333">
                  <c:v>335.86599999999999</c:v>
                </c:pt>
                <c:pt idx="334">
                  <c:v>335.85500000000002</c:v>
                </c:pt>
                <c:pt idx="335">
                  <c:v>335.85500000000002</c:v>
                </c:pt>
                <c:pt idx="336">
                  <c:v>335.85500000000002</c:v>
                </c:pt>
                <c:pt idx="337">
                  <c:v>335.85500000000002</c:v>
                </c:pt>
                <c:pt idx="338">
                  <c:v>335.85500000000002</c:v>
                </c:pt>
                <c:pt idx="339">
                  <c:v>335.85500000000002</c:v>
                </c:pt>
                <c:pt idx="340">
                  <c:v>335.85500000000002</c:v>
                </c:pt>
                <c:pt idx="341">
                  <c:v>335.85500000000002</c:v>
                </c:pt>
                <c:pt idx="342">
                  <c:v>335.85500000000002</c:v>
                </c:pt>
                <c:pt idx="343">
                  <c:v>335.85500000000002</c:v>
                </c:pt>
                <c:pt idx="344">
                  <c:v>277.66699999999997</c:v>
                </c:pt>
                <c:pt idx="345">
                  <c:v>278.97399999999999</c:v>
                </c:pt>
                <c:pt idx="346">
                  <c:v>278.97399999999999</c:v>
                </c:pt>
                <c:pt idx="347">
                  <c:v>267.34699999999998</c:v>
                </c:pt>
                <c:pt idx="348">
                  <c:v>267.34699999999998</c:v>
                </c:pt>
                <c:pt idx="349">
                  <c:v>267.34699999999998</c:v>
                </c:pt>
                <c:pt idx="350">
                  <c:v>267.34699999999998</c:v>
                </c:pt>
                <c:pt idx="351">
                  <c:v>267.34699999999998</c:v>
                </c:pt>
                <c:pt idx="352">
                  <c:v>267.34699999999998</c:v>
                </c:pt>
                <c:pt idx="353">
                  <c:v>285.05599999999998</c:v>
                </c:pt>
                <c:pt idx="354">
                  <c:v>285.05599999999998</c:v>
                </c:pt>
                <c:pt idx="355">
                  <c:v>285.05599999999998</c:v>
                </c:pt>
                <c:pt idx="356">
                  <c:v>285.24400000000003</c:v>
                </c:pt>
                <c:pt idx="357">
                  <c:v>285.24400000000003</c:v>
                </c:pt>
                <c:pt idx="358">
                  <c:v>300.702</c:v>
                </c:pt>
                <c:pt idx="359">
                  <c:v>300.702</c:v>
                </c:pt>
                <c:pt idx="360">
                  <c:v>302.35700000000003</c:v>
                </c:pt>
                <c:pt idx="361">
                  <c:v>302.57</c:v>
                </c:pt>
                <c:pt idx="362">
                  <c:v>302.57</c:v>
                </c:pt>
                <c:pt idx="363">
                  <c:v>336.80700000000002</c:v>
                </c:pt>
                <c:pt idx="364">
                  <c:v>336.80700000000002</c:v>
                </c:pt>
                <c:pt idx="365">
                  <c:v>333.88499999999999</c:v>
                </c:pt>
                <c:pt idx="366">
                  <c:v>333.88499999999999</c:v>
                </c:pt>
                <c:pt idx="367">
                  <c:v>333.88499999999999</c:v>
                </c:pt>
                <c:pt idx="368">
                  <c:v>333.88499999999999</c:v>
                </c:pt>
                <c:pt idx="369">
                  <c:v>334.27</c:v>
                </c:pt>
                <c:pt idx="370">
                  <c:v>334.27</c:v>
                </c:pt>
                <c:pt idx="371">
                  <c:v>334.27</c:v>
                </c:pt>
                <c:pt idx="372">
                  <c:v>334.27</c:v>
                </c:pt>
                <c:pt idx="373">
                  <c:v>334.27</c:v>
                </c:pt>
                <c:pt idx="374">
                  <c:v>334.27</c:v>
                </c:pt>
                <c:pt idx="375">
                  <c:v>332.88099999999997</c:v>
                </c:pt>
                <c:pt idx="376">
                  <c:v>332.69900000000001</c:v>
                </c:pt>
                <c:pt idx="377">
                  <c:v>338.11700000000002</c:v>
                </c:pt>
                <c:pt idx="378">
                  <c:v>338.17099999999999</c:v>
                </c:pt>
                <c:pt idx="379">
                  <c:v>338.17099999999999</c:v>
                </c:pt>
                <c:pt idx="380">
                  <c:v>338.17099999999999</c:v>
                </c:pt>
                <c:pt idx="381">
                  <c:v>338.17099999999999</c:v>
                </c:pt>
                <c:pt idx="382">
                  <c:v>338.17099999999999</c:v>
                </c:pt>
                <c:pt idx="383">
                  <c:v>338.17099999999999</c:v>
                </c:pt>
                <c:pt idx="384">
                  <c:v>338.17099999999999</c:v>
                </c:pt>
                <c:pt idx="385">
                  <c:v>338.17099999999999</c:v>
                </c:pt>
                <c:pt idx="386">
                  <c:v>338.17899999999997</c:v>
                </c:pt>
                <c:pt idx="387">
                  <c:v>338.17899999999997</c:v>
                </c:pt>
                <c:pt idx="388">
                  <c:v>344.69400000000002</c:v>
                </c:pt>
                <c:pt idx="389">
                  <c:v>344.69400000000002</c:v>
                </c:pt>
                <c:pt idx="390">
                  <c:v>344.69400000000002</c:v>
                </c:pt>
                <c:pt idx="391">
                  <c:v>345.57</c:v>
                </c:pt>
                <c:pt idx="392">
                  <c:v>345.57</c:v>
                </c:pt>
                <c:pt idx="393">
                  <c:v>345.57</c:v>
                </c:pt>
                <c:pt idx="394">
                  <c:v>346.51299999999998</c:v>
                </c:pt>
                <c:pt idx="395">
                  <c:v>346.51299999999998</c:v>
                </c:pt>
                <c:pt idx="396">
                  <c:v>346.80700000000002</c:v>
                </c:pt>
                <c:pt idx="397">
                  <c:v>301.61</c:v>
                </c:pt>
                <c:pt idx="398">
                  <c:v>301.61</c:v>
                </c:pt>
                <c:pt idx="399">
                  <c:v>301.61</c:v>
                </c:pt>
                <c:pt idx="400">
                  <c:v>301.61</c:v>
                </c:pt>
                <c:pt idx="401">
                  <c:v>317.166</c:v>
                </c:pt>
                <c:pt idx="402">
                  <c:v>317.166</c:v>
                </c:pt>
                <c:pt idx="403">
                  <c:v>317.166</c:v>
                </c:pt>
                <c:pt idx="404">
                  <c:v>317.166</c:v>
                </c:pt>
                <c:pt idx="405">
                  <c:v>317.166</c:v>
                </c:pt>
                <c:pt idx="406">
                  <c:v>317.166</c:v>
                </c:pt>
                <c:pt idx="407">
                  <c:v>317.61200000000002</c:v>
                </c:pt>
                <c:pt idx="408">
                  <c:v>317.61200000000002</c:v>
                </c:pt>
                <c:pt idx="409">
                  <c:v>317.61200000000002</c:v>
                </c:pt>
                <c:pt idx="410">
                  <c:v>319.00099999999998</c:v>
                </c:pt>
                <c:pt idx="411">
                  <c:v>319.00099999999998</c:v>
                </c:pt>
                <c:pt idx="412">
                  <c:v>319.00099999999998</c:v>
                </c:pt>
                <c:pt idx="413">
                  <c:v>257.05200000000002</c:v>
                </c:pt>
                <c:pt idx="414">
                  <c:v>257.18</c:v>
                </c:pt>
                <c:pt idx="415">
                  <c:v>307.86900000000003</c:v>
                </c:pt>
                <c:pt idx="416">
                  <c:v>307.83699999999999</c:v>
                </c:pt>
                <c:pt idx="417">
                  <c:v>284.37599999999998</c:v>
                </c:pt>
                <c:pt idx="418">
                  <c:v>282.887</c:v>
                </c:pt>
                <c:pt idx="419">
                  <c:v>286.66199999999998</c:v>
                </c:pt>
                <c:pt idx="420">
                  <c:v>286.66199999999998</c:v>
                </c:pt>
                <c:pt idx="421">
                  <c:v>286.66199999999998</c:v>
                </c:pt>
                <c:pt idx="422">
                  <c:v>286.66199999999998</c:v>
                </c:pt>
                <c:pt idx="423">
                  <c:v>286.66199999999998</c:v>
                </c:pt>
                <c:pt idx="424">
                  <c:v>283.57100000000003</c:v>
                </c:pt>
                <c:pt idx="425">
                  <c:v>284.53899999999999</c:v>
                </c:pt>
                <c:pt idx="426">
                  <c:v>284.53899999999999</c:v>
                </c:pt>
                <c:pt idx="427">
                  <c:v>338.48599999999999</c:v>
                </c:pt>
                <c:pt idx="428">
                  <c:v>338.48599999999999</c:v>
                </c:pt>
                <c:pt idx="429">
                  <c:v>338.48700000000002</c:v>
                </c:pt>
                <c:pt idx="430">
                  <c:v>271.72300000000001</c:v>
                </c:pt>
                <c:pt idx="431">
                  <c:v>271.72300000000001</c:v>
                </c:pt>
                <c:pt idx="432">
                  <c:v>271.72300000000001</c:v>
                </c:pt>
                <c:pt idx="433">
                  <c:v>271.72300000000001</c:v>
                </c:pt>
                <c:pt idx="434">
                  <c:v>271.72300000000001</c:v>
                </c:pt>
                <c:pt idx="435">
                  <c:v>285.96199999999999</c:v>
                </c:pt>
                <c:pt idx="436">
                  <c:v>284.18599999999998</c:v>
                </c:pt>
                <c:pt idx="437">
                  <c:v>286.87599999999998</c:v>
                </c:pt>
                <c:pt idx="438">
                  <c:v>286.87599999999998</c:v>
                </c:pt>
                <c:pt idx="439">
                  <c:v>288.233</c:v>
                </c:pt>
                <c:pt idx="440">
                  <c:v>299.66800000000001</c:v>
                </c:pt>
                <c:pt idx="441">
                  <c:v>299.66800000000001</c:v>
                </c:pt>
                <c:pt idx="442">
                  <c:v>299.66800000000001</c:v>
                </c:pt>
                <c:pt idx="443">
                  <c:v>294.60399999999998</c:v>
                </c:pt>
                <c:pt idx="444">
                  <c:v>294.60399999999998</c:v>
                </c:pt>
                <c:pt idx="445">
                  <c:v>293.90199999999999</c:v>
                </c:pt>
                <c:pt idx="446">
                  <c:v>293.90199999999999</c:v>
                </c:pt>
                <c:pt idx="447">
                  <c:v>293.90199999999999</c:v>
                </c:pt>
                <c:pt idx="448">
                  <c:v>284.42700000000002</c:v>
                </c:pt>
                <c:pt idx="449">
                  <c:v>338.21100000000001</c:v>
                </c:pt>
                <c:pt idx="450">
                  <c:v>338.21100000000001</c:v>
                </c:pt>
                <c:pt idx="451">
                  <c:v>338.21100000000001</c:v>
                </c:pt>
                <c:pt idx="452">
                  <c:v>338.21699999999998</c:v>
                </c:pt>
                <c:pt idx="453">
                  <c:v>338.21699999999998</c:v>
                </c:pt>
                <c:pt idx="454">
                  <c:v>338.21699999999998</c:v>
                </c:pt>
                <c:pt idx="455">
                  <c:v>338.21699999999998</c:v>
                </c:pt>
                <c:pt idx="456">
                  <c:v>338.00900000000001</c:v>
                </c:pt>
                <c:pt idx="457">
                  <c:v>338.00900000000001</c:v>
                </c:pt>
                <c:pt idx="458">
                  <c:v>338.00900000000001</c:v>
                </c:pt>
                <c:pt idx="459">
                  <c:v>288.298</c:v>
                </c:pt>
                <c:pt idx="460">
                  <c:v>288.298</c:v>
                </c:pt>
                <c:pt idx="461">
                  <c:v>279.608</c:v>
                </c:pt>
                <c:pt idx="462">
                  <c:v>279.608</c:v>
                </c:pt>
                <c:pt idx="463">
                  <c:v>279.608</c:v>
                </c:pt>
                <c:pt idx="464">
                  <c:v>279.20600000000002</c:v>
                </c:pt>
                <c:pt idx="465">
                  <c:v>279.20600000000002</c:v>
                </c:pt>
                <c:pt idx="466">
                  <c:v>279.20600000000002</c:v>
                </c:pt>
                <c:pt idx="467">
                  <c:v>299.02</c:v>
                </c:pt>
                <c:pt idx="468">
                  <c:v>293.45499999999998</c:v>
                </c:pt>
                <c:pt idx="469">
                  <c:v>299.96600000000001</c:v>
                </c:pt>
                <c:pt idx="470">
                  <c:v>293.64800000000002</c:v>
                </c:pt>
                <c:pt idx="471">
                  <c:v>296.76499999999999</c:v>
                </c:pt>
                <c:pt idx="472">
                  <c:v>296.91199999999998</c:v>
                </c:pt>
                <c:pt idx="473">
                  <c:v>299.29500000000002</c:v>
                </c:pt>
                <c:pt idx="474">
                  <c:v>299.29500000000002</c:v>
                </c:pt>
                <c:pt idx="475">
                  <c:v>301.63299999999998</c:v>
                </c:pt>
                <c:pt idx="476">
                  <c:v>303.98500000000001</c:v>
                </c:pt>
                <c:pt idx="477">
                  <c:v>269.351</c:v>
                </c:pt>
                <c:pt idx="478">
                  <c:v>269.351</c:v>
                </c:pt>
                <c:pt idx="479">
                  <c:v>269.351</c:v>
                </c:pt>
                <c:pt idx="480">
                  <c:v>269.351</c:v>
                </c:pt>
                <c:pt idx="481">
                  <c:v>286.93099999999998</c:v>
                </c:pt>
                <c:pt idx="482">
                  <c:v>286.93099999999998</c:v>
                </c:pt>
                <c:pt idx="483">
                  <c:v>286.93099999999998</c:v>
                </c:pt>
                <c:pt idx="484">
                  <c:v>286.49700000000001</c:v>
                </c:pt>
                <c:pt idx="485">
                  <c:v>286.49700000000001</c:v>
                </c:pt>
                <c:pt idx="486">
                  <c:v>286.37099999999998</c:v>
                </c:pt>
                <c:pt idx="487">
                  <c:v>286.589</c:v>
                </c:pt>
                <c:pt idx="488">
                  <c:v>286.589</c:v>
                </c:pt>
                <c:pt idx="489">
                  <c:v>360.00200000000001</c:v>
                </c:pt>
                <c:pt idx="490">
                  <c:v>303.51600000000002</c:v>
                </c:pt>
                <c:pt idx="491">
                  <c:v>303.52</c:v>
                </c:pt>
                <c:pt idx="492">
                  <c:v>303.52</c:v>
                </c:pt>
                <c:pt idx="493">
                  <c:v>303.52</c:v>
                </c:pt>
                <c:pt idx="494">
                  <c:v>303.52</c:v>
                </c:pt>
                <c:pt idx="495">
                  <c:v>303.49799999999999</c:v>
                </c:pt>
                <c:pt idx="496">
                  <c:v>303.49799999999999</c:v>
                </c:pt>
                <c:pt idx="497">
                  <c:v>303.49799999999999</c:v>
                </c:pt>
                <c:pt idx="498">
                  <c:v>303.49799999999999</c:v>
                </c:pt>
                <c:pt idx="499">
                  <c:v>303.49799999999999</c:v>
                </c:pt>
                <c:pt idx="500">
                  <c:v>303.49799999999999</c:v>
                </c:pt>
                <c:pt idx="501">
                  <c:v>303.52</c:v>
                </c:pt>
                <c:pt idx="502">
                  <c:v>303.52</c:v>
                </c:pt>
                <c:pt idx="503">
                  <c:v>303.52</c:v>
                </c:pt>
                <c:pt idx="504">
                  <c:v>303.52</c:v>
                </c:pt>
                <c:pt idx="505">
                  <c:v>303.52</c:v>
                </c:pt>
                <c:pt idx="506">
                  <c:v>303.52</c:v>
                </c:pt>
                <c:pt idx="507">
                  <c:v>304.13200000000001</c:v>
                </c:pt>
                <c:pt idx="508">
                  <c:v>304.20699999999999</c:v>
                </c:pt>
                <c:pt idx="509">
                  <c:v>304.20699999999999</c:v>
                </c:pt>
                <c:pt idx="510">
                  <c:v>304.20699999999999</c:v>
                </c:pt>
                <c:pt idx="511">
                  <c:v>304.20699999999999</c:v>
                </c:pt>
                <c:pt idx="512">
                  <c:v>304.20699999999999</c:v>
                </c:pt>
                <c:pt idx="513">
                  <c:v>308.75700000000001</c:v>
                </c:pt>
                <c:pt idx="514">
                  <c:v>308.94</c:v>
                </c:pt>
                <c:pt idx="515">
                  <c:v>308.94</c:v>
                </c:pt>
                <c:pt idx="516">
                  <c:v>315.77600000000001</c:v>
                </c:pt>
                <c:pt idx="517">
                  <c:v>315.77600000000001</c:v>
                </c:pt>
                <c:pt idx="518">
                  <c:v>315.77600000000001</c:v>
                </c:pt>
                <c:pt idx="519">
                  <c:v>315.77600000000001</c:v>
                </c:pt>
                <c:pt idx="520">
                  <c:v>354.536</c:v>
                </c:pt>
                <c:pt idx="521">
                  <c:v>354.536</c:v>
                </c:pt>
                <c:pt idx="522">
                  <c:v>354.536</c:v>
                </c:pt>
                <c:pt idx="523">
                  <c:v>354.536</c:v>
                </c:pt>
                <c:pt idx="524">
                  <c:v>319.36700000000002</c:v>
                </c:pt>
                <c:pt idx="525">
                  <c:v>319.36700000000002</c:v>
                </c:pt>
                <c:pt idx="526">
                  <c:v>319.36700000000002</c:v>
                </c:pt>
                <c:pt idx="527">
                  <c:v>320.39400000000001</c:v>
                </c:pt>
                <c:pt idx="528">
                  <c:v>316.64100000000002</c:v>
                </c:pt>
                <c:pt idx="529">
                  <c:v>316.64100000000002</c:v>
                </c:pt>
                <c:pt idx="530">
                  <c:v>316.64100000000002</c:v>
                </c:pt>
                <c:pt idx="531">
                  <c:v>316.64100000000002</c:v>
                </c:pt>
                <c:pt idx="532">
                  <c:v>316.64100000000002</c:v>
                </c:pt>
                <c:pt idx="533">
                  <c:v>315.017</c:v>
                </c:pt>
                <c:pt idx="534">
                  <c:v>321.50200000000001</c:v>
                </c:pt>
                <c:pt idx="535">
                  <c:v>321.50200000000001</c:v>
                </c:pt>
                <c:pt idx="536">
                  <c:v>344.38400000000001</c:v>
                </c:pt>
                <c:pt idx="537">
                  <c:v>345.04300000000001</c:v>
                </c:pt>
                <c:pt idx="538">
                  <c:v>345.04300000000001</c:v>
                </c:pt>
                <c:pt idx="539">
                  <c:v>345.03300000000002</c:v>
                </c:pt>
                <c:pt idx="540">
                  <c:v>345.03300000000002</c:v>
                </c:pt>
                <c:pt idx="541">
                  <c:v>345.03300000000002</c:v>
                </c:pt>
                <c:pt idx="542">
                  <c:v>345.03300000000002</c:v>
                </c:pt>
                <c:pt idx="543">
                  <c:v>345.005</c:v>
                </c:pt>
                <c:pt idx="544">
                  <c:v>345.005</c:v>
                </c:pt>
                <c:pt idx="545">
                  <c:v>281.55599999999998</c:v>
                </c:pt>
                <c:pt idx="546">
                  <c:v>281.55599999999998</c:v>
                </c:pt>
                <c:pt idx="547">
                  <c:v>281.55599999999998</c:v>
                </c:pt>
                <c:pt idx="548">
                  <c:v>281.55599999999998</c:v>
                </c:pt>
                <c:pt idx="549">
                  <c:v>281.55599999999998</c:v>
                </c:pt>
                <c:pt idx="550">
                  <c:v>281.55599999999998</c:v>
                </c:pt>
                <c:pt idx="551">
                  <c:v>281.54399999999998</c:v>
                </c:pt>
                <c:pt idx="552">
                  <c:v>307.16899999999998</c:v>
                </c:pt>
                <c:pt idx="553">
                  <c:v>307.16899999999998</c:v>
                </c:pt>
                <c:pt idx="554">
                  <c:v>307.17</c:v>
                </c:pt>
                <c:pt idx="555">
                  <c:v>307.17</c:v>
                </c:pt>
                <c:pt idx="556">
                  <c:v>307.17</c:v>
                </c:pt>
                <c:pt idx="557">
                  <c:v>307.17</c:v>
                </c:pt>
                <c:pt idx="558">
                  <c:v>306.827</c:v>
                </c:pt>
                <c:pt idx="559">
                  <c:v>274.31700000000001</c:v>
                </c:pt>
                <c:pt idx="560">
                  <c:v>279.26900000000001</c:v>
                </c:pt>
                <c:pt idx="561">
                  <c:v>279.26900000000001</c:v>
                </c:pt>
                <c:pt idx="562">
                  <c:v>313.613</c:v>
                </c:pt>
                <c:pt idx="563">
                  <c:v>313.613</c:v>
                </c:pt>
                <c:pt idx="564">
                  <c:v>326.02800000000002</c:v>
                </c:pt>
                <c:pt idx="565">
                  <c:v>326.02800000000002</c:v>
                </c:pt>
                <c:pt idx="566">
                  <c:v>326.02800000000002</c:v>
                </c:pt>
                <c:pt idx="567">
                  <c:v>326.02800000000002</c:v>
                </c:pt>
                <c:pt idx="568">
                  <c:v>326.31900000000002</c:v>
                </c:pt>
                <c:pt idx="569">
                  <c:v>326.31900000000002</c:v>
                </c:pt>
                <c:pt idx="570">
                  <c:v>306.40800000000002</c:v>
                </c:pt>
                <c:pt idx="571">
                  <c:v>306.40800000000002</c:v>
                </c:pt>
                <c:pt idx="572">
                  <c:v>306.40800000000002</c:v>
                </c:pt>
                <c:pt idx="573">
                  <c:v>306.40800000000002</c:v>
                </c:pt>
                <c:pt idx="574">
                  <c:v>306.40800000000002</c:v>
                </c:pt>
                <c:pt idx="575">
                  <c:v>304.42599999999999</c:v>
                </c:pt>
                <c:pt idx="576">
                  <c:v>304.42599999999999</c:v>
                </c:pt>
                <c:pt idx="577">
                  <c:v>305.67700000000002</c:v>
                </c:pt>
                <c:pt idx="578">
                  <c:v>305.67700000000002</c:v>
                </c:pt>
                <c:pt idx="579">
                  <c:v>335.06400000000002</c:v>
                </c:pt>
                <c:pt idx="580">
                  <c:v>335.06400000000002</c:v>
                </c:pt>
                <c:pt idx="581">
                  <c:v>335.06400000000002</c:v>
                </c:pt>
                <c:pt idx="582">
                  <c:v>335.06400000000002</c:v>
                </c:pt>
                <c:pt idx="583">
                  <c:v>335.06400000000002</c:v>
                </c:pt>
                <c:pt idx="584">
                  <c:v>319.52999999999997</c:v>
                </c:pt>
                <c:pt idx="585">
                  <c:v>319.52999999999997</c:v>
                </c:pt>
                <c:pt idx="586">
                  <c:v>319.52999999999997</c:v>
                </c:pt>
                <c:pt idx="587">
                  <c:v>319.52800000000002</c:v>
                </c:pt>
                <c:pt idx="588">
                  <c:v>319.52999999999997</c:v>
                </c:pt>
                <c:pt idx="589">
                  <c:v>319.52999999999997</c:v>
                </c:pt>
                <c:pt idx="590">
                  <c:v>319.52999999999997</c:v>
                </c:pt>
                <c:pt idx="591">
                  <c:v>319.52999999999997</c:v>
                </c:pt>
                <c:pt idx="592">
                  <c:v>319.52800000000002</c:v>
                </c:pt>
                <c:pt idx="593">
                  <c:v>370.34699999999998</c:v>
                </c:pt>
                <c:pt idx="594">
                  <c:v>322.601</c:v>
                </c:pt>
                <c:pt idx="595">
                  <c:v>322.601</c:v>
                </c:pt>
                <c:pt idx="596">
                  <c:v>322.601</c:v>
                </c:pt>
                <c:pt idx="597">
                  <c:v>322.59800000000001</c:v>
                </c:pt>
                <c:pt idx="598">
                  <c:v>322.13</c:v>
                </c:pt>
                <c:pt idx="599">
                  <c:v>325.05599999999998</c:v>
                </c:pt>
                <c:pt idx="600">
                  <c:v>325.05599999999998</c:v>
                </c:pt>
                <c:pt idx="601">
                  <c:v>325.05500000000001</c:v>
                </c:pt>
                <c:pt idx="602">
                  <c:v>325.05500000000001</c:v>
                </c:pt>
                <c:pt idx="603">
                  <c:v>325.053</c:v>
                </c:pt>
                <c:pt idx="604">
                  <c:v>325.05599999999998</c:v>
                </c:pt>
                <c:pt idx="605">
                  <c:v>325.05599999999998</c:v>
                </c:pt>
                <c:pt idx="606">
                  <c:v>325.05500000000001</c:v>
                </c:pt>
                <c:pt idx="607">
                  <c:v>325.05500000000001</c:v>
                </c:pt>
                <c:pt idx="608">
                  <c:v>325.053</c:v>
                </c:pt>
                <c:pt idx="609">
                  <c:v>325.05599999999998</c:v>
                </c:pt>
                <c:pt idx="610">
                  <c:v>375.233</c:v>
                </c:pt>
                <c:pt idx="611">
                  <c:v>375.233</c:v>
                </c:pt>
                <c:pt idx="612">
                  <c:v>375.233</c:v>
                </c:pt>
                <c:pt idx="613">
                  <c:v>375.233</c:v>
                </c:pt>
                <c:pt idx="614">
                  <c:v>375.233</c:v>
                </c:pt>
                <c:pt idx="615">
                  <c:v>375.233</c:v>
                </c:pt>
                <c:pt idx="616">
                  <c:v>355.745</c:v>
                </c:pt>
                <c:pt idx="617">
                  <c:v>355.74400000000003</c:v>
                </c:pt>
                <c:pt idx="618">
                  <c:v>355.745</c:v>
                </c:pt>
                <c:pt idx="619">
                  <c:v>355.745</c:v>
                </c:pt>
                <c:pt idx="620">
                  <c:v>355.74400000000003</c:v>
                </c:pt>
                <c:pt idx="621">
                  <c:v>356.00900000000001</c:v>
                </c:pt>
                <c:pt idx="622">
                  <c:v>356.005</c:v>
                </c:pt>
                <c:pt idx="623">
                  <c:v>356.005</c:v>
                </c:pt>
                <c:pt idx="624">
                  <c:v>356.005</c:v>
                </c:pt>
                <c:pt idx="625">
                  <c:v>356.005</c:v>
                </c:pt>
                <c:pt idx="626">
                  <c:v>356.005</c:v>
                </c:pt>
                <c:pt idx="627">
                  <c:v>356.005</c:v>
                </c:pt>
                <c:pt idx="628">
                  <c:v>357.98599999999999</c:v>
                </c:pt>
                <c:pt idx="629">
                  <c:v>357.98599999999999</c:v>
                </c:pt>
                <c:pt idx="630">
                  <c:v>357.98599999999999</c:v>
                </c:pt>
                <c:pt idx="631">
                  <c:v>330.41500000000002</c:v>
                </c:pt>
                <c:pt idx="632">
                  <c:v>361.12599999999998</c:v>
                </c:pt>
                <c:pt idx="633">
                  <c:v>361.12599999999998</c:v>
                </c:pt>
                <c:pt idx="634">
                  <c:v>361.12599999999998</c:v>
                </c:pt>
                <c:pt idx="635">
                  <c:v>361.12599999999998</c:v>
                </c:pt>
                <c:pt idx="636">
                  <c:v>361.12599999999998</c:v>
                </c:pt>
                <c:pt idx="637">
                  <c:v>305.363</c:v>
                </c:pt>
                <c:pt idx="638">
                  <c:v>327.72</c:v>
                </c:pt>
                <c:pt idx="639">
                  <c:v>327.72</c:v>
                </c:pt>
                <c:pt idx="640">
                  <c:v>354.97300000000001</c:v>
                </c:pt>
                <c:pt idx="641">
                  <c:v>354.97300000000001</c:v>
                </c:pt>
                <c:pt idx="642">
                  <c:v>354.96199999999999</c:v>
                </c:pt>
                <c:pt idx="643">
                  <c:v>348.846</c:v>
                </c:pt>
                <c:pt idx="644">
                  <c:v>348.846</c:v>
                </c:pt>
                <c:pt idx="645">
                  <c:v>348.846</c:v>
                </c:pt>
                <c:pt idx="646">
                  <c:v>335.90600000000001</c:v>
                </c:pt>
                <c:pt idx="647">
                  <c:v>332.53500000000003</c:v>
                </c:pt>
                <c:pt idx="648">
                  <c:v>332.53500000000003</c:v>
                </c:pt>
                <c:pt idx="649">
                  <c:v>322.95100000000002</c:v>
                </c:pt>
                <c:pt idx="650">
                  <c:v>314.42</c:v>
                </c:pt>
                <c:pt idx="651">
                  <c:v>314.42</c:v>
                </c:pt>
                <c:pt idx="652">
                  <c:v>322.29899999999998</c:v>
                </c:pt>
                <c:pt idx="653">
                  <c:v>322.29899999999998</c:v>
                </c:pt>
                <c:pt idx="654">
                  <c:v>322.29899999999998</c:v>
                </c:pt>
                <c:pt idx="655">
                  <c:v>281.98200000000003</c:v>
                </c:pt>
                <c:pt idx="656">
                  <c:v>281.98200000000003</c:v>
                </c:pt>
                <c:pt idx="657">
                  <c:v>281.98200000000003</c:v>
                </c:pt>
                <c:pt idx="658">
                  <c:v>281.98200000000003</c:v>
                </c:pt>
                <c:pt idx="659">
                  <c:v>278.11099999999999</c:v>
                </c:pt>
                <c:pt idx="660">
                  <c:v>278.19600000000003</c:v>
                </c:pt>
                <c:pt idx="661">
                  <c:v>278.19600000000003</c:v>
                </c:pt>
                <c:pt idx="662">
                  <c:v>280.28199999999998</c:v>
                </c:pt>
                <c:pt idx="663">
                  <c:v>280.28199999999998</c:v>
                </c:pt>
                <c:pt idx="664">
                  <c:v>280.28199999999998</c:v>
                </c:pt>
                <c:pt idx="665">
                  <c:v>280.28199999999998</c:v>
                </c:pt>
                <c:pt idx="666">
                  <c:v>280.28199999999998</c:v>
                </c:pt>
                <c:pt idx="667">
                  <c:v>283.35500000000002</c:v>
                </c:pt>
                <c:pt idx="668">
                  <c:v>283.35500000000002</c:v>
                </c:pt>
                <c:pt idx="669">
                  <c:v>279.57499999999999</c:v>
                </c:pt>
                <c:pt idx="670">
                  <c:v>279.57499999999999</c:v>
                </c:pt>
                <c:pt idx="671">
                  <c:v>279.57499999999999</c:v>
                </c:pt>
                <c:pt idx="672">
                  <c:v>281.81</c:v>
                </c:pt>
                <c:pt idx="673">
                  <c:v>281.81</c:v>
                </c:pt>
                <c:pt idx="674">
                  <c:v>278.53899999999999</c:v>
                </c:pt>
                <c:pt idx="675">
                  <c:v>278.53899999999999</c:v>
                </c:pt>
                <c:pt idx="676">
                  <c:v>278.73099999999999</c:v>
                </c:pt>
                <c:pt idx="677">
                  <c:v>278.73099999999999</c:v>
                </c:pt>
                <c:pt idx="678">
                  <c:v>278.73099999999999</c:v>
                </c:pt>
                <c:pt idx="679">
                  <c:v>278.73099999999999</c:v>
                </c:pt>
                <c:pt idx="680">
                  <c:v>278.85300000000001</c:v>
                </c:pt>
                <c:pt idx="681">
                  <c:v>278.85300000000001</c:v>
                </c:pt>
                <c:pt idx="682">
                  <c:v>278.85300000000001</c:v>
                </c:pt>
                <c:pt idx="683">
                  <c:v>278.85300000000001</c:v>
                </c:pt>
                <c:pt idx="684">
                  <c:v>278.99900000000002</c:v>
                </c:pt>
                <c:pt idx="685">
                  <c:v>278.59500000000003</c:v>
                </c:pt>
                <c:pt idx="686">
                  <c:v>278.59500000000003</c:v>
                </c:pt>
                <c:pt idx="687">
                  <c:v>278.59500000000003</c:v>
                </c:pt>
                <c:pt idx="688">
                  <c:v>278.59500000000003</c:v>
                </c:pt>
                <c:pt idx="689">
                  <c:v>326.697</c:v>
                </c:pt>
                <c:pt idx="690">
                  <c:v>325.94</c:v>
                </c:pt>
                <c:pt idx="691">
                  <c:v>325.81200000000001</c:v>
                </c:pt>
                <c:pt idx="692">
                  <c:v>331.83600000000001</c:v>
                </c:pt>
                <c:pt idx="693">
                  <c:v>331.83600000000001</c:v>
                </c:pt>
                <c:pt idx="694">
                  <c:v>331.83600000000001</c:v>
                </c:pt>
                <c:pt idx="695">
                  <c:v>331.57</c:v>
                </c:pt>
                <c:pt idx="696">
                  <c:v>331.57</c:v>
                </c:pt>
                <c:pt idx="697">
                  <c:v>331.57</c:v>
                </c:pt>
                <c:pt idx="698">
                  <c:v>331.67899999999997</c:v>
                </c:pt>
                <c:pt idx="699">
                  <c:v>327.60599999999999</c:v>
                </c:pt>
                <c:pt idx="700">
                  <c:v>332.04599999999999</c:v>
                </c:pt>
                <c:pt idx="701">
                  <c:v>332.04599999999999</c:v>
                </c:pt>
                <c:pt idx="702">
                  <c:v>331.72800000000001</c:v>
                </c:pt>
                <c:pt idx="703">
                  <c:v>331.72800000000001</c:v>
                </c:pt>
                <c:pt idx="704">
                  <c:v>331.72800000000001</c:v>
                </c:pt>
                <c:pt idx="705">
                  <c:v>331.72800000000001</c:v>
                </c:pt>
                <c:pt idx="706">
                  <c:v>331.72800000000001</c:v>
                </c:pt>
                <c:pt idx="707">
                  <c:v>331.72800000000001</c:v>
                </c:pt>
                <c:pt idx="708">
                  <c:v>331.72800000000001</c:v>
                </c:pt>
                <c:pt idx="709">
                  <c:v>331.72800000000001</c:v>
                </c:pt>
                <c:pt idx="710">
                  <c:v>331.72800000000001</c:v>
                </c:pt>
                <c:pt idx="711">
                  <c:v>331.72800000000001</c:v>
                </c:pt>
                <c:pt idx="712">
                  <c:v>331.72800000000001</c:v>
                </c:pt>
                <c:pt idx="713">
                  <c:v>331.72800000000001</c:v>
                </c:pt>
                <c:pt idx="714">
                  <c:v>336.99900000000002</c:v>
                </c:pt>
                <c:pt idx="715">
                  <c:v>335.37200000000001</c:v>
                </c:pt>
                <c:pt idx="716">
                  <c:v>335.35500000000002</c:v>
                </c:pt>
                <c:pt idx="717">
                  <c:v>335.40499999999997</c:v>
                </c:pt>
                <c:pt idx="718">
                  <c:v>335.447</c:v>
                </c:pt>
                <c:pt idx="719">
                  <c:v>335.447</c:v>
                </c:pt>
                <c:pt idx="720">
                  <c:v>319.47300000000001</c:v>
                </c:pt>
                <c:pt idx="721">
                  <c:v>319.47300000000001</c:v>
                </c:pt>
                <c:pt idx="722">
                  <c:v>319.47300000000001</c:v>
                </c:pt>
                <c:pt idx="723">
                  <c:v>320.26400000000001</c:v>
                </c:pt>
                <c:pt idx="724">
                  <c:v>320.26400000000001</c:v>
                </c:pt>
                <c:pt idx="725">
                  <c:v>320.26400000000001</c:v>
                </c:pt>
                <c:pt idx="726">
                  <c:v>320.24900000000002</c:v>
                </c:pt>
                <c:pt idx="727">
                  <c:v>300.94799999999998</c:v>
                </c:pt>
                <c:pt idx="728">
                  <c:v>298.97199999999998</c:v>
                </c:pt>
                <c:pt idx="729">
                  <c:v>333.11099999999999</c:v>
                </c:pt>
                <c:pt idx="730">
                  <c:v>333.11099999999999</c:v>
                </c:pt>
                <c:pt idx="731">
                  <c:v>333.11099999999999</c:v>
                </c:pt>
                <c:pt idx="732">
                  <c:v>297.45100000000002</c:v>
                </c:pt>
                <c:pt idx="733">
                  <c:v>297.452</c:v>
                </c:pt>
                <c:pt idx="734">
                  <c:v>297.45100000000002</c:v>
                </c:pt>
                <c:pt idx="735">
                  <c:v>297.452</c:v>
                </c:pt>
                <c:pt idx="736">
                  <c:v>290.36900000000003</c:v>
                </c:pt>
                <c:pt idx="737">
                  <c:v>290.36900000000003</c:v>
                </c:pt>
                <c:pt idx="738">
                  <c:v>290.37</c:v>
                </c:pt>
                <c:pt idx="739">
                  <c:v>290.36900000000003</c:v>
                </c:pt>
                <c:pt idx="740">
                  <c:v>290.37</c:v>
                </c:pt>
                <c:pt idx="741">
                  <c:v>290.47199999999998</c:v>
                </c:pt>
                <c:pt idx="742">
                  <c:v>290.47199999999998</c:v>
                </c:pt>
                <c:pt idx="743">
                  <c:v>346.745</c:v>
                </c:pt>
                <c:pt idx="744">
                  <c:v>346.79599999999999</c:v>
                </c:pt>
                <c:pt idx="745">
                  <c:v>346.745</c:v>
                </c:pt>
                <c:pt idx="746">
                  <c:v>346.79599999999999</c:v>
                </c:pt>
                <c:pt idx="747">
                  <c:v>345.327</c:v>
                </c:pt>
                <c:pt idx="748">
                  <c:v>345.27600000000001</c:v>
                </c:pt>
                <c:pt idx="749">
                  <c:v>328.017</c:v>
                </c:pt>
                <c:pt idx="750">
                  <c:v>328.07400000000001</c:v>
                </c:pt>
                <c:pt idx="751">
                  <c:v>328.02300000000002</c:v>
                </c:pt>
                <c:pt idx="752">
                  <c:v>328.02300000000002</c:v>
                </c:pt>
                <c:pt idx="753">
                  <c:v>328.02300000000002</c:v>
                </c:pt>
                <c:pt idx="754">
                  <c:v>328.017</c:v>
                </c:pt>
                <c:pt idx="755">
                  <c:v>332.47899999999998</c:v>
                </c:pt>
                <c:pt idx="756">
                  <c:v>332.47899999999998</c:v>
                </c:pt>
                <c:pt idx="757">
                  <c:v>332.47899999999998</c:v>
                </c:pt>
                <c:pt idx="758">
                  <c:v>332.47899999999998</c:v>
                </c:pt>
                <c:pt idx="759">
                  <c:v>332.47199999999998</c:v>
                </c:pt>
                <c:pt idx="760">
                  <c:v>332.47899999999998</c:v>
                </c:pt>
                <c:pt idx="761">
                  <c:v>332.47899999999998</c:v>
                </c:pt>
                <c:pt idx="762">
                  <c:v>331.26</c:v>
                </c:pt>
                <c:pt idx="763">
                  <c:v>332.36799999999999</c:v>
                </c:pt>
                <c:pt idx="764">
                  <c:v>332.36700000000002</c:v>
                </c:pt>
                <c:pt idx="765">
                  <c:v>332.36700000000002</c:v>
                </c:pt>
                <c:pt idx="766">
                  <c:v>319.29300000000001</c:v>
                </c:pt>
                <c:pt idx="767">
                  <c:v>319.29300000000001</c:v>
                </c:pt>
                <c:pt idx="768">
                  <c:v>319.29300000000001</c:v>
                </c:pt>
                <c:pt idx="769">
                  <c:v>319.29300000000001</c:v>
                </c:pt>
                <c:pt idx="770">
                  <c:v>318.63799999999998</c:v>
                </c:pt>
                <c:pt idx="771">
                  <c:v>318.63799999999998</c:v>
                </c:pt>
                <c:pt idx="772">
                  <c:v>318.58699999999999</c:v>
                </c:pt>
                <c:pt idx="773">
                  <c:v>318.63799999999998</c:v>
                </c:pt>
                <c:pt idx="774">
                  <c:v>354.86399999999998</c:v>
                </c:pt>
                <c:pt idx="775">
                  <c:v>328.18799999999999</c:v>
                </c:pt>
                <c:pt idx="776">
                  <c:v>327.63799999999998</c:v>
                </c:pt>
                <c:pt idx="777">
                  <c:v>327.68700000000001</c:v>
                </c:pt>
                <c:pt idx="778">
                  <c:v>327.63600000000002</c:v>
                </c:pt>
                <c:pt idx="779">
                  <c:v>327.64</c:v>
                </c:pt>
                <c:pt idx="780">
                  <c:v>327.63600000000002</c:v>
                </c:pt>
                <c:pt idx="781">
                  <c:v>327.63799999999998</c:v>
                </c:pt>
                <c:pt idx="782">
                  <c:v>327.68700000000001</c:v>
                </c:pt>
                <c:pt idx="783">
                  <c:v>327.63600000000002</c:v>
                </c:pt>
                <c:pt idx="784">
                  <c:v>327.64</c:v>
                </c:pt>
                <c:pt idx="785">
                  <c:v>327.63600000000002</c:v>
                </c:pt>
                <c:pt idx="786">
                  <c:v>358.59</c:v>
                </c:pt>
                <c:pt idx="787">
                  <c:v>304.46499999999997</c:v>
                </c:pt>
                <c:pt idx="788">
                  <c:v>303.09800000000001</c:v>
                </c:pt>
                <c:pt idx="789">
                  <c:v>302.31700000000001</c:v>
                </c:pt>
                <c:pt idx="790">
                  <c:v>307.07299999999998</c:v>
                </c:pt>
                <c:pt idx="791">
                  <c:v>307.036</c:v>
                </c:pt>
                <c:pt idx="792">
                  <c:v>332.13099999999997</c:v>
                </c:pt>
                <c:pt idx="793">
                  <c:v>327.76600000000002</c:v>
                </c:pt>
                <c:pt idx="794">
                  <c:v>327.76600000000002</c:v>
                </c:pt>
                <c:pt idx="795">
                  <c:v>389.35199999999998</c:v>
                </c:pt>
                <c:pt idx="796">
                  <c:v>389.39299999999997</c:v>
                </c:pt>
                <c:pt idx="797">
                  <c:v>344.75799999999998</c:v>
                </c:pt>
                <c:pt idx="798">
                  <c:v>360.04</c:v>
                </c:pt>
                <c:pt idx="799">
                  <c:v>361.36399999999998</c:v>
                </c:pt>
                <c:pt idx="800">
                  <c:v>361.36599999999999</c:v>
                </c:pt>
                <c:pt idx="801">
                  <c:v>365.32100000000003</c:v>
                </c:pt>
                <c:pt idx="802">
                  <c:v>338.47199999999998</c:v>
                </c:pt>
                <c:pt idx="803">
                  <c:v>358.22399999999999</c:v>
                </c:pt>
                <c:pt idx="804">
                  <c:v>355.85399999999998</c:v>
                </c:pt>
                <c:pt idx="805">
                  <c:v>366.887</c:v>
                </c:pt>
                <c:pt idx="806">
                  <c:v>335.67</c:v>
                </c:pt>
                <c:pt idx="807">
                  <c:v>362.70499999999998</c:v>
                </c:pt>
                <c:pt idx="808">
                  <c:v>345.60500000000002</c:v>
                </c:pt>
                <c:pt idx="809">
                  <c:v>361.25900000000001</c:v>
                </c:pt>
                <c:pt idx="810">
                  <c:v>357.08800000000002</c:v>
                </c:pt>
                <c:pt idx="811">
                  <c:v>344.16699999999997</c:v>
                </c:pt>
                <c:pt idx="812">
                  <c:v>344.72800000000001</c:v>
                </c:pt>
                <c:pt idx="813">
                  <c:v>344.863</c:v>
                </c:pt>
                <c:pt idx="814">
                  <c:v>344.62099999999998</c:v>
                </c:pt>
                <c:pt idx="815">
                  <c:v>344.73700000000002</c:v>
                </c:pt>
                <c:pt idx="816">
                  <c:v>344.73899999999998</c:v>
                </c:pt>
                <c:pt idx="817">
                  <c:v>344.834</c:v>
                </c:pt>
                <c:pt idx="818">
                  <c:v>344.88200000000001</c:v>
                </c:pt>
                <c:pt idx="819">
                  <c:v>344.88</c:v>
                </c:pt>
                <c:pt idx="820">
                  <c:v>320.74</c:v>
                </c:pt>
                <c:pt idx="821">
                  <c:v>374.11500000000001</c:v>
                </c:pt>
                <c:pt idx="822">
                  <c:v>374.11099999999999</c:v>
                </c:pt>
                <c:pt idx="823">
                  <c:v>370.61799999999999</c:v>
                </c:pt>
                <c:pt idx="824">
                  <c:v>348.39499999999998</c:v>
                </c:pt>
                <c:pt idx="825">
                  <c:v>341.80200000000002</c:v>
                </c:pt>
                <c:pt idx="826">
                  <c:v>391.541</c:v>
                </c:pt>
                <c:pt idx="827">
                  <c:v>391.57499999999999</c:v>
                </c:pt>
                <c:pt idx="828">
                  <c:v>391.49</c:v>
                </c:pt>
                <c:pt idx="829">
                  <c:v>391.59199999999998</c:v>
                </c:pt>
                <c:pt idx="830">
                  <c:v>379.81</c:v>
                </c:pt>
                <c:pt idx="831">
                  <c:v>379.779</c:v>
                </c:pt>
                <c:pt idx="832">
                  <c:v>356.86900000000003</c:v>
                </c:pt>
                <c:pt idx="833">
                  <c:v>356.875</c:v>
                </c:pt>
                <c:pt idx="834">
                  <c:v>356.875</c:v>
                </c:pt>
                <c:pt idx="835">
                  <c:v>354.29899999999998</c:v>
                </c:pt>
                <c:pt idx="836">
                  <c:v>354.29899999999998</c:v>
                </c:pt>
                <c:pt idx="837">
                  <c:v>354.29899999999998</c:v>
                </c:pt>
                <c:pt idx="838">
                  <c:v>353.93799999999999</c:v>
                </c:pt>
                <c:pt idx="839">
                  <c:v>353.93799999999999</c:v>
                </c:pt>
                <c:pt idx="840">
                  <c:v>353.93799999999999</c:v>
                </c:pt>
                <c:pt idx="841">
                  <c:v>353.98899999999998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performance!$AA$16:$AA$17</c:f>
              <c:numCache>
                <c:formatCode>General</c:formatCode>
                <c:ptCount val="2"/>
                <c:pt idx="0">
                  <c:v>0</c:v>
                </c:pt>
                <c:pt idx="1">
                  <c:v>1156.2974402860987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performance!$AA$18:$AA$19</c:f>
              <c:numCache>
                <c:formatCode>General</c:formatCode>
                <c:ptCount val="2"/>
                <c:pt idx="0">
                  <c:v>0</c:v>
                </c:pt>
                <c:pt idx="1">
                  <c:v>992.73272106352601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performance!$AA$20:$AA$21</c:f>
              <c:numCache>
                <c:formatCode>General</c:formatCode>
                <c:ptCount val="2"/>
                <c:pt idx="0">
                  <c:v>0</c:v>
                </c:pt>
                <c:pt idx="1">
                  <c:v>1363.6482601215471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performance!$Y$36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105</c:v>
                </c:pt>
                <c:pt idx="9">
                  <c:v>26</c:v>
                </c:pt>
                <c:pt idx="10">
                  <c:v>101</c:v>
                </c:pt>
                <c:pt idx="11">
                  <c:v>146</c:v>
                </c:pt>
                <c:pt idx="12">
                  <c:v>61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performance!$Z$36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performance!$Z$37:$Z$67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16</c:v>
                </c:pt>
                <c:pt idx="11">
                  <c:v>76</c:v>
                </c:pt>
                <c:pt idx="12">
                  <c:v>71</c:v>
                </c:pt>
                <c:pt idx="13">
                  <c:v>62</c:v>
                </c:pt>
                <c:pt idx="14">
                  <c:v>60</c:v>
                </c:pt>
                <c:pt idx="15">
                  <c:v>68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precision!$L$1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56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55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  <c:pt idx="13">
                  <c:v>73</c:v>
                </c:pt>
                <c:pt idx="14">
                  <c:v>74</c:v>
                </c:pt>
                <c:pt idx="15">
                  <c:v>85</c:v>
                </c:pt>
                <c:pt idx="16">
                  <c:v>86</c:v>
                </c:pt>
                <c:pt idx="17">
                  <c:v>17</c:v>
                </c:pt>
                <c:pt idx="18">
                  <c:v>30</c:v>
                </c:pt>
                <c:pt idx="19">
                  <c:v>84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76</c:v>
                </c:pt>
                <c:pt idx="27">
                  <c:v>24</c:v>
                </c:pt>
                <c:pt idx="28">
                  <c:v>66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65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61</c:v>
                </c:pt>
                <c:pt idx="43">
                  <c:v>63</c:v>
                </c:pt>
                <c:pt idx="44">
                  <c:v>83</c:v>
                </c:pt>
                <c:pt idx="45">
                  <c:v>89</c:v>
                </c:pt>
                <c:pt idx="46">
                  <c:v>5</c:v>
                </c:pt>
                <c:pt idx="47">
                  <c:v>38</c:v>
                </c:pt>
                <c:pt idx="48">
                  <c:v>87</c:v>
                </c:pt>
                <c:pt idx="49">
                  <c:v>69</c:v>
                </c:pt>
                <c:pt idx="50">
                  <c:v>2</c:v>
                </c:pt>
                <c:pt idx="51">
                  <c:v>75</c:v>
                </c:pt>
                <c:pt idx="52">
                  <c:v>13</c:v>
                </c:pt>
                <c:pt idx="53">
                  <c:v>43</c:v>
                </c:pt>
                <c:pt idx="54">
                  <c:v>45</c:v>
                </c:pt>
                <c:pt idx="55">
                  <c:v>22</c:v>
                </c:pt>
                <c:pt idx="56">
                  <c:v>35</c:v>
                </c:pt>
                <c:pt idx="57">
                  <c:v>60</c:v>
                </c:pt>
                <c:pt idx="58">
                  <c:v>81</c:v>
                </c:pt>
                <c:pt idx="59">
                  <c:v>37</c:v>
                </c:pt>
                <c:pt idx="60">
                  <c:v>54</c:v>
                </c:pt>
                <c:pt idx="61">
                  <c:v>9</c:v>
                </c:pt>
                <c:pt idx="62">
                  <c:v>14</c:v>
                </c:pt>
                <c:pt idx="63">
                  <c:v>20</c:v>
                </c:pt>
                <c:pt idx="64">
                  <c:v>27</c:v>
                </c:pt>
                <c:pt idx="65">
                  <c:v>39</c:v>
                </c:pt>
                <c:pt idx="66">
                  <c:v>51</c:v>
                </c:pt>
                <c:pt idx="67">
                  <c:v>58</c:v>
                </c:pt>
                <c:pt idx="68">
                  <c:v>64</c:v>
                </c:pt>
                <c:pt idx="69">
                  <c:v>77</c:v>
                </c:pt>
                <c:pt idx="70">
                  <c:v>79</c:v>
                </c:pt>
                <c:pt idx="71">
                  <c:v>11</c:v>
                </c:pt>
                <c:pt idx="72">
                  <c:v>12</c:v>
                </c:pt>
                <c:pt idx="73">
                  <c:v>80</c:v>
                </c:pt>
                <c:pt idx="74">
                  <c:v>91</c:v>
                </c:pt>
                <c:pt idx="75">
                  <c:v>53</c:v>
                </c:pt>
                <c:pt idx="76">
                  <c:v>78</c:v>
                </c:pt>
                <c:pt idx="77">
                  <c:v>88</c:v>
                </c:pt>
                <c:pt idx="78">
                  <c:v>90</c:v>
                </c:pt>
                <c:pt idx="79">
                  <c:v>82</c:v>
                </c:pt>
                <c:pt idx="80">
                  <c:v>62</c:v>
                </c:pt>
                <c:pt idx="81">
                  <c:v>72</c:v>
                </c:pt>
                <c:pt idx="82">
                  <c:v>6</c:v>
                </c:pt>
                <c:pt idx="83">
                  <c:v>57</c:v>
                </c:pt>
                <c:pt idx="84">
                  <c:v>40</c:v>
                </c:pt>
                <c:pt idx="85">
                  <c:v>42</c:v>
                </c:pt>
                <c:pt idx="86">
                  <c:v>59</c:v>
                </c:pt>
                <c:pt idx="87">
                  <c:v>50</c:v>
                </c:pt>
              </c:numCache>
            </c:numRef>
          </c:cat>
          <c:val>
            <c:numRef>
              <c:f>precision!$L$2:$L$89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43127</c:v>
                </c:pt>
                <c:pt idx="47">
                  <c:v>43134</c:v>
                </c:pt>
                <c:pt idx="48">
                  <c:v>43134</c:v>
                </c:pt>
                <c:pt idx="49">
                  <c:v>43281</c:v>
                </c:pt>
                <c:pt idx="50">
                  <c:v>43302</c:v>
                </c:pt>
                <c:pt idx="51">
                  <c:v>43302</c:v>
                </c:pt>
                <c:pt idx="52">
                  <c:v>43491</c:v>
                </c:pt>
                <c:pt idx="53">
                  <c:v>43491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43506</c:v>
                </c:pt>
                <c:pt idx="60">
                  <c:v>43673</c:v>
                </c:pt>
                <c:pt idx="61">
                  <c:v>43723</c:v>
                </c:pt>
                <c:pt idx="62">
                  <c:v>43723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43727</c:v>
                </c:pt>
                <c:pt idx="76">
                  <c:v>43727</c:v>
                </c:pt>
                <c:pt idx="77">
                  <c:v>43727</c:v>
                </c:pt>
                <c:pt idx="78">
                  <c:v>43727</c:v>
                </c:pt>
                <c:pt idx="79">
                  <c:v>43854</c:v>
                </c:pt>
                <c:pt idx="80">
                  <c:v>43869</c:v>
                </c:pt>
                <c:pt idx="81">
                  <c:v>43869</c:v>
                </c:pt>
                <c:pt idx="82">
                  <c:v>43888</c:v>
                </c:pt>
                <c:pt idx="83">
                  <c:v>43916</c:v>
                </c:pt>
                <c:pt idx="84">
                  <c:v>43918</c:v>
                </c:pt>
                <c:pt idx="85">
                  <c:v>44021</c:v>
                </c:pt>
                <c:pt idx="86">
                  <c:v>44021</c:v>
                </c:pt>
                <c:pt idx="87">
                  <c:v>44074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precision!$O$1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56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55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  <c:pt idx="13">
                  <c:v>73</c:v>
                </c:pt>
                <c:pt idx="14">
                  <c:v>74</c:v>
                </c:pt>
                <c:pt idx="15">
                  <c:v>85</c:v>
                </c:pt>
                <c:pt idx="16">
                  <c:v>86</c:v>
                </c:pt>
                <c:pt idx="17">
                  <c:v>17</c:v>
                </c:pt>
                <c:pt idx="18">
                  <c:v>30</c:v>
                </c:pt>
                <c:pt idx="19">
                  <c:v>84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76</c:v>
                </c:pt>
                <c:pt idx="27">
                  <c:v>24</c:v>
                </c:pt>
                <c:pt idx="28">
                  <c:v>66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65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61</c:v>
                </c:pt>
                <c:pt idx="43">
                  <c:v>63</c:v>
                </c:pt>
                <c:pt idx="44">
                  <c:v>83</c:v>
                </c:pt>
                <c:pt idx="45">
                  <c:v>89</c:v>
                </c:pt>
                <c:pt idx="46">
                  <c:v>5</c:v>
                </c:pt>
                <c:pt idx="47">
                  <c:v>38</c:v>
                </c:pt>
                <c:pt idx="48">
                  <c:v>87</c:v>
                </c:pt>
                <c:pt idx="49">
                  <c:v>69</c:v>
                </c:pt>
                <c:pt idx="50">
                  <c:v>2</c:v>
                </c:pt>
                <c:pt idx="51">
                  <c:v>75</c:v>
                </c:pt>
                <c:pt idx="52">
                  <c:v>13</c:v>
                </c:pt>
                <c:pt idx="53">
                  <c:v>43</c:v>
                </c:pt>
                <c:pt idx="54">
                  <c:v>45</c:v>
                </c:pt>
                <c:pt idx="55">
                  <c:v>22</c:v>
                </c:pt>
                <c:pt idx="56">
                  <c:v>35</c:v>
                </c:pt>
                <c:pt idx="57">
                  <c:v>60</c:v>
                </c:pt>
                <c:pt idx="58">
                  <c:v>81</c:v>
                </c:pt>
                <c:pt idx="59">
                  <c:v>37</c:v>
                </c:pt>
                <c:pt idx="60">
                  <c:v>54</c:v>
                </c:pt>
                <c:pt idx="61">
                  <c:v>9</c:v>
                </c:pt>
                <c:pt idx="62">
                  <c:v>14</c:v>
                </c:pt>
                <c:pt idx="63">
                  <c:v>20</c:v>
                </c:pt>
                <c:pt idx="64">
                  <c:v>27</c:v>
                </c:pt>
                <c:pt idx="65">
                  <c:v>39</c:v>
                </c:pt>
                <c:pt idx="66">
                  <c:v>51</c:v>
                </c:pt>
                <c:pt idx="67">
                  <c:v>58</c:v>
                </c:pt>
                <c:pt idx="68">
                  <c:v>64</c:v>
                </c:pt>
                <c:pt idx="69">
                  <c:v>77</c:v>
                </c:pt>
                <c:pt idx="70">
                  <c:v>79</c:v>
                </c:pt>
                <c:pt idx="71">
                  <c:v>11</c:v>
                </c:pt>
                <c:pt idx="72">
                  <c:v>12</c:v>
                </c:pt>
                <c:pt idx="73">
                  <c:v>80</c:v>
                </c:pt>
                <c:pt idx="74">
                  <c:v>91</c:v>
                </c:pt>
                <c:pt idx="75">
                  <c:v>53</c:v>
                </c:pt>
                <c:pt idx="76">
                  <c:v>78</c:v>
                </c:pt>
                <c:pt idx="77">
                  <c:v>88</c:v>
                </c:pt>
                <c:pt idx="78">
                  <c:v>90</c:v>
                </c:pt>
                <c:pt idx="79">
                  <c:v>82</c:v>
                </c:pt>
                <c:pt idx="80">
                  <c:v>62</c:v>
                </c:pt>
                <c:pt idx="81">
                  <c:v>72</c:v>
                </c:pt>
                <c:pt idx="82">
                  <c:v>6</c:v>
                </c:pt>
                <c:pt idx="83">
                  <c:v>57</c:v>
                </c:pt>
                <c:pt idx="84">
                  <c:v>40</c:v>
                </c:pt>
                <c:pt idx="85">
                  <c:v>42</c:v>
                </c:pt>
                <c:pt idx="86">
                  <c:v>59</c:v>
                </c:pt>
                <c:pt idx="87">
                  <c:v>50</c:v>
                </c:pt>
              </c:numCache>
            </c:numRef>
          </c:cat>
          <c:val>
            <c:numRef>
              <c:f>precision!$O$2:$O$89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454</c:v>
                </c:pt>
                <c:pt idx="18">
                  <c:v>454</c:v>
                </c:pt>
                <c:pt idx="19">
                  <c:v>623</c:v>
                </c:pt>
                <c:pt idx="20">
                  <c:v>627</c:v>
                </c:pt>
                <c:pt idx="21">
                  <c:v>627</c:v>
                </c:pt>
                <c:pt idx="22">
                  <c:v>627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729</c:v>
                </c:pt>
                <c:pt idx="28">
                  <c:v>763</c:v>
                </c:pt>
                <c:pt idx="29">
                  <c:v>837</c:v>
                </c:pt>
                <c:pt idx="30">
                  <c:v>837</c:v>
                </c:pt>
                <c:pt idx="31">
                  <c:v>956</c:v>
                </c:pt>
                <c:pt idx="32">
                  <c:v>956</c:v>
                </c:pt>
                <c:pt idx="33">
                  <c:v>956</c:v>
                </c:pt>
                <c:pt idx="34">
                  <c:v>956</c:v>
                </c:pt>
                <c:pt idx="35">
                  <c:v>1164</c:v>
                </c:pt>
                <c:pt idx="36">
                  <c:v>1164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604</c:v>
                </c:pt>
                <c:pt idx="47">
                  <c:v>730</c:v>
                </c:pt>
                <c:pt idx="48">
                  <c:v>771</c:v>
                </c:pt>
                <c:pt idx="49">
                  <c:v>57</c:v>
                </c:pt>
                <c:pt idx="50">
                  <c:v>204</c:v>
                </c:pt>
                <c:pt idx="51">
                  <c:v>204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638</c:v>
                </c:pt>
                <c:pt idx="56">
                  <c:v>638</c:v>
                </c:pt>
                <c:pt idx="57">
                  <c:v>638</c:v>
                </c:pt>
                <c:pt idx="58">
                  <c:v>638</c:v>
                </c:pt>
                <c:pt idx="59">
                  <c:v>6</c:v>
                </c:pt>
                <c:pt idx="60">
                  <c:v>592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223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349</c:v>
                </c:pt>
                <c:pt idx="84">
                  <c:v>347</c:v>
                </c:pt>
                <c:pt idx="85">
                  <c:v>17</c:v>
                </c:pt>
                <c:pt idx="86">
                  <c:v>17</c:v>
                </c:pt>
                <c:pt idx="8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244081</xdr:colOff>
      <xdr:row>21</xdr:row>
      <xdr:rowOff>136072</xdr:rowOff>
    </xdr:from>
    <xdr:to>
      <xdr:col>21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767080</xdr:colOff>
      <xdr:row>22</xdr:row>
      <xdr:rowOff>134074</xdr:rowOff>
    </xdr:from>
    <xdr:to>
      <xdr:col>19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48348</xdr:colOff>
      <xdr:row>21</xdr:row>
      <xdr:rowOff>136072</xdr:rowOff>
    </xdr:from>
    <xdr:to>
      <xdr:col>27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307939</xdr:colOff>
      <xdr:row>22</xdr:row>
      <xdr:rowOff>134074</xdr:rowOff>
    </xdr:from>
    <xdr:to>
      <xdr:col>25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1.40x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1.06x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2.01x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641393</xdr:colOff>
      <xdr:row>1</xdr:row>
      <xdr:rowOff>163691</xdr:rowOff>
    </xdr:from>
    <xdr:to>
      <xdr:col>19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186266</xdr:colOff>
      <xdr:row>1</xdr:row>
      <xdr:rowOff>163691</xdr:rowOff>
    </xdr:from>
    <xdr:to>
      <xdr:col>22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770085</xdr:colOff>
      <xdr:row>8</xdr:row>
      <xdr:rowOff>25904</xdr:rowOff>
    </xdr:from>
    <xdr:to>
      <xdr:col>21</xdr:col>
      <xdr:colOff>273148</xdr:colOff>
      <xdr:row>16</xdr:row>
      <xdr:rowOff>198361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275322</xdr:colOff>
      <xdr:row>8</xdr:row>
      <xdr:rowOff>25906</xdr:rowOff>
    </xdr:from>
    <xdr:to>
      <xdr:col>23</xdr:col>
      <xdr:colOff>784322</xdr:colOff>
      <xdr:row>16</xdr:row>
      <xdr:rowOff>198363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i/plrg/jiset/images_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g"/>
      <sheetName val="commit"/>
      <sheetName val="true bugs"/>
      <sheetName val="nbug"/>
      <sheetName val="ncommit"/>
      <sheetName val="performance"/>
      <sheetName val="precision"/>
      <sheetName val="github"/>
      <sheetName val="pr"/>
      <sheetName val="rand"/>
      <sheetName val="s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commit</v>
          </cell>
          <cell r="B1" t="str">
            <v>author</v>
          </cell>
          <cell r="C1" t="str">
            <v>committer</v>
          </cell>
        </row>
        <row r="2">
          <cell r="A2" t="str">
            <v>26061c0e5e4b62fae91a7127b46c1efa8b94c4b4</v>
          </cell>
          <cell r="B2" t="str">
            <v>bakkot</v>
          </cell>
          <cell r="C2" t="str">
            <v>ljharb</v>
          </cell>
        </row>
        <row r="3">
          <cell r="A3" t="str">
            <v>417a0bb5bc3a6d7117c33cf50803483d9bd7adc1</v>
          </cell>
          <cell r="B3" t="str">
            <v>h2oche</v>
          </cell>
          <cell r="C3" t="str">
            <v>ljharb</v>
          </cell>
        </row>
        <row r="4">
          <cell r="A4" t="str">
            <v>bbaac2fc44347ede60561bdeab1e17f9ecd4c313</v>
          </cell>
          <cell r="B4" t="str">
            <v>jmdyck</v>
          </cell>
          <cell r="C4" t="str">
            <v>ljharb</v>
          </cell>
        </row>
        <row r="5">
          <cell r="A5" t="str">
            <v>a12b4d4420adddb660ecd3e81f3ef737b1b100d8</v>
          </cell>
          <cell r="B5" t="str">
            <v>h2oche</v>
          </cell>
          <cell r="C5" t="str">
            <v>ljharb</v>
          </cell>
        </row>
        <row r="6">
          <cell r="A6" t="str">
            <v>02dcd23cecef50279d3a733792e6e5e9a9b86bf1</v>
          </cell>
          <cell r="B6" t="str">
            <v>jmdyck</v>
          </cell>
          <cell r="C6" t="str">
            <v>ljharb</v>
          </cell>
        </row>
        <row r="7">
          <cell r="A7" t="str">
            <v>c4c8aaed84900e57baf8ba7b284b37c9d34b4167</v>
          </cell>
          <cell r="B7" t="str">
            <v>h2oche</v>
          </cell>
          <cell r="C7" t="str">
            <v>ljharb</v>
          </cell>
        </row>
        <row r="8">
          <cell r="A8" t="str">
            <v>7cea37d366a9aa7561801e9ac027f2d047d3b27f</v>
          </cell>
          <cell r="B8" t="str">
            <v>jmdyck</v>
          </cell>
          <cell r="C8" t="str">
            <v>ljharb</v>
          </cell>
        </row>
        <row r="9">
          <cell r="A9" t="str">
            <v>b751864939e174657f5b26fa1e7baa824daeac73</v>
          </cell>
          <cell r="B9" t="str">
            <v>jmdyck</v>
          </cell>
          <cell r="C9" t="str">
            <v>ljharb</v>
          </cell>
        </row>
        <row r="10">
          <cell r="A10" t="str">
            <v>1db56bd859b6bab52e42a8126eeb6446bbfe476f</v>
          </cell>
          <cell r="B10" t="str">
            <v>jmdyck</v>
          </cell>
          <cell r="C10" t="str">
            <v>ljharb</v>
          </cell>
        </row>
        <row r="11">
          <cell r="A11" t="str">
            <v>7d7bde4a98c4a4b096bcd06b107dea9c5f380667</v>
          </cell>
          <cell r="B11" t="str">
            <v>jmdyck</v>
          </cell>
          <cell r="C11" t="str">
            <v>ljharb</v>
          </cell>
        </row>
        <row r="12">
          <cell r="A12" t="str">
            <v>54d61b8af5bd3ab2faad389e80ddcafe42f3e0d6</v>
          </cell>
          <cell r="B12" t="str">
            <v>jmdyck</v>
          </cell>
          <cell r="C12" t="str">
            <v>ljharb</v>
          </cell>
        </row>
        <row r="13">
          <cell r="A13" t="str">
            <v>40279cf89003bd592f22c6bf576f07b72a53b7e6</v>
          </cell>
          <cell r="B13" t="str">
            <v>h2oche</v>
          </cell>
          <cell r="C13" t="str">
            <v>ljharb</v>
          </cell>
        </row>
        <row r="14">
          <cell r="A14" t="str">
            <v>d7e5ba99c01a23bc18616324b10a2920cf151b64</v>
          </cell>
          <cell r="B14" t="str">
            <v>jmdyck</v>
          </cell>
          <cell r="C14" t="str">
            <v>ljharb</v>
          </cell>
        </row>
        <row r="15">
          <cell r="A15" t="str">
            <v>a48429423d228170740891e168db32505d5e18d8</v>
          </cell>
          <cell r="B15" t="str">
            <v>jmdyck</v>
          </cell>
          <cell r="C15" t="str">
            <v>ljharb</v>
          </cell>
        </row>
        <row r="16">
          <cell r="A16" t="str">
            <v>1635e8b849be9b4194a629ad95f20f82e312dfc8</v>
          </cell>
          <cell r="B16" t="str">
            <v>jmdyck</v>
          </cell>
          <cell r="C16" t="str">
            <v>ljharb</v>
          </cell>
        </row>
        <row r="17">
          <cell r="A17" t="str">
            <v>7289f37a5f533a329b28ffcc8ca66746df3fd3f8</v>
          </cell>
          <cell r="B17" t="str">
            <v>jmdyck</v>
          </cell>
          <cell r="C17" t="str">
            <v>ljharb</v>
          </cell>
        </row>
        <row r="18">
          <cell r="A18" t="str">
            <v>2e3e086dca7bb2d1d8988c30919932b6c6130550</v>
          </cell>
          <cell r="B18" t="str">
            <v>jmdyck</v>
          </cell>
          <cell r="C18" t="str">
            <v>ljharb</v>
          </cell>
        </row>
        <row r="19">
          <cell r="A19" t="str">
            <v>416c1ae4f7f30da3d9dd6d88f6fede17acea82b0</v>
          </cell>
          <cell r="B19" t="str">
            <v>michaelficarra</v>
          </cell>
          <cell r="C19" t="str">
            <v>ljharb</v>
          </cell>
        </row>
        <row r="20">
          <cell r="A20" t="str">
            <v>e72676010f2bdf42b7bb14d03bdecc4f608634e2</v>
          </cell>
          <cell r="B20" t="str">
            <v>mathiasbynens</v>
          </cell>
          <cell r="C20" t="str">
            <v>ljharb</v>
          </cell>
        </row>
        <row r="21">
          <cell r="A21" t="str">
            <v>4746d716dc9e26a78b662a5b264e53d949e05d8c</v>
          </cell>
          <cell r="B21" t="str">
            <v>bakkot</v>
          </cell>
          <cell r="C21" t="str">
            <v>ljharb</v>
          </cell>
        </row>
        <row r="22">
          <cell r="A22" t="str">
            <v>d911ee22b8b976f44c8e63e5a0c58e165222bf30</v>
          </cell>
          <cell r="B22" t="str">
            <v>michaelficarra</v>
          </cell>
          <cell r="C22" t="str">
            <v>ljharb</v>
          </cell>
        </row>
        <row r="23">
          <cell r="A23" t="str">
            <v>dae76f88a1ee0666696554c343926a7d1f4220a7</v>
          </cell>
          <cell r="B23" t="str">
            <v>jmdyck</v>
          </cell>
          <cell r="C23" t="str">
            <v>ljharb</v>
          </cell>
        </row>
        <row r="24">
          <cell r="A24" t="str">
            <v>d7be463d59a6fb84879f7fb1826839997f95f4e2</v>
          </cell>
          <cell r="B24" t="str">
            <v>jmdyck</v>
          </cell>
          <cell r="C24" t="str">
            <v>ljharb</v>
          </cell>
        </row>
        <row r="25">
          <cell r="A25" t="str">
            <v>90d7dbb80e4026e8744bcc9bd9ea76dbe02cd9e1</v>
          </cell>
          <cell r="B25" t="str">
            <v>jmdyck</v>
          </cell>
          <cell r="C25" t="str">
            <v>ljharb</v>
          </cell>
        </row>
        <row r="26">
          <cell r="A26" t="str">
            <v>12f93fdcc6e579dd1ea6f14ad713fd0c61c5624c</v>
          </cell>
          <cell r="B26" t="str">
            <v>jmdyck</v>
          </cell>
          <cell r="C26" t="str">
            <v>ljharb</v>
          </cell>
        </row>
        <row r="27">
          <cell r="A27" t="str">
            <v>f8ecdd0b9268c8e0ecc5aeedf06e6d46e167880f</v>
          </cell>
          <cell r="B27" t="str">
            <v>jmdyck</v>
          </cell>
          <cell r="C27" t="str">
            <v>ljharb</v>
          </cell>
        </row>
        <row r="28">
          <cell r="A28" t="str">
            <v>0635793819697636f062058fd89dc7f431853843</v>
          </cell>
          <cell r="B28" t="str">
            <v>syg</v>
          </cell>
          <cell r="C28" t="str">
            <v>ljharb</v>
          </cell>
        </row>
        <row r="29">
          <cell r="A29" t="str">
            <v>3cd00d74bb6e8b612a426b0b7eb8a85e6c341ac9</v>
          </cell>
          <cell r="B29" t="str">
            <v>bakkot</v>
          </cell>
          <cell r="C29" t="str">
            <v>ljharb</v>
          </cell>
        </row>
        <row r="30">
          <cell r="A30" t="str">
            <v>e58401032b9462cfa8beb07f34e25107a4f35db1</v>
          </cell>
          <cell r="B30" t="str">
            <v>bakkot</v>
          </cell>
          <cell r="C30" t="str">
            <v>ljharb</v>
          </cell>
        </row>
        <row r="31">
          <cell r="A31" t="str">
            <v>750b51cabcb8bb7939f077173174a9a888f7a870</v>
          </cell>
          <cell r="B31" t="str">
            <v>bakkot</v>
          </cell>
          <cell r="C31" t="str">
            <v>ljharb</v>
          </cell>
        </row>
        <row r="32">
          <cell r="A32" t="str">
            <v>dd25b4444e084a7643192766ca125544adf6344b</v>
          </cell>
          <cell r="B32" t="str">
            <v>mathiasbynens</v>
          </cell>
          <cell r="C32" t="str">
            <v>ljharb</v>
          </cell>
        </row>
        <row r="33">
          <cell r="A33" t="str">
            <v>634295a9b4f4a60808c07221ef6d470e7730c9c6</v>
          </cell>
          <cell r="B33" t="str">
            <v>ljharb</v>
          </cell>
          <cell r="C33" t="str">
            <v>ljharb</v>
          </cell>
        </row>
        <row r="34">
          <cell r="A34" t="str">
            <v>1f748a41d1e1f78e07e4c6292de946843bb0af51</v>
          </cell>
          <cell r="B34" t="str">
            <v>ljharb</v>
          </cell>
          <cell r="C34" t="str">
            <v>ljharb</v>
          </cell>
        </row>
        <row r="35">
          <cell r="A35" t="str">
            <v>a53b61fbe9c42f2f0bda2267fb3f51d6ecd904d9</v>
          </cell>
          <cell r="B35" t="str">
            <v>ljharb</v>
          </cell>
          <cell r="C35" t="str">
            <v>ljharb</v>
          </cell>
        </row>
        <row r="36">
          <cell r="A36" t="str">
            <v>f12df860803dd701672a1e6da5c037ff3d4e3710</v>
          </cell>
          <cell r="B36" t="str">
            <v>bakkot</v>
          </cell>
          <cell r="C36" t="str">
            <v>ljharb</v>
          </cell>
        </row>
        <row r="37">
          <cell r="A37" t="str">
            <v>d9fea48d771602da19e932e1e084c12bda4c9f41</v>
          </cell>
          <cell r="B37" t="str">
            <v>shvaikalesh</v>
          </cell>
          <cell r="C37" t="str">
            <v>ljharb</v>
          </cell>
        </row>
        <row r="38">
          <cell r="A38" t="str">
            <v>5c7942781926ea9f6f069f1bfe4844d621e9e942</v>
          </cell>
          <cell r="B38" t="str">
            <v>jmdyck</v>
          </cell>
          <cell r="C38" t="str">
            <v>ljharb</v>
          </cell>
        </row>
        <row r="39">
          <cell r="A39" t="str">
            <v>46f83b639b669d97be98e3571bd501252aa037b1</v>
          </cell>
          <cell r="B39" t="str">
            <v>jmdyck</v>
          </cell>
          <cell r="C39" t="str">
            <v>ljharb</v>
          </cell>
        </row>
        <row r="40">
          <cell r="A40" t="str">
            <v>5ad43c48b1f452173aa7ec9f02535d8421a2f28c</v>
          </cell>
          <cell r="B40" t="str">
            <v>jmdyck</v>
          </cell>
          <cell r="C40" t="str">
            <v>ljharb</v>
          </cell>
        </row>
        <row r="41">
          <cell r="A41" t="str">
            <v>94c6c6be7e694083393ac8cf1ee8dc8189ce8005</v>
          </cell>
          <cell r="B41" t="str">
            <v>ivan-pan</v>
          </cell>
          <cell r="C41" t="str">
            <v>ljharb</v>
          </cell>
        </row>
        <row r="42">
          <cell r="A42" t="str">
            <v>d9e56927df060215f849199fd9055fb39c4213de</v>
          </cell>
          <cell r="B42" t="str">
            <v>devsnek</v>
          </cell>
          <cell r="C42" t="str">
            <v>ljharb</v>
          </cell>
        </row>
        <row r="43">
          <cell r="A43" t="str">
            <v>cdcce9e45b987f39c3352376f9d1535b438f55ea</v>
          </cell>
          <cell r="B43" t="str">
            <v>ljharb</v>
          </cell>
          <cell r="C43" t="str">
            <v>ljharb</v>
          </cell>
        </row>
        <row r="44">
          <cell r="A44" t="str">
            <v>b6d13d96c480505ebd69e1e875bf9312ab976e82</v>
          </cell>
          <cell r="B44" t="str">
            <v>ljharb</v>
          </cell>
          <cell r="C44" t="str">
            <v>ljharb</v>
          </cell>
        </row>
        <row r="45">
          <cell r="A45" t="str">
            <v>752fe3fa04fa6222199b87fd05adcf2b27eecc64</v>
          </cell>
          <cell r="B45" t="str">
            <v>bakkot</v>
          </cell>
          <cell r="C45" t="str">
            <v>ljharb</v>
          </cell>
        </row>
        <row r="46">
          <cell r="A46" t="str">
            <v>c328b0aded262172094e1d9a44be216fc67b0632</v>
          </cell>
          <cell r="B46" t="str">
            <v>ExE-Boss</v>
          </cell>
          <cell r="C46" t="str">
            <v>ljharb</v>
          </cell>
        </row>
        <row r="47">
          <cell r="A47" t="str">
            <v>a9430ea661f9c1cffba6b26e402c2b2ede30ec7a</v>
          </cell>
          <cell r="B47" t="str">
            <v>ljharb</v>
          </cell>
          <cell r="C47" t="str">
            <v>ljharb</v>
          </cell>
        </row>
        <row r="48">
          <cell r="A48" t="str">
            <v>6460fcd9ca7a6e2f8eed533395029c5edd13d672</v>
          </cell>
          <cell r="B48" t="str">
            <v>syg</v>
          </cell>
          <cell r="C48" t="str">
            <v>ljharb</v>
          </cell>
        </row>
        <row r="49">
          <cell r="A49" t="str">
            <v>df9256a079331250d7e0c8a2172aab1b9b02462f</v>
          </cell>
          <cell r="B49" t="str">
            <v>bakkot</v>
          </cell>
          <cell r="C49" t="str">
            <v>ljharb</v>
          </cell>
        </row>
        <row r="50">
          <cell r="A50" t="str">
            <v>51e65128539a8d10a0713702b125882a5b22e9e7</v>
          </cell>
          <cell r="B50" t="str">
            <v>bakkot</v>
          </cell>
          <cell r="C50" t="str">
            <v>ljharb</v>
          </cell>
        </row>
        <row r="51">
          <cell r="A51" t="str">
            <v>6ee57ceffaba8ef0512fe9cbe4be5697fb508b9f</v>
          </cell>
          <cell r="B51" t="str">
            <v>ljharb</v>
          </cell>
          <cell r="C51" t="str">
            <v>ljharb</v>
          </cell>
        </row>
        <row r="52">
          <cell r="A52" t="str">
            <v>28213d7b5b47788177f71d7ee69dc12c53655e34</v>
          </cell>
          <cell r="B52" t="str">
            <v>jmdyck</v>
          </cell>
          <cell r="C52" t="str">
            <v>ljharb</v>
          </cell>
        </row>
        <row r="53">
          <cell r="A53" t="str">
            <v>3dd0b48a5a9710a4266c96766b83a0c2e770463c</v>
          </cell>
          <cell r="B53" t="str">
            <v>ExE-Boss</v>
          </cell>
          <cell r="C53" t="str">
            <v>ljharb</v>
          </cell>
        </row>
        <row r="54">
          <cell r="A54" t="str">
            <v>346e583e570b37014d2812a06c907d5e589f26cd</v>
          </cell>
          <cell r="B54" t="str">
            <v>ExE-Boss</v>
          </cell>
          <cell r="C54" t="str">
            <v>ljharb</v>
          </cell>
        </row>
        <row r="55">
          <cell r="A55" t="str">
            <v>4ff267d8802d2549c2d323dcc090113fc84726cc</v>
          </cell>
          <cell r="B55" t="str">
            <v>ljharb</v>
          </cell>
          <cell r="C55" t="str">
            <v>ljharb</v>
          </cell>
        </row>
        <row r="56">
          <cell r="A56" t="str">
            <v>97c2b875c7bdcdbbfc69336efaa3b7233c1b8287</v>
          </cell>
          <cell r="B56" t="str">
            <v>ljharb</v>
          </cell>
          <cell r="C56" t="str">
            <v>ljharb</v>
          </cell>
        </row>
        <row r="57">
          <cell r="A57" t="str">
            <v>e18f5330384f30bd43cb9e1243d22e837262fa05</v>
          </cell>
          <cell r="B57" t="str">
            <v>rkirsling</v>
          </cell>
          <cell r="C57" t="str">
            <v>ljharb</v>
          </cell>
        </row>
        <row r="58">
          <cell r="A58" t="str">
            <v>4233638d80edc85f6168702e20d3fbc7e9a03f10</v>
          </cell>
          <cell r="B58" t="str">
            <v>szuend</v>
          </cell>
          <cell r="C58" t="str">
            <v>ljharb</v>
          </cell>
        </row>
        <row r="59">
          <cell r="A59" t="str">
            <v>0b9842733631a3857f34a3ac88f8d66bf7c848a2</v>
          </cell>
          <cell r="B59" t="str">
            <v>bakkot</v>
          </cell>
          <cell r="C59" t="str">
            <v>ljharb</v>
          </cell>
        </row>
        <row r="60">
          <cell r="A60" t="str">
            <v>49fd6e52744c58b33ca8e809e4c6c61687c7dc53</v>
          </cell>
          <cell r="B60" t="str">
            <v>bakkot</v>
          </cell>
          <cell r="C60" t="str">
            <v>ljharb</v>
          </cell>
        </row>
        <row r="61">
          <cell r="A61" t="str">
            <v>5c9f191c9e6ccfc909817510bf74fd64ea145ac4</v>
          </cell>
          <cell r="B61" t="str">
            <v>ryanjduffy</v>
          </cell>
          <cell r="C61" t="str">
            <v>ljharb</v>
          </cell>
        </row>
        <row r="62">
          <cell r="A62" t="str">
            <v>d02d992ba317792759909de739d93b51a09299af</v>
          </cell>
          <cell r="B62" t="str">
            <v>DanielRosenwasser</v>
          </cell>
          <cell r="C62" t="str">
            <v>ljharb</v>
          </cell>
        </row>
        <row r="63">
          <cell r="A63" t="str">
            <v>ff68b58a233443b4946bf42a6b677f83604469a0</v>
          </cell>
          <cell r="B63" t="str">
            <v>mathiasbynens</v>
          </cell>
          <cell r="C63" t="str">
            <v>ljharb</v>
          </cell>
        </row>
        <row r="64">
          <cell r="A64" t="str">
            <v>7dab9506c5c43d241842bc1b841de6b3d58992fb</v>
          </cell>
          <cell r="B64" t="str">
            <v>jmdyck</v>
          </cell>
          <cell r="C64" t="str">
            <v>ljharb</v>
          </cell>
        </row>
        <row r="65">
          <cell r="A65" t="str">
            <v>6e633e684ed8b12245e906593bdeb4969441f3bc</v>
          </cell>
          <cell r="B65" t="str">
            <v>bakkot</v>
          </cell>
          <cell r="C65" t="str">
            <v>ljharb</v>
          </cell>
        </row>
        <row r="66">
          <cell r="A66" t="str">
            <v>77595f579194f5c79a02a2952f4367a8e3ce9620</v>
          </cell>
          <cell r="B66" t="str">
            <v>bakkot</v>
          </cell>
          <cell r="C66" t="str">
            <v>ljharb</v>
          </cell>
        </row>
        <row r="67">
          <cell r="A67" t="str">
            <v>5687197db84d84c8ec16aaf532f693badc3fdcec</v>
          </cell>
          <cell r="B67" t="str">
            <v>ljharb</v>
          </cell>
          <cell r="C67" t="str">
            <v>ljharb</v>
          </cell>
        </row>
        <row r="68">
          <cell r="A68" t="str">
            <v>ba3dcb5680268b2f9aa42a6e22fbc6eec3c9685f</v>
          </cell>
          <cell r="B68" t="str">
            <v>syg</v>
          </cell>
          <cell r="C68" t="str">
            <v>ljharb</v>
          </cell>
        </row>
        <row r="69">
          <cell r="A69" t="str">
            <v>9a460402863fca3fc683624f4ddfb3cfddddcaf9</v>
          </cell>
          <cell r="B69" t="str">
            <v>bakkot</v>
          </cell>
          <cell r="C69" t="str">
            <v>ljharb</v>
          </cell>
        </row>
        <row r="70">
          <cell r="A70" t="str">
            <v>d07218b0a8c8b1b93259a322d801a15cddc86b13</v>
          </cell>
          <cell r="B70" t="str">
            <v>bakkot</v>
          </cell>
          <cell r="C70" t="str">
            <v>ljharb</v>
          </cell>
        </row>
        <row r="71">
          <cell r="A71" t="str">
            <v>0bc4996c4aaee43f9f7b6343e6ae58661ebddfd9</v>
          </cell>
          <cell r="B71" t="str">
            <v>bakkot</v>
          </cell>
          <cell r="C71" t="str">
            <v>ljharb</v>
          </cell>
        </row>
        <row r="72">
          <cell r="A72" t="str">
            <v>2a18346ad367af5c7737003b4d62ee3b5d36ca43</v>
          </cell>
          <cell r="B72" t="str">
            <v>bakkot</v>
          </cell>
          <cell r="C72" t="str">
            <v>ljharb</v>
          </cell>
        </row>
        <row r="73">
          <cell r="A73" t="str">
            <v>03d44e01b9c4f885c83266a216df318f159df28c</v>
          </cell>
          <cell r="B73" t="str">
            <v>bakkot</v>
          </cell>
          <cell r="C73" t="str">
            <v>ljharb</v>
          </cell>
        </row>
        <row r="74">
          <cell r="A74" t="str">
            <v>97566720c60d1bb20d562669ff5e6321904d1c28</v>
          </cell>
          <cell r="B74" t="str">
            <v>bakkot</v>
          </cell>
          <cell r="C74" t="str">
            <v>ljharb</v>
          </cell>
        </row>
        <row r="75">
          <cell r="A75" t="str">
            <v>4b025e52d000cb70b0adadb2f8586a6c64a52864</v>
          </cell>
          <cell r="B75" t="str">
            <v>bakkot</v>
          </cell>
          <cell r="C75" t="str">
            <v>ljharb</v>
          </cell>
        </row>
        <row r="76">
          <cell r="A76" t="str">
            <v>95628ecf4f6caa7e74d6b9e5876073baaeb5f15a</v>
          </cell>
          <cell r="B76" t="str">
            <v>bakkot</v>
          </cell>
          <cell r="C76" t="str">
            <v>ljharb</v>
          </cell>
        </row>
        <row r="77">
          <cell r="A77" t="str">
            <v>bb867c6fdad3c1ef592ef6d59922fbbb0c9cf6f0</v>
          </cell>
          <cell r="B77" t="str">
            <v>bakkot</v>
          </cell>
          <cell r="C77" t="str">
            <v>ljharb</v>
          </cell>
        </row>
        <row r="78">
          <cell r="A78" t="str">
            <v>e863b44f8bbf334e46271a703f345b7fe7df2d5b</v>
          </cell>
          <cell r="B78" t="str">
            <v>bakkot</v>
          </cell>
          <cell r="C78" t="str">
            <v>ljharb</v>
          </cell>
        </row>
        <row r="79">
          <cell r="A79" t="str">
            <v>8ebaa447d7ee08e970926fd420956e007d622740</v>
          </cell>
          <cell r="B79" t="str">
            <v>bakkot</v>
          </cell>
          <cell r="C79" t="str">
            <v>ljharb</v>
          </cell>
        </row>
        <row r="80">
          <cell r="A80" t="str">
            <v>f61a56b1091703c7af2ed7e730e0963bd474e849</v>
          </cell>
          <cell r="B80" t="str">
            <v>bakkot</v>
          </cell>
          <cell r="C80" t="str">
            <v>ljharb</v>
          </cell>
        </row>
        <row r="81">
          <cell r="A81" t="str">
            <v>a94faa62007ee276a9001cc2f3ae58633b387be6</v>
          </cell>
          <cell r="B81" t="str">
            <v>bakkot</v>
          </cell>
          <cell r="C81" t="str">
            <v>ljharb</v>
          </cell>
        </row>
        <row r="82">
          <cell r="A82" t="str">
            <v>68ac8f3d33d37fc898a76086bbca39abef8e3f06</v>
          </cell>
          <cell r="B82" t="str">
            <v>bakkot</v>
          </cell>
          <cell r="C82" t="str">
            <v>ljharb</v>
          </cell>
        </row>
        <row r="83">
          <cell r="A83" t="str">
            <v>015850418bce24222c8028d16987e1b07384ba3f</v>
          </cell>
          <cell r="B83" t="str">
            <v>bakkot</v>
          </cell>
          <cell r="C83" t="str">
            <v>ljharb</v>
          </cell>
        </row>
        <row r="84">
          <cell r="A84" t="str">
            <v>c461d85013da14d55247ff9f6969f52e18388589</v>
          </cell>
          <cell r="B84" t="str">
            <v>bakkot</v>
          </cell>
          <cell r="C84" t="str">
            <v>ljharb</v>
          </cell>
        </row>
        <row r="85">
          <cell r="A85" t="str">
            <v>d22205dc7e4d06cbe4aca0e138d9220763a8f925</v>
          </cell>
          <cell r="B85" t="str">
            <v>bakkot</v>
          </cell>
          <cell r="C85" t="str">
            <v>ljharb</v>
          </cell>
        </row>
        <row r="86">
          <cell r="A86" t="str">
            <v>6fb2ed1cf5523159bce6a36856ed11f477c5cfc8</v>
          </cell>
          <cell r="B86" t="str">
            <v>bakkot</v>
          </cell>
          <cell r="C86" t="str">
            <v>ljharb</v>
          </cell>
        </row>
        <row r="87">
          <cell r="A87" t="str">
            <v>c8890b7770253df4a143ec509e39deb43ffb3c47</v>
          </cell>
          <cell r="B87" t="str">
            <v>bakkot</v>
          </cell>
          <cell r="C87" t="str">
            <v>ljharb</v>
          </cell>
        </row>
        <row r="88">
          <cell r="A88" t="str">
            <v>c8692d4bf15be6c856bc7de3ce0d20080ab80969</v>
          </cell>
          <cell r="B88" t="str">
            <v>bakkot</v>
          </cell>
          <cell r="C88" t="str">
            <v>ljharb</v>
          </cell>
        </row>
        <row r="89">
          <cell r="A89" t="str">
            <v>09b367a2bedee7aa23990a0352d7997ceacad1b0</v>
          </cell>
          <cell r="B89" t="str">
            <v>bakkot</v>
          </cell>
          <cell r="C89" t="str">
            <v>ljharb</v>
          </cell>
        </row>
        <row r="90">
          <cell r="A90" t="str">
            <v>88c7055a4aac077d1c612f802614f3ee862cd228</v>
          </cell>
          <cell r="B90" t="str">
            <v>bakkot</v>
          </cell>
          <cell r="C90" t="str">
            <v>ljharb</v>
          </cell>
        </row>
        <row r="91">
          <cell r="A91" t="str">
            <v>a4972007de931b7f1b4fc78a07b228d8c73c633c</v>
          </cell>
          <cell r="B91" t="str">
            <v>bakkot</v>
          </cell>
          <cell r="C91" t="str">
            <v>ljharb</v>
          </cell>
        </row>
        <row r="92">
          <cell r="A92" t="str">
            <v>3bb7f628483e1b53da1d838800d9be88a3beb155</v>
          </cell>
          <cell r="B92" t="str">
            <v>bakkot</v>
          </cell>
          <cell r="C92" t="str">
            <v>ljharb</v>
          </cell>
        </row>
        <row r="93">
          <cell r="A93" t="str">
            <v>40d0ee2d623099cff895a5d98b4673e965f1722e</v>
          </cell>
          <cell r="B93" t="str">
            <v>bakkot</v>
          </cell>
          <cell r="C93" t="str">
            <v>ljharb</v>
          </cell>
        </row>
        <row r="94">
          <cell r="A94" t="str">
            <v>ce30d5d89af620f1707ade07f9813236a0fdf019</v>
          </cell>
          <cell r="B94" t="str">
            <v>bakkot</v>
          </cell>
          <cell r="C94" t="str">
            <v>ljharb</v>
          </cell>
        </row>
        <row r="95">
          <cell r="A95" t="str">
            <v>7cdab8c664e4aa826716d47450383e16bc1d4c35</v>
          </cell>
          <cell r="B95" t="str">
            <v>bakkot</v>
          </cell>
          <cell r="C95" t="str">
            <v>ljharb</v>
          </cell>
        </row>
        <row r="96">
          <cell r="A96" t="str">
            <v>941a048f1d8be0b85aadd0c45412b4de0b3c9293</v>
          </cell>
          <cell r="B96" t="str">
            <v>bakkot</v>
          </cell>
          <cell r="C96" t="str">
            <v>ljharb</v>
          </cell>
        </row>
        <row r="97">
          <cell r="A97" t="str">
            <v>b690ea962074c366b248b504205e7e4d3bf953b9</v>
          </cell>
          <cell r="B97" t="str">
            <v>bakkot</v>
          </cell>
          <cell r="C97" t="str">
            <v>ljharb</v>
          </cell>
        </row>
        <row r="98">
          <cell r="A98" t="str">
            <v>7a5f760ce50cec37529e86d385f44ef42a28641d</v>
          </cell>
          <cell r="B98" t="str">
            <v>bakkot</v>
          </cell>
          <cell r="C98" t="str">
            <v>ljharb</v>
          </cell>
        </row>
        <row r="99">
          <cell r="A99" t="str">
            <v>2fbdcd7f59e5a2a30f24f3b3c3a6360c13607b67</v>
          </cell>
          <cell r="B99" t="str">
            <v>bakkot</v>
          </cell>
          <cell r="C99" t="str">
            <v>ljharb</v>
          </cell>
        </row>
        <row r="100">
          <cell r="A100" t="str">
            <v>1d569c717ea6980893f9b058ca86ef73beb1a6c5</v>
          </cell>
          <cell r="B100" t="str">
            <v>bakkot</v>
          </cell>
          <cell r="C100" t="str">
            <v>ljharb</v>
          </cell>
        </row>
        <row r="101">
          <cell r="A101" t="str">
            <v>ab3382fa29ec4ded911d6647854c18a513e8c21c</v>
          </cell>
          <cell r="B101" t="str">
            <v>bakkot</v>
          </cell>
          <cell r="C101" t="str">
            <v>ljharb</v>
          </cell>
        </row>
        <row r="102">
          <cell r="A102" t="str">
            <v>5e6019e5dccd10c4b4ec9386bfbde1efae687288</v>
          </cell>
          <cell r="B102" t="str">
            <v>bakkot</v>
          </cell>
          <cell r="C102" t="str">
            <v>ljharb</v>
          </cell>
        </row>
        <row r="103">
          <cell r="A103" t="str">
            <v>75bd04627b17012e48544b99e0117e2608c38c84</v>
          </cell>
          <cell r="B103" t="str">
            <v>bakkot</v>
          </cell>
          <cell r="C103" t="str">
            <v>ljharb</v>
          </cell>
        </row>
        <row r="104">
          <cell r="A104" t="str">
            <v>df05a1bc0f00ac114e1094ce6f1aa3590a69122f</v>
          </cell>
          <cell r="B104" t="str">
            <v>bakkot</v>
          </cell>
          <cell r="C104" t="str">
            <v>ljharb</v>
          </cell>
        </row>
        <row r="105">
          <cell r="A105" t="str">
            <v>3babec37581050600720ee66068914978fcf1348</v>
          </cell>
          <cell r="B105" t="str">
            <v>bakkot</v>
          </cell>
          <cell r="C105" t="str">
            <v>ljharb</v>
          </cell>
        </row>
        <row r="106">
          <cell r="A106" t="str">
            <v>53450878304052938d5a950276749876bb47abc3</v>
          </cell>
          <cell r="B106" t="str">
            <v>bakkot</v>
          </cell>
          <cell r="C106" t="str">
            <v>ljharb</v>
          </cell>
        </row>
        <row r="107">
          <cell r="A107" t="str">
            <v>da3525ed0805af860764bbf878d5436fe8fcdef1</v>
          </cell>
          <cell r="B107" t="str">
            <v>bakkot</v>
          </cell>
          <cell r="C107" t="str">
            <v>ljharb</v>
          </cell>
        </row>
        <row r="108">
          <cell r="A108" t="str">
            <v>4a2cfd6a36326f1cd566ed02efb7f42df073d376</v>
          </cell>
          <cell r="B108" t="str">
            <v>bakkot</v>
          </cell>
          <cell r="C108" t="str">
            <v>ljharb</v>
          </cell>
        </row>
        <row r="109">
          <cell r="A109" t="str">
            <v>fe6b5ef37b0b740e1d66be671137a6161035021a</v>
          </cell>
          <cell r="B109" t="str">
            <v>bakkot</v>
          </cell>
          <cell r="C109" t="str">
            <v>ljharb</v>
          </cell>
        </row>
        <row r="110">
          <cell r="A110" t="str">
            <v>fb2da5a5cbbd8e084cba0e618665c0b8569069ae</v>
          </cell>
          <cell r="B110" t="str">
            <v>bakkot</v>
          </cell>
          <cell r="C110" t="str">
            <v>ljharb</v>
          </cell>
        </row>
        <row r="111">
          <cell r="A111" t="str">
            <v>33ab91d67687dd362506b397519e972a246dc211</v>
          </cell>
          <cell r="B111" t="str">
            <v>bakkot</v>
          </cell>
          <cell r="C111" t="str">
            <v>ljharb</v>
          </cell>
        </row>
        <row r="112">
          <cell r="A112" t="str">
            <v>f0728e316680d2c19ad06fb15ed0da362941b373</v>
          </cell>
          <cell r="B112" t="str">
            <v>bakkot</v>
          </cell>
          <cell r="C112" t="str">
            <v>ljharb</v>
          </cell>
        </row>
        <row r="113">
          <cell r="A113" t="str">
            <v>190d474c3d8728653fbf8a5a37db1de34b9c1472</v>
          </cell>
          <cell r="B113" t="str">
            <v>jmdyck</v>
          </cell>
          <cell r="C113" t="str">
            <v>ljharb</v>
          </cell>
        </row>
        <row r="114">
          <cell r="A114" t="str">
            <v>cdaf1b4a9be7e3ee4b299a72a5222cd3005a7a8d</v>
          </cell>
          <cell r="B114" t="str">
            <v>bakkot</v>
          </cell>
          <cell r="C114" t="str">
            <v>ljharb</v>
          </cell>
        </row>
        <row r="115">
          <cell r="A115" t="str">
            <v>241c9c9adc68fe66b0f7b2ec4b8f64d31009c0bc</v>
          </cell>
          <cell r="B115" t="str">
            <v>bakkot</v>
          </cell>
          <cell r="C115" t="str">
            <v>ljharb</v>
          </cell>
        </row>
        <row r="116">
          <cell r="A116" t="str">
            <v>834c933f485e506206d385bc387bdfd9d9684bf8</v>
          </cell>
          <cell r="B116" t="str">
            <v>bakkot</v>
          </cell>
          <cell r="C116" t="str">
            <v>ljharb</v>
          </cell>
        </row>
        <row r="117">
          <cell r="A117" t="str">
            <v>bbe6068638bf62fb371732816e386b6aeb3ca4b7</v>
          </cell>
          <cell r="B117" t="str">
            <v>bakkot</v>
          </cell>
          <cell r="C117" t="str">
            <v>ljharb</v>
          </cell>
        </row>
        <row r="118">
          <cell r="A118" t="str">
            <v>89be164136d170b3a1fa81c3d98e75030193ebc2</v>
          </cell>
          <cell r="B118" t="str">
            <v>bakkot</v>
          </cell>
          <cell r="C118" t="str">
            <v>ljharb</v>
          </cell>
        </row>
        <row r="119">
          <cell r="A119" t="str">
            <v>6828e2a40726473618a4dd835689303196d76703</v>
          </cell>
          <cell r="B119" t="str">
            <v>bakkot</v>
          </cell>
          <cell r="C119" t="str">
            <v>ljharb</v>
          </cell>
        </row>
        <row r="120">
          <cell r="A120" t="str">
            <v>52bfd9f5775e368c57b8793d678fee6121797354</v>
          </cell>
          <cell r="B120" t="str">
            <v>ryzokuken</v>
          </cell>
          <cell r="C120" t="str">
            <v>ljharb</v>
          </cell>
        </row>
        <row r="121">
          <cell r="A121" t="str">
            <v>5f4be6e41ce9f6e1997f5e1e42af253145c6c885</v>
          </cell>
          <cell r="B121" t="str">
            <v>Jack-Works</v>
          </cell>
          <cell r="C121" t="str">
            <v>ljharb</v>
          </cell>
        </row>
        <row r="122">
          <cell r="A122" t="str">
            <v>e656451c82595f188829bd24021305b093b0d16f</v>
          </cell>
          <cell r="B122" t="str">
            <v>bakkot</v>
          </cell>
          <cell r="C122" t="str">
            <v>ljharb</v>
          </cell>
        </row>
        <row r="123">
          <cell r="A123" t="str">
            <v>52f7285b0a108d514dd827b9bfb98f1760bd1c40</v>
          </cell>
          <cell r="B123" t="str">
            <v>leobalter</v>
          </cell>
          <cell r="C123" t="str">
            <v>ljharb</v>
          </cell>
        </row>
        <row r="124">
          <cell r="A124" t="str">
            <v>b04a9d443ccb59dbeb6e28a0924158d128fce400</v>
          </cell>
          <cell r="B124" t="str">
            <v>bakkot</v>
          </cell>
          <cell r="C124" t="str">
            <v>ljharb</v>
          </cell>
        </row>
        <row r="125">
          <cell r="A125" t="str">
            <v>6d6b73ab6fe3b070737a5cbded19337a8b9e4c9c</v>
          </cell>
          <cell r="B125" t="str">
            <v>chrikrah</v>
          </cell>
          <cell r="C125" t="str">
            <v>ljharb</v>
          </cell>
        </row>
        <row r="126">
          <cell r="A126" t="str">
            <v>23cd62456da81921445baf8645fe332c3496f5bf</v>
          </cell>
          <cell r="B126" t="str">
            <v>syg</v>
          </cell>
          <cell r="C126" t="str">
            <v>ljharb</v>
          </cell>
        </row>
        <row r="127">
          <cell r="A127" t="str">
            <v>0444d3534a0669981752e03c4d26ad05fcd6715a</v>
          </cell>
          <cell r="B127" t="str">
            <v>bakkot</v>
          </cell>
          <cell r="C127" t="str">
            <v>ljharb</v>
          </cell>
        </row>
        <row r="128">
          <cell r="A128" t="str">
            <v>305b8d629100480cc4b9ca1132560ee7cc42ab32</v>
          </cell>
          <cell r="B128" t="str">
            <v>jmdyck</v>
          </cell>
          <cell r="C128" t="str">
            <v>ljharb</v>
          </cell>
        </row>
        <row r="129">
          <cell r="A129" t="str">
            <v>8de7b9c6b9cfb26ec93a31bd87a697c4db5e09ff</v>
          </cell>
          <cell r="B129" t="str">
            <v>jmdyck</v>
          </cell>
          <cell r="C129" t="str">
            <v>ljharb</v>
          </cell>
        </row>
        <row r="130">
          <cell r="A130" t="str">
            <v>ba0925031b4cecea6af41117746e44cf432d5c4a</v>
          </cell>
          <cell r="B130" t="str">
            <v>rkirsling</v>
          </cell>
          <cell r="C130" t="str">
            <v>ljharb</v>
          </cell>
        </row>
        <row r="131">
          <cell r="A131" t="str">
            <v>c874fcd3575399b1a02c7211281e201e2541248b</v>
          </cell>
          <cell r="B131" t="str">
            <v>bakkot</v>
          </cell>
          <cell r="C131" t="str">
            <v>ljharb</v>
          </cell>
        </row>
        <row r="132">
          <cell r="A132" t="str">
            <v>63ca90741c368a912515c56ff056b4e77fe2c64f</v>
          </cell>
          <cell r="B132" t="str">
            <v>ljharb</v>
          </cell>
          <cell r="C132" t="str">
            <v>ljharb</v>
          </cell>
        </row>
        <row r="133">
          <cell r="A133" t="str">
            <v>6cc1a6a121a6bf2b0a5aacb1929cd298c9840f19</v>
          </cell>
          <cell r="B133" t="str">
            <v>jmdyck</v>
          </cell>
          <cell r="C133" t="str">
            <v>ljharb</v>
          </cell>
        </row>
        <row r="134">
          <cell r="A134" t="str">
            <v>52c3b8de4a965b7759022d2c2e1369a034fb6531</v>
          </cell>
          <cell r="B134" t="str">
            <v>jmdyck</v>
          </cell>
          <cell r="C134" t="str">
            <v>ljharb</v>
          </cell>
        </row>
        <row r="135">
          <cell r="A135" t="str">
            <v>701190377b50a20822b76543e0f9d56146c09ff2</v>
          </cell>
          <cell r="B135" t="str">
            <v>jmdyck</v>
          </cell>
          <cell r="C135" t="str">
            <v>ljharb</v>
          </cell>
        </row>
        <row r="136">
          <cell r="A136" t="str">
            <v>0958d3dd8cba99e0fe5bbc07a73e62912934a840</v>
          </cell>
          <cell r="B136" t="str">
            <v>sffc</v>
          </cell>
          <cell r="C136" t="str">
            <v>ljharb</v>
          </cell>
        </row>
        <row r="137">
          <cell r="A137" t="str">
            <v>b3f9b5089bcc3ddd8486379015cd11eb1427a5eb</v>
          </cell>
          <cell r="B137" t="str">
            <v>chicoxyzzy</v>
          </cell>
          <cell r="C137" t="str">
            <v>ljharb</v>
          </cell>
        </row>
        <row r="138">
          <cell r="A138" t="str">
            <v>3564ac3983e34934d02e6164a4daa2b82059ea74</v>
          </cell>
          <cell r="B138" t="str">
            <v>bakkot</v>
          </cell>
          <cell r="C138" t="str">
            <v>ljharb</v>
          </cell>
        </row>
        <row r="139">
          <cell r="A139" t="str">
            <v>590561bcbf312a4b1d7b514f230ee78c7d021b3a</v>
          </cell>
          <cell r="B139" t="str">
            <v>jmdyck</v>
          </cell>
          <cell r="C139" t="str">
            <v>ljharb</v>
          </cell>
        </row>
        <row r="140">
          <cell r="A140" t="str">
            <v>31f3c2b0c220cfea849a99c4f4ef22d93ddac14e</v>
          </cell>
          <cell r="B140" t="str">
            <v>codehag</v>
          </cell>
          <cell r="C140" t="str">
            <v>ljharb</v>
          </cell>
        </row>
        <row r="141">
          <cell r="A141" t="str">
            <v>7ea0ac93ee706219ff18bb1480ca31056794ec0c</v>
          </cell>
          <cell r="B141" t="str">
            <v>rkirsling</v>
          </cell>
          <cell r="C141" t="str">
            <v>ljharb</v>
          </cell>
        </row>
        <row r="142">
          <cell r="A142" t="str">
            <v>130d9668bb59926100dfde84ca4b2b844f4bc187</v>
          </cell>
          <cell r="B142" t="str">
            <v>jmdyck</v>
          </cell>
          <cell r="C142" t="str">
            <v>ljharb</v>
          </cell>
        </row>
        <row r="143">
          <cell r="A143" t="str">
            <v>ccb2d13b3fbde7b5ada3df6b2bdf9b1eb9bb7f96</v>
          </cell>
          <cell r="B143" t="str">
            <v>bakkot</v>
          </cell>
          <cell r="C143" t="str">
            <v>ljharb</v>
          </cell>
        </row>
        <row r="144">
          <cell r="A144" t="str">
            <v>3db2f0d7d48247c1cac23d21de1ef98ac352e09c</v>
          </cell>
          <cell r="B144" t="str">
            <v>jmdyck</v>
          </cell>
          <cell r="C144" t="str">
            <v>ljharb</v>
          </cell>
        </row>
        <row r="145">
          <cell r="A145" t="str">
            <v>67dc0c208908bbc68fe882f0e73c4a39cf4da343</v>
          </cell>
          <cell r="B145" t="str">
            <v>jmdyck</v>
          </cell>
          <cell r="C145" t="str">
            <v>ljharb</v>
          </cell>
        </row>
        <row r="146">
          <cell r="A146" t="str">
            <v>c2fc78b8eb07ad82bfa5bf76440c0eca1c1921f9</v>
          </cell>
          <cell r="B146" t="str">
            <v>gibson042</v>
          </cell>
          <cell r="C146" t="str">
            <v>ljharb</v>
          </cell>
        </row>
        <row r="147">
          <cell r="A147" t="str">
            <v>ff0b20646a4278e069c9c85355578dc82f272edc</v>
          </cell>
          <cell r="B147" t="str">
            <v>jmdyck</v>
          </cell>
          <cell r="C147" t="str">
            <v>ljharb</v>
          </cell>
        </row>
        <row r="148">
          <cell r="A148" t="str">
            <v>bef9806861bd0467c454eb02f4db948fac8efccd</v>
          </cell>
          <cell r="B148" t="str">
            <v>jmdyck</v>
          </cell>
          <cell r="C148" t="str">
            <v>ljharb</v>
          </cell>
        </row>
        <row r="149">
          <cell r="A149" t="str">
            <v>71c70769f2107088a3d9a9b840fafb5f6c672259</v>
          </cell>
          <cell r="B149" t="str">
            <v>jorendorff</v>
          </cell>
          <cell r="C149" t="str">
            <v>ljharb</v>
          </cell>
        </row>
        <row r="150">
          <cell r="A150" t="str">
            <v>b33fbee709951243ff9750ec93e16ae72377d568</v>
          </cell>
          <cell r="B150" t="str">
            <v>bakkot</v>
          </cell>
          <cell r="C150" t="str">
            <v>ljharb</v>
          </cell>
        </row>
        <row r="151">
          <cell r="A151" t="str">
            <v>d5948f7bf2a445ccd0a14ac9b06e57dcee397ed7</v>
          </cell>
          <cell r="B151" t="str">
            <v>jmdyck</v>
          </cell>
          <cell r="C151" t="str">
            <v>ljharb</v>
          </cell>
        </row>
        <row r="152">
          <cell r="A152" t="str">
            <v>5c8edf747044452de5bb37a939629e39097d4b47</v>
          </cell>
          <cell r="B152" t="str">
            <v>jmdyck</v>
          </cell>
          <cell r="C152" t="str">
            <v>ljharb</v>
          </cell>
        </row>
        <row r="153">
          <cell r="A153" t="str">
            <v>e28209f73fdd22a44aac03a3492e02cc75ee2381</v>
          </cell>
          <cell r="B153" t="str">
            <v>jmdyck</v>
          </cell>
          <cell r="C153" t="str">
            <v>ljharb</v>
          </cell>
        </row>
        <row r="154">
          <cell r="A154" t="str">
            <v>83de5bbcc2420ec6d68d47f20f7a4bcf92b74816</v>
          </cell>
          <cell r="B154" t="str">
            <v>jmdyck</v>
          </cell>
          <cell r="C154" t="str">
            <v>ljharb</v>
          </cell>
        </row>
        <row r="155">
          <cell r="A155" t="str">
            <v>c8eaf653d21aec73a4de9b8ba23d5fa169c17d38</v>
          </cell>
          <cell r="B155" t="str">
            <v>jmdyck</v>
          </cell>
          <cell r="C155" t="str">
            <v>ljharb</v>
          </cell>
        </row>
        <row r="156">
          <cell r="A156" t="str">
            <v>1a22134c7173ef9a77c230b0534a88bda39897b1</v>
          </cell>
          <cell r="B156" t="str">
            <v>jmdyck</v>
          </cell>
          <cell r="C156" t="str">
            <v>ljharb</v>
          </cell>
        </row>
        <row r="157">
          <cell r="A157" t="str">
            <v>0b01bda65078dede009ab9963d88d65787e5cfdc</v>
          </cell>
          <cell r="B157" t="str">
            <v>jmdyck</v>
          </cell>
          <cell r="C157" t="str">
            <v>ljharb</v>
          </cell>
        </row>
        <row r="158">
          <cell r="A158" t="str">
            <v>080c102ec86a4321ff262ec80bd35c71e0079adc</v>
          </cell>
          <cell r="B158" t="str">
            <v>jmdyck</v>
          </cell>
          <cell r="C158" t="str">
            <v>ljharb</v>
          </cell>
        </row>
        <row r="159">
          <cell r="A159" t="str">
            <v>9cf4aa2aebe40ab3481de3b13367158d64ef2d05</v>
          </cell>
          <cell r="B159" t="str">
            <v>bakkot</v>
          </cell>
          <cell r="C159" t="str">
            <v>ljharb</v>
          </cell>
        </row>
        <row r="160">
          <cell r="A160" t="str">
            <v>889f2f30cf554b7ed812c0984626db1c8a4997c7</v>
          </cell>
          <cell r="B160" t="str">
            <v>h2oche</v>
          </cell>
          <cell r="C160" t="str">
            <v>ljharb</v>
          </cell>
        </row>
        <row r="161">
          <cell r="A161" t="str">
            <v>aa1f4077730ae2826758de9034de7da6d5d620f8</v>
          </cell>
          <cell r="B161" t="str">
            <v>daemon1024</v>
          </cell>
          <cell r="C161" t="str">
            <v>ljharb</v>
          </cell>
        </row>
        <row r="162">
          <cell r="A162" t="str">
            <v>0b3a808af87a9123890767152a26599cc8fde161</v>
          </cell>
          <cell r="B162" t="str">
            <v>jmdyck</v>
          </cell>
          <cell r="C162" t="str">
            <v>ljharb</v>
          </cell>
        </row>
        <row r="163">
          <cell r="A163" t="str">
            <v>5657da428e8c74c0ec6025b1b606b1020303a0fc</v>
          </cell>
          <cell r="B163" t="str">
            <v>bakkot</v>
          </cell>
          <cell r="C163" t="str">
            <v>ljharb</v>
          </cell>
        </row>
        <row r="164">
          <cell r="A164" t="str">
            <v>06cda1b9777447b767c9c3127cf8695723e6143d</v>
          </cell>
          <cell r="B164" t="str">
            <v>bakkot</v>
          </cell>
          <cell r="C164" t="str">
            <v>ljharb</v>
          </cell>
        </row>
        <row r="165">
          <cell r="A165" t="str">
            <v>a18acef2559a6f159047ca6fc0f3dd932231fefc</v>
          </cell>
          <cell r="B165" t="str">
            <v>bakkot</v>
          </cell>
          <cell r="C165" t="str">
            <v>ljharb</v>
          </cell>
        </row>
        <row r="166">
          <cell r="A166" t="str">
            <v>015b315d10d3e1078504a7e1eaf15dc4c0c234f9</v>
          </cell>
          <cell r="B166" t="str">
            <v>bakkot</v>
          </cell>
          <cell r="C166" t="str">
            <v>ljharb</v>
          </cell>
        </row>
        <row r="167">
          <cell r="A167" t="str">
            <v>35a7d357993d1faaf672fb543ca2b0b604af45a9</v>
          </cell>
          <cell r="B167" t="str">
            <v>shvaikalesh</v>
          </cell>
          <cell r="C167" t="str">
            <v>ljharb</v>
          </cell>
        </row>
        <row r="168">
          <cell r="A168" t="str">
            <v>096f30b7c7ee7b12f6907bb5760496711c29b66f</v>
          </cell>
          <cell r="B168" t="str">
            <v>shvaikalesh</v>
          </cell>
          <cell r="C168" t="str">
            <v>ljharb</v>
          </cell>
        </row>
        <row r="169">
          <cell r="A169" t="str">
            <v>a4a142c4402ac87ff119461ba30d31f499242b7d</v>
          </cell>
          <cell r="B169" t="str">
            <v>rkirsling</v>
          </cell>
          <cell r="C169" t="str">
            <v>ljharb</v>
          </cell>
        </row>
        <row r="170">
          <cell r="A170" t="str">
            <v>b1afdde728b3af88d01da85833f3672ad442d24e</v>
          </cell>
          <cell r="B170" t="str">
            <v>gibson042</v>
          </cell>
          <cell r="C170" t="str">
            <v>ljharb</v>
          </cell>
        </row>
        <row r="171">
          <cell r="A171" t="str">
            <v>28f5a6abdb02c88fe9f98524a2e08b909496551b</v>
          </cell>
          <cell r="B171" t="str">
            <v>gibson042</v>
          </cell>
          <cell r="C171" t="str">
            <v>ljharb</v>
          </cell>
        </row>
        <row r="172">
          <cell r="A172" t="str">
            <v>1bb750226d5885dd669bbe799a2bf6326553d899</v>
          </cell>
          <cell r="B172" t="str">
            <v>gibson042</v>
          </cell>
          <cell r="C172" t="str">
            <v>ljharb</v>
          </cell>
        </row>
        <row r="173">
          <cell r="A173" t="str">
            <v>3b654e992fce81c524c797af3a786ec5cab66ff3</v>
          </cell>
          <cell r="B173" t="str">
            <v>jmdyck</v>
          </cell>
          <cell r="C173" t="str">
            <v>ljharb</v>
          </cell>
        </row>
        <row r="174">
          <cell r="A174" t="str">
            <v>2f2a6d3247655c986e1b188f480990b1e16adcd7</v>
          </cell>
          <cell r="B174" t="str">
            <v>jmdyck</v>
          </cell>
          <cell r="C174" t="str">
            <v>ljharb</v>
          </cell>
        </row>
        <row r="175">
          <cell r="A175" t="str">
            <v>f2eb02248838e3482fbb7f02a2a1455c029efa0c</v>
          </cell>
          <cell r="B175" t="str">
            <v>bakkot</v>
          </cell>
          <cell r="C175" t="str">
            <v>ljharb</v>
          </cell>
        </row>
        <row r="176">
          <cell r="A176" t="str">
            <v>5c7ef7044676471fd19c2696f334b5045565e7af</v>
          </cell>
          <cell r="B176" t="str">
            <v>caiolima</v>
          </cell>
          <cell r="C176" t="str">
            <v>ljharb</v>
          </cell>
        </row>
        <row r="177">
          <cell r="A177" t="str">
            <v>f9be7ed17f262ccaadc8d7d7fd9f4828076f6567</v>
          </cell>
          <cell r="B177" t="str">
            <v>michaelficarra</v>
          </cell>
          <cell r="C177" t="str">
            <v>ljharb</v>
          </cell>
        </row>
        <row r="178">
          <cell r="A178" t="str">
            <v>a60d965392eccb5d8ef80cd32da6fec7655931a3</v>
          </cell>
          <cell r="B178" t="str">
            <v>michaelficarra</v>
          </cell>
          <cell r="C178" t="str">
            <v>ljharb</v>
          </cell>
        </row>
        <row r="179">
          <cell r="A179" t="str">
            <v>331d9d655ace3b04fc0af9e24d57ba951a5a2b67</v>
          </cell>
          <cell r="B179" t="str">
            <v>michaelficarra</v>
          </cell>
          <cell r="C179" t="str">
            <v>ljharb</v>
          </cell>
        </row>
        <row r="180">
          <cell r="A180" t="str">
            <v>5b769310a97ae9ec119cdf59461df7339520e190</v>
          </cell>
          <cell r="B180" t="str">
            <v>michaelficarra</v>
          </cell>
          <cell r="C180" t="str">
            <v>ljharb</v>
          </cell>
        </row>
        <row r="181">
          <cell r="A181" t="str">
            <v>c1fd11d2108c3cff635effb985e748e2a8e97d64</v>
          </cell>
          <cell r="B181" t="str">
            <v>michaelficarra</v>
          </cell>
          <cell r="C181" t="str">
            <v>ljharb</v>
          </cell>
        </row>
        <row r="182">
          <cell r="A182" t="str">
            <v>97bd50814e589991ab8cde94bd6dd2e2d6389e1f</v>
          </cell>
          <cell r="B182" t="str">
            <v>michaelficarra</v>
          </cell>
          <cell r="C182" t="str">
            <v>ljharb</v>
          </cell>
        </row>
        <row r="183">
          <cell r="A183" t="str">
            <v>89786a9f4dae0ac0cf12d42a1f571f36fad031ef</v>
          </cell>
          <cell r="B183" t="str">
            <v>michaelficarra</v>
          </cell>
          <cell r="C183" t="str">
            <v>ljharb</v>
          </cell>
        </row>
        <row r="184">
          <cell r="A184" t="str">
            <v>24d5a8fbab6b2b407dfcc5bbaa3af813752701c6</v>
          </cell>
          <cell r="B184" t="str">
            <v>michaelficarra</v>
          </cell>
          <cell r="C184" t="str">
            <v>ljharb</v>
          </cell>
        </row>
        <row r="185">
          <cell r="A185" t="str">
            <v>4a9925a13e91ad92f522809fb3d76fc03267b2b1</v>
          </cell>
          <cell r="B185" t="str">
            <v>shvaikalesh</v>
          </cell>
          <cell r="C185" t="str">
            <v>ljharb</v>
          </cell>
        </row>
        <row r="186">
          <cell r="A186" t="str">
            <v>2cf5a6fe3bb4293336b142c646347e7f431a8d1c</v>
          </cell>
          <cell r="B186" t="str">
            <v>bakkot</v>
          </cell>
          <cell r="C186" t="str">
            <v>ljharb</v>
          </cell>
        </row>
        <row r="187">
          <cell r="A187" t="str">
            <v>16abdfe5618f94fa059106b4992933c7f61c32a5</v>
          </cell>
          <cell r="B187" t="str">
            <v>gibson042</v>
          </cell>
          <cell r="C187" t="str">
            <v>ljharb</v>
          </cell>
        </row>
        <row r="188">
          <cell r="A188" t="str">
            <v>addc12e13317c83f760aab173c36cdc822c1c234</v>
          </cell>
          <cell r="B188" t="str">
            <v>ExE-Boss</v>
          </cell>
          <cell r="C188" t="str">
            <v>ljharb</v>
          </cell>
        </row>
        <row r="189">
          <cell r="A189" t="str">
            <v>b66ef2ca34ab2e5fbf03e9637b3fbb15ab510478</v>
          </cell>
          <cell r="B189" t="str">
            <v>jhnaldo</v>
          </cell>
          <cell r="C189" t="str">
            <v>ljharb</v>
          </cell>
        </row>
        <row r="190">
          <cell r="A190" t="str">
            <v>3fadbf8bcd59a638d0ec8b7d9ed3c792679623e6</v>
          </cell>
          <cell r="B190" t="str">
            <v>Huxpro</v>
          </cell>
          <cell r="C190" t="str">
            <v>ljharb</v>
          </cell>
        </row>
        <row r="191">
          <cell r="A191" t="str">
            <v>16c9901d48d8f79e83852dfe6f16d70390a221d1</v>
          </cell>
          <cell r="B191" t="str">
            <v>rkirsling</v>
          </cell>
          <cell r="C191" t="str">
            <v>ljharb</v>
          </cell>
        </row>
        <row r="192">
          <cell r="A192" t="str">
            <v>e4679d4ba196ab5e8959b44468d6a9feb848955c</v>
          </cell>
          <cell r="B192" t="str">
            <v>bakkot</v>
          </cell>
          <cell r="C192" t="str">
            <v>ljharb</v>
          </cell>
        </row>
        <row r="193">
          <cell r="A193" t="str">
            <v>b2dbd9a23da61d26074a16d60a25043ec0a02674</v>
          </cell>
          <cell r="B193" t="str">
            <v>bakkot</v>
          </cell>
          <cell r="C193" t="str">
            <v>ljharb</v>
          </cell>
        </row>
        <row r="194">
          <cell r="A194" t="str">
            <v>d3fa570c8561ba54653640889790e0cb36f87bde</v>
          </cell>
          <cell r="B194" t="str">
            <v>bakkot</v>
          </cell>
          <cell r="C194" t="str">
            <v>ljharb</v>
          </cell>
        </row>
        <row r="195">
          <cell r="A195" t="str">
            <v>11c45e805c4f95e1eb81deedbda05e1bcbc08db6</v>
          </cell>
          <cell r="B195" t="str">
            <v>devsnek</v>
          </cell>
          <cell r="C195" t="str">
            <v>ljharb</v>
          </cell>
        </row>
        <row r="196">
          <cell r="A196" t="str">
            <v>d97be3ea2f451adbaae55c817d5d0ac0597a8555</v>
          </cell>
          <cell r="B196" t="str">
            <v>jmdyck</v>
          </cell>
          <cell r="C196" t="str">
            <v>jmdyck</v>
          </cell>
        </row>
        <row r="197">
          <cell r="A197" t="str">
            <v>575149cfd77aebcf3a129e165bd89e14caafc31c</v>
          </cell>
          <cell r="B197" t="str">
            <v>bakkot</v>
          </cell>
          <cell r="C197" t="str">
            <v>ljharb</v>
          </cell>
        </row>
        <row r="198">
          <cell r="A198" t="str">
            <v>e66fc9a8111870d8dc6a04b66e6abdbedc485902</v>
          </cell>
          <cell r="B198" t="str">
            <v>bakkot</v>
          </cell>
          <cell r="C198" t="str">
            <v>ljharb</v>
          </cell>
        </row>
        <row r="199">
          <cell r="A199" t="str">
            <v>2ae07adb374b502e9a83acac78aa60df25224939</v>
          </cell>
          <cell r="B199" t="str">
            <v>bakkot</v>
          </cell>
          <cell r="C199" t="str">
            <v>ljharb</v>
          </cell>
        </row>
        <row r="200">
          <cell r="A200" t="str">
            <v>7684619070941bd1088622a7a4f227ca08fe7d1e</v>
          </cell>
          <cell r="B200" t="str">
            <v>shvaikalesh</v>
          </cell>
          <cell r="C200" t="str">
            <v>ljharb</v>
          </cell>
        </row>
        <row r="201">
          <cell r="A201" t="str">
            <v>8710d2b2a8906d0d41e90cfcb9f47573d8d573fb</v>
          </cell>
          <cell r="B201" t="str">
            <v>ryanjduffy</v>
          </cell>
          <cell r="C201" t="str">
            <v>ljharb</v>
          </cell>
        </row>
        <row r="202">
          <cell r="A202" t="str">
            <v>faaf15785747d799af1768afb105c0114bd38a1c</v>
          </cell>
          <cell r="B202" t="str">
            <v>michaelficarra</v>
          </cell>
          <cell r="C202" t="str">
            <v>ljharb</v>
          </cell>
        </row>
        <row r="203">
          <cell r="A203" t="str">
            <v>6681ce795eacdfebbcc795983d37064d621da000</v>
          </cell>
          <cell r="B203" t="str">
            <v>shvaikalesh</v>
          </cell>
          <cell r="C203" t="str">
            <v>ljharb</v>
          </cell>
        </row>
        <row r="204">
          <cell r="A204" t="str">
            <v>9b37c1ac257432b0e9060b81a67ab0fc637ab0ec</v>
          </cell>
          <cell r="B204" t="str">
            <v>shvaikalesh</v>
          </cell>
          <cell r="C204" t="str">
            <v>ljharb</v>
          </cell>
        </row>
        <row r="205">
          <cell r="A205" t="str">
            <v>5a1a2dfb3f3e7a1e5275056d0ea45a83007e5557</v>
          </cell>
          <cell r="B205" t="str">
            <v>bakkot</v>
          </cell>
          <cell r="C205" t="str">
            <v>ljharb</v>
          </cell>
        </row>
        <row r="206">
          <cell r="A206" t="str">
            <v>6c17bf18d329a75eb3f43cc6e949f203686d8eeb</v>
          </cell>
          <cell r="B206" t="str">
            <v>bakkot</v>
          </cell>
          <cell r="C206" t="str">
            <v>ljharb</v>
          </cell>
        </row>
        <row r="207">
          <cell r="A207" t="str">
            <v>65d5bcc81b65f822d4a8f31ece1bda30f5ca3036</v>
          </cell>
          <cell r="B207" t="str">
            <v>bakkot</v>
          </cell>
          <cell r="C207" t="str">
            <v>ljharb</v>
          </cell>
        </row>
        <row r="208">
          <cell r="A208" t="str">
            <v>ea109970d2e2d91ff87f7fc52972e7932ccba1a6</v>
          </cell>
          <cell r="B208" t="str">
            <v>bakkot</v>
          </cell>
          <cell r="C208" t="str">
            <v>ljharb</v>
          </cell>
        </row>
        <row r="209">
          <cell r="A209" t="str">
            <v>f05f1c9bc72fd136344810a64af1cd96c7ca2779</v>
          </cell>
          <cell r="B209" t="str">
            <v>ljharb</v>
          </cell>
          <cell r="C209" t="str">
            <v>ljharb</v>
          </cell>
        </row>
        <row r="210">
          <cell r="A210" t="str">
            <v>d57695f8f9744b011363b130644167d069d1e72b</v>
          </cell>
          <cell r="B210" t="str">
            <v>bakkot</v>
          </cell>
          <cell r="C210" t="str">
            <v>ljharb</v>
          </cell>
        </row>
        <row r="211">
          <cell r="A211" t="str">
            <v>8e0e7d19dc44153fd2d201d508b59e5525b6cc0d</v>
          </cell>
          <cell r="B211" t="str">
            <v>ljharb</v>
          </cell>
          <cell r="C211" t="str">
            <v>ljharb</v>
          </cell>
        </row>
        <row r="212">
          <cell r="A212" t="str">
            <v>4fa9dadbe47f5c76580bf2282b31333d0f36e3de</v>
          </cell>
          <cell r="B212" t="str">
            <v>ExE-Boss</v>
          </cell>
          <cell r="C212" t="str">
            <v>ljharb</v>
          </cell>
        </row>
        <row r="213">
          <cell r="A213" t="str">
            <v>9b5b0ca517bbd5137527b5b6b903477405527343</v>
          </cell>
          <cell r="B213" t="str">
            <v>ljharb</v>
          </cell>
          <cell r="C213" t="str">
            <v>ljharb</v>
          </cell>
        </row>
        <row r="214">
          <cell r="A214" t="str">
            <v>e67ec385599d6e2f20562f700ec77b1e9de153c1</v>
          </cell>
          <cell r="B214" t="str">
            <v>bakkot</v>
          </cell>
          <cell r="C214" t="str">
            <v>ljharb</v>
          </cell>
        </row>
        <row r="215">
          <cell r="A215" t="str">
            <v>8dfc62e31a49d4eec44147d8cf9cc80aa8123987</v>
          </cell>
          <cell r="B215" t="str">
            <v>bakkot</v>
          </cell>
          <cell r="C215" t="str">
            <v>ljharb</v>
          </cell>
        </row>
        <row r="216">
          <cell r="A216" t="str">
            <v>0038073a78a9639ec0b58e9764ac17847a0cd231</v>
          </cell>
          <cell r="B216" t="str">
            <v>bakkot</v>
          </cell>
          <cell r="C216" t="str">
            <v>ljharb</v>
          </cell>
        </row>
        <row r="217">
          <cell r="A217" t="str">
            <v>2e754fd478d30a41a8941603333b637edb63a4d7</v>
          </cell>
          <cell r="B217" t="str">
            <v>shvaikalesh</v>
          </cell>
          <cell r="C217" t="str">
            <v>ljharb</v>
          </cell>
        </row>
        <row r="218">
          <cell r="A218" t="str">
            <v>fb22c2b291f357210d5d35637b3cf9ec1d163314</v>
          </cell>
          <cell r="B218" t="str">
            <v>gibson042</v>
          </cell>
          <cell r="C218" t="str">
            <v>ljharb</v>
          </cell>
        </row>
        <row r="219">
          <cell r="A219" t="str">
            <v>8f67a13e1af599fb31047c6f8e35acd7586d1bd1</v>
          </cell>
          <cell r="B219" t="str">
            <v>ljharb</v>
          </cell>
          <cell r="C219" t="str">
            <v>ljharb</v>
          </cell>
        </row>
        <row r="220">
          <cell r="A220" t="str">
            <v>420e82e8b2cb4114e6dd412cc1e67f6ebc436bde</v>
          </cell>
          <cell r="B220" t="str">
            <v>gibson042</v>
          </cell>
          <cell r="C220" t="str">
            <v>ljharb</v>
          </cell>
        </row>
        <row r="221">
          <cell r="A221" t="str">
            <v>2c66f836963ed0cc94143b986841e6cbf79d517c</v>
          </cell>
          <cell r="B221" t="str">
            <v>gibson042</v>
          </cell>
          <cell r="C221" t="str">
            <v>ljharb</v>
          </cell>
        </row>
        <row r="222">
          <cell r="A222" t="str">
            <v>da0a3f6d0685b3b5838c0b94dabb663495fe8271</v>
          </cell>
          <cell r="B222" t="str">
            <v>gibson042</v>
          </cell>
          <cell r="C222" t="str">
            <v>ljharb</v>
          </cell>
        </row>
        <row r="223">
          <cell r="A223" t="str">
            <v>686240ced6f9c05bfed26b7b77db0ef0dd4dcc79</v>
          </cell>
          <cell r="B223" t="str">
            <v>gibson042</v>
          </cell>
          <cell r="C223" t="str">
            <v>ljharb</v>
          </cell>
        </row>
        <row r="224">
          <cell r="A224" t="str">
            <v>b5385b04f7a033afb1c6d5279a13b0fcfe25fa2d</v>
          </cell>
          <cell r="B224" t="str">
            <v>gibson042</v>
          </cell>
          <cell r="C224" t="str">
            <v>ljharb</v>
          </cell>
        </row>
        <row r="225">
          <cell r="A225" t="str">
            <v>68050e780902a89fb4b4d32b2f4e2de32a4e0af4</v>
          </cell>
          <cell r="B225" t="str">
            <v>gibson042</v>
          </cell>
          <cell r="C225" t="str">
            <v>ljharb</v>
          </cell>
        </row>
        <row r="226">
          <cell r="A226" t="str">
            <v>124072ad7018efb4b24705c5ab8d7ebdba9aa451</v>
          </cell>
          <cell r="B226" t="str">
            <v>gibson042</v>
          </cell>
          <cell r="C226" t="str">
            <v>ljharb</v>
          </cell>
        </row>
        <row r="227">
          <cell r="A227" t="str">
            <v>b7c0d9d79fea37494cd7b58c2622e839a5aa4815</v>
          </cell>
          <cell r="B227" t="str">
            <v>gibson042</v>
          </cell>
          <cell r="C227" t="str">
            <v>ljharb</v>
          </cell>
        </row>
        <row r="228">
          <cell r="A228" t="str">
            <v>11de25489a3e325b4b4c0575847d3bb9f51c7199</v>
          </cell>
          <cell r="B228" t="str">
            <v>ljharb</v>
          </cell>
          <cell r="C228" t="str">
            <v>ljharb</v>
          </cell>
        </row>
        <row r="229">
          <cell r="A229" t="str">
            <v>6a0125d18b6886e12af42c63183aff3b0694dc7c</v>
          </cell>
          <cell r="B229" t="str">
            <v>michaelficarra</v>
          </cell>
          <cell r="C229" t="str">
            <v>ljharb</v>
          </cell>
        </row>
        <row r="230">
          <cell r="A230" t="str">
            <v>8d580b6a736948a6481fd5bebb74da49a1846460</v>
          </cell>
          <cell r="B230" t="str">
            <v>shvaikalesh</v>
          </cell>
          <cell r="C230" t="str">
            <v>ljharb</v>
          </cell>
        </row>
        <row r="231">
          <cell r="A231" t="str">
            <v>4efa95cfc13da8537aa914746260b3d97f5ffe88</v>
          </cell>
          <cell r="B231" t="str">
            <v>bakkot</v>
          </cell>
          <cell r="C231" t="str">
            <v>ljharb</v>
          </cell>
        </row>
        <row r="232">
          <cell r="A232" t="str">
            <v>b14b2d96f8765c13678e9eed2e7125ad1a0809a4</v>
          </cell>
          <cell r="B232" t="str">
            <v>bakkot</v>
          </cell>
          <cell r="C232" t="str">
            <v>ljharb</v>
          </cell>
        </row>
        <row r="233">
          <cell r="A233" t="str">
            <v>cfed32430c1ae74adfbfc37879739dedbbe29007</v>
          </cell>
          <cell r="B233" t="str">
            <v>bakkot</v>
          </cell>
          <cell r="C233" t="str">
            <v>ljharb</v>
          </cell>
        </row>
        <row r="234">
          <cell r="A234" t="str">
            <v>ed2fe293a59921c930a506b1716480fdee9741c4</v>
          </cell>
          <cell r="B234" t="str">
            <v>gibson042</v>
          </cell>
          <cell r="C234" t="str">
            <v>ljharb</v>
          </cell>
        </row>
        <row r="235">
          <cell r="A235" t="str">
            <v>93ac76898d9f74e39f68ac53edbad68b3822c949</v>
          </cell>
          <cell r="B235" t="str">
            <v>gibson042</v>
          </cell>
          <cell r="C235" t="str">
            <v>ljharb</v>
          </cell>
        </row>
        <row r="236">
          <cell r="A236" t="str">
            <v>aead0a396d38b0db318d8b8fef66e02c1e3e0e01</v>
          </cell>
          <cell r="B236" t="str">
            <v>gibson042</v>
          </cell>
          <cell r="C236" t="str">
            <v>ljharb</v>
          </cell>
        </row>
        <row r="237">
          <cell r="A237" t="str">
            <v>db95bb948af1dc30620a4d84422d3a37edaa5e92</v>
          </cell>
          <cell r="B237" t="str">
            <v>gibson042</v>
          </cell>
          <cell r="C237" t="str">
            <v>ljharb</v>
          </cell>
        </row>
        <row r="238">
          <cell r="A238" t="str">
            <v>7fa9e21d40a5c1bfedfaecbde07592f375b452f8</v>
          </cell>
          <cell r="B238" t="str">
            <v>michaelficarra</v>
          </cell>
          <cell r="C238" t="str">
            <v>ljharb</v>
          </cell>
        </row>
        <row r="239">
          <cell r="A239" t="str">
            <v>aa2b7bb9c1762ae23ff6fab75e8c0914ad4160d4</v>
          </cell>
          <cell r="B239" t="str">
            <v>michaelficarra</v>
          </cell>
          <cell r="C239" t="str">
            <v>ljharb</v>
          </cell>
        </row>
        <row r="240">
          <cell r="A240" t="str">
            <v>3750b81c637c58a2168495ccb62417adf196b5b4</v>
          </cell>
          <cell r="B240" t="str">
            <v>gibson042</v>
          </cell>
          <cell r="C240" t="str">
            <v>ljharb</v>
          </cell>
        </row>
        <row r="241">
          <cell r="A241" t="str">
            <v>4069869e736771104006f8f00a2eb8b382b57800</v>
          </cell>
          <cell r="B241" t="str">
            <v>syg</v>
          </cell>
          <cell r="C241" t="str">
            <v>ljharb</v>
          </cell>
        </row>
        <row r="242">
          <cell r="A242" t="str">
            <v>0fa70bc523f094f0ca8dd2d9cf18c3febf8efb0f</v>
          </cell>
          <cell r="B242" t="str">
            <v>ljharb</v>
          </cell>
          <cell r="C242" t="str">
            <v>ljharb</v>
          </cell>
        </row>
        <row r="243">
          <cell r="A243" t="str">
            <v>f3455c20a7287b0048cf23cd3be0f0826f88ad78</v>
          </cell>
          <cell r="B243" t="str">
            <v>jmdyck</v>
          </cell>
          <cell r="C243" t="str">
            <v>ljharb</v>
          </cell>
        </row>
        <row r="244">
          <cell r="A244" t="str">
            <v>d4069b3463730da8b8233e9c1c5a2bfaa80cd0a1</v>
          </cell>
          <cell r="B244" t="str">
            <v>jmdyck</v>
          </cell>
          <cell r="C244" t="str">
            <v>ljharb</v>
          </cell>
        </row>
        <row r="245">
          <cell r="A245" t="str">
            <v>79ee19659384de3c32a49c0bd36bf1e5313b4cdd</v>
          </cell>
          <cell r="B245" t="str">
            <v>jmdyck</v>
          </cell>
          <cell r="C245" t="str">
            <v>ljharb</v>
          </cell>
        </row>
        <row r="246">
          <cell r="A246" t="str">
            <v>ac0740b946108ecd5a8822ab487ab305d1808857</v>
          </cell>
          <cell r="B246" t="str">
            <v>syg</v>
          </cell>
          <cell r="C246" t="str">
            <v>ljharb</v>
          </cell>
        </row>
        <row r="247">
          <cell r="A247" t="str">
            <v>29fedc2c8ad4e44c8bf9a901fdc55e2d19fd712a</v>
          </cell>
          <cell r="B247" t="str">
            <v>bakkot</v>
          </cell>
          <cell r="C247" t="str">
            <v>ljharb</v>
          </cell>
        </row>
        <row r="248">
          <cell r="A248" t="str">
            <v>f6c932078314d4dc661a5893b1b67764f9c54c46</v>
          </cell>
          <cell r="B248" t="str">
            <v>rwaldron</v>
          </cell>
          <cell r="C248" t="str">
            <v>ljharb</v>
          </cell>
        </row>
        <row r="249">
          <cell r="A249" t="str">
            <v>00763b200435b29425a2f1521c9b141d81ce91b5</v>
          </cell>
          <cell r="B249" t="str">
            <v>shvaikalesh</v>
          </cell>
          <cell r="C249" t="str">
            <v>ljharb</v>
          </cell>
        </row>
        <row r="250">
          <cell r="A250" t="str">
            <v>c8044c21b3af314897f96d7d7f086ba2d3a7d7c0</v>
          </cell>
          <cell r="B250" t="str">
            <v>TimothyGu</v>
          </cell>
          <cell r="C250" t="str">
            <v>ljharb</v>
          </cell>
        </row>
        <row r="251">
          <cell r="A251" t="str">
            <v>ae77188c64085669f8c7cc859327f0817cdb260d</v>
          </cell>
          <cell r="B251" t="str">
            <v>codehag</v>
          </cell>
          <cell r="C251" t="str">
            <v>ljharb</v>
          </cell>
        </row>
        <row r="252">
          <cell r="A252" t="str">
            <v>48b7f9d9a9b3d192a8c0c1c13d6cdc245a1556ed</v>
          </cell>
          <cell r="B252" t="str">
            <v>michaelficarra</v>
          </cell>
          <cell r="C252" t="str">
            <v>ljharb</v>
          </cell>
        </row>
        <row r="253">
          <cell r="A253" t="str">
            <v>a59a820d309b77177defe7f89be1370e702c54c8</v>
          </cell>
          <cell r="B253" t="str">
            <v>syg</v>
          </cell>
          <cell r="C253" t="str">
            <v>ljharb</v>
          </cell>
        </row>
        <row r="254">
          <cell r="A254" t="str">
            <v>cb3a24d910c8a7ac62ee7b2883e4b2ce54b18add</v>
          </cell>
          <cell r="B254" t="str">
            <v>bakkot</v>
          </cell>
          <cell r="C254" t="str">
            <v>ljharb</v>
          </cell>
        </row>
        <row r="255">
          <cell r="A255" t="str">
            <v>276af73369c33f132ec55197f82273d53eb9d89a</v>
          </cell>
          <cell r="B255" t="str">
            <v>ExE-Boss</v>
          </cell>
          <cell r="C255" t="str">
            <v>ljharb</v>
          </cell>
        </row>
        <row r="256">
          <cell r="A256" t="str">
            <v>552407b105696bafa4e641bf2f5db61ad39c65ab</v>
          </cell>
          <cell r="B256" t="str">
            <v>devsnek</v>
          </cell>
          <cell r="C256" t="str">
            <v>ljharb</v>
          </cell>
        </row>
        <row r="257">
          <cell r="A257" t="str">
            <v>566f39c22fe1831fc05da8c966357c0c1d355736</v>
          </cell>
          <cell r="B257" t="str">
            <v>ljharb</v>
          </cell>
          <cell r="C257" t="str">
            <v>ljharb</v>
          </cell>
        </row>
        <row r="258">
          <cell r="A258" t="str">
            <v>71c08971700eeea4f55f49edc6973670c0d4ee2e</v>
          </cell>
          <cell r="B258" t="str">
            <v>codehag</v>
          </cell>
          <cell r="C258" t="str">
            <v>ljharb</v>
          </cell>
        </row>
        <row r="259">
          <cell r="A259" t="str">
            <v>019d49816879fc814097914d3e3ce7c7e1b081ed</v>
          </cell>
          <cell r="B259" t="str">
            <v>leobalter</v>
          </cell>
          <cell r="C259" t="str">
            <v>ljharb</v>
          </cell>
        </row>
        <row r="260">
          <cell r="A260" t="str">
            <v>7efaa50c81d0a43ead0b158697ed1b341f76e76a</v>
          </cell>
          <cell r="B260" t="str">
            <v>rkirsling</v>
          </cell>
          <cell r="C260" t="str">
            <v>ljharb</v>
          </cell>
        </row>
        <row r="261">
          <cell r="A261" t="str">
            <v>3610134273996ef4ecb0ad98d162fbdb6981dd91</v>
          </cell>
          <cell r="B261" t="str">
            <v>bakkot</v>
          </cell>
          <cell r="C261" t="str">
            <v>ljharb</v>
          </cell>
        </row>
        <row r="262">
          <cell r="A262" t="str">
            <v>721293e0fff964c4cdd3397fcbc7def1de9f9b4e</v>
          </cell>
          <cell r="B262" t="str">
            <v>jmdyck</v>
          </cell>
          <cell r="C262" t="str">
            <v>ljharb</v>
          </cell>
        </row>
        <row r="263">
          <cell r="A263" t="str">
            <v>a0452b6c659bbcf32b2fb48d6055399089edd3b7</v>
          </cell>
          <cell r="B263" t="str">
            <v>ExE-Boss</v>
          </cell>
          <cell r="C263" t="str">
            <v>ljharb</v>
          </cell>
        </row>
        <row r="264">
          <cell r="A264" t="str">
            <v>740ecd68a2c0f6d88b3a4c1af0cb6a5c96c47261</v>
          </cell>
          <cell r="B264" t="str">
            <v>jridgewell</v>
          </cell>
          <cell r="C264" t="str">
            <v>ljharb</v>
          </cell>
        </row>
        <row r="265">
          <cell r="A265" t="str">
            <v>69f53492cf8e735c84f8f859b930576c4ce9251b</v>
          </cell>
          <cell r="B265" t="str">
            <v>chicoxyzzy</v>
          </cell>
          <cell r="C265" t="str">
            <v>ljharb</v>
          </cell>
        </row>
        <row r="266">
          <cell r="A266" t="str">
            <v>8eab6e85cf9f69b41d1d61b49ff5f907e5b0ed41</v>
          </cell>
          <cell r="B266" t="str">
            <v>ljharb</v>
          </cell>
          <cell r="C266" t="str">
            <v>ljharb</v>
          </cell>
        </row>
        <row r="267">
          <cell r="A267" t="str">
            <v>f700c03a152da7124acb6558351f536508c9c208</v>
          </cell>
          <cell r="B267" t="str">
            <v>syg</v>
          </cell>
          <cell r="C267" t="str">
            <v>ljharb</v>
          </cell>
        </row>
        <row r="268">
          <cell r="A268" t="str">
            <v>56032d3271949f2892745d4a8e06d1322ba7220d</v>
          </cell>
          <cell r="B268" t="str">
            <v>syg</v>
          </cell>
          <cell r="C268" t="str">
            <v>ljharb</v>
          </cell>
        </row>
        <row r="269">
          <cell r="A269" t="str">
            <v>e8fd7babb794c85137ddebd6b38baab777f4d366</v>
          </cell>
          <cell r="B269" t="str">
            <v>ExE-Boss</v>
          </cell>
          <cell r="C269" t="str">
            <v>ljharb</v>
          </cell>
        </row>
        <row r="270">
          <cell r="A270" t="str">
            <v>e68f35a76608ad9587e334e8cd0cbc900cd26061</v>
          </cell>
          <cell r="B270" t="str">
            <v>ljharb</v>
          </cell>
          <cell r="C270" t="str">
            <v>ljharb</v>
          </cell>
        </row>
        <row r="271">
          <cell r="A271" t="str">
            <v>f92bc80f39fc0487fd395a471c61151fbfdf9ae2</v>
          </cell>
          <cell r="B271" t="str">
            <v>jhnaldo</v>
          </cell>
          <cell r="C271" t="str">
            <v>ljharb</v>
          </cell>
        </row>
        <row r="272">
          <cell r="A272" t="str">
            <v>e08b018785606bc6465a0456a79604b149007932</v>
          </cell>
          <cell r="B272" t="str">
            <v>bendtherules</v>
          </cell>
          <cell r="C272" t="str">
            <v>ljharb</v>
          </cell>
        </row>
        <row r="273">
          <cell r="A273" t="str">
            <v>8d2463a388c866d34035543d72dff7f730fcf975</v>
          </cell>
          <cell r="B273" t="str">
            <v>bendtherules</v>
          </cell>
          <cell r="C273" t="str">
            <v>ljharb</v>
          </cell>
        </row>
        <row r="274">
          <cell r="A274" t="str">
            <v>397b9d93e8614795cbb18fdebb1e67d19f27a3dd</v>
          </cell>
          <cell r="B274" t="str">
            <v>ljharb</v>
          </cell>
          <cell r="C274" t="str">
            <v>ljharb</v>
          </cell>
        </row>
        <row r="275">
          <cell r="A275" t="str">
            <v>34d2050120247f3ccd19f6814376e86de9b26ca3</v>
          </cell>
          <cell r="B275" t="str">
            <v>jmdyck</v>
          </cell>
          <cell r="C275" t="str">
            <v>ljharb</v>
          </cell>
        </row>
        <row r="276">
          <cell r="A276" t="str">
            <v>00b7a2ded5695762d1b722261b4881a549503085</v>
          </cell>
          <cell r="B276" t="str">
            <v>ExE-Boss</v>
          </cell>
          <cell r="C276" t="str">
            <v>ljharb</v>
          </cell>
        </row>
        <row r="277">
          <cell r="A277" t="str">
            <v>346d1bcc1f4970881cc3ee780f514b9e6ded937c</v>
          </cell>
          <cell r="B277" t="str">
            <v>michaelficarra</v>
          </cell>
          <cell r="C277" t="str">
            <v>ljharb</v>
          </cell>
        </row>
        <row r="278">
          <cell r="A278" t="str">
            <v>18c134ee55e72395cc9aafd0edfeaf2e833c49ec</v>
          </cell>
          <cell r="B278" t="str">
            <v>ljharb</v>
          </cell>
          <cell r="C278" t="str">
            <v>ljharb</v>
          </cell>
        </row>
        <row r="279">
          <cell r="A279" t="str">
            <v>a4f3702259deeba04a6b22d08df92d4b88d173c8</v>
          </cell>
          <cell r="B279" t="str">
            <v>ljharb</v>
          </cell>
          <cell r="C279" t="str">
            <v>ljharb</v>
          </cell>
        </row>
        <row r="280">
          <cell r="A280" t="str">
            <v>7ccc22642e70efaefd5cd0b2df1668f511b3da2a</v>
          </cell>
          <cell r="B280" t="str">
            <v>mathiasbynens</v>
          </cell>
          <cell r="C280" t="str">
            <v>ljharb</v>
          </cell>
        </row>
        <row r="281">
          <cell r="A281" t="str">
            <v>8f82b21e872044b0f51245e807f10f3265301c39</v>
          </cell>
          <cell r="B281" t="str">
            <v>IgnoredAmbience</v>
          </cell>
          <cell r="C281" t="str">
            <v>ljharb</v>
          </cell>
        </row>
        <row r="282">
          <cell r="A282" t="str">
            <v>5b90b03c560f036fd38c911ac8936be889c838e2</v>
          </cell>
          <cell r="B282" t="str">
            <v>bakkot</v>
          </cell>
          <cell r="C282" t="str">
            <v>ljharb</v>
          </cell>
        </row>
        <row r="283">
          <cell r="A283" t="str">
            <v>6f0a88dc1d9f02d16a66aea01aede0253be4a132</v>
          </cell>
          <cell r="B283" t="str">
            <v>bakkot</v>
          </cell>
          <cell r="C283" t="str">
            <v>ljharb</v>
          </cell>
        </row>
        <row r="284">
          <cell r="A284" t="str">
            <v>f2fc51a6eff7219f4e896d66b0253d3e11ba9bf2</v>
          </cell>
          <cell r="B284" t="str">
            <v>bakkot</v>
          </cell>
          <cell r="C284" t="str">
            <v>ljharb</v>
          </cell>
        </row>
        <row r="285">
          <cell r="A285" t="str">
            <v>f8e755749bca562111c8b5f067270d3eb164b523</v>
          </cell>
          <cell r="B285" t="str">
            <v>jmdyck</v>
          </cell>
          <cell r="C285" t="str">
            <v>ljharb</v>
          </cell>
        </row>
        <row r="286">
          <cell r="A286" t="str">
            <v>2eb104aec7fbd657f5220dbaa1e3bf9ca5860478</v>
          </cell>
          <cell r="B286" t="str">
            <v>jmdyck</v>
          </cell>
          <cell r="C286" t="str">
            <v>ljharb</v>
          </cell>
        </row>
        <row r="287">
          <cell r="A287" t="str">
            <v>01312dd9a7132c39c1d4850eb5579cf45f22fb3c</v>
          </cell>
          <cell r="B287" t="str">
            <v>jmdyck</v>
          </cell>
          <cell r="C287" t="str">
            <v>ljharb</v>
          </cell>
        </row>
        <row r="288">
          <cell r="A288" t="str">
            <v>5e8a96cffe940ba229763bec1d93c63f363ce1a2</v>
          </cell>
          <cell r="B288" t="str">
            <v>jmdyck</v>
          </cell>
          <cell r="C288" t="str">
            <v>ljharb</v>
          </cell>
        </row>
        <row r="289">
          <cell r="A289" t="str">
            <v>b26b9085442f4adebc21e42de7fdd035e92b2ebb</v>
          </cell>
          <cell r="B289" t="str">
            <v>bakkot</v>
          </cell>
          <cell r="C289" t="str">
            <v>ljharb</v>
          </cell>
        </row>
        <row r="290">
          <cell r="A290" t="str">
            <v>364fee05b91a7c3ee44196bb5c2cdeb0c0ad3a30</v>
          </cell>
          <cell r="B290" t="str">
            <v>bakkot</v>
          </cell>
          <cell r="C290" t="str">
            <v>ljharb</v>
          </cell>
        </row>
        <row r="291">
          <cell r="A291" t="str">
            <v>ba89b93311efac84b2c68e06db65af0bfd608dac</v>
          </cell>
          <cell r="B291" t="str">
            <v>bakkot</v>
          </cell>
          <cell r="C291" t="str">
            <v>ljharb</v>
          </cell>
        </row>
        <row r="292">
          <cell r="A292" t="str">
            <v>4f36c0f2785f04d23d7d0906b9be4c5c375fc259</v>
          </cell>
          <cell r="B292" t="str">
            <v>bakkot</v>
          </cell>
          <cell r="C292" t="str">
            <v>ljharb</v>
          </cell>
        </row>
        <row r="293">
          <cell r="A293" t="str">
            <v>83acfd45e1b55944880f09aec8c451630174c9a5</v>
          </cell>
          <cell r="B293" t="str">
            <v>bakkot</v>
          </cell>
          <cell r="C293" t="str">
            <v>ljharb</v>
          </cell>
        </row>
        <row r="294">
          <cell r="A294" t="str">
            <v>614cfff54e42dae8e246cfa059e9c90d9e2ccebb</v>
          </cell>
          <cell r="B294" t="str">
            <v>ExE-Boss</v>
          </cell>
          <cell r="C294" t="str">
            <v>ljharb</v>
          </cell>
        </row>
        <row r="295">
          <cell r="A295" t="str">
            <v>0385671708f6ae7bb9382f6d9b8e14f21a99a5c2</v>
          </cell>
          <cell r="B295" t="str">
            <v>ExE-Boss</v>
          </cell>
          <cell r="C295" t="str">
            <v>ljharb</v>
          </cell>
        </row>
        <row r="296">
          <cell r="A296" t="str">
            <v>c509b6b92e845772978c021ee01ed1badd40b921</v>
          </cell>
          <cell r="B296" t="str">
            <v>ExE-Boss</v>
          </cell>
          <cell r="C296" t="str">
            <v>ljharb</v>
          </cell>
        </row>
        <row r="297">
          <cell r="A297" t="str">
            <v>855093b06eaa8008ab6af99ea77880c45d49e50b</v>
          </cell>
          <cell r="B297" t="str">
            <v>kmiller68</v>
          </cell>
          <cell r="C297" t="str">
            <v>ljharb</v>
          </cell>
        </row>
        <row r="298">
          <cell r="A298" t="str">
            <v>ba912b0e8b901c79bb1858a2982b6c9282e4c4a2</v>
          </cell>
          <cell r="B298" t="str">
            <v>devsnek</v>
          </cell>
          <cell r="C298" t="str">
            <v>ljharb</v>
          </cell>
        </row>
        <row r="299">
          <cell r="A299" t="str">
            <v>12a546b92275a0e2f834017db2727bb9c6f6c8fd</v>
          </cell>
          <cell r="B299" t="str">
            <v>bakkot</v>
          </cell>
          <cell r="C299" t="str">
            <v>ljharb</v>
          </cell>
        </row>
        <row r="300">
          <cell r="A300" t="str">
            <v>4fc9ac4373054557427637eea75eb306ca25db2c</v>
          </cell>
          <cell r="B300" t="str">
            <v>bakkot</v>
          </cell>
          <cell r="C300" t="str">
            <v>ljharb</v>
          </cell>
        </row>
        <row r="301">
          <cell r="A301" t="str">
            <v>b25c59273f407974e0c7d9372a2c9f71bb1f21c4</v>
          </cell>
          <cell r="B301" t="str">
            <v>marjaholtta</v>
          </cell>
          <cell r="C301" t="str">
            <v>ljharb</v>
          </cell>
        </row>
        <row r="302">
          <cell r="A302" t="str">
            <v>9e48030ca8c696a7137fdd533fc4bf4db16b7685</v>
          </cell>
          <cell r="B302" t="str">
            <v>jmdyck</v>
          </cell>
          <cell r="C302" t="str">
            <v>ljharb</v>
          </cell>
        </row>
        <row r="303">
          <cell r="A303" t="str">
            <v>5e33f80bf375612e2be756656abb805670f2f8fd</v>
          </cell>
          <cell r="B303" t="str">
            <v>jmdyck</v>
          </cell>
          <cell r="C303" t="str">
            <v>ljharb</v>
          </cell>
        </row>
        <row r="304">
          <cell r="A304" t="str">
            <v>32fe1a621c485080f6e1a1c0cc13a772b3f601bd</v>
          </cell>
          <cell r="B304" t="str">
            <v>michaelficarra</v>
          </cell>
          <cell r="C304" t="str">
            <v>ljharb</v>
          </cell>
        </row>
        <row r="305">
          <cell r="A305" t="str">
            <v>3f104be6ccb6447e75412c33f420b5bca8009c5b</v>
          </cell>
          <cell r="B305" t="str">
            <v>bakkot</v>
          </cell>
          <cell r="C305" t="str">
            <v>ljharb</v>
          </cell>
        </row>
        <row r="306">
          <cell r="A306" t="str">
            <v>a57942283c7f722ca088a395c23c3bdca61fed2d</v>
          </cell>
          <cell r="B306" t="str">
            <v>bakkot</v>
          </cell>
          <cell r="C306" t="str">
            <v>ljharb</v>
          </cell>
        </row>
        <row r="307">
          <cell r="A307" t="str">
            <v>95e5e77fc29df087ad895659870aee36292bbef5</v>
          </cell>
          <cell r="B307" t="str">
            <v>bakkot</v>
          </cell>
          <cell r="C307" t="str">
            <v>ljharb</v>
          </cell>
        </row>
        <row r="308">
          <cell r="A308" t="str">
            <v>fe4f9abaec3bd1a1c93fdca464f64e05611eb2ac</v>
          </cell>
          <cell r="B308" t="str">
            <v>bakkot</v>
          </cell>
          <cell r="C308" t="str">
            <v>ljharb</v>
          </cell>
        </row>
        <row r="309">
          <cell r="A309" t="str">
            <v>d6ee7dd76f875335e3c2651084f919faffee8488</v>
          </cell>
          <cell r="B309" t="str">
            <v>bakkot</v>
          </cell>
          <cell r="C309" t="str">
            <v>ljharb</v>
          </cell>
        </row>
        <row r="310">
          <cell r="A310" t="str">
            <v>7479ade585c62b4af2c66898fc0b64731f97adc6</v>
          </cell>
          <cell r="B310" t="str">
            <v>codehag</v>
          </cell>
          <cell r="C310" t="str">
            <v>ljharb</v>
          </cell>
        </row>
        <row r="311">
          <cell r="A311" t="str">
            <v>d5fdc6dc2552da66d43808d6968f61d0535588ec</v>
          </cell>
          <cell r="B311" t="str">
            <v>viktmv</v>
          </cell>
          <cell r="C311" t="str">
            <v>ljharb</v>
          </cell>
        </row>
        <row r="312">
          <cell r="A312" t="str">
            <v>d14a2829381c5a0c179540655f6946d63c1d75e4</v>
          </cell>
          <cell r="B312" t="str">
            <v>jmdyck</v>
          </cell>
          <cell r="C312" t="str">
            <v>ljharb</v>
          </cell>
        </row>
        <row r="313">
          <cell r="A313" t="str">
            <v>51289e82883bd3526260540e847470a676f10b6c</v>
          </cell>
          <cell r="B313" t="str">
            <v>codehag</v>
          </cell>
          <cell r="C313" t="str">
            <v>ljharb</v>
          </cell>
        </row>
        <row r="314">
          <cell r="A314" t="str">
            <v>b23239f86039291ee9c92d1c2ba7d089bdb4b60e</v>
          </cell>
          <cell r="B314" t="str">
            <v>bantic</v>
          </cell>
          <cell r="C314" t="str">
            <v>ljharb</v>
          </cell>
        </row>
        <row r="315">
          <cell r="A315" t="str">
            <v>fc8964ff2cbbaf6c4c2b2e1f448508ec5a63db40</v>
          </cell>
          <cell r="B315" t="str">
            <v>mathiasbynens</v>
          </cell>
          <cell r="C315" t="str">
            <v>ljharb</v>
          </cell>
        </row>
        <row r="316">
          <cell r="A316" t="str">
            <v>277cc8c1cb1f0f60ca4716c7cf2b0d281c99f1b1</v>
          </cell>
          <cell r="B316" t="str">
            <v>michaelficarra</v>
          </cell>
          <cell r="C316" t="str">
            <v>ljharb</v>
          </cell>
        </row>
        <row r="317">
          <cell r="A317" t="str">
            <v>6b6084c49b50cba660792ece397a10abeed2af7c</v>
          </cell>
          <cell r="B317" t="str">
            <v>michaelficarra</v>
          </cell>
          <cell r="C317" t="str">
            <v>ljharb</v>
          </cell>
        </row>
        <row r="318">
          <cell r="A318" t="str">
            <v>e1c717927b7018c2e2f346b21c517d988f3c12c7</v>
          </cell>
          <cell r="B318" t="str">
            <v>mathiasbynens</v>
          </cell>
          <cell r="C318" t="str">
            <v>ljharb</v>
          </cell>
        </row>
        <row r="319">
          <cell r="A319" t="str">
            <v>1ac5c6e85725c13cf89d816f526bf47e17de42d9</v>
          </cell>
          <cell r="B319" t="str">
            <v>shvaikalesh</v>
          </cell>
          <cell r="C319" t="str">
            <v>ljharb</v>
          </cell>
        </row>
        <row r="320">
          <cell r="A320" t="str">
            <v>fc9b7a021ddc5edbbfbf6f111f7f64a8db3dcda2</v>
          </cell>
          <cell r="B320" t="str">
            <v>michaelficarra</v>
          </cell>
          <cell r="C320" t="str">
            <v>ljharb</v>
          </cell>
        </row>
        <row r="321">
          <cell r="A321" t="str">
            <v>9fa1760af2a93b4f1ad349c52726b5dcd44dc452</v>
          </cell>
          <cell r="B321" t="str">
            <v>ljharb</v>
          </cell>
          <cell r="C321" t="str">
            <v>ljharb</v>
          </cell>
        </row>
        <row r="322">
          <cell r="A322" t="str">
            <v>9ad603db8af94f65f1f5c50c860c73aa9b9ee4c8</v>
          </cell>
          <cell r="B322" t="str">
            <v>bakkot</v>
          </cell>
          <cell r="C322" t="str">
            <v>ljharb</v>
          </cell>
        </row>
        <row r="323">
          <cell r="A323" t="str">
            <v>705ebc5d688d7903ccb29e8a711a6775d49bb9ba</v>
          </cell>
          <cell r="B323" t="str">
            <v>bakkot</v>
          </cell>
          <cell r="C323" t="str">
            <v>ljharb</v>
          </cell>
        </row>
        <row r="324">
          <cell r="A324" t="str">
            <v>db92ffacaf2a1eee78f3afde1bf4efe17e3c97bd</v>
          </cell>
          <cell r="B324" t="str">
            <v>bakkot</v>
          </cell>
          <cell r="C324" t="str">
            <v>ljharb</v>
          </cell>
        </row>
        <row r="325">
          <cell r="A325" t="str">
            <v>bd868f20b8c574ad6689fba014b62a1dba819e56</v>
          </cell>
          <cell r="B325" t="str">
            <v>bakkot</v>
          </cell>
          <cell r="C325" t="str">
            <v>ljharb</v>
          </cell>
        </row>
        <row r="326">
          <cell r="A326" t="str">
            <v>e38ce0627e12ade103c17ffe1cc019fe25602c91</v>
          </cell>
          <cell r="B326" t="str">
            <v>jmdyck</v>
          </cell>
          <cell r="C326" t="str">
            <v>ljharb</v>
          </cell>
        </row>
        <row r="327">
          <cell r="A327" t="str">
            <v>4518438c3fe03b56f8ef4cc28ed9ad285cbffd0c</v>
          </cell>
          <cell r="B327" t="str">
            <v>shvaikalesh</v>
          </cell>
          <cell r="C327" t="str">
            <v>ljharb</v>
          </cell>
        </row>
        <row r="328">
          <cell r="A328" t="str">
            <v>5370c6cc6e35c48f1d4e46e4aff4b76d6479323b</v>
          </cell>
          <cell r="B328" t="str">
            <v>syg</v>
          </cell>
          <cell r="C328" t="str">
            <v>ljharb</v>
          </cell>
        </row>
        <row r="329">
          <cell r="A329" t="str">
            <v>0fb85afae0a7f290da3f552ebd3c1fa11e2ef2df</v>
          </cell>
          <cell r="B329" t="str">
            <v>bakkot</v>
          </cell>
          <cell r="C329" t="str">
            <v>ljharb</v>
          </cell>
        </row>
        <row r="330">
          <cell r="A330" t="str">
            <v>8678817de67956c26d3e5541df485751ac4c8839</v>
          </cell>
          <cell r="B330" t="str">
            <v>jhnaldo</v>
          </cell>
          <cell r="C330" t="str">
            <v>ljharb</v>
          </cell>
        </row>
        <row r="331">
          <cell r="A331" t="str">
            <v>c112315a29724582c4001c53ee452d92affad39a</v>
          </cell>
          <cell r="B331" t="str">
            <v>jmdyck</v>
          </cell>
          <cell r="C331" t="str">
            <v>ljharb</v>
          </cell>
        </row>
        <row r="332">
          <cell r="A332" t="str">
            <v>8300e6d6bef684ee0ba15be10d37d572ce673d45</v>
          </cell>
          <cell r="B332" t="str">
            <v>jmdyck</v>
          </cell>
          <cell r="C332" t="str">
            <v>ljharb</v>
          </cell>
        </row>
        <row r="333">
          <cell r="A333" t="str">
            <v>0ef6871bb61f883263564112bdb640c20ff285eb</v>
          </cell>
          <cell r="B333" t="str">
            <v>jmdyck</v>
          </cell>
          <cell r="C333" t="str">
            <v>ljharb</v>
          </cell>
        </row>
        <row r="334">
          <cell r="A334" t="str">
            <v>f1e7aefa330a9bc2e12dbe8e518eedb178c17287</v>
          </cell>
          <cell r="B334" t="str">
            <v>jmdyck</v>
          </cell>
          <cell r="C334" t="str">
            <v>ljharb</v>
          </cell>
        </row>
        <row r="335">
          <cell r="A335" t="str">
            <v>1f9825e6547853da43ae18f4d72aebaefb06eae8</v>
          </cell>
          <cell r="B335" t="str">
            <v>ljharb</v>
          </cell>
          <cell r="C335" t="str">
            <v>ljharb</v>
          </cell>
        </row>
        <row r="336">
          <cell r="A336" t="str">
            <v>aee7b692337ff4d2fe303944dba1042498679585</v>
          </cell>
          <cell r="B336" t="str">
            <v>jmdyck</v>
          </cell>
          <cell r="C336" t="str">
            <v>ljharb</v>
          </cell>
        </row>
        <row r="337">
          <cell r="A337" t="str">
            <v>0b89915d3ccbf372e8114d823688d74e7778bfdb</v>
          </cell>
          <cell r="B337" t="str">
            <v>undefined</v>
          </cell>
          <cell r="C337" t="str">
            <v>ljharb</v>
          </cell>
        </row>
        <row r="338">
          <cell r="A338" t="str">
            <v>5e722af04aabe963ebd9eef8a5deddb1b5d8f5eb</v>
          </cell>
          <cell r="B338" t="str">
            <v>gibson042</v>
          </cell>
          <cell r="C338" t="str">
            <v>ljharb</v>
          </cell>
        </row>
        <row r="339">
          <cell r="A339" t="str">
            <v>0e83cd040fe1f374fb472f946587d942829e755a</v>
          </cell>
          <cell r="B339" t="str">
            <v>shvaikalesh</v>
          </cell>
          <cell r="C339" t="str">
            <v>ljharb</v>
          </cell>
        </row>
        <row r="340">
          <cell r="A340" t="str">
            <v>ded6c3f7ed83a704e2b22d8de4e511d63d25f0cb</v>
          </cell>
          <cell r="B340" t="str">
            <v>syg</v>
          </cell>
          <cell r="C340" t="str">
            <v>ljharb</v>
          </cell>
        </row>
        <row r="341">
          <cell r="A341" t="str">
            <v>91656886df8eef3f804b4af4b85bdd7650288435</v>
          </cell>
          <cell r="B341" t="str">
            <v>TimothyGu</v>
          </cell>
          <cell r="C341" t="str">
            <v>ljharb</v>
          </cell>
        </row>
        <row r="342">
          <cell r="A342" t="str">
            <v>778e79b824541b9d2415071b349de867f4a1f97f</v>
          </cell>
          <cell r="B342" t="str">
            <v>shvaikalesh</v>
          </cell>
          <cell r="C342" t="str">
            <v>ljharb</v>
          </cell>
        </row>
        <row r="343">
          <cell r="A343" t="str">
            <v>b907cc9f1c54a0d71256d523f8974376a8579910</v>
          </cell>
          <cell r="B343" t="str">
            <v>rkirsling</v>
          </cell>
          <cell r="C343" t="str">
            <v>ljharb</v>
          </cell>
        </row>
        <row r="344">
          <cell r="A344" t="str">
            <v>ebe4001346e3c12187e760ce2d19bfbc36a877b9</v>
          </cell>
          <cell r="B344" t="str">
            <v>bathos</v>
          </cell>
          <cell r="C344" t="str">
            <v>ljharb</v>
          </cell>
        </row>
        <row r="345">
          <cell r="A345" t="str">
            <v>bccffc5bf316d1dc1f44a6da168951ac45cbfa69</v>
          </cell>
          <cell r="B345" t="str">
            <v>h2oche</v>
          </cell>
          <cell r="C345" t="str">
            <v>ljharb</v>
          </cell>
        </row>
        <row r="346">
          <cell r="A346" t="str">
            <v>0b988b7700de675331ac360d164c978d6ea452ec</v>
          </cell>
          <cell r="B346" t="str">
            <v>jmdyck</v>
          </cell>
          <cell r="C346" t="str">
            <v>ljharb</v>
          </cell>
        </row>
        <row r="347">
          <cell r="A347" t="str">
            <v>a0148883202c1594b5a8eadea69094bb0907821e</v>
          </cell>
          <cell r="B347" t="str">
            <v>jmdyck</v>
          </cell>
          <cell r="C347" t="str">
            <v>ljharb</v>
          </cell>
        </row>
        <row r="348">
          <cell r="A348" t="str">
            <v>ca9abf6e9df9204df5b4a3c13d3a370049cf527e</v>
          </cell>
          <cell r="B348" t="str">
            <v>jmdyck</v>
          </cell>
          <cell r="C348" t="str">
            <v>ljharb</v>
          </cell>
        </row>
        <row r="349">
          <cell r="A349" t="str">
            <v>e98d1238900b2043f19c86ed781750609458b5f2</v>
          </cell>
          <cell r="B349" t="str">
            <v>jmdyck</v>
          </cell>
          <cell r="C349" t="str">
            <v>ljharb</v>
          </cell>
        </row>
        <row r="350">
          <cell r="A350" t="str">
            <v>6f70907e715e33c9d3d4cc623425d2cb90139ef0</v>
          </cell>
          <cell r="B350" t="str">
            <v>jmdyck</v>
          </cell>
          <cell r="C350" t="str">
            <v>ljharb</v>
          </cell>
        </row>
        <row r="351">
          <cell r="A351" t="str">
            <v>88cc6abf01ed2edf0355a6a6b53f09fa12113695</v>
          </cell>
          <cell r="B351" t="str">
            <v>jmdyck</v>
          </cell>
          <cell r="C351" t="str">
            <v>ljharb</v>
          </cell>
        </row>
        <row r="352">
          <cell r="A352" t="str">
            <v>13fc82f76fc274fc6c16d5cb57a1d7fa0d048657</v>
          </cell>
          <cell r="B352" t="str">
            <v>jmdyck</v>
          </cell>
          <cell r="C352" t="str">
            <v>ljharb</v>
          </cell>
        </row>
        <row r="353">
          <cell r="A353" t="str">
            <v>28c3b0423566af092e9bb1f848b7320a237d4d69</v>
          </cell>
          <cell r="B353" t="str">
            <v>michaelficarra</v>
          </cell>
          <cell r="C353" t="str">
            <v>ljharb</v>
          </cell>
        </row>
        <row r="354">
          <cell r="A354" t="str">
            <v>e07a0edf7be0e9e572c21488bd04f1514c240121</v>
          </cell>
          <cell r="B354" t="str">
            <v>shvaikalesh</v>
          </cell>
          <cell r="C354" t="str">
            <v>ljharb</v>
          </cell>
        </row>
        <row r="355">
          <cell r="A355" t="str">
            <v>726aa092ed52ff296fbd560c7c9dd104abf23733</v>
          </cell>
          <cell r="B355" t="str">
            <v>ljharb</v>
          </cell>
          <cell r="C355" t="str">
            <v>ljharb</v>
          </cell>
        </row>
        <row r="356">
          <cell r="A356" t="str">
            <v>c6fc82359a808d84fc8696669018dba82089b08d</v>
          </cell>
          <cell r="B356" t="str">
            <v>jhnaldo</v>
          </cell>
          <cell r="C356" t="str">
            <v>ljharb</v>
          </cell>
        </row>
        <row r="357">
          <cell r="A357" t="str">
            <v>16387ec787ad6be47dbe45245143e4b38ac55672</v>
          </cell>
          <cell r="B357" t="str">
            <v>jhnaldo</v>
          </cell>
          <cell r="C357" t="str">
            <v>ljharb</v>
          </cell>
        </row>
        <row r="358">
          <cell r="A358" t="str">
            <v>0f694ba85ed5b04eea908bd1e35d0fa32250e327</v>
          </cell>
          <cell r="B358" t="str">
            <v>rkirsling</v>
          </cell>
          <cell r="C358" t="str">
            <v>ljharb</v>
          </cell>
        </row>
        <row r="359">
          <cell r="A359" t="str">
            <v>de57c4180060ac82ee61cb5fa76f3761d1caa10a</v>
          </cell>
          <cell r="B359" t="str">
            <v>jhnaldo</v>
          </cell>
          <cell r="C359" t="str">
            <v>ljharb</v>
          </cell>
        </row>
        <row r="360">
          <cell r="A360" t="str">
            <v>731fc79549be6eb6eceec457822a124ed6c35da8</v>
          </cell>
          <cell r="B360" t="str">
            <v>devsnek</v>
          </cell>
          <cell r="C360" t="str">
            <v>ljharb</v>
          </cell>
        </row>
        <row r="361">
          <cell r="A361" t="str">
            <v>f3c2860a6a9c1355f090da067134569a8b6833ed</v>
          </cell>
          <cell r="B361" t="str">
            <v>jmdyck</v>
          </cell>
          <cell r="C361" t="str">
            <v>ljharb</v>
          </cell>
        </row>
        <row r="362">
          <cell r="A362" t="str">
            <v>e328f367135f19f0ba52f268f96ec59694200feb</v>
          </cell>
          <cell r="B362" t="str">
            <v>jmdyck</v>
          </cell>
          <cell r="C362" t="str">
            <v>ljharb</v>
          </cell>
        </row>
        <row r="363">
          <cell r="A363" t="str">
            <v>cbe3b05777940a3b026b370e4b8d3220dc08e7cc</v>
          </cell>
          <cell r="B363" t="str">
            <v>devsnek</v>
          </cell>
          <cell r="C363" t="str">
            <v>ljharb</v>
          </cell>
        </row>
        <row r="364">
          <cell r="A364" t="str">
            <v>46a8869f4105029cd8b1fcdef22cef3011d3e8a1</v>
          </cell>
          <cell r="B364" t="str">
            <v>bakkot</v>
          </cell>
          <cell r="C364" t="str">
            <v>ljharb</v>
          </cell>
        </row>
        <row r="365">
          <cell r="A365" t="str">
            <v>95bd54faee229e752dd2094a4a6b8c07b5e7c4e6</v>
          </cell>
          <cell r="B365" t="str">
            <v>rkirsling</v>
          </cell>
          <cell r="C365" t="str">
            <v>ljharb</v>
          </cell>
        </row>
        <row r="366">
          <cell r="A366" t="str">
            <v>c21b280a2c46e92decf3efeca9e9da35d5b9f622</v>
          </cell>
          <cell r="B366" t="str">
            <v>jmdyck</v>
          </cell>
          <cell r="C366" t="str">
            <v>ljharb</v>
          </cell>
        </row>
        <row r="367">
          <cell r="A367" t="str">
            <v>386f869ad67e834e671577b40bcddbcd456a55ba</v>
          </cell>
          <cell r="B367" t="str">
            <v>jmdyck</v>
          </cell>
          <cell r="C367" t="str">
            <v>ljharb</v>
          </cell>
        </row>
        <row r="368">
          <cell r="A368" t="str">
            <v>74a9ef870ba6b002e2415c7a0c69705c8254c9ec</v>
          </cell>
          <cell r="B368" t="str">
            <v>anba</v>
          </cell>
          <cell r="C368" t="str">
            <v>ljharb</v>
          </cell>
        </row>
        <row r="369">
          <cell r="A369" t="str">
            <v>a3a9551b5244a5d82aba32fb469a73b32564e7e3</v>
          </cell>
          <cell r="B369" t="str">
            <v>bakkot</v>
          </cell>
          <cell r="C369" t="str">
            <v>ljharb</v>
          </cell>
        </row>
        <row r="370">
          <cell r="A370" t="str">
            <v>d0583d8f72787cd9130c571bdffeeeb07d2b8193</v>
          </cell>
          <cell r="B370" t="str">
            <v>ljharb</v>
          </cell>
          <cell r="C370" t="str">
            <v>ljharb</v>
          </cell>
        </row>
        <row r="371">
          <cell r="A371" t="str">
            <v>bb487a218573557f7d9a85fb63f3edef632c592c</v>
          </cell>
          <cell r="B371" t="str">
            <v>syg</v>
          </cell>
          <cell r="C371" t="str">
            <v>syg</v>
          </cell>
        </row>
        <row r="372">
          <cell r="A372" t="str">
            <v>6e8447d690705dc17c2daca60f931f38323a866f</v>
          </cell>
          <cell r="B372" t="str">
            <v>shvaikalesh</v>
          </cell>
          <cell r="C372" t="str">
            <v>ljharb</v>
          </cell>
        </row>
        <row r="373">
          <cell r="A373" t="str">
            <v>980e1ccf1d37a3c890dc5fe5a36275710459c122</v>
          </cell>
          <cell r="B373" t="str">
            <v>ljharb</v>
          </cell>
          <cell r="C373" t="str">
            <v>ljharb</v>
          </cell>
        </row>
        <row r="374">
          <cell r="A374" t="str">
            <v>248851026c4690c8dc8baeb814c88db9ce9675f6</v>
          </cell>
          <cell r="B374" t="str">
            <v>ljharb</v>
          </cell>
          <cell r="C374" t="str">
            <v>ljharb</v>
          </cell>
        </row>
        <row r="375">
          <cell r="A375" t="str">
            <v>1b7ca8d5c87f2655acf976ae72efcbf75f48ca15</v>
          </cell>
          <cell r="B375" t="str">
            <v>ljharb</v>
          </cell>
          <cell r="C375" t="str">
            <v>ljharb</v>
          </cell>
        </row>
        <row r="376">
          <cell r="A376" t="str">
            <v>dac6b8cc8e62073bebe52cfb72cd4ee028c215c6</v>
          </cell>
          <cell r="B376" t="str">
            <v>bakkot</v>
          </cell>
          <cell r="C376" t="str">
            <v>ljharb</v>
          </cell>
        </row>
        <row r="377">
          <cell r="A377" t="str">
            <v>5dd580127ff7990e75587570898d77380bbbe585</v>
          </cell>
          <cell r="B377" t="str">
            <v>bakkot</v>
          </cell>
          <cell r="C377" t="str">
            <v>ljharb</v>
          </cell>
        </row>
        <row r="378">
          <cell r="A378" t="str">
            <v>184bc60b8f6938749f2fae37fad70caacf84234d</v>
          </cell>
          <cell r="B378" t="str">
            <v>ljharb</v>
          </cell>
          <cell r="C378" t="str">
            <v>ljharb</v>
          </cell>
        </row>
        <row r="379">
          <cell r="A379" t="str">
            <v>249c46638b317759a732ff85cbc79c5503bead85</v>
          </cell>
          <cell r="B379" t="str">
            <v>bakkot</v>
          </cell>
          <cell r="C379" t="str">
            <v>ljharb</v>
          </cell>
        </row>
        <row r="380">
          <cell r="A380" t="str">
            <v>3c6dbe677e5ec559ddd328ebae9321483e4c80fd</v>
          </cell>
          <cell r="B380" t="str">
            <v>devsnek</v>
          </cell>
          <cell r="C380" t="str">
            <v>ljharb</v>
          </cell>
        </row>
        <row r="381">
          <cell r="A381" t="str">
            <v>c02a0919815b4ed7d77dfc6125b2847d3f7ed91c</v>
          </cell>
          <cell r="B381" t="str">
            <v>mathiasbynens</v>
          </cell>
          <cell r="C381" t="str">
            <v>ljharb</v>
          </cell>
        </row>
        <row r="382">
          <cell r="A382" t="str">
            <v>ecee0e315c636566573652c77e10fbc5524b7eed</v>
          </cell>
          <cell r="B382" t="str">
            <v>shvaikalesh</v>
          </cell>
          <cell r="C382" t="str">
            <v>ljharb</v>
          </cell>
        </row>
        <row r="383">
          <cell r="A383" t="str">
            <v>f95a4da5213e0f6bcf69400d6a0e004a29952c43</v>
          </cell>
          <cell r="B383" t="str">
            <v>shvaikalesh</v>
          </cell>
          <cell r="C383" t="str">
            <v>ljharb</v>
          </cell>
        </row>
        <row r="384">
          <cell r="A384" t="str">
            <v>1e5165499ff97ef9982c4cd3fe95d2f342a47232</v>
          </cell>
          <cell r="B384" t="str">
            <v>shvaikalesh</v>
          </cell>
          <cell r="C384" t="str">
            <v>ljharb</v>
          </cell>
        </row>
        <row r="385">
          <cell r="A385" t="str">
            <v>3d2f0d499cf7d504ed45b86068022af6b3feb71a</v>
          </cell>
          <cell r="B385" t="str">
            <v>michaelficarra</v>
          </cell>
          <cell r="C385" t="str">
            <v>ljharb</v>
          </cell>
        </row>
        <row r="386">
          <cell r="A386" t="str">
            <v>0f74f8cdd206bdbf2b308ad18ae64a1e75522f02</v>
          </cell>
          <cell r="B386" t="str">
            <v>ljharb</v>
          </cell>
          <cell r="C386" t="str">
            <v>ljharb</v>
          </cell>
        </row>
        <row r="387">
          <cell r="A387" t="str">
            <v>cf7aa9f1bcd6247d4ba352b4a25f69649eb21a99</v>
          </cell>
          <cell r="B387" t="str">
            <v>ljharb</v>
          </cell>
          <cell r="C387" t="str">
            <v>ljharb</v>
          </cell>
        </row>
        <row r="388">
          <cell r="A388" t="str">
            <v>ed73ad67ea206cc946d19f79fff88e1f39e4e118</v>
          </cell>
          <cell r="B388" t="str">
            <v>michaelficarra</v>
          </cell>
          <cell r="C388" t="str">
            <v>ljharb</v>
          </cell>
        </row>
        <row r="389">
          <cell r="A389" t="str">
            <v>a8955334e72730f272ce2388a0f5176873ecdae0</v>
          </cell>
          <cell r="B389" t="str">
            <v>jhnaldo</v>
          </cell>
          <cell r="C389" t="str">
            <v>ljharb</v>
          </cell>
        </row>
        <row r="390">
          <cell r="A390" t="str">
            <v>6826d313a905d05e02daec1f4d2f22b911c960b4</v>
          </cell>
          <cell r="B390" t="str">
            <v>ljharb</v>
          </cell>
          <cell r="C390" t="str">
            <v>ljharb</v>
          </cell>
        </row>
        <row r="391">
          <cell r="A391" t="str">
            <v>567bd0e7358545572c41549beb8d41ec64f3378c</v>
          </cell>
          <cell r="B391" t="str">
            <v>marjakh</v>
          </cell>
          <cell r="C391" t="str">
            <v>ljharb</v>
          </cell>
        </row>
        <row r="392">
          <cell r="A392" t="str">
            <v>4b6d77d42ebcdcf0592124dc910913c1948b130c</v>
          </cell>
          <cell r="B392" t="str">
            <v>devsnek</v>
          </cell>
          <cell r="C392" t="str">
            <v>ljharb</v>
          </cell>
        </row>
        <row r="393">
          <cell r="A393" t="str">
            <v>d0b1fa82715fc857835bbacc019ff95411120975</v>
          </cell>
          <cell r="B393" t="str">
            <v>bakkot</v>
          </cell>
          <cell r="C393" t="str">
            <v>ljharb</v>
          </cell>
        </row>
        <row r="394">
          <cell r="A394" t="str">
            <v>bbe73d1c1387b4c86e82750c8129a791deb6f9bd</v>
          </cell>
          <cell r="B394" t="str">
            <v>rkirsling</v>
          </cell>
          <cell r="C394" t="str">
            <v>ljharb</v>
          </cell>
        </row>
        <row r="395">
          <cell r="A395" t="str">
            <v>e2b5d12b443542d187cd874e4f4bae59ee85ce83</v>
          </cell>
          <cell r="B395" t="str">
            <v>jmdyck</v>
          </cell>
          <cell r="C395" t="str">
            <v>ljharb</v>
          </cell>
        </row>
        <row r="396">
          <cell r="A396" t="str">
            <v>2bded5a4dee63cf6b1c486c3fbe9f88548d58621</v>
          </cell>
          <cell r="B396" t="str">
            <v>jmdyck</v>
          </cell>
          <cell r="C396" t="str">
            <v>ljharb</v>
          </cell>
        </row>
        <row r="397">
          <cell r="A397" t="str">
            <v>ab3593c4ad79b020f80c2cc536e24245629c9b09</v>
          </cell>
          <cell r="B397" t="str">
            <v>jmdyck</v>
          </cell>
          <cell r="C397" t="str">
            <v>ljharb</v>
          </cell>
        </row>
        <row r="398">
          <cell r="A398" t="str">
            <v>c695f9af6e5f68c069d6295b9d7ed16b41b4d8a1</v>
          </cell>
          <cell r="B398" t="str">
            <v>jmdyck</v>
          </cell>
          <cell r="C398" t="str">
            <v>ljharb</v>
          </cell>
        </row>
        <row r="399">
          <cell r="A399" t="str">
            <v>50a0811a247bca2d2a017c7ded2aa4e12380ac2f</v>
          </cell>
          <cell r="B399" t="str">
            <v>jmdyck</v>
          </cell>
          <cell r="C399" t="str">
            <v>ljharb</v>
          </cell>
        </row>
        <row r="400">
          <cell r="A400" t="str">
            <v>f0f74ec7966d0263d691114d60ebb58efa075a33</v>
          </cell>
          <cell r="B400" t="str">
            <v>jmdyck</v>
          </cell>
          <cell r="C400" t="str">
            <v>ljharb</v>
          </cell>
        </row>
        <row r="401">
          <cell r="A401" t="str">
            <v>2b8561cffb67b8cd669dd26980c07fe7648495a6</v>
          </cell>
          <cell r="B401" t="str">
            <v>bakkot</v>
          </cell>
          <cell r="C401" t="str">
            <v>ljharb</v>
          </cell>
        </row>
        <row r="402">
          <cell r="A402" t="str">
            <v>cb29f12131d87d720678f451c2325e68bd865afb</v>
          </cell>
          <cell r="B402" t="str">
            <v>uhyo</v>
          </cell>
          <cell r="C402" t="str">
            <v>ljharb</v>
          </cell>
        </row>
        <row r="403">
          <cell r="A403" t="str">
            <v>04a8e6008905f529ff08881bf9549fb74b740759</v>
          </cell>
          <cell r="B403" t="str">
            <v>bakkot</v>
          </cell>
          <cell r="C403" t="str">
            <v>ljharb</v>
          </cell>
        </row>
        <row r="404">
          <cell r="A404" t="str">
            <v>ec2dcdb2eb5047cfc132b84a3f194ebc5a1a9919</v>
          </cell>
          <cell r="B404" t="str">
            <v>uhyo</v>
          </cell>
          <cell r="C404" t="str">
            <v>ljharb</v>
          </cell>
        </row>
        <row r="405">
          <cell r="A405" t="str">
            <v>9a9753bd5c83df657b51e78e8ebeac8ae6bd591f</v>
          </cell>
          <cell r="B405" t="str">
            <v>syg</v>
          </cell>
          <cell r="C405" t="str">
            <v>ljharb</v>
          </cell>
        </row>
        <row r="406">
          <cell r="A406" t="str">
            <v>c59502090e2c250cd7e457b5506b92db6b21d153</v>
          </cell>
          <cell r="B406" t="str">
            <v>domenic</v>
          </cell>
          <cell r="C406" t="str">
            <v>ljharb</v>
          </cell>
        </row>
        <row r="407">
          <cell r="A407" t="str">
            <v>8e15cd0dd0d7fc45d64054e8b783ff5ae7e3074e</v>
          </cell>
          <cell r="B407" t="str">
            <v>syg</v>
          </cell>
          <cell r="C407" t="str">
            <v>ljharb</v>
          </cell>
        </row>
        <row r="408">
          <cell r="A408" t="str">
            <v>4307b77f1732186a6c67352c92b91f55de76387a</v>
          </cell>
          <cell r="B408" t="str">
            <v>ljharb</v>
          </cell>
          <cell r="C408" t="str">
            <v>ljharb</v>
          </cell>
        </row>
        <row r="409">
          <cell r="A409" t="str">
            <v>0218a39d771a76e58ffd89e5759d53004068aa2f</v>
          </cell>
          <cell r="B409" t="str">
            <v>gibson042</v>
          </cell>
          <cell r="C409" t="str">
            <v>ljharb</v>
          </cell>
        </row>
        <row r="410">
          <cell r="A410" t="str">
            <v>435ae46ca772853121b415d0c04b8937d46a799d</v>
          </cell>
          <cell r="B410" t="str">
            <v>jmdyck</v>
          </cell>
          <cell r="C410" t="str">
            <v>ljharb</v>
          </cell>
        </row>
        <row r="411">
          <cell r="A411" t="str">
            <v>2431eb385e4315471abd33f710b4ed5644e1b002</v>
          </cell>
          <cell r="B411" t="str">
            <v>jmdyck</v>
          </cell>
          <cell r="C411" t="str">
            <v>ljharb</v>
          </cell>
        </row>
        <row r="412">
          <cell r="A412" t="str">
            <v>f032005886d531aaffd02b3e90208ff08a47797b</v>
          </cell>
          <cell r="B412" t="str">
            <v>claudepache</v>
          </cell>
          <cell r="C412" t="str">
            <v>ljharb</v>
          </cell>
        </row>
        <row r="413">
          <cell r="A413" t="str">
            <v>6b05bc56ba4e3c7a2b9922c4282d9eb844426d9b</v>
          </cell>
          <cell r="B413" t="str">
            <v>rkirsling</v>
          </cell>
          <cell r="C413" t="str">
            <v>ljharb</v>
          </cell>
        </row>
        <row r="414">
          <cell r="A414" t="str">
            <v>c654de29d5fca9cc0cf642e6571b90909554873d</v>
          </cell>
          <cell r="B414" t="str">
            <v>sideshowbarker</v>
          </cell>
          <cell r="C414" t="str">
            <v>ljharb</v>
          </cell>
        </row>
        <row r="415">
          <cell r="A415" t="str">
            <v>efa4e7e27557700e0e0e102ae344be6ef96e179c</v>
          </cell>
          <cell r="B415" t="str">
            <v>jmdyck</v>
          </cell>
          <cell r="C415" t="str">
            <v>ljharb</v>
          </cell>
        </row>
        <row r="416">
          <cell r="A416" t="str">
            <v>386b9b5f29bacc871d5e4f4b081eb24ea99fe5a5</v>
          </cell>
          <cell r="B416" t="str">
            <v>bakkot</v>
          </cell>
          <cell r="C416" t="str">
            <v>ljharb</v>
          </cell>
        </row>
        <row r="417">
          <cell r="A417" t="str">
            <v>6a2bf4fa6d62ebfe568d26ab81c171e0b3513720</v>
          </cell>
          <cell r="B417" t="str">
            <v>bakkot</v>
          </cell>
          <cell r="C417" t="str">
            <v>ljharb</v>
          </cell>
        </row>
        <row r="418">
          <cell r="A418" t="str">
            <v>0c9930d7589b665bd575c841a44cf3da7f2eea71</v>
          </cell>
          <cell r="B418" t="str">
            <v>jmdyck</v>
          </cell>
          <cell r="C418" t="str">
            <v>ljharb</v>
          </cell>
        </row>
        <row r="419">
          <cell r="A419" t="str">
            <v>107797c38a01597f00391f6c503de264c96fc0cf</v>
          </cell>
          <cell r="B419" t="str">
            <v>jmdyck</v>
          </cell>
          <cell r="C419" t="str">
            <v>ljharb</v>
          </cell>
        </row>
        <row r="420">
          <cell r="A420" t="str">
            <v>97d8f19358448987445fd985dbedfb4c708becc7</v>
          </cell>
          <cell r="B420" t="str">
            <v>jmdyck</v>
          </cell>
          <cell r="C420" t="str">
            <v>ljharb</v>
          </cell>
        </row>
        <row r="421">
          <cell r="A421" t="str">
            <v>31bc4fbbea9ccd9c8a1b08c750c3b460077c647d</v>
          </cell>
          <cell r="B421" t="str">
            <v>jmdyck</v>
          </cell>
          <cell r="C421" t="str">
            <v>ljharb</v>
          </cell>
        </row>
        <row r="422">
          <cell r="A422" t="str">
            <v>ab30b816fa92af8f5a3681ec3989aa0cdc38bc1d</v>
          </cell>
          <cell r="B422" t="str">
            <v>bakkot</v>
          </cell>
          <cell r="C422" t="str">
            <v>ljharb</v>
          </cell>
        </row>
        <row r="423">
          <cell r="A423" t="str">
            <v>8e5ae7b621922ca289e8b6fb19b4d6d4e0750182</v>
          </cell>
          <cell r="B423" t="str">
            <v>ljharb</v>
          </cell>
          <cell r="C423" t="str">
            <v>ljharb</v>
          </cell>
        </row>
        <row r="424">
          <cell r="A424" t="str">
            <v>823aad1e08b5680229d67283371912950d19e581</v>
          </cell>
          <cell r="B424" t="str">
            <v>bakkot</v>
          </cell>
          <cell r="C424" t="str">
            <v>ljharb</v>
          </cell>
        </row>
        <row r="425">
          <cell r="A425" t="str">
            <v>bf37eb35b715b14e7a8f8c73059e11da75f7944a</v>
          </cell>
          <cell r="B425" t="str">
            <v>bfarias-godaddy</v>
          </cell>
          <cell r="C425" t="str">
            <v>ljharb</v>
          </cell>
        </row>
        <row r="426">
          <cell r="A426" t="str">
            <v>2669d458ec0d5c2ccce3b105b288ec57f81aee4f</v>
          </cell>
          <cell r="B426" t="str">
            <v>jmdyck</v>
          </cell>
          <cell r="C426" t="str">
            <v>ljharb</v>
          </cell>
        </row>
        <row r="427">
          <cell r="A427" t="str">
            <v>ddac91dc5449da3d62ac07571dc491c7b3ffe157</v>
          </cell>
          <cell r="B427" t="str">
            <v>ljharb</v>
          </cell>
          <cell r="C427" t="str">
            <v>ljharb</v>
          </cell>
        </row>
        <row r="428">
          <cell r="A428" t="str">
            <v>787642ad2d159c8358a8782c9414f6d5fb6efa6f</v>
          </cell>
          <cell r="B428" t="str">
            <v>chicoxyzzy</v>
          </cell>
          <cell r="C428" t="str">
            <v>ljharb</v>
          </cell>
        </row>
        <row r="429">
          <cell r="A429" t="str">
            <v>e3707ac9e14b75b9513d6b09c394dee6473c5ddf</v>
          </cell>
          <cell r="B429" t="str">
            <v>domenic</v>
          </cell>
          <cell r="C429" t="str">
            <v>ljharb</v>
          </cell>
        </row>
        <row r="430">
          <cell r="A430" t="str">
            <v>332d1ba127aac8e133a8c25789d01322bd4d2445</v>
          </cell>
          <cell r="B430" t="str">
            <v>rkirsling</v>
          </cell>
          <cell r="C430" t="str">
            <v>ljharb</v>
          </cell>
        </row>
        <row r="431">
          <cell r="A431" t="str">
            <v>0a53d5657928f5e0af7ab81442a7a4286840be5d</v>
          </cell>
          <cell r="B431" t="str">
            <v>sideshowbarker</v>
          </cell>
          <cell r="C431" t="str">
            <v>ljharb</v>
          </cell>
        </row>
        <row r="432">
          <cell r="A432" t="str">
            <v>1a4fa5f51f33bede3a1e74ca2ae5f581e2bede30</v>
          </cell>
          <cell r="B432" t="str">
            <v>jmdyck</v>
          </cell>
          <cell r="C432" t="str">
            <v>ljharb</v>
          </cell>
        </row>
        <row r="433">
          <cell r="A433" t="str">
            <v>0012b7a3be25ed851dfbbe5cc3f7c40d21d6596c</v>
          </cell>
          <cell r="B433" t="str">
            <v>jmdyck</v>
          </cell>
          <cell r="C433" t="str">
            <v>ljharb</v>
          </cell>
        </row>
        <row r="434">
          <cell r="A434" t="str">
            <v>f9682aedaec1cee5d4b48dc37472700af92e4dd3</v>
          </cell>
          <cell r="B434" t="str">
            <v>jmdyck</v>
          </cell>
          <cell r="C434" t="str">
            <v>ljharb</v>
          </cell>
        </row>
        <row r="435">
          <cell r="A435" t="str">
            <v>335dec303196c4f1de21af532f2f7a2af82a4ab7</v>
          </cell>
          <cell r="B435" t="str">
            <v>jmdyck</v>
          </cell>
          <cell r="C435" t="str">
            <v>ljharb</v>
          </cell>
        </row>
        <row r="436">
          <cell r="A436" t="str">
            <v>662f09919136590774e9f64643f0e6313850519b</v>
          </cell>
          <cell r="B436" t="str">
            <v>jmdyck</v>
          </cell>
          <cell r="C436" t="str">
            <v>ljharb</v>
          </cell>
        </row>
        <row r="437">
          <cell r="A437" t="str">
            <v>0aec1df58e1e61631dc4bfd28ede6e4902c3265f</v>
          </cell>
          <cell r="B437" t="str">
            <v>jmdyck</v>
          </cell>
          <cell r="C437" t="str">
            <v>ljharb</v>
          </cell>
        </row>
        <row r="438">
          <cell r="A438" t="str">
            <v>e5c0f84610df095de6256e6cf083f4a901e67fde</v>
          </cell>
          <cell r="B438" t="str">
            <v>rkirsling</v>
          </cell>
          <cell r="C438" t="str">
            <v>ljharb</v>
          </cell>
        </row>
        <row r="439">
          <cell r="A439" t="str">
            <v>008fca6d9b08164be52c6f6a879b03d4663ff7f0</v>
          </cell>
          <cell r="B439" t="str">
            <v>rkirsling</v>
          </cell>
          <cell r="C439" t="str">
            <v>ljharb</v>
          </cell>
        </row>
        <row r="440">
          <cell r="A440" t="str">
            <v>a879fd542718bcab6accd2d38964c410fffa28a9</v>
          </cell>
          <cell r="B440" t="str">
            <v>TimothyGu</v>
          </cell>
          <cell r="C440" t="str">
            <v>ljharb</v>
          </cell>
        </row>
        <row r="441">
          <cell r="A441" t="str">
            <v>45e1f3e1e62da3267e4abc7b1b93bd61880ba37d</v>
          </cell>
          <cell r="B441" t="str">
            <v>rkirsling</v>
          </cell>
          <cell r="C441" t="str">
            <v>ljharb</v>
          </cell>
        </row>
        <row r="442">
          <cell r="A442" t="str">
            <v>6f8cc7b2e6dc665d03644869d5811aba60b037a3</v>
          </cell>
          <cell r="B442" t="str">
            <v>ljharb</v>
          </cell>
          <cell r="C442" t="str">
            <v>ljharb</v>
          </cell>
        </row>
        <row r="443">
          <cell r="A443" t="str">
            <v>5748238ce37dc438b2985b9a574674a63dc40572</v>
          </cell>
          <cell r="B443" t="str">
            <v>rkirsling</v>
          </cell>
          <cell r="C443" t="str">
            <v>rkirsling</v>
          </cell>
        </row>
        <row r="444">
          <cell r="A444" t="str">
            <v>73ad5993a7c8cf8192fa485a91887437fa6b48ab</v>
          </cell>
          <cell r="B444" t="str">
            <v>ExE-Boss</v>
          </cell>
          <cell r="C444" t="str">
            <v>ljharb</v>
          </cell>
        </row>
        <row r="445">
          <cell r="A445" t="str">
            <v>a329eefaca95fb1f91cf3828249e54f13b27e095</v>
          </cell>
          <cell r="B445" t="str">
            <v>rkirsling</v>
          </cell>
          <cell r="C445" t="str">
            <v>ljharb</v>
          </cell>
        </row>
        <row r="446">
          <cell r="A446" t="str">
            <v>63be86408b2c01899d6fd565db9a85d76a56de42</v>
          </cell>
          <cell r="B446" t="str">
            <v>shvaikalesh</v>
          </cell>
          <cell r="C446" t="str">
            <v>ljharb</v>
          </cell>
        </row>
        <row r="447">
          <cell r="A447" t="str">
            <v>b41a83231d69aec9a2f5caed4c74faff332726c6</v>
          </cell>
          <cell r="B447" t="str">
            <v>claudepache</v>
          </cell>
          <cell r="C447" t="str">
            <v>ljharb</v>
          </cell>
        </row>
        <row r="448">
          <cell r="A448" t="str">
            <v>f0c10cfb5ff87b892580cae6a2dc59a045cbac3e</v>
          </cell>
          <cell r="B448" t="str">
            <v>syg</v>
          </cell>
          <cell r="C448" t="str">
            <v>ljharb</v>
          </cell>
        </row>
        <row r="449">
          <cell r="A449" t="str">
            <v>cb73c69d861db21506c0246197fd87b723d6cdb4</v>
          </cell>
          <cell r="B449" t="str">
            <v>ljharb</v>
          </cell>
          <cell r="C449" t="str">
            <v>ljharb</v>
          </cell>
        </row>
        <row r="450">
          <cell r="A450" t="str">
            <v>c72089fb45587bcff8f7d53fa581ee11437e0a75</v>
          </cell>
          <cell r="B450" t="str">
            <v>littledan</v>
          </cell>
          <cell r="C450" t="str">
            <v>ljharb</v>
          </cell>
        </row>
        <row r="451">
          <cell r="A451" t="str">
            <v>1bed13a1406554725a9cd9c32ff0fa17a643bb01</v>
          </cell>
          <cell r="B451" t="str">
            <v>bakkot</v>
          </cell>
          <cell r="C451" t="str">
            <v>ljharb</v>
          </cell>
        </row>
        <row r="452">
          <cell r="A452" t="str">
            <v>384978f22bea3e6b13d6058aaaf25e6a2ffec0c1</v>
          </cell>
          <cell r="B452" t="str">
            <v>jmdyck</v>
          </cell>
          <cell r="C452" t="str">
            <v>ljharb</v>
          </cell>
        </row>
        <row r="453">
          <cell r="A453" t="str">
            <v>f4d40a54eca38ca775df3f3825549ae380527e1a</v>
          </cell>
          <cell r="B453" t="str">
            <v>jmdyck</v>
          </cell>
          <cell r="C453" t="str">
            <v>ljharb</v>
          </cell>
        </row>
        <row r="454">
          <cell r="A454" t="str">
            <v>b38902109c62ae5e904c225b4f695a6da0ad3300</v>
          </cell>
          <cell r="B454" t="str">
            <v>shvaikalesh</v>
          </cell>
          <cell r="C454" t="str">
            <v>ljharb</v>
          </cell>
        </row>
        <row r="455">
          <cell r="A455" t="str">
            <v>d12a7b019172a986f85350b23956e0a677cf82bf</v>
          </cell>
          <cell r="B455" t="str">
            <v>claudepache</v>
          </cell>
          <cell r="C455" t="str">
            <v>ljharb</v>
          </cell>
        </row>
        <row r="456">
          <cell r="A456" t="str">
            <v>b3d48e36e772dc0b155be89b70d04169cefef92e</v>
          </cell>
          <cell r="B456" t="str">
            <v>Ms2ger</v>
          </cell>
          <cell r="C456" t="str">
            <v>ljharb</v>
          </cell>
        </row>
        <row r="457">
          <cell r="A457" t="str">
            <v>d68b01881dc3bb9dcde6529532eb49b6a0fdb067</v>
          </cell>
          <cell r="B457" t="str">
            <v>ajklein</v>
          </cell>
          <cell r="C457" t="str">
            <v>ljharb</v>
          </cell>
        </row>
        <row r="458">
          <cell r="A458" t="str">
            <v>ecb4178012d6b4d9abc13fcbd45f5c6394b832ce</v>
          </cell>
          <cell r="B458" t="str">
            <v>bakkot</v>
          </cell>
          <cell r="C458" t="str">
            <v>ljharb</v>
          </cell>
        </row>
        <row r="459">
          <cell r="A459" t="str">
            <v>4175b01c800416365df2cb491e0c0560ea97916b</v>
          </cell>
          <cell r="B459" t="str">
            <v>jmdyck</v>
          </cell>
          <cell r="C459" t="str">
            <v>ljharb</v>
          </cell>
        </row>
        <row r="460">
          <cell r="A460" t="str">
            <v>7f8129b0e031a52cb3f634b0f1291e6512e0a3ff</v>
          </cell>
          <cell r="B460" t="str">
            <v>DanielRosenwasser</v>
          </cell>
          <cell r="C460" t="str">
            <v>ljharb</v>
          </cell>
        </row>
        <row r="461">
          <cell r="A461" t="str">
            <v>f979933bc5be8847c024b77ab29a146b1bc2f879</v>
          </cell>
          <cell r="B461" t="str">
            <v>DanielRosenwasser</v>
          </cell>
          <cell r="C461" t="str">
            <v>ljharb</v>
          </cell>
        </row>
        <row r="462">
          <cell r="A462" t="str">
            <v>ae2d1a86868107e8f61db4c68af910c473d88c93</v>
          </cell>
          <cell r="B462" t="str">
            <v>michaelficarra</v>
          </cell>
          <cell r="C462" t="str">
            <v>ljharb</v>
          </cell>
        </row>
        <row r="463">
          <cell r="A463" t="str">
            <v>f5436bfed9b1bd01ec35a074d8369d4a330e85ec</v>
          </cell>
          <cell r="B463" t="str">
            <v>littledan</v>
          </cell>
          <cell r="C463" t="str">
            <v>ljharb</v>
          </cell>
        </row>
        <row r="464">
          <cell r="A464" t="str">
            <v>618479affe6b55bfca47fd058ce3a837a7d6c46c</v>
          </cell>
          <cell r="B464" t="str">
            <v>mysticatea</v>
          </cell>
          <cell r="C464" t="str">
            <v>ljharb</v>
          </cell>
        </row>
        <row r="465">
          <cell r="A465" t="str">
            <v>9c8d03c1f1a0306d01e8422b28cde757093bd216</v>
          </cell>
          <cell r="B465" t="str">
            <v>bathos</v>
          </cell>
          <cell r="C465" t="str">
            <v>ljharb</v>
          </cell>
        </row>
        <row r="466">
          <cell r="A466" t="str">
            <v>8c3fb1f0ed9b55ea1ca075b82e3525e469bd1b6b</v>
          </cell>
          <cell r="B466" t="str">
            <v>shvaikalesh</v>
          </cell>
          <cell r="C466" t="str">
            <v>ljharb</v>
          </cell>
        </row>
        <row r="467">
          <cell r="A467" t="str">
            <v>e6f8460c094807100683650e1381969b970d58e4</v>
          </cell>
          <cell r="B467" t="str">
            <v>rkirsling</v>
          </cell>
          <cell r="C467" t="str">
            <v>ljharb</v>
          </cell>
        </row>
        <row r="468">
          <cell r="A468" t="str">
            <v>acf7a5161b76991d89fe97478c45a3fc89960cfe</v>
          </cell>
          <cell r="B468" t="str">
            <v>Ms2ger</v>
          </cell>
          <cell r="C468" t="str">
            <v>ljharb</v>
          </cell>
        </row>
        <row r="469">
          <cell r="A469" t="str">
            <v>cc2312dff4b6f70cc1a84d4ea961595501f68ae0</v>
          </cell>
          <cell r="B469" t="str">
            <v>devsnek</v>
          </cell>
          <cell r="C469" t="str">
            <v>ljharb</v>
          </cell>
        </row>
        <row r="470">
          <cell r="A470" t="str">
            <v>788736c4764901fb25d20ced12d5ac2e10957dc9</v>
          </cell>
          <cell r="B470" t="str">
            <v>bathos</v>
          </cell>
          <cell r="C470" t="str">
            <v>ljharb</v>
          </cell>
        </row>
        <row r="471">
          <cell r="A471" t="str">
            <v>308d61e44ddc681081c18940134d375027d0ab74</v>
          </cell>
          <cell r="B471" t="str">
            <v>caiolima</v>
          </cell>
          <cell r="C471" t="str">
            <v>ljharb</v>
          </cell>
        </row>
        <row r="472">
          <cell r="A472" t="str">
            <v>19e88da40ac69f64877404d9168dbdbe3bb19c6c</v>
          </cell>
          <cell r="B472" t="str">
            <v>gibson042</v>
          </cell>
          <cell r="C472" t="str">
            <v>ljharb</v>
          </cell>
        </row>
        <row r="473">
          <cell r="A473" t="str">
            <v>c77f0081a197eeaaf5589bc7ebe306b1cc5c9162</v>
          </cell>
          <cell r="B473" t="str">
            <v>ljharb</v>
          </cell>
          <cell r="C473" t="str">
            <v>ljharb</v>
          </cell>
        </row>
        <row r="474">
          <cell r="A474" t="str">
            <v>ac78951866024bbc9344b4b3886198205cc3467b</v>
          </cell>
          <cell r="B474" t="str">
            <v>ljharb</v>
          </cell>
          <cell r="C474" t="str">
            <v>ljharb</v>
          </cell>
        </row>
        <row r="475">
          <cell r="A475" t="str">
            <v>6245deeb28c26bc4314d029f4f118057dbd78dc7</v>
          </cell>
          <cell r="B475" t="str">
            <v>shvaikalesh</v>
          </cell>
          <cell r="C475" t="str">
            <v>ljharb</v>
          </cell>
        </row>
        <row r="476">
          <cell r="A476" t="str">
            <v>2d14818913af111e58f31daac0312bcb43fe77d8</v>
          </cell>
          <cell r="B476" t="str">
            <v>jmdyck</v>
          </cell>
          <cell r="C476" t="str">
            <v>ljharb</v>
          </cell>
        </row>
        <row r="477">
          <cell r="A477" t="str">
            <v>edeeafa68a4350733157e643228e309258c960de</v>
          </cell>
          <cell r="B477" t="str">
            <v>shvaikalesh</v>
          </cell>
          <cell r="C477" t="str">
            <v>ljharb</v>
          </cell>
        </row>
        <row r="478">
          <cell r="A478" t="str">
            <v>c808fe2b7bcc71ff22b06fe96b4260edcc4be5ba</v>
          </cell>
          <cell r="B478" t="str">
            <v>jmdyck</v>
          </cell>
          <cell r="C478" t="str">
            <v>ljharb</v>
          </cell>
        </row>
        <row r="479">
          <cell r="A479" t="str">
            <v>66242104e57ed82cf279445b72c3841f7526c18a</v>
          </cell>
          <cell r="B479" t="str">
            <v>bakkot</v>
          </cell>
          <cell r="C479" t="str">
            <v>ljharb</v>
          </cell>
        </row>
        <row r="480">
          <cell r="A480" t="str">
            <v>3899f5910c7d9dfa71ff20e347fc0509fa345e1c</v>
          </cell>
          <cell r="B480" t="str">
            <v>jmdyck</v>
          </cell>
          <cell r="C480" t="str">
            <v>ljharb</v>
          </cell>
        </row>
        <row r="481">
          <cell r="A481" t="str">
            <v>00fb677f596877426a8d5461839b7ef8fb8e059a</v>
          </cell>
          <cell r="B481" t="str">
            <v>jmdyck</v>
          </cell>
          <cell r="C481" t="str">
            <v>ljharb</v>
          </cell>
        </row>
        <row r="482">
          <cell r="A482" t="str">
            <v>150dcc21738ebb0ec663a2684336eb6ef9fd5a66</v>
          </cell>
          <cell r="B482" t="str">
            <v>jmdyck</v>
          </cell>
          <cell r="C482" t="str">
            <v>ljharb</v>
          </cell>
        </row>
        <row r="483">
          <cell r="A483" t="str">
            <v>604ed6500fdbc7f51d0d436f26c693a2ad3f6a2a</v>
          </cell>
          <cell r="B483" t="str">
            <v>jmdyck</v>
          </cell>
          <cell r="C483" t="str">
            <v>ljharb</v>
          </cell>
        </row>
        <row r="484">
          <cell r="A484" t="str">
            <v>d7ed3125b0253e23efc74b240b9664045f2014fb</v>
          </cell>
          <cell r="B484" t="str">
            <v>jmdyck</v>
          </cell>
          <cell r="C484" t="str">
            <v>ljharb</v>
          </cell>
        </row>
        <row r="485">
          <cell r="A485" t="str">
            <v>25926c40074bbe73ee8207bc2f908d263ada1f8c</v>
          </cell>
          <cell r="B485" t="str">
            <v>jmdyck</v>
          </cell>
          <cell r="C485" t="str">
            <v>ljharb</v>
          </cell>
        </row>
        <row r="486">
          <cell r="A486" t="str">
            <v>abb7cbda7d2134635738f2e3f759571349908a10</v>
          </cell>
          <cell r="B486" t="str">
            <v>leobalter</v>
          </cell>
          <cell r="C486" t="str">
            <v>ljharb</v>
          </cell>
        </row>
        <row r="487">
          <cell r="A487" t="str">
            <v>8fd2e014fa52a1c932686904a7b46eb742fe3112</v>
          </cell>
          <cell r="B487" t="str">
            <v>ljharb</v>
          </cell>
          <cell r="C487" t="str">
            <v>ljharb</v>
          </cell>
        </row>
        <row r="488">
          <cell r="A488" t="str">
            <v>37728d736e9e6a1e2ba951dbeb3fc096914193d6</v>
          </cell>
          <cell r="B488" t="str">
            <v>ljharb</v>
          </cell>
          <cell r="C488" t="str">
            <v>ljharb</v>
          </cell>
        </row>
        <row r="489">
          <cell r="A489" t="str">
            <v>05b9dbf682b47db009e8b65e89273aaa05d72d74</v>
          </cell>
          <cell r="B489" t="str">
            <v>shvaikalesh</v>
          </cell>
          <cell r="C489" t="str">
            <v>ljharb</v>
          </cell>
        </row>
        <row r="490">
          <cell r="A490" t="str">
            <v>143752135131e0318ea65e8ca70b82c98103890f</v>
          </cell>
          <cell r="B490" t="str">
            <v>ljharb</v>
          </cell>
          <cell r="C490" t="str">
            <v>ljharb</v>
          </cell>
        </row>
        <row r="491">
          <cell r="A491" t="str">
            <v>b9fd178fa9ff28532f8e8a7a4c63421454bdeed4</v>
          </cell>
          <cell r="B491" t="str">
            <v>ljharb</v>
          </cell>
          <cell r="C491" t="str">
            <v>ljharb</v>
          </cell>
        </row>
        <row r="492">
          <cell r="A492" t="str">
            <v>39d873e203bb3ca376d3fd297d1e1cf7385255f2</v>
          </cell>
          <cell r="B492" t="str">
            <v>ljharb</v>
          </cell>
          <cell r="C492" t="str">
            <v>ljharb</v>
          </cell>
        </row>
        <row r="493">
          <cell r="A493" t="str">
            <v>d1b6707fdf2d0beee605db9e7e9df1602f1575b5</v>
          </cell>
          <cell r="B493" t="str">
            <v>chicoxyzzy</v>
          </cell>
          <cell r="C493" t="str">
            <v>ljharb</v>
          </cell>
        </row>
        <row r="494">
          <cell r="A494" t="str">
            <v>17ff6d5d31b70e0544f7863d25650ea4d0a04703</v>
          </cell>
          <cell r="B494" t="str">
            <v>ljharb</v>
          </cell>
          <cell r="C494" t="str">
            <v>ljharb</v>
          </cell>
        </row>
        <row r="495">
          <cell r="A495" t="str">
            <v>e97c95d064750fb949b6778584702dd658cf5624</v>
          </cell>
          <cell r="B495" t="str">
            <v>syg</v>
          </cell>
          <cell r="C495" t="str">
            <v>ljharb</v>
          </cell>
        </row>
        <row r="496">
          <cell r="A496" t="str">
            <v>7fc703fd7e4241c103d9c2187033a90a984905d4</v>
          </cell>
          <cell r="B496" t="str">
            <v>jmdyck</v>
          </cell>
          <cell r="C496" t="str">
            <v>ljharb</v>
          </cell>
        </row>
        <row r="497">
          <cell r="A497" t="str">
            <v>34ae511e178a51ae4da5bcb75b7aaef549ae4dde</v>
          </cell>
          <cell r="B497" t="str">
            <v>devsnek</v>
          </cell>
          <cell r="C497" t="str">
            <v>ljharb</v>
          </cell>
        </row>
        <row r="498">
          <cell r="A498" t="str">
            <v>2bfd9c8892023b9388c5672323105b18718cfdc4</v>
          </cell>
          <cell r="B498" t="str">
            <v>apaprocki</v>
          </cell>
          <cell r="C498" t="str">
            <v>ljharb</v>
          </cell>
        </row>
        <row r="499">
          <cell r="A499" t="str">
            <v>725492e942ef07ad989e95b960ceea7a989cc68e</v>
          </cell>
          <cell r="B499" t="str">
            <v>jmdyck</v>
          </cell>
          <cell r="C499" t="str">
            <v>ljharb</v>
          </cell>
        </row>
        <row r="500">
          <cell r="A500" t="str">
            <v>f619e92371f04bfeaaaeab7bcc754e3f8f5c8fda</v>
          </cell>
          <cell r="B500" t="str">
            <v>jmdyck</v>
          </cell>
          <cell r="C500" t="str">
            <v>ljharb</v>
          </cell>
        </row>
        <row r="501">
          <cell r="A501" t="str">
            <v>1595e86b09414b669fcdd23e576ec912685d5f2b</v>
          </cell>
          <cell r="B501" t="str">
            <v>jmdyck</v>
          </cell>
          <cell r="C501" t="str">
            <v>ljharb</v>
          </cell>
        </row>
        <row r="502">
          <cell r="A502" t="str">
            <v>55707d0c15a23834baca2a440d61ae5a929d589c</v>
          </cell>
          <cell r="B502" t="str">
            <v>rkirsling</v>
          </cell>
          <cell r="C502" t="str">
            <v>ljharb</v>
          </cell>
        </row>
        <row r="503">
          <cell r="A503" t="str">
            <v>b1593ecc3653c9445a23dd63d6008ee2b3808c81</v>
          </cell>
          <cell r="B503" t="str">
            <v>ljharb</v>
          </cell>
          <cell r="C503" t="str">
            <v>ljharb</v>
          </cell>
        </row>
        <row r="504">
          <cell r="A504" t="str">
            <v>214298cac120a4974668562959478e2ce7cee73e</v>
          </cell>
          <cell r="B504" t="str">
            <v>ljharb</v>
          </cell>
          <cell r="C504" t="str">
            <v>ljharb</v>
          </cell>
        </row>
        <row r="505">
          <cell r="A505" t="str">
            <v>05d3fdc9a8213da6f4d6aade8707150d2a664cc4</v>
          </cell>
          <cell r="B505" t="str">
            <v>michaelficarra</v>
          </cell>
          <cell r="C505" t="str">
            <v>ljharb</v>
          </cell>
        </row>
        <row r="506">
          <cell r="A506" t="str">
            <v>02b37cdbf2a599a37f77c82f38d5146836ec84e1</v>
          </cell>
          <cell r="B506" t="str">
            <v>syg</v>
          </cell>
          <cell r="C506" t="str">
            <v>syg</v>
          </cell>
        </row>
        <row r="507">
          <cell r="A507" t="str">
            <v>3c91467d4a97a04c018d44a79e88f26dee276f7a</v>
          </cell>
          <cell r="B507" t="str">
            <v>syg</v>
          </cell>
          <cell r="C507" t="str">
            <v>ljharb</v>
          </cell>
        </row>
        <row r="508">
          <cell r="A508" t="str">
            <v>af5965848a61866d7009c2e1139bd97c497f0280</v>
          </cell>
          <cell r="B508" t="str">
            <v>michaelficarra</v>
          </cell>
          <cell r="C508" t="str">
            <v>ljharb</v>
          </cell>
        </row>
        <row r="509">
          <cell r="A509" t="str">
            <v>1369749caf540a63b6be9444dd064e2af6bfb94e</v>
          </cell>
          <cell r="B509" t="str">
            <v>michaelficarra</v>
          </cell>
          <cell r="C509" t="str">
            <v>ljharb</v>
          </cell>
        </row>
        <row r="510">
          <cell r="A510" t="str">
            <v>809c84be1b11744ef4c4f1a51947e4a1a62cc844</v>
          </cell>
          <cell r="B510" t="str">
            <v>michaelficarra</v>
          </cell>
          <cell r="C510" t="str">
            <v>ljharb</v>
          </cell>
        </row>
        <row r="511">
          <cell r="A511" t="str">
            <v>e9faaa18253f2d6dc063f4cb3c4cf481e8f4f849</v>
          </cell>
          <cell r="B511" t="str">
            <v>devsnek</v>
          </cell>
          <cell r="C511" t="str">
            <v>ljharb</v>
          </cell>
        </row>
        <row r="512">
          <cell r="A512" t="str">
            <v>712b03b6c0deb7082b784f54b2b3adfbe6dd33e3</v>
          </cell>
          <cell r="B512" t="str">
            <v>jorendorff</v>
          </cell>
          <cell r="C512" t="str">
            <v>ljharb</v>
          </cell>
        </row>
        <row r="513">
          <cell r="A513" t="str">
            <v>d4e4f44429fb6a1fdee02bad67eac87766572a0c</v>
          </cell>
          <cell r="B513" t="str">
            <v>rkirsling</v>
          </cell>
          <cell r="C513" t="str">
            <v>ljharb</v>
          </cell>
        </row>
        <row r="514">
          <cell r="A514" t="str">
            <v>cf8607eb1350b8f67f4d5742c43b22f224dd8ae6</v>
          </cell>
          <cell r="B514" t="str">
            <v>rkirsling</v>
          </cell>
          <cell r="C514" t="str">
            <v>ljharb</v>
          </cell>
        </row>
        <row r="515">
          <cell r="A515" t="str">
            <v>4310852efaa263b4a9776cdb9257e64124770061</v>
          </cell>
          <cell r="B515" t="str">
            <v>jmdyck</v>
          </cell>
          <cell r="C515" t="str">
            <v>ljharb</v>
          </cell>
        </row>
        <row r="516">
          <cell r="A516" t="str">
            <v>732fea960682a062652434a1d841e9ea6554fb2d</v>
          </cell>
          <cell r="B516" t="str">
            <v>jmdyck</v>
          </cell>
          <cell r="C516" t="str">
            <v>ljharb</v>
          </cell>
        </row>
        <row r="517">
          <cell r="A517" t="str">
            <v>b68d0b2d65d06c263a8b8f1371812f91c88ffc4f</v>
          </cell>
          <cell r="B517" t="str">
            <v>jmdyck</v>
          </cell>
          <cell r="C517" t="str">
            <v>ljharb</v>
          </cell>
        </row>
        <row r="518">
          <cell r="A518" t="str">
            <v>d38fde98d14818de249478008b6778b5ea7a3bd8</v>
          </cell>
          <cell r="B518" t="str">
            <v>jmdyck</v>
          </cell>
          <cell r="C518" t="str">
            <v>ljharb</v>
          </cell>
        </row>
        <row r="519">
          <cell r="A519" t="str">
            <v>ce66e8ff5ba61bfb632056aeab5eff3dab594519</v>
          </cell>
          <cell r="B519" t="str">
            <v>rkirsling</v>
          </cell>
          <cell r="C519" t="str">
            <v>ljharb</v>
          </cell>
        </row>
        <row r="520">
          <cell r="A520" t="str">
            <v>fa8e6b3ec1e94b3d1e7455da877495a32e742134</v>
          </cell>
          <cell r="B520" t="str">
            <v>TimothyGu</v>
          </cell>
          <cell r="C520" t="str">
            <v>syg</v>
          </cell>
        </row>
        <row r="521">
          <cell r="A521" t="str">
            <v>6f32d3e5a62b4f66418f21aad606b2257b865282</v>
          </cell>
          <cell r="B521" t="str">
            <v>TimothyGu</v>
          </cell>
          <cell r="C521" t="str">
            <v>syg</v>
          </cell>
        </row>
        <row r="522">
          <cell r="A522" t="str">
            <v>ed0b5966c51699b1d430d88623ea8999146f3693</v>
          </cell>
          <cell r="B522" t="str">
            <v>michaelficarra</v>
          </cell>
          <cell r="C522" t="str">
            <v>gesa</v>
          </cell>
        </row>
        <row r="523">
          <cell r="A523" t="str">
            <v>435306ad232fbc211a528b250fe57d0b78a41667</v>
          </cell>
          <cell r="B523" t="str">
            <v>ljharb</v>
          </cell>
          <cell r="C523" t="str">
            <v>ljharb</v>
          </cell>
        </row>
        <row r="524">
          <cell r="A524" t="str">
            <v>068f7a6d842d3e35a50a6b28acfec6d2ebca852d</v>
          </cell>
          <cell r="B524" t="str">
            <v>gibson042</v>
          </cell>
          <cell r="C524" t="str">
            <v>ljharb</v>
          </cell>
        </row>
        <row r="525">
          <cell r="A525" t="str">
            <v>df54f3561f8bdb59ff6231fb4b3fc3528f40222e</v>
          </cell>
          <cell r="B525" t="str">
            <v>gibson042</v>
          </cell>
          <cell r="C525" t="str">
            <v>ljharb</v>
          </cell>
        </row>
        <row r="526">
          <cell r="A526" t="str">
            <v>f7a13651f4801918e02d12b96d49e14caf58f544</v>
          </cell>
          <cell r="B526" t="str">
            <v>ljharb</v>
          </cell>
          <cell r="C526" t="str">
            <v>ljharb</v>
          </cell>
        </row>
        <row r="527">
          <cell r="A527" t="str">
            <v>98813bcb6c865932048677f918a16fa7fa9cccdc</v>
          </cell>
          <cell r="B527" t="str">
            <v>jmdyck</v>
          </cell>
          <cell r="C527" t="str">
            <v>ljharb</v>
          </cell>
        </row>
        <row r="528">
          <cell r="A528" t="str">
            <v>693e09a4b9ce52b060ceda897b042c3f83f0a738</v>
          </cell>
          <cell r="B528" t="str">
            <v>shvaikalesh</v>
          </cell>
          <cell r="C528" t="str">
            <v>ljharb</v>
          </cell>
        </row>
        <row r="529">
          <cell r="A529" t="str">
            <v>bb11ca51a13f72219e057518de16ad5ea8563872</v>
          </cell>
          <cell r="B529" t="str">
            <v>jmdyck</v>
          </cell>
          <cell r="C529" t="str">
            <v>ljharb</v>
          </cell>
        </row>
        <row r="530">
          <cell r="A530" t="str">
            <v>85fbd828dae51cede83df1f6b254249e868fd05c</v>
          </cell>
          <cell r="B530" t="str">
            <v>shvaikalesh</v>
          </cell>
          <cell r="C530" t="str">
            <v>ljharb</v>
          </cell>
        </row>
        <row r="531">
          <cell r="A531" t="str">
            <v>fc218876e478dafb8e819cfafddd25abcf98c86a</v>
          </cell>
          <cell r="B531" t="str">
            <v>rkirsling</v>
          </cell>
          <cell r="C531" t="str">
            <v>ljharb</v>
          </cell>
        </row>
        <row r="532">
          <cell r="A532" t="str">
            <v>2c5fba058a5f433baa6b88e5acc2f15fd52363ea</v>
          </cell>
          <cell r="B532" t="str">
            <v>ljharb</v>
          </cell>
          <cell r="C532" t="str">
            <v>ljharb</v>
          </cell>
        </row>
        <row r="533">
          <cell r="A533" t="str">
            <v>2b6696b892df3764d69e5c678dfbbeaf261d8ab3</v>
          </cell>
          <cell r="B533" t="str">
            <v>devsnek</v>
          </cell>
          <cell r="C533" t="str">
            <v>ljharb</v>
          </cell>
        </row>
        <row r="534">
          <cell r="A534" t="str">
            <v>1e00ac27782fcdcbf02724f16d0f9cb1fdbdd775</v>
          </cell>
          <cell r="B534" t="str">
            <v>tjcrowder</v>
          </cell>
          <cell r="C534" t="str">
            <v>ljharb</v>
          </cell>
        </row>
        <row r="535">
          <cell r="A535" t="str">
            <v>5e9e48fa7de7a2d9f310e36efcc399e0bf96741c</v>
          </cell>
          <cell r="B535" t="str">
            <v>ljharb</v>
          </cell>
          <cell r="C535" t="str">
            <v>ljharb</v>
          </cell>
        </row>
        <row r="536">
          <cell r="A536" t="str">
            <v>1d0fe7c85c8f81a4ea301498ac036a8ef37a2a3d</v>
          </cell>
          <cell r="B536" t="str">
            <v>mathiasbynens</v>
          </cell>
          <cell r="C536" t="str">
            <v>ljharb</v>
          </cell>
        </row>
        <row r="537">
          <cell r="A537" t="str">
            <v>ad1adc8b1cab4cd51216c583d1a9b880a29ece60</v>
          </cell>
          <cell r="B537" t="str">
            <v>ljharb</v>
          </cell>
          <cell r="C537" t="str">
            <v>ljharb</v>
          </cell>
        </row>
        <row r="538">
          <cell r="A538" t="str">
            <v>4374762005846b779d1cc4f03aeababe41af0e79</v>
          </cell>
          <cell r="B538" t="str">
            <v>spectranaut</v>
          </cell>
          <cell r="C538" t="str">
            <v>leobalter</v>
          </cell>
        </row>
        <row r="539">
          <cell r="A539" t="str">
            <v>5b019725a7ff10757c8bb2ffe4a1f32563be7bf0</v>
          </cell>
          <cell r="B539" t="str">
            <v>ljharb</v>
          </cell>
          <cell r="C539" t="str">
            <v>ljharb</v>
          </cell>
        </row>
        <row r="540">
          <cell r="A540" t="str">
            <v>d7642235f9c6ae0c250d117c0ec39a77727b1741</v>
          </cell>
          <cell r="B540" t="str">
            <v>syg</v>
          </cell>
          <cell r="C540" t="str">
            <v>ljharb</v>
          </cell>
        </row>
        <row r="541">
          <cell r="A541" t="str">
            <v>a8a22db2e35dbe35e4d96c7f8f366908519b59c5</v>
          </cell>
          <cell r="B541" t="str">
            <v>syg</v>
          </cell>
          <cell r="C541" t="str">
            <v>ljharb</v>
          </cell>
        </row>
        <row r="542">
          <cell r="A542" t="str">
            <v>f8e028bac2de013a18465d97d8d350f7f3e48875</v>
          </cell>
          <cell r="B542" t="str">
            <v>jmdyck</v>
          </cell>
          <cell r="C542" t="str">
            <v>ljharb</v>
          </cell>
        </row>
        <row r="543">
          <cell r="A543" t="str">
            <v>bdcd53150ef7c49d53347e1fe124e965850ca474</v>
          </cell>
          <cell r="B543" t="str">
            <v>littledan</v>
          </cell>
          <cell r="C543" t="str">
            <v>ljharb</v>
          </cell>
        </row>
        <row r="544">
          <cell r="A544" t="str">
            <v>20706ef77f8d4f9aa149412695363fc69e62ea88</v>
          </cell>
          <cell r="B544" t="str">
            <v>syg</v>
          </cell>
          <cell r="C544" t="str">
            <v>ljharb</v>
          </cell>
        </row>
        <row r="545">
          <cell r="A545" t="str">
            <v>c5ee9095003dcffb11e8887f566994da24421dd8</v>
          </cell>
          <cell r="B545" t="str">
            <v>johnnyrainbow</v>
          </cell>
          <cell r="C545" t="str">
            <v>ljharb</v>
          </cell>
        </row>
        <row r="546">
          <cell r="A546" t="str">
            <v>83621dece9b633f97100ee3d0dce557836a26696</v>
          </cell>
          <cell r="B546" t="str">
            <v>devsnek</v>
          </cell>
          <cell r="C546" t="str">
            <v>ljharb</v>
          </cell>
        </row>
        <row r="547">
          <cell r="A547" t="str">
            <v>a09c766166c848f4ab6efe73165067ed0192deb4</v>
          </cell>
          <cell r="B547" t="str">
            <v>caiolima</v>
          </cell>
          <cell r="C547" t="str">
            <v>ljharb</v>
          </cell>
        </row>
        <row r="548">
          <cell r="A548" t="str">
            <v>fe7f4c0a13a03dc54578e7a335f85cf73d9f68d2</v>
          </cell>
          <cell r="B548" t="str">
            <v>jmdyck</v>
          </cell>
          <cell r="C548" t="str">
            <v>ljharb</v>
          </cell>
        </row>
        <row r="549">
          <cell r="A549" t="str">
            <v>55c611de44da644c74a8dadc1faf594685ce41be</v>
          </cell>
          <cell r="B549" t="str">
            <v>jmdyck</v>
          </cell>
          <cell r="C549" t="str">
            <v>ljharb</v>
          </cell>
        </row>
        <row r="550">
          <cell r="A550" t="str">
            <v>dc00d4df17e860704783bed0b7f19b2a40b56d88</v>
          </cell>
          <cell r="B550" t="str">
            <v>jmdyck</v>
          </cell>
          <cell r="C550" t="str">
            <v>ljharb</v>
          </cell>
        </row>
        <row r="551">
          <cell r="A551" t="str">
            <v>67442028c348e4d46ced1880570244ee81964a7b</v>
          </cell>
          <cell r="B551" t="str">
            <v>jasonwilliams</v>
          </cell>
          <cell r="C551" t="str">
            <v>ljharb</v>
          </cell>
        </row>
        <row r="552">
          <cell r="A552" t="str">
            <v>fd3a2604fd00e45e524553614c75aef77bc46a80</v>
          </cell>
          <cell r="B552" t="str">
            <v>caiolima</v>
          </cell>
          <cell r="C552" t="str">
            <v>ljharb</v>
          </cell>
        </row>
        <row r="553">
          <cell r="A553" t="str">
            <v>73d34e8b51ad897c58f65c4df1e80b7be8653b2d</v>
          </cell>
          <cell r="B553" t="str">
            <v>jmdyck</v>
          </cell>
          <cell r="C553" t="str">
            <v>ljharb</v>
          </cell>
        </row>
        <row r="554">
          <cell r="A554" t="str">
            <v>3f84341321b84d0e6eef5dbf3ca3d2df04e2a4f7</v>
          </cell>
          <cell r="B554" t="str">
            <v>jmdyck</v>
          </cell>
          <cell r="C554" t="str">
            <v>ljharb</v>
          </cell>
        </row>
        <row r="555">
          <cell r="A555" t="str">
            <v>537352b4f32c7b34fac2dcf1c414645fa2e9c80b</v>
          </cell>
          <cell r="B555" t="str">
            <v>syg</v>
          </cell>
          <cell r="C555" t="str">
            <v>ljharb</v>
          </cell>
        </row>
        <row r="556">
          <cell r="A556" t="str">
            <v>65147d85d3f5e77782d382c8d40cdbb4158bd53c</v>
          </cell>
          <cell r="B556" t="str">
            <v>syg</v>
          </cell>
          <cell r="C556" t="str">
            <v>ljharb</v>
          </cell>
        </row>
        <row r="557">
          <cell r="A557" t="str">
            <v>a86c79eb92a676cb3b61540c74e26c35a29ef4da</v>
          </cell>
          <cell r="B557" t="str">
            <v>Kriyszig</v>
          </cell>
          <cell r="C557" t="str">
            <v>ljharb</v>
          </cell>
        </row>
        <row r="558">
          <cell r="A558" t="str">
            <v>c20a1e7b8f269443afb77ff4451f2c47fa55cb00</v>
          </cell>
          <cell r="B558" t="str">
            <v>apaprocki</v>
          </cell>
          <cell r="C558" t="str">
            <v>ljharb</v>
          </cell>
        </row>
        <row r="559">
          <cell r="A559" t="str">
            <v>0a5db75f25d82f6df812cef98448794633543388</v>
          </cell>
          <cell r="B559" t="str">
            <v>jmdyck</v>
          </cell>
          <cell r="C559" t="str">
            <v>ljharb</v>
          </cell>
        </row>
        <row r="560">
          <cell r="A560" t="str">
            <v>f2d550e8dba0dfe5847b76c960bddb2151259407</v>
          </cell>
          <cell r="B560" t="str">
            <v>jmdyck</v>
          </cell>
          <cell r="C560" t="str">
            <v>ljharb</v>
          </cell>
        </row>
        <row r="561">
          <cell r="A561" t="str">
            <v>2ddbf3770e9a719f5c74143be3b76a3cc95141bb</v>
          </cell>
          <cell r="B561" t="str">
            <v>jmdyck</v>
          </cell>
          <cell r="C561" t="str">
            <v>ljharb</v>
          </cell>
        </row>
        <row r="562">
          <cell r="A562" t="str">
            <v>9c0749b89d110e9f1848f7f899744713f785b97b</v>
          </cell>
          <cell r="B562" t="str">
            <v>jmdyck</v>
          </cell>
          <cell r="C562" t="str">
            <v>ljharb</v>
          </cell>
        </row>
        <row r="563">
          <cell r="A563" t="str">
            <v>67bfb31681b5a5d5b62c819d7db42e268f9bef31</v>
          </cell>
          <cell r="B563" t="str">
            <v>jmdyck</v>
          </cell>
          <cell r="C563" t="str">
            <v>ljharb</v>
          </cell>
        </row>
        <row r="564">
          <cell r="A564" t="str">
            <v>fcae34e3177d8e0cffe0d495bc75b3a7b9f94048</v>
          </cell>
          <cell r="B564" t="str">
            <v>ljharb</v>
          </cell>
          <cell r="C564" t="str">
            <v>ljharb</v>
          </cell>
        </row>
        <row r="565">
          <cell r="A565" t="str">
            <v>85f905aff137a7f0872c48e16d6b883b7b46212a</v>
          </cell>
          <cell r="B565" t="str">
            <v>devsnek</v>
          </cell>
          <cell r="C565" t="str">
            <v>ljharb</v>
          </cell>
        </row>
        <row r="566">
          <cell r="A566" t="str">
            <v>e94a1ec690c4db5365bdf3b725cf9ddc89084eaf</v>
          </cell>
          <cell r="B566" t="str">
            <v>ljharb</v>
          </cell>
          <cell r="C566" t="str">
            <v>ljharb</v>
          </cell>
        </row>
        <row r="567">
          <cell r="A567" t="str">
            <v>d417f5d3002363afd00fa447e075d27cc289dc29</v>
          </cell>
          <cell r="B567" t="str">
            <v>domenic</v>
          </cell>
          <cell r="C567" t="str">
            <v>ljharb</v>
          </cell>
        </row>
        <row r="568">
          <cell r="A568" t="str">
            <v>8f0f69279b5f9e12ebe8f7052322b93d17e36b54</v>
          </cell>
          <cell r="B568" t="str">
            <v>jmdyck</v>
          </cell>
          <cell r="C568" t="str">
            <v>ljharb</v>
          </cell>
        </row>
        <row r="569">
          <cell r="A569" t="str">
            <v>3440ecbca405632e4ffda1028b70c3e19485d919</v>
          </cell>
          <cell r="B569" t="str">
            <v>jmdyck</v>
          </cell>
          <cell r="C569" t="str">
            <v>ljharb</v>
          </cell>
        </row>
        <row r="570">
          <cell r="A570" t="str">
            <v>1f2191b57fdfd5b1162d8dbfd41d6de67ca82e36</v>
          </cell>
          <cell r="B570" t="str">
            <v>jmdyck</v>
          </cell>
          <cell r="C570" t="str">
            <v>ljharb</v>
          </cell>
        </row>
        <row r="571">
          <cell r="A571" t="str">
            <v>f1b22ef430455201eae1d932a272d4a8d1969886</v>
          </cell>
          <cell r="B571" t="str">
            <v>ljharb</v>
          </cell>
          <cell r="C571" t="str">
            <v>ljharb</v>
          </cell>
        </row>
        <row r="572">
          <cell r="A572" t="str">
            <v>c1c192cedd305564561a0afeacbaa34cd2ab457c</v>
          </cell>
          <cell r="B572" t="str">
            <v>maddhruv</v>
          </cell>
          <cell r="C572" t="str">
            <v>ljharb</v>
          </cell>
        </row>
        <row r="573">
          <cell r="A573" t="str">
            <v>a68d1296f156ff73075fde36aebd643de4f8ebde</v>
          </cell>
          <cell r="B573" t="str">
            <v>ljharb</v>
          </cell>
          <cell r="C573" t="str">
            <v>ljharb</v>
          </cell>
        </row>
        <row r="574">
          <cell r="A574" t="str">
            <v>a380fa7547be3bfe6fa66824252a63fa6e3980d3</v>
          </cell>
          <cell r="B574" t="str">
            <v>chicoxyzzy</v>
          </cell>
          <cell r="C574" t="str">
            <v>ljharb</v>
          </cell>
        </row>
        <row r="575">
          <cell r="A575" t="str">
            <v>7b1e75ce83a5ca1bbe7f26e2cf00dc0d6bd95e7d</v>
          </cell>
          <cell r="B575" t="str">
            <v>Kriyszig</v>
          </cell>
          <cell r="C575" t="str">
            <v>ljharb</v>
          </cell>
        </row>
        <row r="576">
          <cell r="A576" t="str">
            <v>7f3d00203d4aecca69c39ea5252bd73df7c862b6</v>
          </cell>
          <cell r="B576" t="str">
            <v>rkirsling</v>
          </cell>
          <cell r="C576" t="str">
            <v>ljharb</v>
          </cell>
        </row>
        <row r="577">
          <cell r="A577" t="str">
            <v>21350fc83fd86d00c6585e5783c5bc9c14b969d0</v>
          </cell>
          <cell r="B577" t="str">
            <v>ljharb</v>
          </cell>
          <cell r="C577" t="str">
            <v>ljharb</v>
          </cell>
        </row>
        <row r="578">
          <cell r="A578" t="str">
            <v>9226f3c662527872174b8dd77558a3da0b4bccee</v>
          </cell>
          <cell r="B578" t="str">
            <v>ljharb</v>
          </cell>
          <cell r="C578" t="str">
            <v>ljharb</v>
          </cell>
        </row>
        <row r="579">
          <cell r="A579" t="str">
            <v>4bac90f15853cc029abd8a418292c9bd73417cff</v>
          </cell>
          <cell r="B579" t="str">
            <v>ljharb</v>
          </cell>
          <cell r="C579" t="str">
            <v>ljharb</v>
          </cell>
        </row>
        <row r="580">
          <cell r="A580" t="str">
            <v>7c5186eb5a21ec3fe597f890c810ddf8bdbb1032</v>
          </cell>
          <cell r="B580" t="str">
            <v>jmdyck</v>
          </cell>
          <cell r="C580" t="str">
            <v>ljharb</v>
          </cell>
        </row>
        <row r="581">
          <cell r="A581" t="str">
            <v>81eb1f42fae4f34037a1070eb8a914d6e057d7d5</v>
          </cell>
          <cell r="B581" t="str">
            <v>shvaikalesh</v>
          </cell>
          <cell r="C581" t="str">
            <v>ljharb</v>
          </cell>
        </row>
        <row r="582">
          <cell r="A582" t="str">
            <v>3d02e63fc543b1351f8757d1667a8b9d5cd83deb</v>
          </cell>
          <cell r="B582" t="str">
            <v>shvaikalesh</v>
          </cell>
          <cell r="C582" t="str">
            <v>ljharb</v>
          </cell>
        </row>
        <row r="583">
          <cell r="A583" t="str">
            <v>d25060ea11703d0b6385ca82b822567e26e29e0f</v>
          </cell>
          <cell r="B583" t="str">
            <v>TimothyGu</v>
          </cell>
          <cell r="C583" t="str">
            <v>ljharb</v>
          </cell>
        </row>
        <row r="584">
          <cell r="A584" t="str">
            <v>380518a1123bb75b5a2e3b95562f22524bc134ae</v>
          </cell>
          <cell r="B584" t="str">
            <v>chicoxyzzy</v>
          </cell>
          <cell r="C584" t="str">
            <v>ljharb</v>
          </cell>
        </row>
        <row r="585">
          <cell r="A585" t="str">
            <v>37d12edde81a5ccbbe3fe1aec48dc264d406b9e4</v>
          </cell>
          <cell r="B585" t="str">
            <v>shvaikalesh</v>
          </cell>
          <cell r="C585" t="str">
            <v>ljharb</v>
          </cell>
        </row>
        <row r="586">
          <cell r="A586" t="str">
            <v>56b2ea9d6fec743f8922180fcdd45c8e72074995</v>
          </cell>
          <cell r="B586" t="str">
            <v>rwaldron</v>
          </cell>
          <cell r="C586" t="str">
            <v>ljharb</v>
          </cell>
        </row>
        <row r="587">
          <cell r="A587" t="str">
            <v>9d8a968631cdec5db4a4aada57d0c7a34a4830c3</v>
          </cell>
          <cell r="B587" t="str">
            <v>rwaldron</v>
          </cell>
          <cell r="C587" t="str">
            <v>ljharb</v>
          </cell>
        </row>
        <row r="588">
          <cell r="A588" t="str">
            <v>560ce69773cac638aa5710604e9562f7149450bf</v>
          </cell>
          <cell r="B588" t="str">
            <v>jmdyck</v>
          </cell>
          <cell r="C588" t="str">
            <v>ljharb</v>
          </cell>
        </row>
        <row r="589">
          <cell r="A589" t="str">
            <v>482891adc2eeaef810c4035f279ab7d17fa6d99e</v>
          </cell>
          <cell r="B589" t="str">
            <v>annevk</v>
          </cell>
          <cell r="C589" t="str">
            <v>ljharb</v>
          </cell>
        </row>
        <row r="590">
          <cell r="A590" t="str">
            <v>2b067ead5c9e81501439ed14742916747521aba5</v>
          </cell>
          <cell r="B590" t="str">
            <v>michaelficarra</v>
          </cell>
          <cell r="C590" t="str">
            <v>ljharb</v>
          </cell>
        </row>
        <row r="591">
          <cell r="A591" t="str">
            <v>446956adc3db3cc500d2a7c53dfe2561a8a2e2f9</v>
          </cell>
          <cell r="B591" t="str">
            <v>michaelficarra</v>
          </cell>
          <cell r="C591" t="str">
            <v>ljharb</v>
          </cell>
        </row>
        <row r="592">
          <cell r="A592" t="str">
            <v>67a345a76cfc3c48488d464a0af15a37421cee94</v>
          </cell>
          <cell r="B592" t="str">
            <v>Ms2ger</v>
          </cell>
          <cell r="C592" t="str">
            <v>ljharb</v>
          </cell>
        </row>
        <row r="593">
          <cell r="A593" t="str">
            <v>f62be461027cc715ed6145857ba104f29f71367b</v>
          </cell>
          <cell r="B593" t="str">
            <v>Kriyszig</v>
          </cell>
          <cell r="C593" t="str">
            <v>ljharb</v>
          </cell>
        </row>
        <row r="594">
          <cell r="A594" t="str">
            <v>6ea24e1b1073526e67d1022c9a8f9d51f2eb2583</v>
          </cell>
          <cell r="B594" t="str">
            <v>jmdyck</v>
          </cell>
          <cell r="C594" t="str">
            <v>ljharb</v>
          </cell>
        </row>
        <row r="595">
          <cell r="A595" t="str">
            <v>5c9339cc51b0d8d9c428d48b9d3dc4798d265340</v>
          </cell>
          <cell r="B595" t="str">
            <v>ljharb</v>
          </cell>
          <cell r="C595" t="str">
            <v>ljharb</v>
          </cell>
        </row>
        <row r="596">
          <cell r="A596" t="str">
            <v>ceb31abac791fee3602082a7c82c1526438b8d4c</v>
          </cell>
          <cell r="B596" t="str">
            <v>ljharb</v>
          </cell>
          <cell r="C596" t="str">
            <v>ljharb</v>
          </cell>
        </row>
        <row r="597">
          <cell r="A597" t="str">
            <v>8fbad3e3fd0080819bae9cf1cf96bd392bb97217</v>
          </cell>
          <cell r="B597" t="str">
            <v>jmdyck</v>
          </cell>
          <cell r="C597" t="str">
            <v>ljharb</v>
          </cell>
        </row>
        <row r="598">
          <cell r="A598" t="str">
            <v>e2d1e3609560e6512be24e1361c869147c54e85d</v>
          </cell>
          <cell r="B598" t="str">
            <v>jmdyck</v>
          </cell>
          <cell r="C598" t="str">
            <v>ljharb</v>
          </cell>
        </row>
        <row r="599">
          <cell r="A599" t="str">
            <v>bf4deed9f7cc09f4fa3906f16e33dfe034b8fd39</v>
          </cell>
          <cell r="B599" t="str">
            <v>jmdyck</v>
          </cell>
          <cell r="C599" t="str">
            <v>ljharb</v>
          </cell>
        </row>
        <row r="600">
          <cell r="A600" t="str">
            <v>dc1e21c454bd316810be1c0e7af0131a2d7f38e9</v>
          </cell>
          <cell r="B600" t="str">
            <v>caiolima</v>
          </cell>
          <cell r="C600" t="str">
            <v>ljharb</v>
          </cell>
        </row>
        <row r="601">
          <cell r="A601" t="str">
            <v>890b1033876795be14f1488f2756db4ecebcdf25</v>
          </cell>
          <cell r="B601" t="str">
            <v>littledan</v>
          </cell>
          <cell r="C601" t="str">
            <v>ljharb</v>
          </cell>
        </row>
        <row r="602">
          <cell r="A602" t="str">
            <v>a95e95a63bc1fd7d71f089ad1d68be0cce4caf34</v>
          </cell>
          <cell r="B602" t="str">
            <v>rkirsling</v>
          </cell>
          <cell r="C602" t="str">
            <v>ljharb</v>
          </cell>
        </row>
        <row r="603">
          <cell r="A603" t="str">
            <v>3654a4f6954e6bfb4715484d0dc3370c25170d5c</v>
          </cell>
          <cell r="B603" t="str">
            <v>jugglinmike</v>
          </cell>
          <cell r="C603" t="str">
            <v>ljharb</v>
          </cell>
        </row>
        <row r="604">
          <cell r="A604" t="str">
            <v>1245393a97add44b7ca832366d7df79da30d9a98</v>
          </cell>
          <cell r="B604" t="str">
            <v>anba</v>
          </cell>
          <cell r="C604" t="str">
            <v>ljharb</v>
          </cell>
        </row>
        <row r="605">
          <cell r="A605" t="str">
            <v>49b1071eef0085947e75eb22bc3f658082441b82</v>
          </cell>
          <cell r="B605" t="str">
            <v>ljharb</v>
          </cell>
          <cell r="C605" t="str">
            <v>ljharb</v>
          </cell>
        </row>
        <row r="606">
          <cell r="A606" t="str">
            <v>b8003a5510c2027a41cf08fc86b176bfe0b29af4</v>
          </cell>
          <cell r="B606" t="str">
            <v>jmdyck</v>
          </cell>
          <cell r="C606" t="str">
            <v>ljharb</v>
          </cell>
        </row>
        <row r="607">
          <cell r="A607" t="str">
            <v>3bc01d4feead6cdf3e0be27b757ebc8644fe080e</v>
          </cell>
          <cell r="B607" t="str">
            <v>jmdyck</v>
          </cell>
          <cell r="C607" t="str">
            <v>ljharb</v>
          </cell>
        </row>
        <row r="608">
          <cell r="A608" t="str">
            <v>c2f8d3e84f29b35861a7e63a7093a05b5372cabc</v>
          </cell>
          <cell r="B608" t="str">
            <v>rkirsling</v>
          </cell>
          <cell r="C608" t="str">
            <v>ljharb</v>
          </cell>
        </row>
        <row r="609">
          <cell r="A609" t="str">
            <v>2fa96c2642924abddafd15cf8c142cd99b2f1468</v>
          </cell>
          <cell r="B609" t="str">
            <v>rkirsling</v>
          </cell>
          <cell r="C609" t="str">
            <v>ljharb</v>
          </cell>
        </row>
        <row r="610">
          <cell r="A610" t="str">
            <v>25745fe7e5e5c51bcef96dbbd762008e58cb41a7</v>
          </cell>
          <cell r="B610" t="str">
            <v>gsathya</v>
          </cell>
          <cell r="C610" t="str">
            <v>ljharb</v>
          </cell>
        </row>
        <row r="611">
          <cell r="A611" t="str">
            <v>94c6f97be34f49f14907dc39517774b7d8e49577</v>
          </cell>
          <cell r="B611" t="str">
            <v>littledan</v>
          </cell>
          <cell r="C611" t="str">
            <v>ljharb</v>
          </cell>
        </row>
        <row r="612">
          <cell r="A612" t="str">
            <v>2829edc995d55d3bce089576826006f1acebd7d3</v>
          </cell>
          <cell r="B612" t="str">
            <v>littledan</v>
          </cell>
          <cell r="C612" t="str">
            <v>ljharb</v>
          </cell>
        </row>
        <row r="613">
          <cell r="A613" t="str">
            <v>155b610eaaa6c6e623205c9d23118f28f6a6da6b</v>
          </cell>
          <cell r="B613" t="str">
            <v>DanielRosenwasser</v>
          </cell>
          <cell r="C613" t="str">
            <v>ljharb</v>
          </cell>
        </row>
        <row r="614">
          <cell r="A614" t="str">
            <v>4975f4fdbb427ee959d29190c83534628598bebb</v>
          </cell>
          <cell r="B614" t="str">
            <v>mathiasbynens</v>
          </cell>
          <cell r="C614" t="str">
            <v>ljharb</v>
          </cell>
        </row>
        <row r="615">
          <cell r="A615" t="str">
            <v>a25df663ddaa8f0b976f0411681635f587be63e0</v>
          </cell>
          <cell r="B615" t="str">
            <v>mikesamuel</v>
          </cell>
          <cell r="C615" t="str">
            <v>ljharb</v>
          </cell>
        </row>
        <row r="616">
          <cell r="A616" t="str">
            <v>05c76205a6c86d2d73b078d3a9299533cda69473</v>
          </cell>
          <cell r="B616" t="str">
            <v>linclark</v>
          </cell>
          <cell r="C616" t="str">
            <v>ljharb</v>
          </cell>
        </row>
        <row r="617">
          <cell r="A617" t="str">
            <v>f8ea1acad08082d7f6a2a66ce21b7cc395646625</v>
          </cell>
          <cell r="B617" t="str">
            <v>shvaikalesh</v>
          </cell>
          <cell r="C617" t="str">
            <v>ljharb</v>
          </cell>
        </row>
        <row r="618">
          <cell r="A618" t="str">
            <v>090334cfac1fbbe85d4e8382c04480d7c43babff</v>
          </cell>
          <cell r="B618" t="str">
            <v>shvaikalesh</v>
          </cell>
          <cell r="C618" t="str">
            <v>ljharb</v>
          </cell>
        </row>
        <row r="619">
          <cell r="A619" t="str">
            <v>fea0b845e01bb6ade47047f9b31e359e297fc38d</v>
          </cell>
          <cell r="B619" t="str">
            <v>jmdyck</v>
          </cell>
          <cell r="C619" t="str">
            <v>ljharb</v>
          </cell>
        </row>
        <row r="620">
          <cell r="A620" t="str">
            <v>c682d060446ee126acc355c55c4c32dc32385660</v>
          </cell>
          <cell r="B620" t="str">
            <v>shvaikalesh</v>
          </cell>
          <cell r="C620" t="str">
            <v>ljharb</v>
          </cell>
        </row>
        <row r="621">
          <cell r="A621" t="str">
            <v>935454ef608f4584f5a9c8de95e6fa207579a4ce</v>
          </cell>
          <cell r="B621" t="str">
            <v>jmdyck</v>
          </cell>
          <cell r="C621" t="str">
            <v>ljharb</v>
          </cell>
        </row>
        <row r="622">
          <cell r="A622" t="str">
            <v>181c0a922fa300574e31b875703a3754c91b47a8</v>
          </cell>
          <cell r="B622" t="str">
            <v>michaelficarra</v>
          </cell>
          <cell r="C622" t="str">
            <v>ljharb</v>
          </cell>
        </row>
        <row r="623">
          <cell r="A623" t="str">
            <v>77f6b330cd486d81ac2444f3bb10daa7e5aba8df</v>
          </cell>
          <cell r="B623" t="str">
            <v>shvaikalesh</v>
          </cell>
          <cell r="C623" t="str">
            <v>ljharb</v>
          </cell>
        </row>
        <row r="624">
          <cell r="A624" t="str">
            <v>659fb6e1daef18bc079ff8adf6e94b9127748721</v>
          </cell>
          <cell r="B624" t="str">
            <v>gibson042</v>
          </cell>
          <cell r="C624" t="str">
            <v>ljharb</v>
          </cell>
        </row>
        <row r="625">
          <cell r="A625" t="str">
            <v>7deeb91baad8dbdd060e8135f225b3a6ce5b3591</v>
          </cell>
          <cell r="B625" t="str">
            <v>gibson042</v>
          </cell>
          <cell r="C625" t="str">
            <v>ljharb</v>
          </cell>
        </row>
        <row r="626">
          <cell r="A626" t="str">
            <v>857153d001b9f39b2e44451bf7f39b81b2e7ea0d</v>
          </cell>
          <cell r="B626" t="str">
            <v>gibson042</v>
          </cell>
          <cell r="C626" t="str">
            <v>ljharb</v>
          </cell>
        </row>
        <row r="627">
          <cell r="A627" t="str">
            <v>948baad6d2e026dd637e27d7abc93cbac31597fa</v>
          </cell>
          <cell r="B627" t="str">
            <v>shvaikalesh</v>
          </cell>
          <cell r="C627" t="str">
            <v>ljharb</v>
          </cell>
        </row>
        <row r="628">
          <cell r="A628" t="str">
            <v>a5375bdad264c8aa264d9c44f57408087761069e</v>
          </cell>
          <cell r="B628" t="str">
            <v>jmdyck</v>
          </cell>
          <cell r="C628" t="str">
            <v>ljharb</v>
          </cell>
        </row>
        <row r="629">
          <cell r="A629" t="str">
            <v>9a818335bec4f9d40fa51c126e9abe1e3cfd1832</v>
          </cell>
          <cell r="B629" t="str">
            <v>rkirsling</v>
          </cell>
          <cell r="C629" t="str">
            <v>ljharb</v>
          </cell>
        </row>
        <row r="630">
          <cell r="A630" t="str">
            <v>72db76a0585f5fd35f4c6eb1ba1dddf2059f5870</v>
          </cell>
          <cell r="B630" t="str">
            <v>annevk</v>
          </cell>
          <cell r="C630" t="str">
            <v>ljharb</v>
          </cell>
        </row>
        <row r="631">
          <cell r="A631" t="str">
            <v>5527c80f770b51929c771a9ef3bd11a97cf593b3</v>
          </cell>
          <cell r="B631" t="str">
            <v>conrad-watt</v>
          </cell>
          <cell r="C631" t="str">
            <v>ljharb</v>
          </cell>
        </row>
        <row r="632">
          <cell r="A632" t="str">
            <v>ecb58605f753eb33e6dec633d8a93d3e6be7b67e</v>
          </cell>
          <cell r="B632" t="str">
            <v>conrad-watt</v>
          </cell>
          <cell r="C632" t="str">
            <v>ljharb</v>
          </cell>
        </row>
        <row r="633">
          <cell r="A633" t="str">
            <v>448a356e7c6f290c59198b792af233fc4f184cfa</v>
          </cell>
          <cell r="B633" t="str">
            <v>conrad-watt</v>
          </cell>
          <cell r="C633" t="str">
            <v>ljharb</v>
          </cell>
        </row>
        <row r="634">
          <cell r="A634" t="str">
            <v>01d950f3cea38a7f83d2f8e4a4792de99ee9e02c</v>
          </cell>
          <cell r="B634" t="str">
            <v>conrad-watt</v>
          </cell>
          <cell r="C634" t="str">
            <v>ljharb</v>
          </cell>
        </row>
        <row r="635">
          <cell r="A635" t="str">
            <v>5c93a6878194f0829af416267b5f9fcc5fa754a6</v>
          </cell>
          <cell r="B635" t="str">
            <v>jmdyck</v>
          </cell>
          <cell r="C635" t="str">
            <v>ljharb</v>
          </cell>
        </row>
        <row r="636">
          <cell r="A636" t="str">
            <v>3e49b305bfca66d4353f2293d4c0b14a2c7b231a</v>
          </cell>
          <cell r="B636" t="str">
            <v>jmdyck</v>
          </cell>
          <cell r="C636" t="str">
            <v>ljharb</v>
          </cell>
        </row>
        <row r="637">
          <cell r="A637" t="str">
            <v>c171d466b19a47aa73de27e45a93b35d5aac54eb</v>
          </cell>
          <cell r="B637" t="str">
            <v>jmdyck</v>
          </cell>
          <cell r="C637" t="str">
            <v>ljharb</v>
          </cell>
        </row>
        <row r="638">
          <cell r="A638" t="str">
            <v>046117afe96af97b1ecd7cf8f08c372b157b2725</v>
          </cell>
          <cell r="B638" t="str">
            <v>jmdyck</v>
          </cell>
          <cell r="C638" t="str">
            <v>ljharb</v>
          </cell>
        </row>
        <row r="639">
          <cell r="A639" t="str">
            <v>98e3f6d62166d6ec33ea7cee2ed28b6b2b2ab18a</v>
          </cell>
          <cell r="B639" t="str">
            <v>shvaikalesh</v>
          </cell>
          <cell r="C639" t="str">
            <v>ljharb</v>
          </cell>
        </row>
        <row r="640">
          <cell r="A640" t="str">
            <v>aa8defd2425fcafb47ccaabb147ed2b642fe57dd</v>
          </cell>
          <cell r="B640" t="str">
            <v>TimothyGu</v>
          </cell>
          <cell r="C640" t="str">
            <v>ljharb</v>
          </cell>
        </row>
        <row r="641">
          <cell r="A641" t="str">
            <v>69d9e638031c6a16199cbd844b13ccd4b14826b5</v>
          </cell>
          <cell r="B641" t="str">
            <v>leobalter</v>
          </cell>
          <cell r="C641" t="str">
            <v>ljharb</v>
          </cell>
        </row>
        <row r="642">
          <cell r="A642" t="str">
            <v>3bd57b17d9f32ecb724c7946f62f0d1646ac4a3e</v>
          </cell>
          <cell r="B642" t="str">
            <v>bakkot</v>
          </cell>
          <cell r="C642" t="str">
            <v>ljharb</v>
          </cell>
        </row>
        <row r="643">
          <cell r="A643" t="str">
            <v>91cfad5113fa9e56026d3d58fc895f0c659d99ce</v>
          </cell>
          <cell r="B643" t="str">
            <v>gibson042</v>
          </cell>
          <cell r="C643" t="str">
            <v>ljharb</v>
          </cell>
        </row>
        <row r="644">
          <cell r="A644" t="str">
            <v>99de969168bd9e4c78141fc0860cc1e9d848f77f</v>
          </cell>
          <cell r="B644" t="str">
            <v>shvaikalesh</v>
          </cell>
          <cell r="C644" t="str">
            <v>ljharb</v>
          </cell>
        </row>
        <row r="645">
          <cell r="A645" t="str">
            <v>2ca90046d18eddc734ec437b5b77a7cf4937a60e</v>
          </cell>
          <cell r="B645" t="str">
            <v>bakkot</v>
          </cell>
          <cell r="C645" t="str">
            <v>ljharb</v>
          </cell>
        </row>
        <row r="646">
          <cell r="A646" t="str">
            <v>f158df16b4bfa4d8d1efa7407ebfe8eeb339f4fd</v>
          </cell>
          <cell r="B646" t="str">
            <v>gibson042</v>
          </cell>
          <cell r="C646" t="str">
            <v>ljharb</v>
          </cell>
        </row>
        <row r="647">
          <cell r="A647" t="str">
            <v>617ef3177e65cea7233bee5de0edaf6e3aa0a7c4</v>
          </cell>
          <cell r="B647" t="str">
            <v>gibson042</v>
          </cell>
          <cell r="C647" t="str">
            <v>ljharb</v>
          </cell>
        </row>
        <row r="648">
          <cell r="A648" t="str">
            <v>844c8e8febfb8b4a6c104adf03245be18c99b373</v>
          </cell>
          <cell r="B648" t="str">
            <v>gibson042</v>
          </cell>
          <cell r="C648" t="str">
            <v>ljharb</v>
          </cell>
        </row>
        <row r="649">
          <cell r="A649" t="str">
            <v>8ad4d5f963ae8ac414dd2e61e0701d7bab5bf4f3</v>
          </cell>
          <cell r="B649" t="str">
            <v>devsnek</v>
          </cell>
          <cell r="C649" t="str">
            <v>ljharb</v>
          </cell>
        </row>
        <row r="650">
          <cell r="A650" t="str">
            <v>a057243a0269c9004e64c7fecd5cf17cc0ccd63e</v>
          </cell>
          <cell r="B650" t="str">
            <v>shvaikalesh</v>
          </cell>
          <cell r="C650" t="str">
            <v>ljharb</v>
          </cell>
        </row>
        <row r="651">
          <cell r="A651" t="str">
            <v>bc1efa7c1efeaa6769f10d84f66ea07eef33406c</v>
          </cell>
          <cell r="B651" t="str">
            <v>gibson042</v>
          </cell>
          <cell r="C651" t="str">
            <v>ljharb</v>
          </cell>
        </row>
        <row r="652">
          <cell r="A652" t="str">
            <v>e7b55c380b547d87bd8340c208aded97828ce2c3</v>
          </cell>
          <cell r="B652" t="str">
            <v>jmdyck</v>
          </cell>
          <cell r="C652" t="str">
            <v>ljharb</v>
          </cell>
        </row>
        <row r="653">
          <cell r="A653" t="str">
            <v>306cc93a4f97db0ff5a37c58ee55a6e50eff4607</v>
          </cell>
          <cell r="B653" t="str">
            <v>jmdyck</v>
          </cell>
          <cell r="C653" t="str">
            <v>ljharb</v>
          </cell>
        </row>
        <row r="654">
          <cell r="A654" t="str">
            <v>0f23d3aa4c0966ee960eeb373e498cd761ac44b8</v>
          </cell>
          <cell r="B654" t="str">
            <v>jmdyck</v>
          </cell>
          <cell r="C654" t="str">
            <v>ljharb</v>
          </cell>
        </row>
        <row r="655">
          <cell r="A655" t="str">
            <v>0fadf4926acfed7d2b0d01797cd8675e11d2dad9</v>
          </cell>
          <cell r="B655" t="str">
            <v>nicolo-ribaudo</v>
          </cell>
          <cell r="C655" t="str">
            <v>ljharb</v>
          </cell>
        </row>
        <row r="656">
          <cell r="A656" t="str">
            <v>6b9c20142396db4a9d446ba0b42980e9b33d00c9</v>
          </cell>
          <cell r="B656" t="str">
            <v>littledan</v>
          </cell>
          <cell r="C656" t="str">
            <v>ljharb</v>
          </cell>
        </row>
        <row r="657">
          <cell r="A657" t="str">
            <v>a713be7bf6604e58e51913fff9c7b1758117d747</v>
          </cell>
          <cell r="B657" t="str">
            <v>littledan</v>
          </cell>
          <cell r="C657" t="str">
            <v>ljharb</v>
          </cell>
        </row>
        <row r="658">
          <cell r="A658" t="str">
            <v>b13630057f1d43e39d7e64a0504fc31ab2dbdd2b</v>
          </cell>
          <cell r="B658" t="str">
            <v>gibson042</v>
          </cell>
          <cell r="C658" t="str">
            <v>ljharb</v>
          </cell>
        </row>
        <row r="659">
          <cell r="A659" t="str">
            <v>71927e139558de94252e67bb198e4904df7858c5</v>
          </cell>
          <cell r="B659" t="str">
            <v>ljharb</v>
          </cell>
          <cell r="C659" t="str">
            <v>ljharb</v>
          </cell>
        </row>
        <row r="660">
          <cell r="A660" t="str">
            <v>676dae0955b072a31b05eafdab17dfcd8f7b4975</v>
          </cell>
          <cell r="B660" t="str">
            <v>Tomy8s</v>
          </cell>
          <cell r="C660" t="str">
            <v>ljharb</v>
          </cell>
        </row>
        <row r="661">
          <cell r="A661" t="str">
            <v>d6431719a8a911f7b9f719bdc8511abdc5b69a01</v>
          </cell>
          <cell r="B661" t="str">
            <v>mathiasbynens</v>
          </cell>
          <cell r="C661" t="str">
            <v>ljharb</v>
          </cell>
        </row>
        <row r="662">
          <cell r="A662" t="str">
            <v>6da17f24d8a80efdf16e86a2a4b9552fbf173a2c</v>
          </cell>
          <cell r="B662" t="str">
            <v>TimothyGu</v>
          </cell>
          <cell r="C662" t="str">
            <v>ljharb</v>
          </cell>
        </row>
        <row r="663">
          <cell r="A663" t="str">
            <v>b8a619e8969a2bc19d5a900d8f1872e9161a0495</v>
          </cell>
          <cell r="B663" t="str">
            <v>devsnek</v>
          </cell>
          <cell r="C663" t="str">
            <v>ljharb</v>
          </cell>
        </row>
        <row r="664">
          <cell r="A664" t="str">
            <v>143931e9feab858402014cc80c7d163560e2ba99</v>
          </cell>
          <cell r="B664" t="str">
            <v>littledan</v>
          </cell>
          <cell r="C664" t="str">
            <v>ljharb</v>
          </cell>
        </row>
        <row r="665">
          <cell r="A665" t="str">
            <v>fd06a1229d809d0c7658bc13eff2f0d015341bf4</v>
          </cell>
          <cell r="B665" t="str">
            <v>TimothyGu</v>
          </cell>
          <cell r="C665" t="str">
            <v>ljharb</v>
          </cell>
        </row>
        <row r="666">
          <cell r="A666" t="str">
            <v>027dbe8e8cbd8798c3744e7c463591611b286286</v>
          </cell>
          <cell r="B666" t="str">
            <v>TimothyGu</v>
          </cell>
          <cell r="C666" t="str">
            <v>ljharb</v>
          </cell>
        </row>
        <row r="667">
          <cell r="A667" t="str">
            <v>721e3245ffe953460231953746777bb5116034cd</v>
          </cell>
          <cell r="B667" t="str">
            <v>devsnek</v>
          </cell>
          <cell r="C667" t="str">
            <v>ljharb</v>
          </cell>
        </row>
        <row r="668">
          <cell r="A668" t="str">
            <v>3fc53bc4a56d58b3ba757764baa2add7aacf2614</v>
          </cell>
          <cell r="B668" t="str">
            <v>ljharb</v>
          </cell>
          <cell r="C668" t="str">
            <v>ljharb</v>
          </cell>
        </row>
        <row r="669">
          <cell r="A669" t="str">
            <v>fce0895efdf1d8f8cdea5c5e6abb7697679a62de</v>
          </cell>
          <cell r="B669" t="str">
            <v>devsnek</v>
          </cell>
          <cell r="C669" t="str">
            <v>ljharb</v>
          </cell>
        </row>
        <row r="670">
          <cell r="A670" t="str">
            <v>95980fce0b37fbb9537e7511246e4df9a68edeb4</v>
          </cell>
          <cell r="B670" t="str">
            <v>gesa</v>
          </cell>
          <cell r="C670" t="str">
            <v>ljharb</v>
          </cell>
        </row>
        <row r="671">
          <cell r="A671" t="str">
            <v>bc5cd61b5bdd47fa796bdb5aad4af93a94a8b96c</v>
          </cell>
          <cell r="B671" t="str">
            <v>gibson042</v>
          </cell>
          <cell r="C671" t="str">
            <v>ljharb</v>
          </cell>
        </row>
        <row r="672">
          <cell r="A672" t="str">
            <v>d60ce84f021d5f78636563f51fc9f7c888e10bd0</v>
          </cell>
          <cell r="B672" t="str">
            <v>MayaLekova</v>
          </cell>
          <cell r="C672" t="str">
            <v>ljharb</v>
          </cell>
        </row>
        <row r="673">
          <cell r="A673" t="str">
            <v>84d7b5aff49648be14b9097ab36163e457fa75b0</v>
          </cell>
          <cell r="B673" t="str">
            <v>devsnek</v>
          </cell>
          <cell r="C673" t="str">
            <v>ljharb</v>
          </cell>
        </row>
        <row r="674">
          <cell r="A674" t="str">
            <v>a09fc232c137800dbf51b6204f37fdede4ba1646</v>
          </cell>
          <cell r="B674" t="str">
            <v>ljharb</v>
          </cell>
          <cell r="C674" t="str">
            <v>ljharb</v>
          </cell>
        </row>
        <row r="675">
          <cell r="A675" t="str">
            <v>7a9a9b6b25c115fcda95e943e8875432636f2cfd</v>
          </cell>
          <cell r="B675" t="str">
            <v>bterlson</v>
          </cell>
          <cell r="C675" t="str">
            <v>bterlson</v>
          </cell>
        </row>
        <row r="676">
          <cell r="A676" t="str">
            <v>6860a31c2e73169e6b23875a5f5a61d192cecc8d</v>
          </cell>
          <cell r="B676" t="str">
            <v>bterlson</v>
          </cell>
          <cell r="C676" t="str">
            <v>bterlson</v>
          </cell>
        </row>
        <row r="677">
          <cell r="A677" t="str">
            <v>362cb1074cb5cc51867d98b4c3304e75117724d3</v>
          </cell>
          <cell r="B677" t="str">
            <v>bterlson</v>
          </cell>
          <cell r="C677" t="str">
            <v>bterlson</v>
          </cell>
        </row>
        <row r="678">
          <cell r="A678" t="str">
            <v>640576ee537c699b8ff7f555e06d21f0f196fcd0</v>
          </cell>
          <cell r="B678" t="str">
            <v>bakkot</v>
          </cell>
          <cell r="C678" t="str">
            <v>bterlson</v>
          </cell>
        </row>
        <row r="679">
          <cell r="A679" t="str">
            <v>c012f9c70847559a1d9dc0d35d35b27fec42911e</v>
          </cell>
          <cell r="B679" t="str">
            <v>syg</v>
          </cell>
          <cell r="C679" t="str">
            <v>ljharb</v>
          </cell>
        </row>
        <row r="680">
          <cell r="A680" t="str">
            <v>add3f21d1775c964030023e0891f3deb2c9824a9</v>
          </cell>
          <cell r="B680" t="str">
            <v>jmdyck</v>
          </cell>
          <cell r="C680" t="str">
            <v>ljharb</v>
          </cell>
        </row>
        <row r="681">
          <cell r="A681" t="str">
            <v>46eb1380fb47d84bc904a40904609042328c5eeb</v>
          </cell>
          <cell r="B681" t="str">
            <v>michaelficarra</v>
          </cell>
          <cell r="C681" t="str">
            <v>ljharb</v>
          </cell>
        </row>
        <row r="682">
          <cell r="A682" t="str">
            <v>e985e41c2ac1906ea69226f24966ba1a1f82340b</v>
          </cell>
          <cell r="B682" t="str">
            <v>MayaLekova</v>
          </cell>
          <cell r="C682" t="str">
            <v>ljharb</v>
          </cell>
        </row>
        <row r="683">
          <cell r="A683" t="str">
            <v>ec07f4edd0a04d3aefe2d03439cb4715f791b62f</v>
          </cell>
          <cell r="B683" t="str">
            <v>MayaLekova</v>
          </cell>
          <cell r="C683" t="str">
            <v>ljharb</v>
          </cell>
        </row>
        <row r="684">
          <cell r="A684" t="str">
            <v>a2647114b7f2d42b02e7c04c8c3a05787846f6e5</v>
          </cell>
          <cell r="B684" t="str">
            <v>MayaLekova</v>
          </cell>
          <cell r="C684" t="str">
            <v>ljharb</v>
          </cell>
        </row>
        <row r="685">
          <cell r="A685" t="str">
            <v>49b781ec80117b60f73327ef3054703a3111e40c</v>
          </cell>
          <cell r="B685" t="str">
            <v>targos</v>
          </cell>
          <cell r="C685" t="str">
            <v>bterlson</v>
          </cell>
        </row>
        <row r="686">
          <cell r="A686" t="str">
            <v>25e4b9bc8cb2776a9e3cc231eb61a4f15b68228f</v>
          </cell>
          <cell r="B686" t="str">
            <v>viktmv</v>
          </cell>
          <cell r="C686" t="str">
            <v>bterlson</v>
          </cell>
        </row>
        <row r="687">
          <cell r="A687" t="str">
            <v>b012019fea18f29737a67c36911340a3e25bfc63</v>
          </cell>
          <cell r="B687" t="str">
            <v>linclark</v>
          </cell>
          <cell r="C687" t="str">
            <v>bterlson</v>
          </cell>
        </row>
        <row r="688">
          <cell r="A688" t="str">
            <v>fe9b81af43fbfe6fef9967a577fcda0a094e4661</v>
          </cell>
          <cell r="B688" t="str">
            <v>michaelficarra</v>
          </cell>
          <cell r="C688" t="str">
            <v>ljharb</v>
          </cell>
        </row>
        <row r="689">
          <cell r="A689" t="str">
            <v>7428c89bef626548084cd4e697a19ece7168f24c</v>
          </cell>
          <cell r="B689" t="str">
            <v>gibson042</v>
          </cell>
          <cell r="C689" t="str">
            <v>bterlson</v>
          </cell>
        </row>
        <row r="690">
          <cell r="A690" t="str">
            <v>5a652f92ae3b0661bea981cb5cfb355c71f28244</v>
          </cell>
          <cell r="B690" t="str">
            <v>rwaldron</v>
          </cell>
          <cell r="C690" t="str">
            <v>bterlson</v>
          </cell>
        </row>
        <row r="691">
          <cell r="A691" t="str">
            <v>517f09a9d08e3c8a8963302c9d7c0d69b03e0004</v>
          </cell>
          <cell r="B691" t="str">
            <v>evilpie</v>
          </cell>
          <cell r="C691" t="str">
            <v>bterlson</v>
          </cell>
        </row>
        <row r="692">
          <cell r="A692" t="str">
            <v>3e2943d9cbf49b9352f60c17e494d8079c1bdfd0</v>
          </cell>
          <cell r="B692" t="str">
            <v>ljharb</v>
          </cell>
          <cell r="C692" t="str">
            <v>bterlson</v>
          </cell>
        </row>
        <row r="693">
          <cell r="A693" t="str">
            <v>4a2d6d07fea24131e47c90f0cf8eb4997c98d629</v>
          </cell>
          <cell r="B693" t="str">
            <v>michaelficarra</v>
          </cell>
          <cell r="C693" t="str">
            <v>bterlson</v>
          </cell>
        </row>
        <row r="694">
          <cell r="A694" t="str">
            <v>c2aad21fee7f5ddc89fdf7d3d305618ca3a13242</v>
          </cell>
          <cell r="B694" t="str">
            <v>annevk</v>
          </cell>
          <cell r="C694" t="str">
            <v>ljharb</v>
          </cell>
        </row>
        <row r="695">
          <cell r="A695" t="str">
            <v>8a16cb8d18660a1106faae693f0f39b9f1a30748</v>
          </cell>
          <cell r="B695" t="str">
            <v>rkirsling</v>
          </cell>
          <cell r="C695" t="str">
            <v>ljharb</v>
          </cell>
        </row>
        <row r="696">
          <cell r="A696" t="str">
            <v>a6d940eb00ee7809c365eb1158ade1947da43741</v>
          </cell>
          <cell r="B696" t="str">
            <v>anba</v>
          </cell>
          <cell r="C696" t="str">
            <v>ljharb</v>
          </cell>
        </row>
        <row r="697">
          <cell r="A697" t="str">
            <v>a561c8810a2d19507342bfd485dbedca23edbb9b</v>
          </cell>
          <cell r="B697" t="str">
            <v>mathiasbynens</v>
          </cell>
          <cell r="C697" t="str">
            <v>ljharb</v>
          </cell>
        </row>
        <row r="698">
          <cell r="A698" t="str">
            <v>2ac02e152a9b4138c619e8dddb61dd345d21cab9</v>
          </cell>
          <cell r="B698" t="str">
            <v>devsnek</v>
          </cell>
          <cell r="C698" t="str">
            <v>bterlson</v>
          </cell>
        </row>
        <row r="699">
          <cell r="A699" t="str">
            <v>257cae9f69068704fc9e89a729f54bd7977c9161</v>
          </cell>
          <cell r="B699" t="str">
            <v>mathiasbynens</v>
          </cell>
          <cell r="C699" t="str">
            <v>ljharb</v>
          </cell>
        </row>
        <row r="700">
          <cell r="A700" t="str">
            <v>bf165c96ae579d9730d9ac0bc30909550425dc9f</v>
          </cell>
          <cell r="B700" t="str">
            <v>mathiasbynens</v>
          </cell>
          <cell r="C700" t="str">
            <v>ljharb</v>
          </cell>
        </row>
        <row r="701">
          <cell r="A701" t="str">
            <v>4306fd2d7f5853a9f75fd39bec4d96d8e686ba6e</v>
          </cell>
          <cell r="B701" t="str">
            <v>shvaikalesh</v>
          </cell>
          <cell r="C701" t="str">
            <v>ljharb</v>
          </cell>
        </row>
        <row r="702">
          <cell r="A702" t="str">
            <v>5d64fca0f6e38373fb79e523c0ed2d825853a02c</v>
          </cell>
          <cell r="B702" t="str">
            <v>TimothyGu</v>
          </cell>
          <cell r="C702" t="str">
            <v>ljharb</v>
          </cell>
        </row>
        <row r="703">
          <cell r="A703" t="str">
            <v>fc9ecdcd74294d0ca3146d4b274e2a8e79565dc3</v>
          </cell>
          <cell r="B703" t="str">
            <v>shvaikalesh</v>
          </cell>
          <cell r="C703" t="str">
            <v>ljharb</v>
          </cell>
        </row>
        <row r="704">
          <cell r="A704" t="str">
            <v>9c1b588e4d1fda6629451039fdacfce1e884ff1d</v>
          </cell>
          <cell r="B704" t="str">
            <v>shvaikalesh</v>
          </cell>
          <cell r="C704" t="str">
            <v>ljharb</v>
          </cell>
        </row>
        <row r="705">
          <cell r="A705" t="str">
            <v>ceecd16d71aba7989ab38ecb34fbc070f093ad48</v>
          </cell>
          <cell r="B705" t="str">
            <v>shvaikalesh</v>
          </cell>
          <cell r="C705" t="str">
            <v>ljharb</v>
          </cell>
        </row>
        <row r="706">
          <cell r="A706" t="str">
            <v>180570dd18c00a9fbeaf005531f93b22e2b76077</v>
          </cell>
          <cell r="B706" t="str">
            <v>shvaikalesh</v>
          </cell>
          <cell r="C706" t="str">
            <v>ljharb</v>
          </cell>
        </row>
        <row r="707">
          <cell r="A707" t="str">
            <v>7d664d3bc8c7ca8000b09c1199487edd7bf1b585</v>
          </cell>
          <cell r="B707" t="str">
            <v>shvaikalesh</v>
          </cell>
          <cell r="C707" t="str">
            <v>ljharb</v>
          </cell>
        </row>
        <row r="708">
          <cell r="A708" t="str">
            <v>85ce767c86a1a8ed719fe97e978028bff819d1f2</v>
          </cell>
          <cell r="B708" t="str">
            <v>NilSet</v>
          </cell>
          <cell r="C708" t="str">
            <v>ljharb</v>
          </cell>
        </row>
        <row r="709">
          <cell r="A709" t="str">
            <v>7acacc524213058a2368b5fa751fac7ea08ba230</v>
          </cell>
          <cell r="B709" t="str">
            <v>ahungry</v>
          </cell>
          <cell r="C709" t="str">
            <v>ljharb</v>
          </cell>
        </row>
        <row r="710">
          <cell r="A710" t="str">
            <v>2af655fe01b922ea32a64f050de62239046918c2</v>
          </cell>
          <cell r="B710" t="str">
            <v>divmain</v>
          </cell>
          <cell r="C710" t="str">
            <v>bterlson</v>
          </cell>
        </row>
        <row r="711">
          <cell r="A711" t="str">
            <v>9da8fb6ae36899341a3694a4c6af111981b60831</v>
          </cell>
          <cell r="B711" t="str">
            <v>mathiasbynens</v>
          </cell>
          <cell r="C711" t="str">
            <v>bterlson</v>
          </cell>
        </row>
        <row r="712">
          <cell r="A712" t="str">
            <v>f47d5d5b2f455994dd3d4889849a65a64c97ecd7</v>
          </cell>
          <cell r="B712" t="str">
            <v>bterlson</v>
          </cell>
          <cell r="C712" t="str">
            <v>bterlson</v>
          </cell>
        </row>
        <row r="713">
          <cell r="A713" t="str">
            <v>3e38b659850ec49ccf49f74ec1290795825b956a</v>
          </cell>
          <cell r="B713" t="str">
            <v>mathiasbynens</v>
          </cell>
          <cell r="C713" t="str">
            <v>bterlson</v>
          </cell>
        </row>
        <row r="714">
          <cell r="A714" t="str">
            <v>578dd55b4dc727355ec28ffaeecd69196ba8a6d8</v>
          </cell>
          <cell r="B714" t="str">
            <v>woess</v>
          </cell>
          <cell r="C714" t="str">
            <v>ljharb</v>
          </cell>
        </row>
        <row r="715">
          <cell r="A715" t="str">
            <v>8af002384f9bd5e19496b88d768a73a18d411b32</v>
          </cell>
          <cell r="B715" t="str">
            <v>devsnek</v>
          </cell>
          <cell r="C715" t="str">
            <v>ljharb</v>
          </cell>
        </row>
        <row r="716">
          <cell r="A716" t="str">
            <v>691173a72434ccf0ac7cc0104d1eecb6d0c740e7</v>
          </cell>
          <cell r="B716" t="str">
            <v>mathiasbynens</v>
          </cell>
          <cell r="C716" t="str">
            <v>ljharb</v>
          </cell>
        </row>
        <row r="717">
          <cell r="A717" t="str">
            <v>44e80585bcf293d1e644d74f13b0462bec5df57f</v>
          </cell>
          <cell r="B717" t="str">
            <v>TimothyGu</v>
          </cell>
          <cell r="C717" t="str">
            <v>ljharb</v>
          </cell>
        </row>
        <row r="718">
          <cell r="A718" t="str">
            <v>f3e73e7225827cade38adb81c85b8c1795874a25</v>
          </cell>
          <cell r="B718" t="str">
            <v>jmdyck</v>
          </cell>
          <cell r="C718" t="str">
            <v>ljharb</v>
          </cell>
        </row>
        <row r="719">
          <cell r="A719" t="str">
            <v>c3a51abf6dc73c7723400319a78426916763b168</v>
          </cell>
          <cell r="B719" t="str">
            <v>jmdyck</v>
          </cell>
          <cell r="C719" t="str">
            <v>ljharb</v>
          </cell>
        </row>
        <row r="720">
          <cell r="A720" t="str">
            <v>72df49de86480158e7762a337da02ade7e91febb</v>
          </cell>
          <cell r="B720" t="str">
            <v>jmdyck</v>
          </cell>
          <cell r="C720" t="str">
            <v>ljharb</v>
          </cell>
        </row>
        <row r="721">
          <cell r="A721" t="str">
            <v>4dc4aa5c53edb916ebe7990ec6d6fb9a2136fa35</v>
          </cell>
          <cell r="B721" t="str">
            <v>jmdyck</v>
          </cell>
          <cell r="C721" t="str">
            <v>ljharb</v>
          </cell>
        </row>
        <row r="722">
          <cell r="A722" t="str">
            <v>1a0b732730e4fdcedec16b7e5bea2d6778c6e8ba</v>
          </cell>
          <cell r="B722" t="str">
            <v>jmdyck</v>
          </cell>
          <cell r="C722" t="str">
            <v>ljharb</v>
          </cell>
        </row>
        <row r="723">
          <cell r="A723" t="str">
            <v>0033dd99b7f3726e1646f7d3b7a531df94a9f0ef</v>
          </cell>
          <cell r="B723" t="str">
            <v>jmdyck</v>
          </cell>
          <cell r="C723" t="str">
            <v>ljharb</v>
          </cell>
        </row>
        <row r="724">
          <cell r="A724" t="str">
            <v>204905e1edc6c9760c30d23e6884fb226777e439</v>
          </cell>
          <cell r="B724" t="str">
            <v>jmdyck</v>
          </cell>
          <cell r="C724" t="str">
            <v>ljharb</v>
          </cell>
        </row>
        <row r="725">
          <cell r="A725" t="str">
            <v>4d0b57c17384756ea6bbee15b84a7b28c11275a3</v>
          </cell>
          <cell r="B725" t="str">
            <v>jmdyck</v>
          </cell>
          <cell r="C725" t="str">
            <v>ljharb</v>
          </cell>
        </row>
        <row r="726">
          <cell r="A726" t="str">
            <v>b056d9f4502c9f39784d64ceeb35665f6a91997d</v>
          </cell>
          <cell r="B726" t="str">
            <v>jmdyck</v>
          </cell>
          <cell r="C726" t="str">
            <v>ljharb</v>
          </cell>
        </row>
        <row r="727">
          <cell r="A727" t="str">
            <v>ecd1127b4583bcdcf3b67916d626daa58b91c602</v>
          </cell>
          <cell r="B727" t="str">
            <v>jmdyck</v>
          </cell>
          <cell r="C727" t="str">
            <v>ljharb</v>
          </cell>
        </row>
        <row r="728">
          <cell r="A728" t="str">
            <v>2d8b67bb7ab9cde9ce41472597516b68c8b0cb7b</v>
          </cell>
          <cell r="B728" t="str">
            <v>jmdyck</v>
          </cell>
          <cell r="C728" t="str">
            <v>ljharb</v>
          </cell>
        </row>
        <row r="729">
          <cell r="A729" t="str">
            <v>d27f0ec12eec69264d6283d67a85341f90109936</v>
          </cell>
          <cell r="B729" t="str">
            <v>jmdyck</v>
          </cell>
          <cell r="C729" t="str">
            <v>ljharb</v>
          </cell>
        </row>
        <row r="730">
          <cell r="A730" t="str">
            <v>d751daa86fefa6b0bc902f3bb6244d1abc4ee54b</v>
          </cell>
          <cell r="B730" t="str">
            <v>jmdyck</v>
          </cell>
          <cell r="C730" t="str">
            <v>ljharb</v>
          </cell>
        </row>
        <row r="731">
          <cell r="A731" t="str">
            <v>fcd2fc9bd2f78c626432394997949a37d64059b1</v>
          </cell>
          <cell r="B731" t="str">
            <v>jmdyck</v>
          </cell>
          <cell r="C731" t="str">
            <v>ljharb</v>
          </cell>
        </row>
        <row r="732">
          <cell r="A732" t="str">
            <v>9ce8b389edd469f7c3fa2e1a879a2f07a06dd8f5</v>
          </cell>
          <cell r="B732" t="str">
            <v>jmdyck</v>
          </cell>
          <cell r="C732" t="str">
            <v>ljharb</v>
          </cell>
        </row>
        <row r="733">
          <cell r="A733" t="str">
            <v>a35d469f1d9a7bccb9c466fe21255efd40106c82</v>
          </cell>
          <cell r="B733" t="str">
            <v>jmdyck</v>
          </cell>
          <cell r="C733" t="str">
            <v>ljharb</v>
          </cell>
        </row>
        <row r="734">
          <cell r="A734" t="str">
            <v>80e83eb4483f2617219bcd8458ffec59ae4fdbd6</v>
          </cell>
          <cell r="B734" t="str">
            <v>jmdyck</v>
          </cell>
          <cell r="C734" t="str">
            <v>ljharb</v>
          </cell>
        </row>
        <row r="735">
          <cell r="A735" t="str">
            <v>6fa99fade493f65db065eaae043f7ae6289705da</v>
          </cell>
          <cell r="B735" t="str">
            <v>jmdyck</v>
          </cell>
          <cell r="C735" t="str">
            <v>ljharb</v>
          </cell>
        </row>
        <row r="736">
          <cell r="A736" t="str">
            <v>c35da71d302324c6f9387ff9f23cbb557776789f</v>
          </cell>
          <cell r="B736" t="str">
            <v>jmdyck</v>
          </cell>
          <cell r="C736" t="str">
            <v>ljharb</v>
          </cell>
        </row>
        <row r="737">
          <cell r="A737" t="str">
            <v>bfb13de5543b77e03bc084662c63754318710626</v>
          </cell>
          <cell r="B737" t="str">
            <v>jmdyck</v>
          </cell>
          <cell r="C737" t="str">
            <v>ljharb</v>
          </cell>
        </row>
        <row r="738">
          <cell r="A738" t="str">
            <v>77a3974fc08cf1a0613091ec371d2380b247d81c</v>
          </cell>
          <cell r="B738" t="str">
            <v>jmdyck</v>
          </cell>
          <cell r="C738" t="str">
            <v>ljharb</v>
          </cell>
        </row>
        <row r="739">
          <cell r="A739" t="str">
            <v>70d63193c2699e292b15da92889792ec6476612f</v>
          </cell>
          <cell r="B739" t="str">
            <v>jmdyck</v>
          </cell>
          <cell r="C739" t="str">
            <v>ljharb</v>
          </cell>
        </row>
        <row r="740">
          <cell r="A740" t="str">
            <v>af7eb7b863e4593bbcf9113b6fce50473d30f441</v>
          </cell>
          <cell r="B740" t="str">
            <v>jmdyck</v>
          </cell>
          <cell r="C740" t="str">
            <v>ljharb</v>
          </cell>
        </row>
        <row r="741">
          <cell r="A741" t="str">
            <v>540c1d315a65200dee18bec87d9ef5dc9b11fbdd</v>
          </cell>
          <cell r="B741" t="str">
            <v>jmdyck</v>
          </cell>
          <cell r="C741" t="str">
            <v>ljharb</v>
          </cell>
        </row>
        <row r="742">
          <cell r="A742" t="str">
            <v>78bd746694acfc167382991486bddd0e178111a5</v>
          </cell>
          <cell r="B742" t="str">
            <v>jmdyck</v>
          </cell>
          <cell r="C742" t="str">
            <v>ljharb</v>
          </cell>
        </row>
        <row r="743">
          <cell r="A743" t="str">
            <v>cf9bdc9ec7b98a867c6a987751a2fbb866c158ae</v>
          </cell>
          <cell r="B743" t="str">
            <v>jmdyck</v>
          </cell>
          <cell r="C743" t="str">
            <v>ljharb</v>
          </cell>
        </row>
        <row r="744">
          <cell r="A744" t="str">
            <v>d413c888ece21afc319b1ce0978f466eb46e2314</v>
          </cell>
          <cell r="B744" t="str">
            <v>jmdyck</v>
          </cell>
          <cell r="C744" t="str">
            <v>ljharb</v>
          </cell>
        </row>
        <row r="745">
          <cell r="A745" t="str">
            <v>2727d1f632811feaa67acfd1261bcc84ba64f578</v>
          </cell>
          <cell r="B745" t="str">
            <v>jmdyck</v>
          </cell>
          <cell r="C745" t="str">
            <v>ljharb</v>
          </cell>
        </row>
        <row r="746">
          <cell r="A746" t="str">
            <v>97cbf92c569480e4c6e1c153b849608e031173d7</v>
          </cell>
          <cell r="B746" t="str">
            <v>jmdyck</v>
          </cell>
          <cell r="C746" t="str">
            <v>ljharb</v>
          </cell>
        </row>
        <row r="747">
          <cell r="A747" t="str">
            <v>ecbae5a58bb1fffeb11bf7ecf90d850bedace953</v>
          </cell>
          <cell r="B747" t="str">
            <v>jmdyck</v>
          </cell>
          <cell r="C747" t="str">
            <v>ljharb</v>
          </cell>
        </row>
        <row r="748">
          <cell r="A748" t="str">
            <v>35035d6c10d916cbc1f39acbeed6abe244342c57</v>
          </cell>
          <cell r="B748" t="str">
            <v>jmdyck</v>
          </cell>
          <cell r="C748" t="str">
            <v>ljharb</v>
          </cell>
        </row>
        <row r="749">
          <cell r="A749" t="str">
            <v>f36143ab5a193c46cc3a98ec8aceb24395ba3723</v>
          </cell>
          <cell r="B749" t="str">
            <v>jmdyck</v>
          </cell>
          <cell r="C749" t="str">
            <v>ljharb</v>
          </cell>
        </row>
        <row r="750">
          <cell r="A750" t="str">
            <v>4e9ea8f75f0f1aeb3fb3ea53b780da86ce958581</v>
          </cell>
          <cell r="B750" t="str">
            <v>jmdyck</v>
          </cell>
          <cell r="C750" t="str">
            <v>ljharb</v>
          </cell>
        </row>
        <row r="751">
          <cell r="A751" t="str">
            <v>e1d1e4626e5d58f7b07d9d0fc719ca9fc302cd13</v>
          </cell>
          <cell r="B751" t="str">
            <v>jmdyck</v>
          </cell>
          <cell r="C751" t="str">
            <v>ljharb</v>
          </cell>
        </row>
        <row r="752">
          <cell r="A752" t="str">
            <v>dfc67bc35b11c9c8c00f2054e8a4b7e50a507a3a</v>
          </cell>
          <cell r="B752" t="str">
            <v>jmdyck</v>
          </cell>
          <cell r="C752" t="str">
            <v>ljharb</v>
          </cell>
        </row>
        <row r="753">
          <cell r="A753" t="str">
            <v>ef0cf19e78b227c768751b13d877fa27bfb38266</v>
          </cell>
          <cell r="B753" t="str">
            <v>conrad-watt</v>
          </cell>
          <cell r="C753" t="str">
            <v>ljharb</v>
          </cell>
        </row>
        <row r="754">
          <cell r="A754" t="str">
            <v>4dbbbda2b03f75f136b77ce03bf43304a53ac940</v>
          </cell>
          <cell r="B754" t="str">
            <v>conrad-watt</v>
          </cell>
          <cell r="C754" t="str">
            <v>ljharb</v>
          </cell>
        </row>
        <row r="755">
          <cell r="A755" t="str">
            <v>62225e4dd20b3221c9e7b9bd02374064d31e6b34</v>
          </cell>
          <cell r="B755" t="str">
            <v>loganfsmyth</v>
          </cell>
          <cell r="C755" t="str">
            <v>ljharb</v>
          </cell>
        </row>
        <row r="756">
          <cell r="A756" t="str">
            <v>d560d3be3128d7d22bb57a5859ada15d95e2acc7</v>
          </cell>
          <cell r="B756" t="str">
            <v>TimothyGu</v>
          </cell>
          <cell r="C756" t="str">
            <v>ljharb</v>
          </cell>
        </row>
        <row r="757">
          <cell r="A757" t="str">
            <v>21ac6cbe31e4b3ca4a553334d66f979cd315f781</v>
          </cell>
          <cell r="B757" t="str">
            <v>rkirsling</v>
          </cell>
          <cell r="C757" t="str">
            <v>ljharb</v>
          </cell>
        </row>
        <row r="758">
          <cell r="A758" t="str">
            <v>a7139c5038bdc87a5e6424a518e832b56855fbe8</v>
          </cell>
          <cell r="B758" t="str">
            <v>ljharb</v>
          </cell>
          <cell r="C758" t="str">
            <v>ljharb</v>
          </cell>
        </row>
        <row r="759">
          <cell r="A759" t="str">
            <v>e8727ee90d641851ae1cc18af6171c65b6228dbc</v>
          </cell>
          <cell r="B759" t="str">
            <v>jmdyck</v>
          </cell>
          <cell r="C759" t="str">
            <v>ljharb</v>
          </cell>
        </row>
        <row r="760">
          <cell r="A760" t="str">
            <v>89e3938c790c38939ccd730a633ebc700aec652e</v>
          </cell>
          <cell r="B760" t="str">
            <v>rkirsling</v>
          </cell>
          <cell r="C760" t="str">
            <v>ljharb</v>
          </cell>
        </row>
        <row r="761">
          <cell r="A761" t="str">
            <v>89d6f91fdb459b2cb61e6116f58d3a8f729c2026</v>
          </cell>
          <cell r="B761" t="str">
            <v>devsnek</v>
          </cell>
          <cell r="C761" t="str">
            <v>ljharb</v>
          </cell>
        </row>
        <row r="762">
          <cell r="A762" t="str">
            <v>5d61c349db122222d130d3572de1ab87f69e897e</v>
          </cell>
          <cell r="B762" t="str">
            <v>gibson042</v>
          </cell>
          <cell r="C762" t="str">
            <v>ljharb</v>
          </cell>
        </row>
        <row r="763">
          <cell r="A763" t="str">
            <v>76aa1bfcecff98bd7e291cd94b5ef74516baf4b5</v>
          </cell>
          <cell r="B763" t="str">
            <v>claudepache</v>
          </cell>
          <cell r="C763" t="str">
            <v>bterlson</v>
          </cell>
        </row>
        <row r="764">
          <cell r="A764" t="str">
            <v>827ce4a3fe2aa4c52e78ca45620920108e7f7129</v>
          </cell>
          <cell r="B764" t="str">
            <v>bterlson</v>
          </cell>
          <cell r="C764" t="str">
            <v>bterlson</v>
          </cell>
        </row>
        <row r="765">
          <cell r="A765" t="str">
            <v>11ef5d46b1147688a44b345e685a9264ac9968f1</v>
          </cell>
          <cell r="B765" t="str">
            <v>bterlson</v>
          </cell>
          <cell r="C765" t="str">
            <v>bterlson</v>
          </cell>
        </row>
        <row r="766">
          <cell r="A766" t="str">
            <v>fb23016a1e9df4db092b2861f8b048d6aa457cd0</v>
          </cell>
          <cell r="B766" t="str">
            <v>rwaldron</v>
          </cell>
          <cell r="C766" t="str">
            <v>ljharb</v>
          </cell>
        </row>
        <row r="767">
          <cell r="A767" t="str">
            <v>2724be0f9aeb6265c60935334a3bdc293b2c4b4e</v>
          </cell>
          <cell r="B767" t="str">
            <v>undefined</v>
          </cell>
          <cell r="C767" t="str">
            <v>ljharb</v>
          </cell>
        </row>
        <row r="768">
          <cell r="A768" t="str">
            <v>2e2a3d430cba6fb108d03e4c6176ed17d4854c7b</v>
          </cell>
          <cell r="B768" t="str">
            <v>apaprocki</v>
          </cell>
          <cell r="C768" t="str">
            <v>ljharb</v>
          </cell>
        </row>
        <row r="769">
          <cell r="A769" t="str">
            <v>8cbb735c730f35efe4841720c9c7e8ab35d61201</v>
          </cell>
          <cell r="B769" t="str">
            <v>ljharb</v>
          </cell>
          <cell r="C769" t="str">
            <v>ljharb</v>
          </cell>
        </row>
        <row r="770">
          <cell r="A770" t="str">
            <v>02f414c785332a68da2e9563ae883db375e1714a</v>
          </cell>
          <cell r="B770" t="str">
            <v>anba</v>
          </cell>
          <cell r="C770" t="str">
            <v>ljharb</v>
          </cell>
        </row>
        <row r="771">
          <cell r="A771" t="str">
            <v>0ceb728a1adbffe42b26972a6541fd7f398b1557</v>
          </cell>
          <cell r="B771" t="str">
            <v>devsnek</v>
          </cell>
          <cell r="C771" t="str">
            <v>ljharb</v>
          </cell>
        </row>
        <row r="772">
          <cell r="A772" t="str">
            <v>60beb210d8fc5dcbc3c4eb4f0aef718531ac603c</v>
          </cell>
          <cell r="B772" t="str">
            <v>ljharb</v>
          </cell>
          <cell r="C772" t="str">
            <v>ljharb</v>
          </cell>
        </row>
        <row r="773">
          <cell r="A773" t="str">
            <v>871f915188625adf0a2a6d940f48820d281ef5f6</v>
          </cell>
          <cell r="B773" t="str">
            <v>jridgewell</v>
          </cell>
          <cell r="C773" t="str">
            <v>ljharb</v>
          </cell>
        </row>
        <row r="774">
          <cell r="A774" t="str">
            <v>cef8d4906c66c4e66f32ed894dfb0fc74efbf694</v>
          </cell>
          <cell r="B774" t="str">
            <v>gibson042</v>
          </cell>
          <cell r="C774" t="str">
            <v>ljharb</v>
          </cell>
        </row>
        <row r="775">
          <cell r="A775" t="str">
            <v>beddafc35ed1c9ce411083648ab544b87a88c518</v>
          </cell>
          <cell r="B775" t="str">
            <v>michaelficarra</v>
          </cell>
          <cell r="C775" t="str">
            <v>ljharb</v>
          </cell>
        </row>
        <row r="776">
          <cell r="A776" t="str">
            <v>9e6bf1848f013121a5f16356008a7b51d213006a</v>
          </cell>
          <cell r="B776" t="str">
            <v>musgravejw</v>
          </cell>
          <cell r="C776" t="str">
            <v>ljharb</v>
          </cell>
        </row>
        <row r="777">
          <cell r="A777" t="str">
            <v>aeb2026a22b09b3c615388b78f737afc8d9117ad</v>
          </cell>
          <cell r="B777" t="str">
            <v>jswalden</v>
          </cell>
          <cell r="C777" t="str">
            <v>ljharb</v>
          </cell>
        </row>
        <row r="778">
          <cell r="A778" t="str">
            <v>d0d31dc2a86d3aeeb2298f5f13937781ec9f6e8e</v>
          </cell>
          <cell r="B778" t="str">
            <v>anba</v>
          </cell>
          <cell r="C778" t="str">
            <v>ljharb</v>
          </cell>
        </row>
        <row r="779">
          <cell r="A779" t="str">
            <v>caf89a1880a9596c66eddf6ca5bcfa39d300670c</v>
          </cell>
          <cell r="B779" t="str">
            <v>littledan</v>
          </cell>
          <cell r="C779" t="str">
            <v>ljharb</v>
          </cell>
        </row>
        <row r="780">
          <cell r="A780" t="str">
            <v>e4bfa86455336fabf30f4c3c756d00b9d029667a</v>
          </cell>
          <cell r="B780" t="str">
            <v>GeorgNeis</v>
          </cell>
          <cell r="C780" t="str">
            <v>ljharb</v>
          </cell>
        </row>
        <row r="781">
          <cell r="A781" t="str">
            <v>dd269df67d37409a6f2099a842b8f5c75ee6fc24</v>
          </cell>
          <cell r="B781" t="str">
            <v>devsnek</v>
          </cell>
          <cell r="C781" t="str">
            <v>bterlson</v>
          </cell>
        </row>
        <row r="782">
          <cell r="A782" t="str">
            <v>bae3b66dc24dca6e6be89169f3e1da4cb8632d4a</v>
          </cell>
          <cell r="B782" t="str">
            <v>MayaLekova</v>
          </cell>
          <cell r="C782" t="str">
            <v>bterlson</v>
          </cell>
        </row>
        <row r="783">
          <cell r="A783" t="str">
            <v>2e454c930cde7140c7b47c6d39fefe090558a831</v>
          </cell>
          <cell r="B783" t="str">
            <v>GeorgNeis</v>
          </cell>
          <cell r="C783" t="str">
            <v>bterlson</v>
          </cell>
        </row>
        <row r="784">
          <cell r="A784" t="str">
            <v>ca9d88a180570e5700c2f4e643477093e7fe5ac1</v>
          </cell>
          <cell r="B784" t="str">
            <v>jmdyck</v>
          </cell>
          <cell r="C784" t="str">
            <v>bterlson</v>
          </cell>
        </row>
        <row r="785">
          <cell r="A785" t="str">
            <v>e7dc63fb5d1c26beada9ffc12dc78aa6548f1fb5</v>
          </cell>
          <cell r="B785" t="str">
            <v>jmdyck</v>
          </cell>
          <cell r="C785" t="str">
            <v>bterlson</v>
          </cell>
        </row>
        <row r="786">
          <cell r="A786" t="str">
            <v>39cc6ee70261b062553b1101fe1a5bcb28085927</v>
          </cell>
          <cell r="B786" t="str">
            <v>ryzokuken</v>
          </cell>
          <cell r="C786" t="str">
            <v>bterlson</v>
          </cell>
        </row>
        <row r="787">
          <cell r="A787" t="str">
            <v>8b23a30866a69283edb78e2c8e326a921f9828e9</v>
          </cell>
          <cell r="B787" t="str">
            <v>bterlson</v>
          </cell>
          <cell r="C787" t="str">
            <v>bterlson</v>
          </cell>
        </row>
        <row r="788">
          <cell r="A788" t="str">
            <v>727656a0ffd13d156df51ee65ec7e19ecf24c57f</v>
          </cell>
          <cell r="B788" t="str">
            <v>ryzokuken</v>
          </cell>
          <cell r="C788" t="str">
            <v>bterlson</v>
          </cell>
        </row>
        <row r="789">
          <cell r="A789" t="str">
            <v>b9822df4448e578184d5e8dc476c6df448de60a1</v>
          </cell>
          <cell r="B789" t="str">
            <v>ryzokuken</v>
          </cell>
          <cell r="C789" t="str">
            <v>bterlson</v>
          </cell>
        </row>
        <row r="790">
          <cell r="A790" t="str">
            <v>496e172fd3a76a7cf299e95be671769c4aed7723</v>
          </cell>
          <cell r="B790" t="str">
            <v>ljharb</v>
          </cell>
          <cell r="C790" t="str">
            <v>bterlson</v>
          </cell>
        </row>
        <row r="791">
          <cell r="A791" t="str">
            <v>1f5aebe796d39c7446897e55786f7533f1afe593</v>
          </cell>
          <cell r="B791" t="str">
            <v>ryzokuken</v>
          </cell>
          <cell r="C791" t="str">
            <v>ljharb</v>
          </cell>
        </row>
        <row r="792">
          <cell r="A792" t="str">
            <v>2a8387bb01dea08c932c92518eab74ea7008c777</v>
          </cell>
          <cell r="B792" t="str">
            <v>rkirsling</v>
          </cell>
          <cell r="C792" t="str">
            <v>ljharb</v>
          </cell>
        </row>
        <row r="793">
          <cell r="A793" t="str">
            <v>602000339be12e66791c16f1c937d8bea0283cca</v>
          </cell>
          <cell r="B793" t="str">
            <v>michaelficarra</v>
          </cell>
          <cell r="C793" t="str">
            <v>bterlson</v>
          </cell>
        </row>
        <row r="794">
          <cell r="A794" t="str">
            <v>557f2c1e3d3228646fabf0daff8d77b48bda247b</v>
          </cell>
          <cell r="B794" t="str">
            <v>gibson042</v>
          </cell>
          <cell r="C794" t="str">
            <v>bterlson</v>
          </cell>
        </row>
        <row r="795">
          <cell r="A795" t="str">
            <v>04af92db314b49a5a6e007ab921e6347ac733a2c</v>
          </cell>
          <cell r="B795" t="str">
            <v>gibson042</v>
          </cell>
          <cell r="C795" t="str">
            <v>bterlson</v>
          </cell>
        </row>
        <row r="796">
          <cell r="A796" t="str">
            <v>6f3116bd7a2987e10c6cbe02308f0fc54bf604ee</v>
          </cell>
          <cell r="B796" t="str">
            <v>bterlson</v>
          </cell>
          <cell r="C796" t="str">
            <v>bterlson</v>
          </cell>
        </row>
        <row r="797">
          <cell r="A797" t="str">
            <v>f6493fc15a403c6b0bf900b904ef36c8df6061ac</v>
          </cell>
          <cell r="B797" t="str">
            <v>jmdyck</v>
          </cell>
          <cell r="C797" t="str">
            <v>ljharb</v>
          </cell>
        </row>
        <row r="798">
          <cell r="A798" t="str">
            <v>015388129b79493bfed7b95da509c0e8beb05ecc</v>
          </cell>
          <cell r="B798" t="str">
            <v>jmdyck</v>
          </cell>
          <cell r="C798" t="str">
            <v>ljharb</v>
          </cell>
        </row>
        <row r="799">
          <cell r="A799" t="str">
            <v>dd09c20c67604b01ef6c592392e1c199f1e39fb8</v>
          </cell>
          <cell r="B799" t="str">
            <v>jmdyck</v>
          </cell>
          <cell r="C799" t="str">
            <v>ljharb</v>
          </cell>
        </row>
        <row r="800">
          <cell r="A800" t="str">
            <v>580749541645a4fbfbcdf2e6a37752b925c65ab4</v>
          </cell>
          <cell r="B800" t="str">
            <v>ljharb</v>
          </cell>
          <cell r="C800" t="str">
            <v>ljharb</v>
          </cell>
        </row>
        <row r="801">
          <cell r="A801" t="str">
            <v>0f3818a119778f3f29391dcd78bff5de50d7bf9c</v>
          </cell>
          <cell r="B801" t="str">
            <v>ljharb</v>
          </cell>
          <cell r="C801" t="str">
            <v>ljharb</v>
          </cell>
        </row>
        <row r="802">
          <cell r="A802" t="str">
            <v>2b11253b72108f82e4e959f38228e09277e045b9</v>
          </cell>
          <cell r="B802" t="str">
            <v>ljharb</v>
          </cell>
          <cell r="C802" t="str">
            <v>ljharb</v>
          </cell>
        </row>
        <row r="803">
          <cell r="A803" t="str">
            <v>864f87602f60818d343021f695e5e247b05fb78f</v>
          </cell>
          <cell r="B803" t="str">
            <v>ljharb</v>
          </cell>
          <cell r="C803" t="str">
            <v>ljharb</v>
          </cell>
        </row>
        <row r="804">
          <cell r="A804" t="str">
            <v>4a0b2ade87d263529ac903893130cf4b4f1e4c76</v>
          </cell>
          <cell r="B804" t="str">
            <v>RReverser</v>
          </cell>
          <cell r="C804" t="str">
            <v>ljharb</v>
          </cell>
        </row>
        <row r="805">
          <cell r="A805" t="str">
            <v>255b35a650c936eff7423b4275c5de38f77e7f22</v>
          </cell>
          <cell r="B805" t="str">
            <v>jridgewell</v>
          </cell>
          <cell r="C805" t="str">
            <v>ljharb</v>
          </cell>
        </row>
        <row r="806">
          <cell r="A806" t="str">
            <v>c4126e6d03afa524d53f37f525dd85381a85d723</v>
          </cell>
          <cell r="B806" t="str">
            <v>rkirsling</v>
          </cell>
          <cell r="C806" t="str">
            <v>ljharb</v>
          </cell>
        </row>
        <row r="807">
          <cell r="A807" t="str">
            <v>1f18029055b1a0adbb80eafe91b7a99c5cdf50c1</v>
          </cell>
          <cell r="B807" t="str">
            <v>ljharb</v>
          </cell>
          <cell r="C807" t="str">
            <v>ljharb</v>
          </cell>
        </row>
        <row r="808">
          <cell r="A808" t="str">
            <v>d93490299eb2cbde88fb20ad6a1a61b3970750c6</v>
          </cell>
          <cell r="B808" t="str">
            <v>jmdyck</v>
          </cell>
          <cell r="C808" t="str">
            <v>bterlson</v>
          </cell>
        </row>
        <row r="809">
          <cell r="A809" t="str">
            <v>e17e789ba94c7a7ace549425f3629b4525ea2049</v>
          </cell>
          <cell r="B809" t="str">
            <v>jmdyck</v>
          </cell>
          <cell r="C809" t="str">
            <v>bterlson</v>
          </cell>
        </row>
        <row r="810">
          <cell r="A810" t="str">
            <v>43ba3905409c4a7033a3f1fa1b648dda601bc2dc</v>
          </cell>
          <cell r="B810" t="str">
            <v>jmdyck</v>
          </cell>
          <cell r="C810" t="str">
            <v>bterlson</v>
          </cell>
        </row>
        <row r="811">
          <cell r="A811" t="str">
            <v>01c0944ed544972569ab77d879b00578c85e8ca1</v>
          </cell>
          <cell r="B811" t="str">
            <v>musgravejw</v>
          </cell>
          <cell r="C811" t="str">
            <v>bterlson</v>
          </cell>
        </row>
        <row r="812">
          <cell r="A812" t="str">
            <v>53e895fa0c6aa2009fd9b2fea207e3b4106ee10c</v>
          </cell>
          <cell r="B812" t="str">
            <v>linclark</v>
          </cell>
          <cell r="C812" t="str">
            <v>bterlson</v>
          </cell>
        </row>
        <row r="813">
          <cell r="A813" t="str">
            <v>a956a03e47d92c3889ab1bfd178ca436585aac22</v>
          </cell>
          <cell r="B813" t="str">
            <v>jmdyck</v>
          </cell>
          <cell r="C813" t="str">
            <v>bterlson</v>
          </cell>
        </row>
        <row r="814">
          <cell r="A814" t="str">
            <v>e5b66059c566a64b666dc28bedd86b9aae4df414</v>
          </cell>
          <cell r="B814" t="str">
            <v>mysticatea</v>
          </cell>
          <cell r="C814" t="str">
            <v>bterlson</v>
          </cell>
        </row>
        <row r="815">
          <cell r="A815" t="str">
            <v>38a771f50fb95b04f9b2134c0a27a4b99eaed89a</v>
          </cell>
          <cell r="B815" t="str">
            <v>ljharb</v>
          </cell>
          <cell r="C815" t="str">
            <v>bterlson</v>
          </cell>
        </row>
        <row r="816">
          <cell r="A816" t="str">
            <v>cbe4679cffd45277d2074dad7cd6bdda1c979ce7</v>
          </cell>
          <cell r="B816" t="str">
            <v>jmdyck</v>
          </cell>
          <cell r="C816" t="str">
            <v>bterlson</v>
          </cell>
        </row>
        <row r="817">
          <cell r="A817" t="str">
            <v>cff300b04f8e302a34e2cd28ebb9730a7f15d872</v>
          </cell>
          <cell r="B817" t="str">
            <v>littledan</v>
          </cell>
          <cell r="C817" t="str">
            <v>bterlson</v>
          </cell>
        </row>
        <row r="818">
          <cell r="A818" t="str">
            <v>59d73dc08ea371866c1d9d45843e6752f26a48e4</v>
          </cell>
          <cell r="B818" t="str">
            <v>mysticatea</v>
          </cell>
          <cell r="C818" t="str">
            <v>bterlson</v>
          </cell>
        </row>
        <row r="819">
          <cell r="A819" t="str">
            <v>d8974e925c2c5ff9b2fcce4d6b1bdfd7563e0f23</v>
          </cell>
          <cell r="B819" t="str">
            <v>js-choi</v>
          </cell>
          <cell r="C819" t="str">
            <v>bterlson</v>
          </cell>
        </row>
        <row r="820">
          <cell r="A820" t="str">
            <v>1b2cb5f79c526cc997cc093cf1d9029dd91be4ce</v>
          </cell>
          <cell r="B820" t="str">
            <v>undefined</v>
          </cell>
          <cell r="C820" t="str">
            <v>bterlson</v>
          </cell>
        </row>
        <row r="821">
          <cell r="A821" t="str">
            <v>a66650d478f4d5eeabe4c1e4729d3f537f202682</v>
          </cell>
          <cell r="B821" t="str">
            <v>mathiasbynens</v>
          </cell>
          <cell r="C821" t="str">
            <v>bterlson</v>
          </cell>
        </row>
        <row r="822">
          <cell r="A822" t="str">
            <v>2c99857e892c4703f4763ec6fbd9049bbf9fe9b5</v>
          </cell>
          <cell r="B822" t="str">
            <v>ljharb</v>
          </cell>
          <cell r="C822" t="str">
            <v>bterlson</v>
          </cell>
        </row>
        <row r="823">
          <cell r="A823" t="str">
            <v>7da0ec4bdb719223c73d1af18315e6a9807df55a</v>
          </cell>
          <cell r="B823" t="str">
            <v>akoserwal</v>
          </cell>
          <cell r="C823" t="str">
            <v>bterlson</v>
          </cell>
        </row>
        <row r="824">
          <cell r="A824" t="str">
            <v>4ecd2641e50e9fdb8b442ed71d49a18b94785f21</v>
          </cell>
          <cell r="B824" t="str">
            <v>jmdyck</v>
          </cell>
          <cell r="C824" t="str">
            <v>bterlson</v>
          </cell>
        </row>
        <row r="825">
          <cell r="A825" t="str">
            <v>1c6fb24ef7b29558593ce6fd4310c3bc4fe67d82</v>
          </cell>
          <cell r="B825" t="str">
            <v>jorydotcom</v>
          </cell>
          <cell r="C825" t="str">
            <v>littledan</v>
          </cell>
        </row>
        <row r="826">
          <cell r="A826" t="str">
            <v>4c2df13f4194057f09b920ee88712e5a70b1a556</v>
          </cell>
          <cell r="B826" t="str">
            <v>ljharb</v>
          </cell>
          <cell r="C826" t="str">
            <v>bterlson</v>
          </cell>
        </row>
        <row r="827">
          <cell r="A827" t="str">
            <v>81be357744a8c8a9be96ef5559e2a5fa8eb90704</v>
          </cell>
          <cell r="B827" t="str">
            <v>jmdyck</v>
          </cell>
          <cell r="C827" t="str">
            <v>bterlson</v>
          </cell>
        </row>
        <row r="828">
          <cell r="A828" t="str">
            <v>5ff8c1f9c0072e664cf2c9eabe2d93d740bfbd4f</v>
          </cell>
          <cell r="B828" t="str">
            <v>charmander</v>
          </cell>
          <cell r="C828" t="str">
            <v>bterlson</v>
          </cell>
        </row>
        <row r="829">
          <cell r="A829" t="str">
            <v>0e1b4c287d4a8a976bf3396f4d810ddc63d12820</v>
          </cell>
          <cell r="B829" t="str">
            <v>bterlson</v>
          </cell>
          <cell r="C829" t="str">
            <v>web-flow</v>
          </cell>
        </row>
        <row r="830">
          <cell r="A830" t="str">
            <v>9f1f60c38bbfc827ab9f27008f3be717302375dd</v>
          </cell>
          <cell r="B830" t="str">
            <v>caridy</v>
          </cell>
          <cell r="C830" t="str">
            <v>bterlson</v>
          </cell>
        </row>
        <row r="831">
          <cell r="A831" t="str">
            <v>4b2198595da6599ad6a9390c8225646803faf3a2</v>
          </cell>
          <cell r="B831" t="str">
            <v>bterlson</v>
          </cell>
          <cell r="C831" t="str">
            <v>bterlson</v>
          </cell>
        </row>
        <row r="832">
          <cell r="A832" t="str">
            <v>6a3a0929691c620f52e40864b00bd59cc62984a7</v>
          </cell>
          <cell r="B832" t="str">
            <v>bterlson</v>
          </cell>
          <cell r="C832" t="str">
            <v>bterlson</v>
          </cell>
        </row>
        <row r="833">
          <cell r="A833" t="str">
            <v>9b8ff87a3d1bec461f38cea6a1c440d7c964814f</v>
          </cell>
          <cell r="B833" t="str">
            <v>jmdyck</v>
          </cell>
          <cell r="C833" t="str">
            <v>bterlson</v>
          </cell>
        </row>
        <row r="834">
          <cell r="A834" t="str">
            <v>b564aa94785aa5651342b02980380bf06ab44d59</v>
          </cell>
          <cell r="B834" t="str">
            <v>domenic</v>
          </cell>
          <cell r="C834" t="str">
            <v>bterlson</v>
          </cell>
        </row>
        <row r="835">
          <cell r="A835" t="str">
            <v>c8a60accb9073f31783238185018246f3936092e</v>
          </cell>
          <cell r="B835" t="str">
            <v>jmdyck</v>
          </cell>
          <cell r="C835" t="str">
            <v>bterlson</v>
          </cell>
        </row>
        <row r="836">
          <cell r="A836" t="str">
            <v>5aa011f45a96a0089438a9cf56d22866048ea189</v>
          </cell>
          <cell r="B836" t="str">
            <v>brabalan</v>
          </cell>
          <cell r="C836" t="str">
            <v>bterlson</v>
          </cell>
        </row>
        <row r="837">
          <cell r="A837" t="str">
            <v>4b4b83d52f13aa9b800bcc93ef66d1035a3b4d74</v>
          </cell>
          <cell r="B837" t="str">
            <v>jmdyck</v>
          </cell>
          <cell r="C837" t="str">
            <v>bterlson</v>
          </cell>
        </row>
        <row r="838">
          <cell r="A838" t="str">
            <v>17ebeea7386e2411e56f58f20c8d442ce91f5f42</v>
          </cell>
          <cell r="B838" t="str">
            <v>keithamus</v>
          </cell>
          <cell r="C838" t="str">
            <v>bterlson</v>
          </cell>
        </row>
        <row r="839">
          <cell r="A839" t="str">
            <v>528eb61fde1c4ad2cf1cbfe050cf1493be8682fd</v>
          </cell>
          <cell r="B839" t="str">
            <v>jmdyck</v>
          </cell>
          <cell r="C839" t="str">
            <v>jmdyck</v>
          </cell>
        </row>
        <row r="840">
          <cell r="A840" t="str">
            <v>17da467f20b94ff7812d7e1e087a1ecdddb037b9</v>
          </cell>
          <cell r="B840" t="str">
            <v>jmdyck</v>
          </cell>
          <cell r="C840" t="str">
            <v>jmdyck</v>
          </cell>
        </row>
        <row r="841">
          <cell r="A841" t="str">
            <v>03bd376d6c641f527e9dba8d702d1ed5b369c8a7</v>
          </cell>
          <cell r="B841" t="str">
            <v>jmdyck</v>
          </cell>
          <cell r="C841" t="str">
            <v>jmdyck</v>
          </cell>
        </row>
        <row r="842">
          <cell r="A842" t="str">
            <v>6e04f0612ea31de60348253bcb8969a6ebc71344</v>
          </cell>
          <cell r="B842" t="str">
            <v>jmdyck</v>
          </cell>
          <cell r="C842" t="str">
            <v>jmdyck</v>
          </cell>
        </row>
        <row r="843">
          <cell r="A843" t="str">
            <v>d26d24a921b580cc1aec1a842d182216877e2060</v>
          </cell>
          <cell r="B843" t="str">
            <v>jmdyck</v>
          </cell>
          <cell r="C843" t="str">
            <v>jmdyck</v>
          </cell>
        </row>
        <row r="844">
          <cell r="A844" t="str">
            <v>b756cef2421512fa77c4c1bd138756df8bcc6611</v>
          </cell>
          <cell r="B844" t="str">
            <v>jmdyck</v>
          </cell>
          <cell r="C844" t="str">
            <v>jmdyck</v>
          </cell>
        </row>
        <row r="845">
          <cell r="A845" t="str">
            <v>0d79be59e4197942d99297d099b6722299f39438</v>
          </cell>
          <cell r="B845" t="str">
            <v>jmdyck</v>
          </cell>
          <cell r="C845" t="str">
            <v>jmdyck</v>
          </cell>
        </row>
        <row r="846">
          <cell r="A846" t="str">
            <v>e3d9effc108ef48f6b6c4a5fb609de4cf21c7512</v>
          </cell>
          <cell r="B846" t="str">
            <v>jmdyck</v>
          </cell>
          <cell r="C846" t="str">
            <v>jmdyck</v>
          </cell>
        </row>
        <row r="847">
          <cell r="A847" t="str">
            <v>9a4fa7acd897df352c8b476fa729c2d668c0c6db</v>
          </cell>
          <cell r="B847" t="str">
            <v>jmdyck</v>
          </cell>
          <cell r="C847" t="str">
            <v>jmdyck</v>
          </cell>
        </row>
        <row r="848">
          <cell r="A848" t="str">
            <v>607e7d153f1567af9f1ccb18fd489f73987c07c1</v>
          </cell>
          <cell r="B848" t="str">
            <v>jmdyck</v>
          </cell>
          <cell r="C848" t="str">
            <v>jmdyck</v>
          </cell>
        </row>
        <row r="849">
          <cell r="A849" t="str">
            <v>392b8d97d1357c9cb78d9fe06bf233c56731bcc4</v>
          </cell>
          <cell r="B849" t="str">
            <v>jmdyck</v>
          </cell>
          <cell r="C849" t="str">
            <v>jmdyck</v>
          </cell>
        </row>
        <row r="850">
          <cell r="A850" t="str">
            <v>6a5870cb1b1721089d463867a13e59d5de049731</v>
          </cell>
          <cell r="B850" t="str">
            <v>jmdyck</v>
          </cell>
          <cell r="C850" t="str">
            <v>jmdyck</v>
          </cell>
        </row>
        <row r="851">
          <cell r="A851" t="str">
            <v>2a7bb571fa05d002f96e83c31f2beb36a9dfa457</v>
          </cell>
          <cell r="B851" t="str">
            <v>jmdyck</v>
          </cell>
          <cell r="C851" t="str">
            <v>jmdyck</v>
          </cell>
        </row>
        <row r="852">
          <cell r="A852" t="str">
            <v>2ad9c5f586c18d0f4d2e7dcfbc211d7435440f55</v>
          </cell>
          <cell r="B852" t="str">
            <v>jmdyck</v>
          </cell>
          <cell r="C852" t="str">
            <v>jmdyck</v>
          </cell>
        </row>
        <row r="853">
          <cell r="A853" t="str">
            <v>0fc5f7166b8cfe2cacf0cb9865735b7e6461c6f9</v>
          </cell>
          <cell r="B853" t="str">
            <v>jmdyck</v>
          </cell>
          <cell r="C853" t="str">
            <v>jmdyck</v>
          </cell>
        </row>
        <row r="854">
          <cell r="A854" t="str">
            <v>f2ed8605282d947841881057fce9c1925c0cb668</v>
          </cell>
          <cell r="B854" t="str">
            <v>jmdyck</v>
          </cell>
          <cell r="C854" t="str">
            <v>jmdyck</v>
          </cell>
        </row>
        <row r="855">
          <cell r="A855" t="str">
            <v>57b25af39139a12974bb9a9cf380e4dfde21e8a7</v>
          </cell>
          <cell r="B855" t="str">
            <v>jmdyck</v>
          </cell>
          <cell r="C855" t="str">
            <v>jmdyck</v>
          </cell>
        </row>
        <row r="856">
          <cell r="A856" t="str">
            <v>cd12b08763ba4924f609c314ae597fd38550bf29</v>
          </cell>
          <cell r="B856" t="str">
            <v>jmdyck</v>
          </cell>
          <cell r="C856" t="str">
            <v>jmdyck</v>
          </cell>
        </row>
        <row r="857">
          <cell r="A857" t="str">
            <v>feaa75152c7e0c3c5034610174ca2d905e9688f5</v>
          </cell>
          <cell r="B857" t="str">
            <v>jmdyck</v>
          </cell>
          <cell r="C857" t="str">
            <v>jmdyck</v>
          </cell>
        </row>
        <row r="858">
          <cell r="A858" t="str">
            <v>35ab8d553802cf6ba68b9e11815896f03351f1b3</v>
          </cell>
          <cell r="B858" t="str">
            <v>jmdyck</v>
          </cell>
          <cell r="C858" t="str">
            <v>jmdyck</v>
          </cell>
        </row>
        <row r="859">
          <cell r="A859" t="str">
            <v>f09e8013e56a32bc7b1c3ebf4d92b8b47cacf1bb</v>
          </cell>
          <cell r="B859" t="str">
            <v>jmdyck</v>
          </cell>
          <cell r="C859" t="str">
            <v>jmdyck</v>
          </cell>
        </row>
        <row r="860">
          <cell r="A860" t="str">
            <v>a1f915b1e858b8e876706ac1580bb4497c9b6365</v>
          </cell>
          <cell r="B860" t="str">
            <v>jmdyck</v>
          </cell>
          <cell r="C860" t="str">
            <v>jmdyck</v>
          </cell>
        </row>
        <row r="861">
          <cell r="A861" t="str">
            <v>261bc182c468a126cd76ef7f639b1292ddc357c5</v>
          </cell>
          <cell r="B861" t="str">
            <v>jmdyck</v>
          </cell>
          <cell r="C861" t="str">
            <v>jmdyck</v>
          </cell>
        </row>
        <row r="862">
          <cell r="A862" t="str">
            <v>7b2fe1140a3a2d44afa5c13e6eaf798d23b42ea9</v>
          </cell>
          <cell r="B862" t="str">
            <v>jmdyck</v>
          </cell>
          <cell r="C862" t="str">
            <v>jmdyck</v>
          </cell>
        </row>
        <row r="863">
          <cell r="A863" t="str">
            <v>f5cddb22db909cbbea59a9a5340041b9d3a01dbc</v>
          </cell>
          <cell r="B863" t="str">
            <v>jmdyck</v>
          </cell>
          <cell r="C863" t="str">
            <v>jmdyck</v>
          </cell>
        </row>
        <row r="864">
          <cell r="A864" t="str">
            <v>577f76f89f9bacacba6755ec8cc2ae55d98be391</v>
          </cell>
          <cell r="B864" t="str">
            <v>jmdyck</v>
          </cell>
          <cell r="C864" t="str">
            <v>jmdyck</v>
          </cell>
        </row>
        <row r="865">
          <cell r="A865" t="str">
            <v>956e0945fbb7c7ac603861a99a541a162336c47e</v>
          </cell>
          <cell r="B865" t="str">
            <v>jmdyck</v>
          </cell>
          <cell r="C865" t="str">
            <v>jmdyck</v>
          </cell>
        </row>
        <row r="866">
          <cell r="A866" t="str">
            <v>63b6d2707dfe95e9e1a772f4848db107872314b3</v>
          </cell>
          <cell r="B866" t="str">
            <v>jmdyck</v>
          </cell>
          <cell r="C866" t="str">
            <v>jmdyck</v>
          </cell>
        </row>
        <row r="867">
          <cell r="A867" t="str">
            <v>9a455bc4b253d7d0c1f266814765c751314e468f</v>
          </cell>
          <cell r="B867" t="str">
            <v>jmdyck</v>
          </cell>
          <cell r="C867" t="str">
            <v>jmdyck</v>
          </cell>
        </row>
        <row r="868">
          <cell r="A868" t="str">
            <v>c478751636d1529f5b6b02298ef807ef07dc5dcc</v>
          </cell>
          <cell r="B868" t="str">
            <v>jmdyck</v>
          </cell>
          <cell r="C868" t="str">
            <v>jmdyck</v>
          </cell>
        </row>
        <row r="869">
          <cell r="A869" t="str">
            <v>1f2d1cb2c3b0f6736601c13388079dc1582b1db3</v>
          </cell>
          <cell r="B869" t="str">
            <v>jmdyck</v>
          </cell>
          <cell r="C869" t="str">
            <v>jmdyck</v>
          </cell>
        </row>
        <row r="870">
          <cell r="A870" t="str">
            <v>22e7117378af1e296fc26cb913949228865d5f92</v>
          </cell>
          <cell r="B870" t="str">
            <v>jmdyck</v>
          </cell>
          <cell r="C870" t="str">
            <v>jmdyck</v>
          </cell>
        </row>
        <row r="871">
          <cell r="A871" t="str">
            <v>076284db0c968d93e5c5e7903936088d4ec0f4af</v>
          </cell>
          <cell r="B871" t="str">
            <v>jmdyck</v>
          </cell>
          <cell r="C871" t="str">
            <v>jmdyck</v>
          </cell>
        </row>
        <row r="872">
          <cell r="A872" t="str">
            <v>2ac876fe638ec396b8942a2ab8d611b9e9ae0bf5</v>
          </cell>
          <cell r="B872" t="str">
            <v>jmdyck</v>
          </cell>
          <cell r="C872" t="str">
            <v>jmdyck</v>
          </cell>
        </row>
        <row r="873">
          <cell r="A873" t="str">
            <v>0a3b5a812e4662faa914ae455f1de82dc0c9ef4d</v>
          </cell>
          <cell r="B873" t="str">
            <v>jmdyck</v>
          </cell>
          <cell r="C873" t="str">
            <v>jmdyck</v>
          </cell>
        </row>
        <row r="874">
          <cell r="A874" t="str">
            <v>7c9b35e5f1175b4cfdd35ff554db8e714a668ac4</v>
          </cell>
          <cell r="B874" t="str">
            <v>jmdyck</v>
          </cell>
          <cell r="C874" t="str">
            <v>jmdyck</v>
          </cell>
        </row>
        <row r="875">
          <cell r="A875" t="str">
            <v>3c8d7fc9eb51f94bc0bc95fceabf12ceb461447f</v>
          </cell>
          <cell r="B875" t="str">
            <v>jmdyck</v>
          </cell>
          <cell r="C875" t="str">
            <v>jmdyck</v>
          </cell>
        </row>
        <row r="876">
          <cell r="A876" t="str">
            <v>342fdb0f1225383842f865c1ca69bdab7ded331f</v>
          </cell>
          <cell r="B876" t="str">
            <v>jmdyck</v>
          </cell>
          <cell r="C876" t="str">
            <v>jmdyck</v>
          </cell>
        </row>
        <row r="877">
          <cell r="A877" t="str">
            <v>0e04451352c16b4b21ad21a7e50a7074ee6dc80c</v>
          </cell>
          <cell r="B877" t="str">
            <v>jmdyck</v>
          </cell>
          <cell r="C877" t="str">
            <v>jmdyck</v>
          </cell>
        </row>
        <row r="878">
          <cell r="A878" t="str">
            <v>b4081da5e2cf2f98d030ef19cac83c0b9ff3ca2f</v>
          </cell>
          <cell r="B878" t="str">
            <v>jmdyck</v>
          </cell>
          <cell r="C878" t="str">
            <v>jmdyck</v>
          </cell>
        </row>
        <row r="879">
          <cell r="A879" t="str">
            <v>ec1cd8c775b922ebe0b76060964506fba887ff27</v>
          </cell>
          <cell r="B879" t="str">
            <v>jmdyck</v>
          </cell>
          <cell r="C879" t="str">
            <v>jmdyck</v>
          </cell>
        </row>
        <row r="880">
          <cell r="A880" t="str">
            <v>0f1d570f6442b9055f833ff8ad02686603f9dd0b</v>
          </cell>
          <cell r="B880" t="str">
            <v>jmdyck</v>
          </cell>
          <cell r="C880" t="str">
            <v>jmdyck</v>
          </cell>
        </row>
        <row r="881">
          <cell r="A881" t="str">
            <v>12dc5708b3f6877fd0c4e489c1b509a812efdd53</v>
          </cell>
          <cell r="B881" t="str">
            <v>jmdyck</v>
          </cell>
          <cell r="C881" t="str">
            <v>jmdyck</v>
          </cell>
        </row>
        <row r="882">
          <cell r="A882" t="str">
            <v>d7f1c6cbed2514aef131576643a9d330c592746a</v>
          </cell>
          <cell r="B882" t="str">
            <v>jmdyck</v>
          </cell>
          <cell r="C882" t="str">
            <v>jmdyck</v>
          </cell>
        </row>
        <row r="883">
          <cell r="A883" t="str">
            <v>cf8c857aa7aceff5cb716da2804defd7b26b6429</v>
          </cell>
          <cell r="B883" t="str">
            <v>jmdyck</v>
          </cell>
          <cell r="C883" t="str">
            <v>jmdyck</v>
          </cell>
        </row>
        <row r="884">
          <cell r="A884" t="str">
            <v>dbf775128d390a157731d76220d6b044d9aff91c</v>
          </cell>
          <cell r="B884" t="str">
            <v>jmdyck</v>
          </cell>
          <cell r="C884" t="str">
            <v>jmdyck</v>
          </cell>
        </row>
        <row r="885">
          <cell r="A885" t="str">
            <v>c564154d815f91219c86a6e980a833941c33b5f1</v>
          </cell>
          <cell r="B885" t="str">
            <v>jmdyck</v>
          </cell>
          <cell r="C885" t="str">
            <v>jmdyck</v>
          </cell>
        </row>
        <row r="886">
          <cell r="A886" t="str">
            <v>8df2809d0909832cfe6b30152a885600ce76a62f</v>
          </cell>
          <cell r="B886" t="str">
            <v>jmdyck</v>
          </cell>
          <cell r="C886" t="str">
            <v>jmdyck</v>
          </cell>
        </row>
        <row r="887">
          <cell r="A887" t="str">
            <v>6f1aa96edb03e0e3e3ff87f3dffe93e3d61947ad</v>
          </cell>
          <cell r="B887" t="str">
            <v>littledan</v>
          </cell>
          <cell r="C887" t="str">
            <v>bterlson</v>
          </cell>
        </row>
        <row r="888">
          <cell r="A888" t="str">
            <v>f812bc51878c9921e0497f6c3d701224d14407bf</v>
          </cell>
          <cell r="B888" t="str">
            <v>conrad-watt</v>
          </cell>
          <cell r="C888" t="str">
            <v>bterlson</v>
          </cell>
        </row>
        <row r="889">
          <cell r="A889" t="str">
            <v>314549b1437f9e2c1994938aae1cc0cbffc09e2f</v>
          </cell>
          <cell r="B889" t="str">
            <v>ljharb</v>
          </cell>
          <cell r="C889" t="str">
            <v>bterlson</v>
          </cell>
        </row>
        <row r="890">
          <cell r="A890" t="str">
            <v>bf8a9be462d76cf86b5906e3ccad6a91568199f9</v>
          </cell>
          <cell r="B890" t="str">
            <v>mathiasbynens</v>
          </cell>
          <cell r="C890" t="str">
            <v>bterlson</v>
          </cell>
        </row>
        <row r="891">
          <cell r="A891" t="str">
            <v>0ae3582a32125f560ecac540c5444a05e92e5a41</v>
          </cell>
          <cell r="B891" t="str">
            <v>mathiasbynens</v>
          </cell>
          <cell r="C891" t="str">
            <v>bterlson</v>
          </cell>
        </row>
        <row r="892">
          <cell r="A892" t="str">
            <v>b1a633f60470fd9611ecefc3a8f28fc58b51379a</v>
          </cell>
          <cell r="B892" t="str">
            <v>ljharb</v>
          </cell>
          <cell r="C892" t="str">
            <v>bterlson</v>
          </cell>
        </row>
        <row r="893">
          <cell r="A893" t="str">
            <v>1ac24ee348272f49900ba2cf202de67b43d9a46a</v>
          </cell>
          <cell r="B893" t="str">
            <v>littledan</v>
          </cell>
          <cell r="C893" t="str">
            <v>bterlson</v>
          </cell>
        </row>
        <row r="894">
          <cell r="A894" t="str">
            <v>95ec0c6e67af8e6294225e090613bf4e87fed446</v>
          </cell>
          <cell r="B894" t="str">
            <v>mathiasbynens</v>
          </cell>
          <cell r="C894" t="str">
            <v>bterlson</v>
          </cell>
        </row>
        <row r="895">
          <cell r="A895" t="str">
            <v>99be2005c5560c4f72d4cf48e4b2a55a165fd26c</v>
          </cell>
          <cell r="B895" t="str">
            <v>mathiasbynens</v>
          </cell>
          <cell r="C895" t="str">
            <v>bterlson</v>
          </cell>
        </row>
        <row r="896">
          <cell r="A896" t="str">
            <v>8fadde42cf6a9879b4ab0cb6142b31c4ee501667</v>
          </cell>
          <cell r="B896" t="str">
            <v>him2him2</v>
          </cell>
          <cell r="C896" t="str">
            <v>bterlson</v>
          </cell>
        </row>
        <row r="897">
          <cell r="A897" t="str">
            <v>7e94e28e6b446e794a223187859b715a44638dea</v>
          </cell>
          <cell r="B897" t="str">
            <v>jungshik</v>
          </cell>
          <cell r="C897" t="str">
            <v>bterlson</v>
          </cell>
        </row>
        <row r="898">
          <cell r="A898" t="str">
            <v>fa82e04a51bae1e9f4dc673a96228d8f666fe80f</v>
          </cell>
          <cell r="B898" t="str">
            <v>bterlson</v>
          </cell>
          <cell r="C898" t="str">
            <v>bterlson</v>
          </cell>
        </row>
        <row r="899">
          <cell r="A899" t="str">
            <v>145cbbb74d4878baa887dad8be03319260f3cce3</v>
          </cell>
          <cell r="B899" t="str">
            <v>bterlson</v>
          </cell>
          <cell r="C899" t="str">
            <v>bterlson</v>
          </cell>
        </row>
        <row r="900">
          <cell r="A900" t="str">
            <v>d978ed19a3173fb6b2d38d11c990e6cad9570b33</v>
          </cell>
          <cell r="B900" t="str">
            <v>mathiasbynens</v>
          </cell>
          <cell r="C900" t="str">
            <v>bterlson</v>
          </cell>
        </row>
        <row r="901">
          <cell r="A901" t="str">
            <v>fee2b8e53750cb8598054ab2d292ff78785da1c8</v>
          </cell>
          <cell r="B901" t="str">
            <v>bterlson</v>
          </cell>
          <cell r="C901" t="str">
            <v>web-flow</v>
          </cell>
        </row>
        <row r="902">
          <cell r="A902" t="str">
            <v>0525bb33861c7f4e9850f8a222c89642947c4b9c</v>
          </cell>
          <cell r="B902" t="str">
            <v>dilijev</v>
          </cell>
          <cell r="C902" t="str">
            <v>bterlson</v>
          </cell>
        </row>
        <row r="903">
          <cell r="A903" t="str">
            <v>7f05579eb7933f955fd4a2870441d78bcdd4fe45</v>
          </cell>
          <cell r="B903" t="str">
            <v>dilijev</v>
          </cell>
          <cell r="C903" t="str">
            <v>bterlson</v>
          </cell>
        </row>
        <row r="904">
          <cell r="A904" t="str">
            <v>4e956ed9da131e90e3c513cc6241dd7b9d0710bd</v>
          </cell>
          <cell r="B904" t="str">
            <v>littledan</v>
          </cell>
          <cell r="C904" t="str">
            <v>bterlson</v>
          </cell>
        </row>
        <row r="905">
          <cell r="A905" t="str">
            <v>08b4a3f9dbe2f5f2e0ab21a73e8028476bd0d3be</v>
          </cell>
          <cell r="B905" t="str">
            <v>jmdyck</v>
          </cell>
          <cell r="C905" t="str">
            <v>bterlson</v>
          </cell>
        </row>
        <row r="906">
          <cell r="A906" t="str">
            <v>d898df271008762e73e9408a1da2887835709e86</v>
          </cell>
          <cell r="B906" t="str">
            <v>anba</v>
          </cell>
          <cell r="C906" t="str">
            <v>bterlson</v>
          </cell>
        </row>
        <row r="907">
          <cell r="A907" t="str">
            <v>aa163479cc0480278e36a87c90cef5128ae350e3</v>
          </cell>
          <cell r="B907" t="str">
            <v>bterlson</v>
          </cell>
          <cell r="C907" t="str">
            <v>web-flow</v>
          </cell>
        </row>
        <row r="908">
          <cell r="A908" t="str">
            <v>45890a386a7f1bf44892788b94b6af50f86107a2</v>
          </cell>
          <cell r="B908" t="str">
            <v>bterlson</v>
          </cell>
          <cell r="C908" t="str">
            <v>bterlson</v>
          </cell>
        </row>
        <row r="909">
          <cell r="A909" t="str">
            <v>a231ff2b3a6ffa06a3682fcd997e996a68e2b32e</v>
          </cell>
          <cell r="B909" t="str">
            <v>jmdyck</v>
          </cell>
          <cell r="C909" t="str">
            <v>bterlson</v>
          </cell>
        </row>
        <row r="910">
          <cell r="A910" t="str">
            <v>026ab0a4e7f3e5940b2cf0b3bcf815cfa4d9239f</v>
          </cell>
          <cell r="B910" t="str">
            <v>jmdyck</v>
          </cell>
          <cell r="C910" t="str">
            <v>bterlson</v>
          </cell>
        </row>
        <row r="911">
          <cell r="A911" t="str">
            <v>a71e62063f7030b5398ed24fda90c1366136de9f</v>
          </cell>
          <cell r="B911" t="str">
            <v>jmdyck</v>
          </cell>
          <cell r="C911" t="str">
            <v>bterlson</v>
          </cell>
        </row>
        <row r="912">
          <cell r="A912" t="str">
            <v>c0e07a8a7dfb665f79991a2903ccd0ac950f2df7</v>
          </cell>
          <cell r="B912" t="str">
            <v>GeorgNeis</v>
          </cell>
          <cell r="C912" t="str">
            <v>bterlson</v>
          </cell>
        </row>
        <row r="913">
          <cell r="A913" t="str">
            <v>99fee0636718ba821f196f6e0beab63c886a7869</v>
          </cell>
          <cell r="B913" t="str">
            <v>anba</v>
          </cell>
          <cell r="C913" t="str">
            <v>bterlson</v>
          </cell>
        </row>
        <row r="914">
          <cell r="A914" t="str">
            <v>b26b76f35d60c12a14a5fb0384cddda8e0c15439</v>
          </cell>
          <cell r="B914" t="str">
            <v>mathiasbynens</v>
          </cell>
          <cell r="C914" t="str">
            <v>bterlson</v>
          </cell>
        </row>
        <row r="915">
          <cell r="A915" t="str">
            <v>f6744edc1db8dd46d2cbbba5151fa581eb3136d0</v>
          </cell>
          <cell r="B915" t="str">
            <v>mathiasbynens</v>
          </cell>
          <cell r="C915" t="str">
            <v>bterlson</v>
          </cell>
        </row>
        <row r="916">
          <cell r="A916" t="str">
            <v>c164be80f7ea91de5526b33d54e5c9321ed03d3f</v>
          </cell>
          <cell r="B916" t="str">
            <v>bterlson</v>
          </cell>
          <cell r="C916" t="str">
            <v>bterlson</v>
          </cell>
        </row>
        <row r="917">
          <cell r="A917" t="str">
            <v>746fe6256d89e78e0732a2854de282e95cbd3e3a</v>
          </cell>
          <cell r="B917" t="str">
            <v>annevk</v>
          </cell>
          <cell r="C917" t="str">
            <v>bterlson</v>
          </cell>
        </row>
        <row r="918">
          <cell r="A918" t="str">
            <v>99f96fd98a0202b7cc6b1bed09967a74c5788d33</v>
          </cell>
          <cell r="B918" t="str">
            <v>annevk</v>
          </cell>
          <cell r="C918" t="str">
            <v>bterlson</v>
          </cell>
        </row>
        <row r="919">
          <cell r="A919" t="str">
            <v>de77aaeffce115deaf948ed30c7dbe4c60983c0c</v>
          </cell>
          <cell r="B919" t="str">
            <v>dilijev</v>
          </cell>
          <cell r="C919" t="str">
            <v>bterlson</v>
          </cell>
        </row>
        <row r="920">
          <cell r="A920" t="str">
            <v>a1d743e1b151b86b18bbb2dd89fe42fd29113236</v>
          </cell>
          <cell r="B920" t="str">
            <v>natashenka</v>
          </cell>
          <cell r="C920" t="str">
            <v>bterlson</v>
          </cell>
        </row>
        <row r="921">
          <cell r="A921" t="str">
            <v>e263df25e7118df015e00a8990d5256985a0c1ac</v>
          </cell>
          <cell r="B921" t="str">
            <v>shvaikalesh</v>
          </cell>
          <cell r="C921" t="str">
            <v>bterlson</v>
          </cell>
        </row>
        <row r="922">
          <cell r="A922" t="str">
            <v>49de3e7cb24e39fb56e37cbca5e0b868613231fc</v>
          </cell>
          <cell r="B922" t="str">
            <v>shvaikalesh</v>
          </cell>
          <cell r="C922" t="str">
            <v>bterlson</v>
          </cell>
        </row>
        <row r="923">
          <cell r="A923" t="str">
            <v>33ac102033505503d5b785ad1bf0253dcf92fcfe</v>
          </cell>
          <cell r="B923" t="str">
            <v>shvaikalesh</v>
          </cell>
          <cell r="C923" t="str">
            <v>bterlson</v>
          </cell>
        </row>
        <row r="924">
          <cell r="A924" t="str">
            <v>a7aee9f38d48de806ea4901b1a0ebfd84aafd5fd</v>
          </cell>
          <cell r="B924" t="str">
            <v>shvaikalesh</v>
          </cell>
          <cell r="C924" t="str">
            <v>bterlson</v>
          </cell>
        </row>
        <row r="925">
          <cell r="A925" t="str">
            <v>14460397839886700d5e33ee2e7a1a420c5c252f</v>
          </cell>
          <cell r="B925" t="str">
            <v>shvaikalesh</v>
          </cell>
          <cell r="C925" t="str">
            <v>bterlson</v>
          </cell>
        </row>
        <row r="926">
          <cell r="A926" t="str">
            <v>6259b96597f5393db96f7a2742c73b92ccf5dd7a</v>
          </cell>
          <cell r="B926" t="str">
            <v>shvaikalesh</v>
          </cell>
          <cell r="C926" t="str">
            <v>bterlson</v>
          </cell>
        </row>
        <row r="927">
          <cell r="A927" t="str">
            <v>645f339dd8e5eab5ec2c50372e9589df8ad78507</v>
          </cell>
          <cell r="B927" t="str">
            <v>shvaikalesh</v>
          </cell>
          <cell r="C927" t="str">
            <v>bterlson</v>
          </cell>
        </row>
        <row r="928">
          <cell r="A928" t="str">
            <v>be7951a0dad1c8b95a6beb94ed9841ad08bb2594</v>
          </cell>
          <cell r="B928" t="str">
            <v>shvaikalesh</v>
          </cell>
          <cell r="C928" t="str">
            <v>bterlson</v>
          </cell>
        </row>
        <row r="929">
          <cell r="A929" t="str">
            <v>272beb67bc5cd9fd18a220665198384108208ee1</v>
          </cell>
          <cell r="B929" t="str">
            <v>bterlson</v>
          </cell>
          <cell r="C929" t="str">
            <v>bterlson</v>
          </cell>
        </row>
        <row r="930">
          <cell r="A930" t="str">
            <v>b1e4763d03b4d7d94348df63f076a2bc43129565</v>
          </cell>
          <cell r="B930" t="str">
            <v>anba</v>
          </cell>
          <cell r="C930" t="str">
            <v>bterlson</v>
          </cell>
        </row>
        <row r="931">
          <cell r="A931" t="str">
            <v>99b161fea24111af2135f9368b42b8fb99435a77</v>
          </cell>
          <cell r="B931" t="str">
            <v>anba</v>
          </cell>
          <cell r="C931" t="str">
            <v>bterlson</v>
          </cell>
        </row>
        <row r="932">
          <cell r="A932" t="str">
            <v>ce3a322d5442bb2da0840dc4516568e6a7709869</v>
          </cell>
          <cell r="B932" t="str">
            <v>anba</v>
          </cell>
          <cell r="C932" t="str">
            <v>bterlson</v>
          </cell>
        </row>
        <row r="933">
          <cell r="A933" t="str">
            <v>e55a26bbb2d1707a7ec6757bfad03dbde18f5545</v>
          </cell>
          <cell r="B933" t="str">
            <v>anba</v>
          </cell>
          <cell r="C933" t="str">
            <v>bterlson</v>
          </cell>
        </row>
        <row r="934">
          <cell r="A934" t="str">
            <v>a5669bfaf35879310ad228e66880134c1e44b35c</v>
          </cell>
          <cell r="B934" t="str">
            <v>anba</v>
          </cell>
          <cell r="C934" t="str">
            <v>bterlson</v>
          </cell>
        </row>
        <row r="935">
          <cell r="A935" t="str">
            <v>abf90e94e1e4f751044224fee1e4fa6edd1ac085</v>
          </cell>
          <cell r="B935" t="str">
            <v>anba</v>
          </cell>
          <cell r="C935" t="str">
            <v>bterlson</v>
          </cell>
        </row>
        <row r="936">
          <cell r="A936" t="str">
            <v>706c0d7b686a0e0a410a7814bb9e14811b20d75e</v>
          </cell>
          <cell r="B936" t="str">
            <v>anba</v>
          </cell>
          <cell r="C936" t="str">
            <v>bterlson</v>
          </cell>
        </row>
        <row r="937">
          <cell r="A937" t="str">
            <v>25f18beea01278f20d98ea1efbce06ac4dfbb6df</v>
          </cell>
          <cell r="B937" t="str">
            <v>anba</v>
          </cell>
          <cell r="C937" t="str">
            <v>bterlson</v>
          </cell>
        </row>
        <row r="938">
          <cell r="A938" t="str">
            <v>7ca749cedea67667b76c129284ad3119510efc2c</v>
          </cell>
          <cell r="B938" t="str">
            <v>anba</v>
          </cell>
          <cell r="C938" t="str">
            <v>bterlson</v>
          </cell>
        </row>
        <row r="939">
          <cell r="A939" t="str">
            <v>a61508670ae9c8d51c73f1300add255b18e6a7b9</v>
          </cell>
          <cell r="B939" t="str">
            <v>shvaikalesh</v>
          </cell>
          <cell r="C939" t="str">
            <v>bterlson</v>
          </cell>
        </row>
        <row r="940">
          <cell r="A940" t="str">
            <v>b5c91f8a7cc8d10d83bdb83a736b4eadfd9860b3</v>
          </cell>
          <cell r="B940" t="str">
            <v>shvaikalesh</v>
          </cell>
          <cell r="C940" t="str">
            <v>bterlson</v>
          </cell>
        </row>
        <row r="941">
          <cell r="A941" t="str">
            <v>6a2b7d7fd0a994b78a6d562681c2460d0482fda2</v>
          </cell>
          <cell r="B941" t="str">
            <v>littledan</v>
          </cell>
          <cell r="C941" t="str">
            <v>bterlson</v>
          </cell>
        </row>
        <row r="942">
          <cell r="A942" t="str">
            <v>64ce9f992b0e7e0d6e4bbc1eb589413113d29223</v>
          </cell>
          <cell r="B942" t="str">
            <v>TimothyGu</v>
          </cell>
          <cell r="C942" t="str">
            <v>bterlson</v>
          </cell>
        </row>
        <row r="943">
          <cell r="A943" t="str">
            <v>54a0c8ca3ff3ff3683612c49015eeb8ebc24d229</v>
          </cell>
          <cell r="B943" t="str">
            <v>TimothyGu</v>
          </cell>
          <cell r="C943" t="str">
            <v>bterlson</v>
          </cell>
        </row>
        <row r="944">
          <cell r="A944" t="str">
            <v>9bbc31cb79190d15cbe2252ec5f5d2a50b42489f</v>
          </cell>
          <cell r="B944" t="str">
            <v>tmerr</v>
          </cell>
          <cell r="C944" t="str">
            <v>bterlson</v>
          </cell>
        </row>
        <row r="945">
          <cell r="A945" t="str">
            <v>7fa0bb2cb7b726a85afa8e4c00fe1bebffb706bf</v>
          </cell>
          <cell r="B945" t="str">
            <v>anba</v>
          </cell>
          <cell r="C945" t="str">
            <v>bterlson</v>
          </cell>
        </row>
        <row r="946">
          <cell r="A946" t="str">
            <v>549cf469b50f620e08dac10a89226913530bf8a6</v>
          </cell>
          <cell r="B946" t="str">
            <v>bterlson</v>
          </cell>
          <cell r="C946" t="str">
            <v>bterlson</v>
          </cell>
        </row>
        <row r="947">
          <cell r="A947" t="str">
            <v>4b9e906d83f3e48bed179bea6a5dca85d16cb989</v>
          </cell>
          <cell r="B947" t="str">
            <v>bterlson</v>
          </cell>
          <cell r="C947" t="str">
            <v>bterlson</v>
          </cell>
        </row>
        <row r="948">
          <cell r="A948" t="str">
            <v>7a2d3f053ecc2336fc19f377c55d52d78b11b296</v>
          </cell>
          <cell r="B948" t="str">
            <v>claudepache</v>
          </cell>
          <cell r="C948" t="str">
            <v>bterlson</v>
          </cell>
        </row>
        <row r="949">
          <cell r="A949" t="str">
            <v>aab1ea3bd4d03c85d6f4a91503b4169346ab7271</v>
          </cell>
          <cell r="B949" t="str">
            <v>rbuckton</v>
          </cell>
          <cell r="C949" t="str">
            <v>bterlson</v>
          </cell>
        </row>
        <row r="950">
          <cell r="A950" t="str">
            <v>958c7b19e64f1fba4a112afc0c05dbca7360276c</v>
          </cell>
          <cell r="B950" t="str">
            <v>jmdyck</v>
          </cell>
          <cell r="C950" t="str">
            <v>jmdyck</v>
          </cell>
        </row>
        <row r="951">
          <cell r="A951" t="str">
            <v>20fb2743e9e3c6afbe1ab759030c289955f43344</v>
          </cell>
          <cell r="B951" t="str">
            <v>jmdyck</v>
          </cell>
          <cell r="C951" t="str">
            <v>jmdyck</v>
          </cell>
        </row>
        <row r="952">
          <cell r="A952" t="str">
            <v>b1a9c1cb161ef5aabd17d0c851867bb7453a3888</v>
          </cell>
          <cell r="B952" t="str">
            <v>jmdyck</v>
          </cell>
          <cell r="C952" t="str">
            <v>jmdyck</v>
          </cell>
        </row>
        <row r="953">
          <cell r="A953" t="str">
            <v>ef8a8800bd92479603f48602345833e7fe5f74c7</v>
          </cell>
          <cell r="B953" t="str">
            <v>jmdyck</v>
          </cell>
          <cell r="C953" t="str">
            <v>jmdyck</v>
          </cell>
        </row>
        <row r="954">
          <cell r="A954" t="str">
            <v>05e944ab0bb105d476849eee84a4627d981900b1</v>
          </cell>
          <cell r="B954" t="str">
            <v>jmdyck</v>
          </cell>
          <cell r="C954" t="str">
            <v>jmdyck</v>
          </cell>
        </row>
        <row r="955">
          <cell r="A955" t="str">
            <v>5fe0225bce8015619a3b7413fa79beb6f393ef7d</v>
          </cell>
          <cell r="B955" t="str">
            <v>jmdyck</v>
          </cell>
          <cell r="C955" t="str">
            <v>jmdyck</v>
          </cell>
        </row>
        <row r="956">
          <cell r="A956" t="str">
            <v>e42697d0d3ba8c4ba9c245eed7443bf2b46dcc6e</v>
          </cell>
          <cell r="B956" t="str">
            <v>jmdyck</v>
          </cell>
          <cell r="C956" t="str">
            <v>jmdyck</v>
          </cell>
        </row>
        <row r="957">
          <cell r="A957" t="str">
            <v>363444814c1f1a2fdd28d05a1f43f5b017c002d3</v>
          </cell>
          <cell r="B957" t="str">
            <v>jmdyck</v>
          </cell>
          <cell r="C957" t="str">
            <v>jmdyck</v>
          </cell>
        </row>
        <row r="958">
          <cell r="A958" t="str">
            <v>cccdaf1537031d5491cad6af86809c2da82fd07b</v>
          </cell>
          <cell r="B958" t="str">
            <v>jmdyck</v>
          </cell>
          <cell r="C958" t="str">
            <v>jmdyck</v>
          </cell>
        </row>
        <row r="959">
          <cell r="A959" t="str">
            <v>f5fddd854c3ed2855d82ebe76cfc1e1d8e0ed67a</v>
          </cell>
          <cell r="B959" t="str">
            <v>jmdyck</v>
          </cell>
          <cell r="C959" t="str">
            <v>jmdyck</v>
          </cell>
        </row>
        <row r="960">
          <cell r="A960" t="str">
            <v>445a0ceb1ef1725c881f2e4a4145af0bef7ef305</v>
          </cell>
          <cell r="B960" t="str">
            <v>jmdyck</v>
          </cell>
          <cell r="C960" t="str">
            <v>jmdyck</v>
          </cell>
        </row>
        <row r="961">
          <cell r="A961" t="str">
            <v>bfecd4f8516ca0069f0c073a1bb23e33855ed301</v>
          </cell>
          <cell r="B961" t="str">
            <v>jmdyck</v>
          </cell>
          <cell r="C961" t="str">
            <v>jmdyck</v>
          </cell>
        </row>
        <row r="962">
          <cell r="A962" t="str">
            <v>34848155ee8ba255414abf182fe0268e87627b35</v>
          </cell>
          <cell r="B962" t="str">
            <v>jmdyck</v>
          </cell>
          <cell r="C962" t="str">
            <v>jmdyck</v>
          </cell>
        </row>
        <row r="963">
          <cell r="A963" t="str">
            <v>c1671095076ec8117321318408ad812da1944a13</v>
          </cell>
          <cell r="B963" t="str">
            <v>jmdyck</v>
          </cell>
          <cell r="C963" t="str">
            <v>jmdyck</v>
          </cell>
        </row>
        <row r="964">
          <cell r="A964" t="str">
            <v>5ba88b048b7f5f5256e047645298829d64e7270a</v>
          </cell>
          <cell r="B964" t="str">
            <v>jmdyck</v>
          </cell>
          <cell r="C964" t="str">
            <v>jmdyck</v>
          </cell>
        </row>
        <row r="965">
          <cell r="A965" t="str">
            <v>13ff851d6b5476c02c959baf0885c22cc5015ca7</v>
          </cell>
          <cell r="B965" t="str">
            <v>jmdyck</v>
          </cell>
          <cell r="C965" t="str">
            <v>jmdyck</v>
          </cell>
        </row>
        <row r="966">
          <cell r="A966" t="str">
            <v>868d2a5f59a5ae95d592790a79269f19619bac1a</v>
          </cell>
          <cell r="B966" t="str">
            <v>jmdyck</v>
          </cell>
          <cell r="C966" t="str">
            <v>jmdyck</v>
          </cell>
        </row>
        <row r="967">
          <cell r="A967" t="str">
            <v>c1054c092b1431bcf92e3bfd3c3e2ca31f6558d8</v>
          </cell>
          <cell r="B967" t="str">
            <v>jmdyck</v>
          </cell>
          <cell r="C967" t="str">
            <v>jmdyck</v>
          </cell>
        </row>
        <row r="968">
          <cell r="A968" t="str">
            <v>f7de7440a2245da8156f27498b3cdf50dde16003</v>
          </cell>
          <cell r="B968" t="str">
            <v>jmdyck</v>
          </cell>
          <cell r="C968" t="str">
            <v>jmdyck</v>
          </cell>
        </row>
        <row r="969">
          <cell r="A969" t="str">
            <v>94c75fb1c272a427d38c5e50febe287cd3a03a74</v>
          </cell>
          <cell r="B969" t="str">
            <v>jmdyck</v>
          </cell>
          <cell r="C969" t="str">
            <v>jmdyck</v>
          </cell>
        </row>
        <row r="970">
          <cell r="A970" t="str">
            <v>957a25c7278cd875dcac7a91ce73f429ac957597</v>
          </cell>
          <cell r="B970" t="str">
            <v>jmdyck</v>
          </cell>
          <cell r="C970" t="str">
            <v>jmdyck</v>
          </cell>
        </row>
        <row r="971">
          <cell r="A971" t="str">
            <v>2aea8f3e617b49df06414eb062ab44fad87661d3</v>
          </cell>
          <cell r="B971" t="str">
            <v>not-an-aardvark</v>
          </cell>
          <cell r="C971" t="str">
            <v>bterlson</v>
          </cell>
        </row>
        <row r="972">
          <cell r="A972" t="str">
            <v>81583bc89bd4b848dc7369892f6e9bd7e92b6741</v>
          </cell>
          <cell r="B972" t="str">
            <v>undefined</v>
          </cell>
          <cell r="C972" t="str">
            <v>bterlson</v>
          </cell>
        </row>
        <row r="973">
          <cell r="A973" t="str">
            <v>30975ffc98843ace6b6b7a475ddaa21f931fa429</v>
          </cell>
          <cell r="B973" t="str">
            <v>undefined</v>
          </cell>
          <cell r="C973" t="str">
            <v>bterlson</v>
          </cell>
        </row>
        <row r="974">
          <cell r="A974" t="str">
            <v>d075fe72996df78a9b3609329fa3b566082a1503</v>
          </cell>
          <cell r="B974" t="str">
            <v>marjakh</v>
          </cell>
          <cell r="C974" t="str">
            <v>bterlson</v>
          </cell>
        </row>
        <row r="975">
          <cell r="A975" t="str">
            <v>a3e06cb9d8101765701205d7e35bfbccac88efb7</v>
          </cell>
          <cell r="B975" t="str">
            <v>bterlson</v>
          </cell>
          <cell r="C975" t="str">
            <v>web-flow</v>
          </cell>
        </row>
        <row r="976">
          <cell r="A976" t="str">
            <v>5d770579571ff3e10f3fc4ce0bf2c9ce0799d107</v>
          </cell>
          <cell r="B976" t="str">
            <v>bterlson</v>
          </cell>
          <cell r="C976" t="str">
            <v>web-flow</v>
          </cell>
        </row>
        <row r="977">
          <cell r="A977" t="str">
            <v>ed9a01fceefd25faf6bf18aff25ad59bf38cbe81</v>
          </cell>
          <cell r="B977" t="str">
            <v>TimothyGu</v>
          </cell>
          <cell r="C977" t="str">
            <v>bterlson</v>
          </cell>
        </row>
        <row r="978">
          <cell r="A978" t="str">
            <v>5abd16b51222b9196554ee706744bf16e57a2775</v>
          </cell>
          <cell r="B978" t="str">
            <v>jmdyck</v>
          </cell>
          <cell r="C978" t="str">
            <v>bterlson</v>
          </cell>
        </row>
        <row r="979">
          <cell r="A979" t="str">
            <v>9f377a9f32e300a2acf33bd952f819e19974f6b3</v>
          </cell>
          <cell r="B979" t="str">
            <v>jmdyck</v>
          </cell>
          <cell r="C979" t="str">
            <v>bterlson</v>
          </cell>
        </row>
        <row r="980">
          <cell r="A980" t="str">
            <v>d957f24e5cdab22734e4d7d8028eefc05391fdfe</v>
          </cell>
          <cell r="B980" t="str">
            <v>jmdyck</v>
          </cell>
          <cell r="C980" t="str">
            <v>bterlson</v>
          </cell>
        </row>
        <row r="981">
          <cell r="A981" t="str">
            <v>ac694a25c7197b9d76594366cdf5b7d1c4e2701e</v>
          </cell>
          <cell r="B981" t="str">
            <v>jmdyck</v>
          </cell>
          <cell r="C981" t="str">
            <v>bterlson</v>
          </cell>
        </row>
        <row r="982">
          <cell r="A982" t="str">
            <v>279dd526015b61724d4bf347b0b1eeba36956588</v>
          </cell>
          <cell r="B982" t="str">
            <v>jmdyck</v>
          </cell>
          <cell r="C982" t="str">
            <v>bterlson</v>
          </cell>
        </row>
        <row r="983">
          <cell r="A983" t="str">
            <v>8f808f01b6bb1fae902818dc19140205ddd1d592</v>
          </cell>
          <cell r="B983" t="str">
            <v>jmdyck</v>
          </cell>
          <cell r="C983" t="str">
            <v>bterlson</v>
          </cell>
        </row>
        <row r="984">
          <cell r="A984" t="str">
            <v>5a6adacdfcaf1abdcb9d2ca82478d0b9e7984e56</v>
          </cell>
          <cell r="B984" t="str">
            <v>jmdyck</v>
          </cell>
          <cell r="C984" t="str">
            <v>bterlson</v>
          </cell>
        </row>
        <row r="985">
          <cell r="A985" t="str">
            <v>05adc23601fd10ede46a00460614855def81bb13</v>
          </cell>
          <cell r="B985" t="str">
            <v>jmdyck</v>
          </cell>
          <cell r="C985" t="str">
            <v>bterlson</v>
          </cell>
        </row>
        <row r="986">
          <cell r="A986" t="str">
            <v>d3dc093c138b3451cd669bc6549ea82cbb28ce8e</v>
          </cell>
          <cell r="B986" t="str">
            <v>jmdyck</v>
          </cell>
          <cell r="C986" t="str">
            <v>bterlson</v>
          </cell>
        </row>
        <row r="987">
          <cell r="A987" t="str">
            <v>887fd85dc0bbfd89d342edd0909c0b60b9f4161d</v>
          </cell>
          <cell r="B987" t="str">
            <v>jmdyck</v>
          </cell>
          <cell r="C987" t="str">
            <v>bterlson</v>
          </cell>
        </row>
        <row r="988">
          <cell r="A988" t="str">
            <v>f9bcaece4fa290efe8683093384e260733c8013d</v>
          </cell>
          <cell r="B988" t="str">
            <v>jmdyck</v>
          </cell>
          <cell r="C988" t="str">
            <v>bterlson</v>
          </cell>
        </row>
        <row r="989">
          <cell r="A989" t="str">
            <v>05b0b718bcceb731663daf14541b407132610029</v>
          </cell>
          <cell r="B989" t="str">
            <v>jmdyck</v>
          </cell>
          <cell r="C989" t="str">
            <v>bterlson</v>
          </cell>
        </row>
        <row r="990">
          <cell r="A990" t="str">
            <v>f9b42a529e9da71d3459d9f0ef5d8b6edcf05c42</v>
          </cell>
          <cell r="B990" t="str">
            <v>jmdyck</v>
          </cell>
          <cell r="C990" t="str">
            <v>bterlson</v>
          </cell>
        </row>
        <row r="991">
          <cell r="A991" t="str">
            <v>c44ecaf190ea9d3e9dfdf04055bdf19871534345</v>
          </cell>
          <cell r="B991" t="str">
            <v>jmdyck</v>
          </cell>
          <cell r="C991" t="str">
            <v>bterlson</v>
          </cell>
        </row>
        <row r="992">
          <cell r="A992" t="str">
            <v>f4f55aa54c7070c3ffa708cf543d585353b45032</v>
          </cell>
          <cell r="B992" t="str">
            <v>jmdyck</v>
          </cell>
          <cell r="C992" t="str">
            <v>bterlson</v>
          </cell>
        </row>
        <row r="993">
          <cell r="A993" t="str">
            <v>21377ac8e7056e9a7115256bcd42b29b8a589b54</v>
          </cell>
          <cell r="B993" t="str">
            <v>jmdyck</v>
          </cell>
          <cell r="C993" t="str">
            <v>bterlson</v>
          </cell>
        </row>
        <row r="994">
          <cell r="A994" t="str">
            <v>38e9a1946b79c14e715b49edfb813490a7428e16</v>
          </cell>
          <cell r="B994" t="str">
            <v>bterlson</v>
          </cell>
          <cell r="C994" t="str">
            <v>bterlson</v>
          </cell>
        </row>
        <row r="995">
          <cell r="A995" t="str">
            <v>138c9efc5460c22e175007ba2608b2c4238e11ef</v>
          </cell>
          <cell r="B995" t="str">
            <v>michaelficarra</v>
          </cell>
          <cell r="C995" t="str">
            <v>bterlson</v>
          </cell>
        </row>
        <row r="996">
          <cell r="A996" t="str">
            <v>d0f821fcbb05471b700af5a125d30aa591895e6d</v>
          </cell>
          <cell r="B996" t="str">
            <v>GeorgNeis</v>
          </cell>
          <cell r="C996" t="str">
            <v>bterlson</v>
          </cell>
        </row>
        <row r="997">
          <cell r="A997" t="str">
            <v>e788e56bcd75210f43817b518562e47941e69f1c</v>
          </cell>
          <cell r="B997" t="str">
            <v>GeorgNeis</v>
          </cell>
          <cell r="C997" t="str">
            <v>bterlson</v>
          </cell>
        </row>
        <row r="998">
          <cell r="A998" t="str">
            <v>77b84511ad2727c809c6f511f167b69f32cd6316</v>
          </cell>
          <cell r="B998" t="str">
            <v>jugglinmike</v>
          </cell>
          <cell r="C998" t="str">
            <v>bterlson</v>
          </cell>
        </row>
        <row r="999">
          <cell r="A999" t="str">
            <v>785c05361f1ef8b4e8c8763ed6b118518dc80c10</v>
          </cell>
          <cell r="B999" t="str">
            <v>dilijev</v>
          </cell>
          <cell r="C999" t="str">
            <v>bterlson</v>
          </cell>
        </row>
        <row r="1000">
          <cell r="A1000" t="str">
            <v>a1afd6645953b266596a146e556fa9cca6470e02</v>
          </cell>
          <cell r="B1000" t="str">
            <v>michaelficarra</v>
          </cell>
          <cell r="C1000" t="str">
            <v>bterlson</v>
          </cell>
        </row>
        <row r="1001">
          <cell r="A1001" t="str">
            <v>3bbc87cd1b9d3bf64c3e68ca2fe9c5a3f2c304c0</v>
          </cell>
          <cell r="B1001" t="str">
            <v>mathiasbynens</v>
          </cell>
          <cell r="C1001" t="str">
            <v>bterlson</v>
          </cell>
        </row>
        <row r="1002">
          <cell r="A1002" t="str">
            <v>a293cc351af84c9206bc4f2ffaa6e2e7019e820c</v>
          </cell>
          <cell r="B1002" t="str">
            <v>bterlson</v>
          </cell>
          <cell r="C1002" t="str">
            <v>bterlson</v>
          </cell>
        </row>
        <row r="1003">
          <cell r="A1003" t="str">
            <v>738846e3ab2bc74d136f4ac815ab44f532963200</v>
          </cell>
          <cell r="B1003" t="str">
            <v>bterlson</v>
          </cell>
          <cell r="C1003" t="str">
            <v>bterlson</v>
          </cell>
        </row>
        <row r="1004">
          <cell r="A1004" t="str">
            <v>3b6d219fd803e37d5ae41dcabbd14c1b9d931061</v>
          </cell>
          <cell r="B1004" t="str">
            <v>bterlson</v>
          </cell>
          <cell r="C1004" t="str">
            <v>bterlson</v>
          </cell>
        </row>
        <row r="1005">
          <cell r="A1005" t="str">
            <v>e72599245ae7e7aa6e39bf926603849b49d18f40</v>
          </cell>
          <cell r="B1005" t="str">
            <v>jmdyck</v>
          </cell>
          <cell r="C1005" t="str">
            <v>bterlson</v>
          </cell>
        </row>
        <row r="1006">
          <cell r="A1006" t="str">
            <v>1ca3c3b5d90cf26e3e92635a77adafb4841e3895</v>
          </cell>
          <cell r="B1006" t="str">
            <v>jmdyck</v>
          </cell>
          <cell r="C1006" t="str">
            <v>bterlson</v>
          </cell>
        </row>
        <row r="1007">
          <cell r="A1007" t="str">
            <v>7b4f524392034b8f48c630659c1d18b86435b19b</v>
          </cell>
          <cell r="B1007" t="str">
            <v>jmdyck</v>
          </cell>
          <cell r="C1007" t="str">
            <v>bterlson</v>
          </cell>
        </row>
        <row r="1008">
          <cell r="A1008" t="str">
            <v>b3ec999d9159a989b4eae04a84fa20093390f325</v>
          </cell>
          <cell r="B1008" t="str">
            <v>jmdyck</v>
          </cell>
          <cell r="C1008" t="str">
            <v>bterlson</v>
          </cell>
        </row>
        <row r="1009">
          <cell r="A1009" t="str">
            <v>b31d29c931281a0766cf46c6d7104d6f90e46b1c</v>
          </cell>
          <cell r="B1009" t="str">
            <v>jmdyck</v>
          </cell>
          <cell r="C1009" t="str">
            <v>bterlson</v>
          </cell>
        </row>
        <row r="1010">
          <cell r="A1010" t="str">
            <v>5aa7b431d0d093e44384cf463b7c3b36e7f06527</v>
          </cell>
          <cell r="B1010" t="str">
            <v>jmdyck</v>
          </cell>
          <cell r="C1010" t="str">
            <v>bterlson</v>
          </cell>
        </row>
        <row r="1011">
          <cell r="A1011" t="str">
            <v>6c36ceed4879c850afce0378e0cc4d8aba5d41b5</v>
          </cell>
          <cell r="B1011" t="str">
            <v>jmdyck</v>
          </cell>
          <cell r="C1011" t="str">
            <v>bterlson</v>
          </cell>
        </row>
        <row r="1012">
          <cell r="A1012" t="str">
            <v>dfdbc8ca82568c813419a147b8cb91e4f20f0eab</v>
          </cell>
          <cell r="B1012" t="str">
            <v>bterlson</v>
          </cell>
          <cell r="C1012" t="str">
            <v>bterlson</v>
          </cell>
        </row>
        <row r="1013">
          <cell r="A1013" t="str">
            <v>754d1c714a1945858626d150d3ad837eb734ca26</v>
          </cell>
          <cell r="B1013" t="str">
            <v>bterlson</v>
          </cell>
          <cell r="C1013" t="str">
            <v>bterlson</v>
          </cell>
        </row>
        <row r="1014">
          <cell r="A1014" t="str">
            <v>ea167900a06af090a1158a17b5ee04c7bcafb015</v>
          </cell>
          <cell r="B1014" t="str">
            <v>littledan</v>
          </cell>
          <cell r="C1014" t="str">
            <v>bterlson</v>
          </cell>
        </row>
        <row r="1015">
          <cell r="A1015" t="str">
            <v>ca1bb8953cb7ded5dda03ecc0d42971f08ad14e8</v>
          </cell>
          <cell r="B1015" t="str">
            <v>littledan</v>
          </cell>
          <cell r="C1015" t="str">
            <v>bterlson</v>
          </cell>
        </row>
        <row r="1016">
          <cell r="A1016" t="str">
            <v>3b5062324fdb7bfa04f1bd15414a102c2a9a48b1</v>
          </cell>
          <cell r="B1016" t="str">
            <v>syg</v>
          </cell>
          <cell r="C1016" t="str">
            <v>bterlson</v>
          </cell>
        </row>
        <row r="1017">
          <cell r="A1017" t="str">
            <v>523cf39f4ceb9dfe612d80ad719ada34d1422b69</v>
          </cell>
          <cell r="B1017" t="str">
            <v>apaprocki</v>
          </cell>
          <cell r="C1017" t="str">
            <v>bterlson</v>
          </cell>
        </row>
        <row r="1018">
          <cell r="A1018" t="str">
            <v>f83aa38282c2a60c6916ebc410bfdf105a0f6a54</v>
          </cell>
          <cell r="B1018" t="str">
            <v>unoduetre</v>
          </cell>
          <cell r="C1018" t="str">
            <v>bterlson</v>
          </cell>
        </row>
        <row r="1019">
          <cell r="A1019" t="str">
            <v>d6099933c049294428b15a2ca506ae13c156f0b8</v>
          </cell>
          <cell r="B1019" t="str">
            <v>jmdyck</v>
          </cell>
          <cell r="C1019" t="str">
            <v>bterlson</v>
          </cell>
        </row>
        <row r="1020">
          <cell r="A1020" t="str">
            <v>9a1bdf16ee5183ecdcfd6b20439b092bf2109609</v>
          </cell>
          <cell r="B1020" t="str">
            <v>jmdyck</v>
          </cell>
          <cell r="C1020" t="str">
            <v>bterlson</v>
          </cell>
        </row>
        <row r="1021">
          <cell r="A1021" t="str">
            <v>d9e44f199c76c9a30e885365660d36057ebc3f97</v>
          </cell>
          <cell r="B1021" t="str">
            <v>jmdyck</v>
          </cell>
          <cell r="C1021" t="str">
            <v>bterlson</v>
          </cell>
        </row>
        <row r="1022">
          <cell r="A1022" t="str">
            <v>a4318817f0207088fa0b1561ed2091afb2dd8169</v>
          </cell>
          <cell r="B1022" t="str">
            <v>jmdyck</v>
          </cell>
          <cell r="C1022" t="str">
            <v>bterlson</v>
          </cell>
        </row>
        <row r="1023">
          <cell r="A1023" t="str">
            <v>c62df48722d16d48066749d5744ebc9060c3f66d</v>
          </cell>
          <cell r="B1023" t="str">
            <v>jmdyck</v>
          </cell>
          <cell r="C1023" t="str">
            <v>bterlson</v>
          </cell>
        </row>
        <row r="1024">
          <cell r="A1024" t="str">
            <v>1d0f3ea6d42c6839d441c56ba9c149518bbae9d2</v>
          </cell>
          <cell r="B1024" t="str">
            <v>jmdyck</v>
          </cell>
          <cell r="C1024" t="str">
            <v>bterlson</v>
          </cell>
        </row>
        <row r="1025">
          <cell r="A1025" t="str">
            <v>f41a394c7552ba30de55edd05cae045bc0c44dfa</v>
          </cell>
          <cell r="B1025" t="str">
            <v>jmdyck</v>
          </cell>
          <cell r="C1025" t="str">
            <v>bterlson</v>
          </cell>
        </row>
        <row r="1026">
          <cell r="A1026" t="str">
            <v>61286a36e5000610d5845822d1ae6053037020bf</v>
          </cell>
          <cell r="B1026" t="str">
            <v>jmdyck</v>
          </cell>
          <cell r="C1026" t="str">
            <v>bterlson</v>
          </cell>
        </row>
        <row r="1027">
          <cell r="A1027" t="str">
            <v>8f120c87a8232c38ce273ea53b40a0e0a74c787c</v>
          </cell>
          <cell r="B1027" t="str">
            <v>jmdyck</v>
          </cell>
          <cell r="C1027" t="str">
            <v>bterlson</v>
          </cell>
        </row>
        <row r="1028">
          <cell r="A1028" t="str">
            <v>5ff17c4db1fa3899eeb41ae6d73b50069e089457</v>
          </cell>
          <cell r="B1028" t="str">
            <v>jmdyck</v>
          </cell>
          <cell r="C1028" t="str">
            <v>bterlson</v>
          </cell>
        </row>
        <row r="1029">
          <cell r="A1029" t="str">
            <v>798a62f91aab789c80098b77c28d6431417feacc</v>
          </cell>
          <cell r="B1029" t="str">
            <v>jmdyck</v>
          </cell>
          <cell r="C1029" t="str">
            <v>bterlson</v>
          </cell>
        </row>
        <row r="1030">
          <cell r="A1030" t="str">
            <v>b35bc43845dc8be8df32117097bd97cf909875f3</v>
          </cell>
          <cell r="B1030" t="str">
            <v>jmdyck</v>
          </cell>
          <cell r="C1030" t="str">
            <v>bterlson</v>
          </cell>
        </row>
        <row r="1031">
          <cell r="A1031" t="str">
            <v>c6f908b6ac8f6b4d0b9f90e2e96526f16c9e3fb6</v>
          </cell>
          <cell r="B1031" t="str">
            <v>jmdyck</v>
          </cell>
          <cell r="C1031" t="str">
            <v>bterlson</v>
          </cell>
        </row>
        <row r="1032">
          <cell r="A1032" t="str">
            <v>ffac4d77e213bfbf0bfcb0fe2527a30b71af683a</v>
          </cell>
          <cell r="B1032" t="str">
            <v>jmdyck</v>
          </cell>
          <cell r="C1032" t="str">
            <v>bterlson</v>
          </cell>
        </row>
        <row r="1033">
          <cell r="A1033" t="str">
            <v>7fb246e66297b97314f89f025f16d6d98af43bf0</v>
          </cell>
          <cell r="B1033" t="str">
            <v>jmdyck</v>
          </cell>
          <cell r="C1033" t="str">
            <v>bterlson</v>
          </cell>
        </row>
        <row r="1034">
          <cell r="A1034" t="str">
            <v>8b02d7640209f3d180f62b77955303c2024cf41b</v>
          </cell>
          <cell r="B1034" t="str">
            <v>jmdyck</v>
          </cell>
          <cell r="C1034" t="str">
            <v>bterlson</v>
          </cell>
        </row>
        <row r="1035">
          <cell r="A1035" t="str">
            <v>73e5cbeab31a0c6d6d773989cc29642d6a058cb1</v>
          </cell>
          <cell r="B1035" t="str">
            <v>jmdyck</v>
          </cell>
          <cell r="C1035" t="str">
            <v>bterlson</v>
          </cell>
        </row>
        <row r="1036">
          <cell r="A1036" t="str">
            <v>7d0d61be27ebec2c417849738ecacc263a5cbd1b</v>
          </cell>
          <cell r="B1036" t="str">
            <v>jmdyck</v>
          </cell>
          <cell r="C1036" t="str">
            <v>bterlson</v>
          </cell>
        </row>
        <row r="1037">
          <cell r="A1037" t="str">
            <v>eda744eb008a0b90100a476e2ff01dfcc009b2ef</v>
          </cell>
          <cell r="B1037" t="str">
            <v>jmdyck</v>
          </cell>
          <cell r="C1037" t="str">
            <v>bterlson</v>
          </cell>
        </row>
        <row r="1038">
          <cell r="A1038" t="str">
            <v>2eb9eb21f326564f664ffbc3b650faa65fd52335</v>
          </cell>
          <cell r="B1038" t="str">
            <v>jmdyck</v>
          </cell>
          <cell r="C1038" t="str">
            <v>bterlson</v>
          </cell>
        </row>
        <row r="1039">
          <cell r="A1039" t="str">
            <v>2299d3468ae0197052cc97bae7ae151103522738</v>
          </cell>
          <cell r="B1039" t="str">
            <v>jmdyck</v>
          </cell>
          <cell r="C1039" t="str">
            <v>bterlson</v>
          </cell>
        </row>
        <row r="1040">
          <cell r="A1040" t="str">
            <v>2219b01975bb5675479a0f6deff9c9a2e389b9a9</v>
          </cell>
          <cell r="B1040" t="str">
            <v>jmdyck</v>
          </cell>
          <cell r="C1040" t="str">
            <v>bterlson</v>
          </cell>
        </row>
        <row r="1041">
          <cell r="A1041" t="str">
            <v>554dc454abf2b7ea7ba736cd076d52ca5d6a8d67</v>
          </cell>
          <cell r="B1041" t="str">
            <v>mathiasbynens</v>
          </cell>
          <cell r="C1041" t="str">
            <v>bterlson</v>
          </cell>
        </row>
        <row r="1042">
          <cell r="A1042" t="str">
            <v>0264be5491c2b36d592bd7a29e33a72259e5c5a8</v>
          </cell>
          <cell r="B1042" t="str">
            <v>littledan</v>
          </cell>
          <cell r="C1042" t="str">
            <v>bterlson</v>
          </cell>
        </row>
        <row r="1043">
          <cell r="A1043" t="str">
            <v>48ad2688d8f964da3ea8c11163ef20eb126fb8a4</v>
          </cell>
          <cell r="B1043" t="str">
            <v>anba</v>
          </cell>
          <cell r="C1043" t="str">
            <v>bterlson</v>
          </cell>
        </row>
        <row r="1044">
          <cell r="A1044" t="str">
            <v>f48dab54bfe013c9587ef7b69eda918f22530a42</v>
          </cell>
          <cell r="B1044" t="str">
            <v>littledan</v>
          </cell>
          <cell r="C1044" t="str">
            <v>bterlson</v>
          </cell>
        </row>
        <row r="1045">
          <cell r="A1045" t="str">
            <v>9a2dfea7b26f7c4c15eb0d6597f1d40ba6dc5579</v>
          </cell>
          <cell r="B1045" t="str">
            <v>michaelficarra</v>
          </cell>
          <cell r="C1045" t="str">
            <v>bterlson</v>
          </cell>
        </row>
        <row r="1046">
          <cell r="A1046" t="str">
            <v>39fe89c658cd032f2ff7035f921502f510a65db2</v>
          </cell>
          <cell r="B1046" t="str">
            <v>bterlson</v>
          </cell>
          <cell r="C1046" t="str">
            <v>web-flow</v>
          </cell>
        </row>
        <row r="1047">
          <cell r="A1047" t="str">
            <v>2ec2a5d2fca3bd4c0f4444a65474027157cce3ba</v>
          </cell>
          <cell r="B1047" t="str">
            <v>littledan</v>
          </cell>
          <cell r="C1047" t="str">
            <v>bterlson</v>
          </cell>
        </row>
        <row r="1048">
          <cell r="A1048" t="str">
            <v>564b30b3b1bbba3772a2ebeb58208043713d64fe</v>
          </cell>
          <cell r="B1048" t="str">
            <v>ljharb</v>
          </cell>
          <cell r="C1048" t="str">
            <v>bterlson</v>
          </cell>
        </row>
        <row r="1049">
          <cell r="A1049" t="str">
            <v>925cdc437e0878b36f7ceb7dbecd9036157a6337</v>
          </cell>
          <cell r="B1049" t="str">
            <v>littledan</v>
          </cell>
          <cell r="C1049" t="str">
            <v>bterlson</v>
          </cell>
        </row>
        <row r="1050">
          <cell r="A1050" t="str">
            <v>08d41001ee619235d11fdfb965608b4f8c77aa6d</v>
          </cell>
          <cell r="B1050" t="str">
            <v>bterlson</v>
          </cell>
          <cell r="C1050" t="str">
            <v>bterlson</v>
          </cell>
        </row>
        <row r="1051">
          <cell r="A1051" t="str">
            <v>204f793534251a1c55d568bb0cbd275e78c53e21</v>
          </cell>
          <cell r="B1051" t="str">
            <v>anba</v>
          </cell>
          <cell r="C1051" t="str">
            <v>bterlson</v>
          </cell>
        </row>
        <row r="1052">
          <cell r="A1052" t="str">
            <v>9c1cbffb11d2e285667c3b78bab118f387821cb3</v>
          </cell>
          <cell r="B1052" t="str">
            <v>anba</v>
          </cell>
          <cell r="C1052" t="str">
            <v>bterlson</v>
          </cell>
        </row>
        <row r="1053">
          <cell r="A1053" t="str">
            <v>3d83089feb0a0ef800d7e92be6c9592fef472485</v>
          </cell>
          <cell r="B1053" t="str">
            <v>anba</v>
          </cell>
          <cell r="C1053" t="str">
            <v>bterlson</v>
          </cell>
        </row>
        <row r="1054">
          <cell r="A1054" t="str">
            <v>acafe709ef76aa54b7fd12106bb76d129dc8a3e4</v>
          </cell>
          <cell r="B1054" t="str">
            <v>anba</v>
          </cell>
          <cell r="C1054" t="str">
            <v>bterlson</v>
          </cell>
        </row>
        <row r="1055">
          <cell r="A1055" t="str">
            <v>5d064eb97decccbd7f8dd3e87570c4032501bb12</v>
          </cell>
          <cell r="B1055" t="str">
            <v>anba</v>
          </cell>
          <cell r="C1055" t="str">
            <v>bterlson</v>
          </cell>
        </row>
        <row r="1056">
          <cell r="A1056" t="str">
            <v>dc3e8894f9745dc40c20ae5a1b1e74fbd75ff5d3</v>
          </cell>
          <cell r="B1056" t="str">
            <v>anba</v>
          </cell>
          <cell r="C1056" t="str">
            <v>bterlson</v>
          </cell>
        </row>
        <row r="1057">
          <cell r="A1057" t="str">
            <v>871a088a2ad0a6ea593badef78c67eaae7ed6bef</v>
          </cell>
          <cell r="B1057" t="str">
            <v>anba</v>
          </cell>
          <cell r="C1057" t="str">
            <v>bterlson</v>
          </cell>
        </row>
        <row r="1058">
          <cell r="A1058" t="str">
            <v>47c6b3d5069d114a9f91e11f7c87db03095a89b8</v>
          </cell>
          <cell r="B1058" t="str">
            <v>anba</v>
          </cell>
          <cell r="C1058" t="str">
            <v>bterlson</v>
          </cell>
        </row>
        <row r="1059">
          <cell r="A1059" t="str">
            <v>ee8cd81d65f48d87b47934e283c1be0beb47023a</v>
          </cell>
          <cell r="B1059" t="str">
            <v>anba</v>
          </cell>
          <cell r="C1059" t="str">
            <v>bterlson</v>
          </cell>
        </row>
        <row r="1060">
          <cell r="A1060" t="str">
            <v>5f3a26f8f4b53e0b4950e73ebd73a80adb85270d</v>
          </cell>
          <cell r="B1060" t="str">
            <v>anba</v>
          </cell>
          <cell r="C1060" t="str">
            <v>bterlson</v>
          </cell>
        </row>
        <row r="1061">
          <cell r="A1061" t="str">
            <v>e9423afeecb53a67e3dd19dd667d6fa3b1ab3d8d</v>
          </cell>
          <cell r="B1061" t="str">
            <v>anba</v>
          </cell>
          <cell r="C1061" t="str">
            <v>bterlson</v>
          </cell>
        </row>
        <row r="1062">
          <cell r="A1062" t="str">
            <v>a48369ecc70a9bc269aadc735fb170391f5b6c21</v>
          </cell>
          <cell r="B1062" t="str">
            <v>anba</v>
          </cell>
          <cell r="C1062" t="str">
            <v>bterlson</v>
          </cell>
        </row>
        <row r="1063">
          <cell r="A1063" t="str">
            <v>bd2b5a2a95a86cd0c74c6571a957e5a2d103b347</v>
          </cell>
          <cell r="B1063" t="str">
            <v>anba</v>
          </cell>
          <cell r="C1063" t="str">
            <v>bterlson</v>
          </cell>
        </row>
        <row r="1064">
          <cell r="A1064" t="str">
            <v>8ed3b4ec975a7b3f9c6b58d9316507820a318984</v>
          </cell>
          <cell r="B1064" t="str">
            <v>anba</v>
          </cell>
          <cell r="C1064" t="str">
            <v>bterlson</v>
          </cell>
        </row>
        <row r="1065">
          <cell r="A1065" t="str">
            <v>f11e9f60101f9218a19efa896996f93678250ff0</v>
          </cell>
          <cell r="B1065" t="str">
            <v>anba</v>
          </cell>
          <cell r="C1065" t="str">
            <v>bterlson</v>
          </cell>
        </row>
        <row r="1066">
          <cell r="A1066" t="str">
            <v>c8f119c277e0ec450a15b8a1e0646f292c96c226</v>
          </cell>
          <cell r="B1066" t="str">
            <v>anba</v>
          </cell>
          <cell r="C1066" t="str">
            <v>bterlson</v>
          </cell>
        </row>
        <row r="1067">
          <cell r="A1067" t="str">
            <v>17866116323e46f87f8648cd0c8c5ac3913d0839</v>
          </cell>
          <cell r="B1067" t="str">
            <v>anba</v>
          </cell>
          <cell r="C1067" t="str">
            <v>bterlson</v>
          </cell>
        </row>
        <row r="1068">
          <cell r="A1068" t="str">
            <v>9d024d1e6520973752b27c5be9b5fed41fd190aa</v>
          </cell>
          <cell r="B1068" t="str">
            <v>anba</v>
          </cell>
          <cell r="C1068" t="str">
            <v>bterlson</v>
          </cell>
        </row>
        <row r="1069">
          <cell r="A1069" t="str">
            <v>16c3055afb0b4cac50711c35fcf18b085fe5c5d2</v>
          </cell>
          <cell r="B1069" t="str">
            <v>anba</v>
          </cell>
          <cell r="C1069" t="str">
            <v>bterlson</v>
          </cell>
        </row>
        <row r="1070">
          <cell r="A1070" t="str">
            <v>30e1fa10b7ba5fc9712069cea893826de378383a</v>
          </cell>
          <cell r="B1070" t="str">
            <v>anba</v>
          </cell>
          <cell r="C1070" t="str">
            <v>bterlson</v>
          </cell>
        </row>
        <row r="1071">
          <cell r="A1071" t="str">
            <v>33c639422c57eaa0c5a8e1e204945bd63a6fbdab</v>
          </cell>
          <cell r="B1071" t="str">
            <v>anba</v>
          </cell>
          <cell r="C1071" t="str">
            <v>bterlson</v>
          </cell>
        </row>
        <row r="1072">
          <cell r="A1072" t="str">
            <v>b1b5d59220603b4289bbb32bcc3b0353ab52edfd</v>
          </cell>
          <cell r="B1072" t="str">
            <v>anba</v>
          </cell>
          <cell r="C1072" t="str">
            <v>bterlson</v>
          </cell>
        </row>
        <row r="1073">
          <cell r="A1073" t="str">
            <v>bb81ea9dd65e1ac8ead3692de1ddf6ff809a4f41</v>
          </cell>
          <cell r="B1073" t="str">
            <v>anba</v>
          </cell>
          <cell r="C1073" t="str">
            <v>bterlson</v>
          </cell>
        </row>
        <row r="1074">
          <cell r="A1074" t="str">
            <v>f2bd8c95365994e15c17443d7bd04d1789a8d114</v>
          </cell>
          <cell r="B1074" t="str">
            <v>chicoxyzzy</v>
          </cell>
          <cell r="C1074" t="str">
            <v>bterlson</v>
          </cell>
        </row>
        <row r="1075">
          <cell r="A1075" t="str">
            <v>3064caa8bcdf3e141e091abd373e07aa6959948c</v>
          </cell>
          <cell r="B1075" t="str">
            <v>bterlson</v>
          </cell>
          <cell r="C1075" t="str">
            <v>bterlson</v>
          </cell>
        </row>
        <row r="1076">
          <cell r="A1076" t="str">
            <v>5d4acf3377e1b0ad4a4660c57108db1b28ef20ff</v>
          </cell>
          <cell r="B1076" t="str">
            <v>littledan</v>
          </cell>
          <cell r="C1076" t="str">
            <v>bterlson</v>
          </cell>
        </row>
        <row r="1077">
          <cell r="A1077" t="str">
            <v>9db8753d867cff0e46ad6d1e3673718243d15fcd</v>
          </cell>
          <cell r="B1077" t="str">
            <v>littledan</v>
          </cell>
          <cell r="C1077" t="str">
            <v>bterlson</v>
          </cell>
        </row>
        <row r="1078">
          <cell r="A1078" t="str">
            <v>ea5f8c9583a840867481fd5d805210359ed75205</v>
          </cell>
          <cell r="B1078" t="str">
            <v>bathos</v>
          </cell>
          <cell r="C1078" t="str">
            <v>bterlson</v>
          </cell>
        </row>
        <row r="1079">
          <cell r="A1079" t="str">
            <v>f04a0aeb101b963676532a3e99b42c7c2317e1ed</v>
          </cell>
          <cell r="B1079" t="str">
            <v>bterlson</v>
          </cell>
          <cell r="C1079" t="str">
            <v>bterlson</v>
          </cell>
        </row>
        <row r="1080">
          <cell r="A1080" t="str">
            <v>a89a2f5e6eebbeeca5a6cb3c8f35e51d0523c94e</v>
          </cell>
          <cell r="B1080" t="str">
            <v>jmdyck</v>
          </cell>
          <cell r="C1080" t="str">
            <v>bterlson</v>
          </cell>
        </row>
        <row r="1081">
          <cell r="A1081" t="str">
            <v>9f6e084971c972014cb5023f295215df0561c476</v>
          </cell>
          <cell r="B1081" t="str">
            <v>jmdyck</v>
          </cell>
          <cell r="C1081" t="str">
            <v>bterlson</v>
          </cell>
        </row>
        <row r="1082">
          <cell r="A1082" t="str">
            <v>f7dee5c1f76053ffcc2c0deaf73530bc35e4d5c9</v>
          </cell>
          <cell r="B1082" t="str">
            <v>bterlson</v>
          </cell>
          <cell r="C1082" t="str">
            <v>bterlson</v>
          </cell>
        </row>
        <row r="1083">
          <cell r="A1083" t="str">
            <v>54f01f6ec4ae870e28b751458c81b665567b5c19</v>
          </cell>
          <cell r="B1083" t="str">
            <v>jmdyck</v>
          </cell>
          <cell r="C1083" t="str">
            <v>bterlson</v>
          </cell>
        </row>
        <row r="1084">
          <cell r="A1084" t="str">
            <v>e36644e56144140446182ff7b9d66d9cd8ad72ed</v>
          </cell>
          <cell r="B1084" t="str">
            <v>shvaikalesh</v>
          </cell>
          <cell r="C1084" t="str">
            <v>bterlson</v>
          </cell>
        </row>
        <row r="1085">
          <cell r="A1085" t="str">
            <v>3b61e9b96b6171271e53e76080f5a092ddbc3bde</v>
          </cell>
          <cell r="B1085" t="str">
            <v>claudepache</v>
          </cell>
          <cell r="C1085" t="str">
            <v>bterlson</v>
          </cell>
        </row>
        <row r="1086">
          <cell r="A1086" t="str">
            <v>590da64f865bddee26ee956eccbec46e1828e7a6</v>
          </cell>
          <cell r="B1086" t="str">
            <v>claudepache</v>
          </cell>
          <cell r="C1086" t="str">
            <v>bterlson</v>
          </cell>
        </row>
        <row r="1087">
          <cell r="A1087" t="str">
            <v>0513d060df362b46eaac1a44aa20b3cbf70391b5</v>
          </cell>
          <cell r="B1087" t="str">
            <v>shvaikalesh</v>
          </cell>
          <cell r="C1087" t="str">
            <v>bterlson</v>
          </cell>
        </row>
        <row r="1088">
          <cell r="A1088" t="str">
            <v>1d13d95c07ff991609e95541e2a5877a5a2bb98c</v>
          </cell>
          <cell r="B1088" t="str">
            <v>shvaikalesh</v>
          </cell>
          <cell r="C1088" t="str">
            <v>bterlson</v>
          </cell>
        </row>
        <row r="1089">
          <cell r="A1089" t="str">
            <v>421a6aeb9df0e85289312b027274cb6336dfd267</v>
          </cell>
          <cell r="B1089" t="str">
            <v>anba</v>
          </cell>
          <cell r="C1089" t="str">
            <v>bterlson</v>
          </cell>
        </row>
        <row r="1090">
          <cell r="A1090" t="str">
            <v>345765608d7aaa75a3dce84b034137beeefb5f8e</v>
          </cell>
          <cell r="B1090" t="str">
            <v>littledan</v>
          </cell>
          <cell r="C1090" t="str">
            <v>bterlson</v>
          </cell>
        </row>
        <row r="1091">
          <cell r="A1091" t="str">
            <v>7d142a9ce9319ddccb4613f5ab0c158243c136d7</v>
          </cell>
          <cell r="B1091" t="str">
            <v>v-stein</v>
          </cell>
          <cell r="C1091" t="str">
            <v>bterlson</v>
          </cell>
        </row>
        <row r="1092">
          <cell r="A1092" t="str">
            <v>0719f44aab93215ed9a626b2f45bd34f36916834</v>
          </cell>
          <cell r="B1092" t="str">
            <v>lars-t-hansen</v>
          </cell>
          <cell r="C1092" t="str">
            <v>bterlson</v>
          </cell>
        </row>
        <row r="1093">
          <cell r="A1093" t="str">
            <v>540b827fccf6122a984be99ab9af7be20e3b5562</v>
          </cell>
          <cell r="B1093" t="str">
            <v>jmdyck</v>
          </cell>
          <cell r="C1093" t="str">
            <v>bterlson</v>
          </cell>
        </row>
        <row r="1094">
          <cell r="A1094" t="str">
            <v>fbbbebbd6deefa65808a159586c5b58b07e949a0</v>
          </cell>
          <cell r="B1094" t="str">
            <v>littledan</v>
          </cell>
          <cell r="C1094" t="str">
            <v>bterlson</v>
          </cell>
        </row>
        <row r="1095">
          <cell r="A1095" t="str">
            <v>563d4d7672917a3e0c84753d091341e83d46cbd4</v>
          </cell>
          <cell r="B1095" t="str">
            <v>lars-t-hansen</v>
          </cell>
          <cell r="C1095" t="str">
            <v>bterlson</v>
          </cell>
        </row>
        <row r="1096">
          <cell r="A1096" t="str">
            <v>ce9aaa5347cde814c8db9dec17fb9f02da23db7a</v>
          </cell>
          <cell r="B1096" t="str">
            <v>jmdyck</v>
          </cell>
          <cell r="C1096" t="str">
            <v>bterlson</v>
          </cell>
        </row>
        <row r="1097">
          <cell r="A1097" t="str">
            <v>0eba4b5c6aac4822d1082aab0f5f546b8dd46e6f</v>
          </cell>
          <cell r="B1097" t="str">
            <v>mathiasbynens</v>
          </cell>
          <cell r="C1097" t="str">
            <v>bterlson</v>
          </cell>
        </row>
        <row r="1098">
          <cell r="A1098" t="str">
            <v>ad2d1c60c5dc42a806696d4b58b4dca42d1f7dd4</v>
          </cell>
          <cell r="B1098" t="str">
            <v>bterlson</v>
          </cell>
          <cell r="C1098" t="str">
            <v>web-flow</v>
          </cell>
        </row>
        <row r="1099">
          <cell r="A1099" t="str">
            <v>e5f0b2b1a759ae6ecba76b09cfda3f71f42e3e6b</v>
          </cell>
          <cell r="B1099" t="str">
            <v>bterlson</v>
          </cell>
          <cell r="C1099" t="str">
            <v>bterlson</v>
          </cell>
        </row>
        <row r="1100">
          <cell r="A1100" t="str">
            <v>8340bf9a8427ea81bb0d1459471afbcc91d18add</v>
          </cell>
          <cell r="B1100" t="str">
            <v>bterlson</v>
          </cell>
          <cell r="C1100" t="str">
            <v>bterlson</v>
          </cell>
        </row>
        <row r="1101">
          <cell r="A1101" t="str">
            <v>eec4f3337ca19298788ce5a96ae35aca71101b5b</v>
          </cell>
          <cell r="B1101" t="str">
            <v>littledan</v>
          </cell>
          <cell r="C1101" t="str">
            <v>bterlson</v>
          </cell>
        </row>
        <row r="1102">
          <cell r="A1102" t="str">
            <v>4beed20a90d6cea753d8b97cc28f0d95cb0cffd2</v>
          </cell>
          <cell r="B1102" t="str">
            <v>littledan</v>
          </cell>
          <cell r="C1102" t="str">
            <v>bterlson</v>
          </cell>
        </row>
        <row r="1103">
          <cell r="A1103" t="str">
            <v>e76322be7e675b32b5d46dc2c1e4361b0c7f82c6</v>
          </cell>
          <cell r="B1103" t="str">
            <v>littledan</v>
          </cell>
          <cell r="C1103" t="str">
            <v>bterlson</v>
          </cell>
        </row>
        <row r="1104">
          <cell r="A1104" t="str">
            <v>d7f6ed87f470f92db8d58272ab1755d30295e798</v>
          </cell>
          <cell r="B1104" t="str">
            <v>GeorgNeis</v>
          </cell>
          <cell r="C1104" t="str">
            <v>bterlson</v>
          </cell>
        </row>
        <row r="1105">
          <cell r="A1105" t="str">
            <v>c8a6acfb99a364a114ac0152e3a071539dc1ca1a</v>
          </cell>
          <cell r="B1105" t="str">
            <v>littledan</v>
          </cell>
          <cell r="C1105" t="str">
            <v>bterlson</v>
          </cell>
        </row>
        <row r="1106">
          <cell r="A1106" t="str">
            <v>22c83fed4a9d829b1ec552f3a9ef73590dbe15e8</v>
          </cell>
          <cell r="B1106" t="str">
            <v>anba</v>
          </cell>
          <cell r="C1106" t="str">
            <v>bterlson</v>
          </cell>
        </row>
        <row r="1107">
          <cell r="A1107" t="str">
            <v>39f5c2622662c8fbbe535962984f1a01bc7994a8</v>
          </cell>
          <cell r="B1107" t="str">
            <v>anba</v>
          </cell>
          <cell r="C1107" t="str">
            <v>bterlson</v>
          </cell>
        </row>
        <row r="1108">
          <cell r="A1108" t="str">
            <v>f26262cbbc4e9d7d72e7f50395d41c58255b30ea</v>
          </cell>
          <cell r="B1108" t="str">
            <v>anba</v>
          </cell>
          <cell r="C1108" t="str">
            <v>bterlson</v>
          </cell>
        </row>
        <row r="1109">
          <cell r="A1109" t="str">
            <v>1c3f348c5f8b468986b69b09319f3c88114e87e0</v>
          </cell>
          <cell r="B1109" t="str">
            <v>samth</v>
          </cell>
          <cell r="C1109" t="str">
            <v>bterlson</v>
          </cell>
        </row>
        <row r="1110">
          <cell r="A1110" t="str">
            <v>2e583d3f5b1b2dd8cbf29fe11f7e2be0800fb49d</v>
          </cell>
          <cell r="B1110" t="str">
            <v>not-an-aardvark</v>
          </cell>
          <cell r="C1110" t="str">
            <v>bterlson</v>
          </cell>
        </row>
        <row r="1111">
          <cell r="A1111" t="str">
            <v>aec498db94dedbf31a930c6b09c2ae939d21890f</v>
          </cell>
          <cell r="B1111" t="str">
            <v>chicoxyzzy</v>
          </cell>
          <cell r="C1111" t="str">
            <v>bterlson</v>
          </cell>
        </row>
        <row r="1112">
          <cell r="A1112" t="str">
            <v>8354d83a8263790e5f9896fadbcbcdb10583c321</v>
          </cell>
          <cell r="B1112" t="str">
            <v>nathan</v>
          </cell>
          <cell r="C1112" t="str">
            <v>bterlson</v>
          </cell>
        </row>
        <row r="1113">
          <cell r="A1113" t="str">
            <v>8af1362dc442d397cb056a60a2b883b55c2bcb74</v>
          </cell>
          <cell r="B1113" t="str">
            <v>jmdyck</v>
          </cell>
          <cell r="C1113" t="str">
            <v>bterlson</v>
          </cell>
        </row>
        <row r="1114">
          <cell r="A1114" t="str">
            <v>fe758c4c2e18d7f49cbafe6a7c7bae158cf126f1</v>
          </cell>
          <cell r="B1114" t="str">
            <v>jmdyck</v>
          </cell>
          <cell r="C1114" t="str">
            <v>bterlson</v>
          </cell>
        </row>
        <row r="1115">
          <cell r="A1115" t="str">
            <v>513dfac7f2ccdb4ba4541569888fb6f6f98eb839</v>
          </cell>
          <cell r="B1115" t="str">
            <v>jmdyck</v>
          </cell>
          <cell r="C1115" t="str">
            <v>bterlson</v>
          </cell>
        </row>
        <row r="1116">
          <cell r="A1116" t="str">
            <v>e314ca59c360dba28006516caf7f609e107d1c9e</v>
          </cell>
          <cell r="B1116" t="str">
            <v>jmdyck</v>
          </cell>
          <cell r="C1116" t="str">
            <v>bterlson</v>
          </cell>
        </row>
        <row r="1117">
          <cell r="A1117" t="str">
            <v>c65088beffc7df9ad8d6542ac91afe5eb89b3b45</v>
          </cell>
          <cell r="B1117" t="str">
            <v>jmdyck</v>
          </cell>
          <cell r="C1117" t="str">
            <v>bterlson</v>
          </cell>
        </row>
        <row r="1118">
          <cell r="A1118" t="str">
            <v>fc1cbe3e19798e2611d3947abd77e4cdfe64f1f9</v>
          </cell>
          <cell r="B1118" t="str">
            <v>jmdyck</v>
          </cell>
          <cell r="C1118" t="str">
            <v>bterlson</v>
          </cell>
        </row>
        <row r="1119">
          <cell r="A1119" t="str">
            <v>20918090c9618e7313258aa30fc8512200b28e7a</v>
          </cell>
          <cell r="B1119" t="str">
            <v>jmdyck</v>
          </cell>
          <cell r="C1119" t="str">
            <v>bterlson</v>
          </cell>
        </row>
        <row r="1120">
          <cell r="A1120" t="str">
            <v>80f1801824a15c6ddfd9532d0d852b79df569f34</v>
          </cell>
          <cell r="B1120" t="str">
            <v>jmdyck</v>
          </cell>
          <cell r="C1120" t="str">
            <v>bterlson</v>
          </cell>
        </row>
        <row r="1121">
          <cell r="A1121" t="str">
            <v>6005f5dfb90bfda6932a0e903ed27900cc34bafe</v>
          </cell>
          <cell r="B1121" t="str">
            <v>jmdyck</v>
          </cell>
          <cell r="C1121" t="str">
            <v>bterlson</v>
          </cell>
        </row>
        <row r="1122">
          <cell r="A1122" t="str">
            <v>b48938f38fe75f21d2909fa31df8ba34260c0f25</v>
          </cell>
          <cell r="B1122" t="str">
            <v>jmdyck</v>
          </cell>
          <cell r="C1122" t="str">
            <v>bterlson</v>
          </cell>
        </row>
        <row r="1123">
          <cell r="A1123" t="str">
            <v>1bcce4e77100ca52c7a535648b896dc34f0095c9</v>
          </cell>
          <cell r="B1123" t="str">
            <v>jmdyck</v>
          </cell>
          <cell r="C1123" t="str">
            <v>bterlson</v>
          </cell>
        </row>
        <row r="1124">
          <cell r="A1124" t="str">
            <v>d2836789dd40381779dee31f44f070f1462c4a3f</v>
          </cell>
          <cell r="B1124" t="str">
            <v>jmdyck</v>
          </cell>
          <cell r="C1124" t="str">
            <v>bterlson</v>
          </cell>
        </row>
        <row r="1125">
          <cell r="A1125" t="str">
            <v>d774db9d9251ef46538ff8139984dff3b380db8a</v>
          </cell>
          <cell r="B1125" t="str">
            <v>jmdyck</v>
          </cell>
          <cell r="C1125" t="str">
            <v>bterlson</v>
          </cell>
        </row>
        <row r="1126">
          <cell r="A1126" t="str">
            <v>f88e946fc21710f3e453b3f3c911cd810fe663ba</v>
          </cell>
          <cell r="B1126" t="str">
            <v>jmdyck</v>
          </cell>
          <cell r="C1126" t="str">
            <v>bterlson</v>
          </cell>
        </row>
        <row r="1127">
          <cell r="A1127" t="str">
            <v>fafa9bd2f52e2cd3bc3a21cd2565836f5213c6d8</v>
          </cell>
          <cell r="B1127" t="str">
            <v>jmdyck</v>
          </cell>
          <cell r="C1127" t="str">
            <v>bterlson</v>
          </cell>
        </row>
        <row r="1128">
          <cell r="A1128" t="str">
            <v>4005e02f157e4d2e3e751c0a4e4fed4a14f1ffab</v>
          </cell>
          <cell r="B1128" t="str">
            <v>jmdyck</v>
          </cell>
          <cell r="C1128" t="str">
            <v>bterlson</v>
          </cell>
        </row>
        <row r="1129">
          <cell r="A1129" t="str">
            <v>faf0897e9e92eece185c2db8b09ea1c0a36e7bae</v>
          </cell>
          <cell r="B1129" t="str">
            <v>jmdyck</v>
          </cell>
          <cell r="C1129" t="str">
            <v>bterlson</v>
          </cell>
        </row>
        <row r="1130">
          <cell r="A1130" t="str">
            <v>d417c7230c0d6c8f0a83ae5a9f1fe6aae25f529a</v>
          </cell>
          <cell r="B1130" t="str">
            <v>jmdyck</v>
          </cell>
          <cell r="C1130" t="str">
            <v>bterlson</v>
          </cell>
        </row>
        <row r="1131">
          <cell r="A1131" t="str">
            <v>397e3763d40a07d245673326f9750b8ccb1efc8e</v>
          </cell>
          <cell r="B1131" t="str">
            <v>jmdyck</v>
          </cell>
          <cell r="C1131" t="str">
            <v>bterlson</v>
          </cell>
        </row>
        <row r="1132">
          <cell r="A1132" t="str">
            <v>47e7d3754b2d22a6db1c16211cb8cae5c3125a76</v>
          </cell>
          <cell r="B1132" t="str">
            <v>jmdyck</v>
          </cell>
          <cell r="C1132" t="str">
            <v>bterlson</v>
          </cell>
        </row>
        <row r="1133">
          <cell r="A1133" t="str">
            <v>4b77ae5e2cb6e0f4cfa528943bd068b84b334250</v>
          </cell>
          <cell r="B1133" t="str">
            <v>jmdyck</v>
          </cell>
          <cell r="C1133" t="str">
            <v>bterlson</v>
          </cell>
        </row>
        <row r="1134">
          <cell r="A1134" t="str">
            <v>3bfd6a735b66ff8206934ef768078283fc08aedf</v>
          </cell>
          <cell r="B1134" t="str">
            <v>jmdyck</v>
          </cell>
          <cell r="C1134" t="str">
            <v>bterlson</v>
          </cell>
        </row>
        <row r="1135">
          <cell r="A1135" t="str">
            <v>2852a36025ec7f4da4aa63df037363587cdf8fed</v>
          </cell>
          <cell r="B1135" t="str">
            <v>jmdyck</v>
          </cell>
          <cell r="C1135" t="str">
            <v>bterlson</v>
          </cell>
        </row>
        <row r="1136">
          <cell r="A1136" t="str">
            <v>bc679d5747ff09136e84cdad20f1acd4ae0cc686</v>
          </cell>
          <cell r="B1136" t="str">
            <v>bterlson</v>
          </cell>
          <cell r="C1136" t="str">
            <v>bterlson</v>
          </cell>
        </row>
        <row r="1137">
          <cell r="A1137" t="str">
            <v>397b6aa8626bcffaa516da1c9bbf2b0e00ac006a</v>
          </cell>
          <cell r="B1137" t="str">
            <v>jmdyck</v>
          </cell>
          <cell r="C1137" t="str">
            <v>bterlson</v>
          </cell>
        </row>
        <row r="1138">
          <cell r="A1138" t="str">
            <v>e4b904c483768257e10c3aab1de8545073c211fa</v>
          </cell>
          <cell r="B1138" t="str">
            <v>jmdyck</v>
          </cell>
          <cell r="C1138" t="str">
            <v>bterlson</v>
          </cell>
        </row>
        <row r="1139">
          <cell r="A1139" t="str">
            <v>b9df3262b8d29058c47f3a6e42f5878b8b6fc3fb</v>
          </cell>
          <cell r="B1139" t="str">
            <v>jmdyck</v>
          </cell>
          <cell r="C1139" t="str">
            <v>bterlson</v>
          </cell>
        </row>
        <row r="1140">
          <cell r="A1140" t="str">
            <v>4977c9015e6912c8674ef4c6065a68b1df70235b</v>
          </cell>
          <cell r="B1140" t="str">
            <v>jmdyck</v>
          </cell>
          <cell r="C1140" t="str">
            <v>bterlson</v>
          </cell>
        </row>
        <row r="1141">
          <cell r="A1141" t="str">
            <v>f6c95e41f0cd675f3c0b6364985805ca0f5517dd</v>
          </cell>
          <cell r="B1141" t="str">
            <v>jmdyck</v>
          </cell>
          <cell r="C1141" t="str">
            <v>bterlson</v>
          </cell>
        </row>
        <row r="1142">
          <cell r="A1142" t="str">
            <v>711695dae05a971be29c68eb88d3dac9b905bed4</v>
          </cell>
          <cell r="B1142" t="str">
            <v>jmdyck</v>
          </cell>
          <cell r="C1142" t="str">
            <v>bterlson</v>
          </cell>
        </row>
        <row r="1143">
          <cell r="A1143" t="str">
            <v>100b4e957946618ac1c0bd00786b84ab0f1ef61f</v>
          </cell>
          <cell r="B1143" t="str">
            <v>jmdyck</v>
          </cell>
          <cell r="C1143" t="str">
            <v>bterlson</v>
          </cell>
        </row>
        <row r="1144">
          <cell r="A1144" t="str">
            <v>19c45af2b9a2c20e291adf4517ee1035ec1fec2e</v>
          </cell>
          <cell r="B1144" t="str">
            <v>bterlson</v>
          </cell>
          <cell r="C1144" t="str">
            <v>bterlson</v>
          </cell>
        </row>
        <row r="1145">
          <cell r="A1145" t="str">
            <v>88dfdc0c850051ddba42587415e7dd4075ee9cb8</v>
          </cell>
          <cell r="B1145" t="str">
            <v>jmdyck</v>
          </cell>
          <cell r="C1145" t="str">
            <v>bterlson</v>
          </cell>
        </row>
        <row r="1146">
          <cell r="A1146" t="str">
            <v>6a6d84add9a5ccad260d20098a195cfab29b6d2b</v>
          </cell>
          <cell r="B1146" t="str">
            <v>jmdyck</v>
          </cell>
          <cell r="C1146" t="str">
            <v>bterlson</v>
          </cell>
        </row>
        <row r="1147">
          <cell r="A1147" t="str">
            <v>249621f736bc7e0a5725481ddbd5f37a34b975e2</v>
          </cell>
          <cell r="B1147" t="str">
            <v>jmdyck</v>
          </cell>
          <cell r="C1147" t="str">
            <v>bterlson</v>
          </cell>
        </row>
        <row r="1148">
          <cell r="A1148" t="str">
            <v>1a4f6fd27ad0819db6f4bd93d3f1b57bc73d839c</v>
          </cell>
          <cell r="B1148" t="str">
            <v>jmdyck</v>
          </cell>
          <cell r="C1148" t="str">
            <v>bterlson</v>
          </cell>
        </row>
        <row r="1149">
          <cell r="A1149" t="str">
            <v>409a4321108d820633ce559a558a6741609c8462</v>
          </cell>
          <cell r="B1149" t="str">
            <v>jmdyck</v>
          </cell>
          <cell r="C1149" t="str">
            <v>bterlson</v>
          </cell>
        </row>
        <row r="1150">
          <cell r="A1150" t="str">
            <v>aebfb323f312011dafd61918c01818275de46cae</v>
          </cell>
          <cell r="B1150" t="str">
            <v>jmdyck</v>
          </cell>
          <cell r="C1150" t="str">
            <v>bterlson</v>
          </cell>
        </row>
        <row r="1151">
          <cell r="A1151" t="str">
            <v>db0b11a2a4b1c635adfafe34b2774d1b534dad9f</v>
          </cell>
          <cell r="B1151" t="str">
            <v>jmdyck</v>
          </cell>
          <cell r="C1151" t="str">
            <v>bterlson</v>
          </cell>
        </row>
        <row r="1152">
          <cell r="A1152" t="str">
            <v>cc7290dbeeb2ef94e2aff727618966e144448ca8</v>
          </cell>
          <cell r="B1152" t="str">
            <v>jmdyck</v>
          </cell>
          <cell r="C1152" t="str">
            <v>bterlson</v>
          </cell>
        </row>
        <row r="1153">
          <cell r="A1153" t="str">
            <v>ad84da1a9890f7fe130c30fc91cc99fb85d22dc2</v>
          </cell>
          <cell r="B1153" t="str">
            <v>jmdyck</v>
          </cell>
          <cell r="C1153" t="str">
            <v>bterlson</v>
          </cell>
        </row>
        <row r="1154">
          <cell r="A1154" t="str">
            <v>2e45ce35a0a6fed74754f73d3d4f926b54513fee</v>
          </cell>
          <cell r="B1154" t="str">
            <v>jmdyck</v>
          </cell>
          <cell r="C1154" t="str">
            <v>bterlson</v>
          </cell>
        </row>
        <row r="1155">
          <cell r="A1155" t="str">
            <v>0ddf3227c978ba4a138245ffe94873ef456cb866</v>
          </cell>
          <cell r="B1155" t="str">
            <v>jmdyck</v>
          </cell>
          <cell r="C1155" t="str">
            <v>bterlson</v>
          </cell>
        </row>
        <row r="1156">
          <cell r="A1156" t="str">
            <v>38536359e9223a31cf070822dcd5589fc168b67f</v>
          </cell>
          <cell r="B1156" t="str">
            <v>jmdyck</v>
          </cell>
          <cell r="C1156" t="str">
            <v>bterlson</v>
          </cell>
        </row>
        <row r="1157">
          <cell r="A1157" t="str">
            <v>24e2a64b00cd6beff28345f2716ff16f5895374a</v>
          </cell>
          <cell r="B1157" t="str">
            <v>jmdyck</v>
          </cell>
          <cell r="C1157" t="str">
            <v>bterlson</v>
          </cell>
        </row>
        <row r="1158">
          <cell r="A1158" t="str">
            <v>8fb028dc915b326ce2fa7145dbb5ed90d5ec5e2c</v>
          </cell>
          <cell r="B1158" t="str">
            <v>jmdyck</v>
          </cell>
          <cell r="C1158" t="str">
            <v>bterlson</v>
          </cell>
        </row>
        <row r="1159">
          <cell r="A1159" t="str">
            <v>b3967be292771ab8aa3159bb058b344bb3ea534a</v>
          </cell>
          <cell r="B1159" t="str">
            <v>bterlson</v>
          </cell>
          <cell r="C1159" t="str">
            <v>bterlson</v>
          </cell>
        </row>
        <row r="1160">
          <cell r="A1160" t="str">
            <v>24eaec99befc46fa041e5d682dc383fae6de6c8d</v>
          </cell>
          <cell r="B1160" t="str">
            <v>jmdyck</v>
          </cell>
          <cell r="C1160" t="str">
            <v>bterlson</v>
          </cell>
        </row>
        <row r="1161">
          <cell r="A1161" t="str">
            <v>2b2bdff9ceb9fe4678291cdf3d058920b52ae6dc</v>
          </cell>
          <cell r="B1161" t="str">
            <v>jmdyck</v>
          </cell>
          <cell r="C1161" t="str">
            <v>bterlson</v>
          </cell>
        </row>
        <row r="1162">
          <cell r="A1162" t="str">
            <v>fb19b718ba82a28f1f9273e9cfe472cedc2f1ca3</v>
          </cell>
          <cell r="B1162" t="str">
            <v>jmdyck</v>
          </cell>
          <cell r="C1162" t="str">
            <v>bterlson</v>
          </cell>
        </row>
        <row r="1163">
          <cell r="A1163" t="str">
            <v>91929fbb049cb352252c7ecdfd23e795c24ddabe</v>
          </cell>
          <cell r="B1163" t="str">
            <v>jmdyck</v>
          </cell>
          <cell r="C1163" t="str">
            <v>bterlson</v>
          </cell>
        </row>
        <row r="1164">
          <cell r="A1164" t="str">
            <v>99093713bf40e128f2cdc0a0dd8c88c5a12e39f0</v>
          </cell>
          <cell r="B1164" t="str">
            <v>jmdyck</v>
          </cell>
          <cell r="C1164" t="str">
            <v>bterlson</v>
          </cell>
        </row>
        <row r="1165">
          <cell r="A1165" t="str">
            <v>68f44a4b84648942f40cbfdbb75e08acbefa6c70</v>
          </cell>
          <cell r="B1165" t="str">
            <v>jmdyck</v>
          </cell>
          <cell r="C1165" t="str">
            <v>bterlson</v>
          </cell>
        </row>
        <row r="1166">
          <cell r="A1166" t="str">
            <v>c7da334850198fe18c18f5259544fe9b7991b8bc</v>
          </cell>
          <cell r="B1166" t="str">
            <v>nathan</v>
          </cell>
          <cell r="C1166" t="str">
            <v>bterlson</v>
          </cell>
        </row>
        <row r="1167">
          <cell r="A1167" t="str">
            <v>70b7673a9b53a913614896fc4fd6bae60ab61981</v>
          </cell>
          <cell r="B1167" t="str">
            <v>domenic</v>
          </cell>
          <cell r="C1167" t="str">
            <v>bterlson</v>
          </cell>
        </row>
        <row r="1168">
          <cell r="A1168" t="str">
            <v>6390c2f1b34b309895d31d8c0512eac8660a0210</v>
          </cell>
          <cell r="B1168" t="str">
            <v>littledan</v>
          </cell>
          <cell r="C1168" t="str">
            <v>bterlson</v>
          </cell>
        </row>
        <row r="1169">
          <cell r="A1169" t="str">
            <v>e3a3aafdc57c1b7a5fe4d7dd656c7a59df5b854f</v>
          </cell>
          <cell r="B1169" t="str">
            <v>anba</v>
          </cell>
          <cell r="C1169" t="str">
            <v>bterlson</v>
          </cell>
        </row>
        <row r="1170">
          <cell r="A1170" t="str">
            <v>d28ebe6d0ee63e19967355600db1780f5e0578d5</v>
          </cell>
          <cell r="B1170" t="str">
            <v>claudepache</v>
          </cell>
          <cell r="C1170" t="str">
            <v>bterlson</v>
          </cell>
        </row>
        <row r="1171">
          <cell r="A1171" t="str">
            <v>581023cf7ffff412cb1c90e8aa21a5b7d3c5a45b</v>
          </cell>
          <cell r="B1171" t="str">
            <v>anba</v>
          </cell>
          <cell r="C1171" t="str">
            <v>bterlson</v>
          </cell>
        </row>
        <row r="1172">
          <cell r="A1172" t="str">
            <v>d7d7cffcdd68ac8088559d172e98339c3118eb41</v>
          </cell>
          <cell r="B1172" t="str">
            <v>anba</v>
          </cell>
          <cell r="C1172" t="str">
            <v>bterlson</v>
          </cell>
        </row>
        <row r="1173">
          <cell r="A1173" t="str">
            <v>638c9a3eb1b964840197ba67234508955136719a</v>
          </cell>
          <cell r="B1173" t="str">
            <v>anba</v>
          </cell>
          <cell r="C1173" t="str">
            <v>bterlson</v>
          </cell>
        </row>
        <row r="1174">
          <cell r="A1174" t="str">
            <v>5ddce981576d2d80785d3b48371d43c1151c7766</v>
          </cell>
          <cell r="B1174" t="str">
            <v>anba</v>
          </cell>
          <cell r="C1174" t="str">
            <v>bterlson</v>
          </cell>
        </row>
        <row r="1175">
          <cell r="A1175" t="str">
            <v>5bbe66b57930966061f1d8054cb3e6af1b19c8f7</v>
          </cell>
          <cell r="B1175" t="str">
            <v>anba</v>
          </cell>
          <cell r="C1175" t="str">
            <v>bterlson</v>
          </cell>
        </row>
        <row r="1176">
          <cell r="A1176" t="str">
            <v>54089df5e4465e35e9d7dbeecbf3566e8f4db77a</v>
          </cell>
          <cell r="B1176" t="str">
            <v>anba</v>
          </cell>
          <cell r="C1176" t="str">
            <v>bterlson</v>
          </cell>
        </row>
        <row r="1177">
          <cell r="A1177" t="str">
            <v>dc1801151d0ba892e31b1882a4b7f1fcb7843fcb</v>
          </cell>
          <cell r="B1177" t="str">
            <v>anba</v>
          </cell>
          <cell r="C1177" t="str">
            <v>bterlson</v>
          </cell>
        </row>
        <row r="1178">
          <cell r="A1178" t="str">
            <v>0916d813883b653eb0d39651d29ab9d70e199c04</v>
          </cell>
          <cell r="B1178" t="str">
            <v>anba</v>
          </cell>
          <cell r="C1178" t="str">
            <v>bterlson</v>
          </cell>
        </row>
        <row r="1179">
          <cell r="A1179" t="str">
            <v>11d2ef0d13d38d1dda06afff72d321acfa59305f</v>
          </cell>
          <cell r="B1179" t="str">
            <v>anba</v>
          </cell>
          <cell r="C1179" t="str">
            <v>bterlson</v>
          </cell>
        </row>
        <row r="1180">
          <cell r="A1180" t="str">
            <v>30cd4cb8f2a0bf607f601da9e523f4770c7219bd</v>
          </cell>
          <cell r="B1180" t="str">
            <v>anba</v>
          </cell>
          <cell r="C1180" t="str">
            <v>bterlson</v>
          </cell>
        </row>
        <row r="1181">
          <cell r="A1181" t="str">
            <v>90ed6ce28b21d61ef98a98280cbf63bdb7ad7ab5</v>
          </cell>
          <cell r="B1181" t="str">
            <v>anba</v>
          </cell>
          <cell r="C1181" t="str">
            <v>bterlson</v>
          </cell>
        </row>
        <row r="1182">
          <cell r="A1182" t="str">
            <v>7949fae41941a603551ba2e9e17f125437efc7fa</v>
          </cell>
          <cell r="B1182" t="str">
            <v>anba</v>
          </cell>
          <cell r="C1182" t="str">
            <v>bterlson</v>
          </cell>
        </row>
        <row r="1183">
          <cell r="A1183" t="str">
            <v>a4d0e490160c48aaec224aed3d6219ee7e42f0d3</v>
          </cell>
          <cell r="B1183" t="str">
            <v>anba</v>
          </cell>
          <cell r="C1183" t="str">
            <v>bterlson</v>
          </cell>
        </row>
        <row r="1184">
          <cell r="A1184" t="str">
            <v>bc3563a6842bf354ab2c58a84e7b3f075755d89e</v>
          </cell>
          <cell r="B1184" t="str">
            <v>anba</v>
          </cell>
          <cell r="C1184" t="str">
            <v>bterlson</v>
          </cell>
        </row>
        <row r="1185">
          <cell r="A1185" t="str">
            <v>f1239ca6282c874c8d98b8656779139ce80f0cb8</v>
          </cell>
          <cell r="B1185" t="str">
            <v>anba</v>
          </cell>
          <cell r="C1185" t="str">
            <v>bterlson</v>
          </cell>
        </row>
        <row r="1186">
          <cell r="A1186" t="str">
            <v>115bda68f5cca0049861810f74bd71241c4d5a86</v>
          </cell>
          <cell r="B1186" t="str">
            <v>anba</v>
          </cell>
          <cell r="C1186" t="str">
            <v>bterlson</v>
          </cell>
        </row>
        <row r="1187">
          <cell r="A1187" t="str">
            <v>10fb8adbcddf008caf35e910f2d7f2417cfdcea6</v>
          </cell>
          <cell r="B1187" t="str">
            <v>anba</v>
          </cell>
          <cell r="C1187" t="str">
            <v>bterlson</v>
          </cell>
        </row>
        <row r="1188">
          <cell r="A1188" t="str">
            <v>2786ae01e2dab154b24af16a1851698ae41626b0</v>
          </cell>
          <cell r="B1188" t="str">
            <v>anba</v>
          </cell>
          <cell r="C1188" t="str">
            <v>bterlson</v>
          </cell>
        </row>
        <row r="1189">
          <cell r="A1189" t="str">
            <v>99fb145e5285cd4bb411496d28a7ffcdbeef1592</v>
          </cell>
          <cell r="B1189" t="str">
            <v>anba</v>
          </cell>
          <cell r="C1189" t="str">
            <v>bterlson</v>
          </cell>
        </row>
        <row r="1190">
          <cell r="A1190" t="str">
            <v>3802954968aa1d96b7c3c4357b4c4fc6ec85cc4a</v>
          </cell>
          <cell r="B1190" t="str">
            <v>anba</v>
          </cell>
          <cell r="C1190" t="str">
            <v>bterlson</v>
          </cell>
        </row>
        <row r="1191">
          <cell r="A1191" t="str">
            <v>0802fa6c45ea22b780e49f490c42d720d694a16d</v>
          </cell>
          <cell r="B1191" t="str">
            <v>anba</v>
          </cell>
          <cell r="C1191" t="str">
            <v>bterlson</v>
          </cell>
        </row>
        <row r="1192">
          <cell r="A1192" t="str">
            <v>13081be3d864fed221c2e3ed29d39f8a1170c58a</v>
          </cell>
          <cell r="B1192" t="str">
            <v>anba</v>
          </cell>
          <cell r="C1192" t="str">
            <v>bterlson</v>
          </cell>
        </row>
        <row r="1193">
          <cell r="A1193" t="str">
            <v>d6082cdf08d2f4a6c3a88c53ce632c1331927030</v>
          </cell>
          <cell r="B1193" t="str">
            <v>anba</v>
          </cell>
          <cell r="C1193" t="str">
            <v>bterlson</v>
          </cell>
        </row>
        <row r="1194">
          <cell r="A1194" t="str">
            <v>9267cebb102c0789d1cd2bdc7a0d68bcf7a55b83</v>
          </cell>
          <cell r="B1194" t="str">
            <v>anba</v>
          </cell>
          <cell r="C1194" t="str">
            <v>bterlson</v>
          </cell>
        </row>
        <row r="1195">
          <cell r="A1195" t="str">
            <v>2a30e72a119d1406311199575dc35055e5edf7ef</v>
          </cell>
          <cell r="B1195" t="str">
            <v>anba</v>
          </cell>
          <cell r="C1195" t="str">
            <v>bterlson</v>
          </cell>
        </row>
        <row r="1196">
          <cell r="A1196" t="str">
            <v>2b9c3449efe34c93eb79623c2e44e076c87661e7</v>
          </cell>
          <cell r="B1196" t="str">
            <v>anba</v>
          </cell>
          <cell r="C1196" t="str">
            <v>bterlson</v>
          </cell>
        </row>
        <row r="1197">
          <cell r="A1197" t="str">
            <v>6a5550e69e36d97bff1d520b0a392fe33b17e098</v>
          </cell>
          <cell r="B1197" t="str">
            <v>anba</v>
          </cell>
          <cell r="C1197" t="str">
            <v>bterlson</v>
          </cell>
        </row>
        <row r="1198">
          <cell r="A1198" t="str">
            <v>9a6cb29b6c1f0461c4d2f09acc364b49eb850316</v>
          </cell>
          <cell r="B1198" t="str">
            <v>anba</v>
          </cell>
          <cell r="C1198" t="str">
            <v>bterlson</v>
          </cell>
        </row>
        <row r="1199">
          <cell r="A1199" t="str">
            <v>52b10eb36a9a07ba7a528df1059a9c6fa37993ee</v>
          </cell>
          <cell r="B1199" t="str">
            <v>anba</v>
          </cell>
          <cell r="C1199" t="str">
            <v>bterlson</v>
          </cell>
        </row>
        <row r="1200">
          <cell r="A1200" t="str">
            <v>5d4791ce9cb4175d7431e363e328527e0449753d</v>
          </cell>
          <cell r="B1200" t="str">
            <v>anba</v>
          </cell>
          <cell r="C1200" t="str">
            <v>bterlson</v>
          </cell>
        </row>
        <row r="1201">
          <cell r="A1201" t="str">
            <v>c10081b00a493b634c68a61808f1c24e9f95025d</v>
          </cell>
          <cell r="B1201" t="str">
            <v>anba</v>
          </cell>
          <cell r="C1201" t="str">
            <v>bterlson</v>
          </cell>
        </row>
        <row r="1202">
          <cell r="A1202" t="str">
            <v>eebc486fd62241be10c2b9f9c5f4ea5cba20cc54</v>
          </cell>
          <cell r="B1202" t="str">
            <v>anba</v>
          </cell>
          <cell r="C1202" t="str">
            <v>bterlson</v>
          </cell>
        </row>
        <row r="1203">
          <cell r="A1203" t="str">
            <v>7ba03d2e90fa1633602cd51867e2b4c405aaea02</v>
          </cell>
          <cell r="B1203" t="str">
            <v>anba</v>
          </cell>
          <cell r="C1203" t="str">
            <v>bterlson</v>
          </cell>
        </row>
        <row r="1204">
          <cell r="A1204" t="str">
            <v>3260a338e0e9cd23ad291bc9e8d25b65c93ff297</v>
          </cell>
          <cell r="B1204" t="str">
            <v>anba</v>
          </cell>
          <cell r="C1204" t="str">
            <v>bterlson</v>
          </cell>
        </row>
        <row r="1205">
          <cell r="A1205" t="str">
            <v>03bfe83b32070e8df1ab411e90e1f697e296462b</v>
          </cell>
          <cell r="B1205" t="str">
            <v>anba</v>
          </cell>
          <cell r="C1205" t="str">
            <v>bterlson</v>
          </cell>
        </row>
        <row r="1206">
          <cell r="A1206" t="str">
            <v>4106a4309c02dc4edb28fcd1e0dd390737f82307</v>
          </cell>
          <cell r="B1206" t="str">
            <v>anba</v>
          </cell>
          <cell r="C1206" t="str">
            <v>bterlson</v>
          </cell>
        </row>
        <row r="1207">
          <cell r="A1207" t="str">
            <v>504fff4663e91105949a282cb5dc84044887b9a3</v>
          </cell>
          <cell r="B1207" t="str">
            <v>anba</v>
          </cell>
          <cell r="C1207" t="str">
            <v>bterlson</v>
          </cell>
        </row>
        <row r="1208">
          <cell r="A1208" t="str">
            <v>0aee364d35222b2c24e3dfba1bb6be83e024f60f</v>
          </cell>
          <cell r="B1208" t="str">
            <v>anba</v>
          </cell>
          <cell r="C1208" t="str">
            <v>bterlson</v>
          </cell>
        </row>
        <row r="1209">
          <cell r="A1209" t="str">
            <v>0d74ddb338147017420e1b49754d859c096cf37b</v>
          </cell>
          <cell r="B1209" t="str">
            <v>anba</v>
          </cell>
          <cell r="C1209" t="str">
            <v>bterlson</v>
          </cell>
        </row>
        <row r="1210">
          <cell r="A1210" t="str">
            <v>03db61ae516b95c0dda676bfb22ef54c1f24a443</v>
          </cell>
          <cell r="B1210" t="str">
            <v>anba</v>
          </cell>
          <cell r="C1210" t="str">
            <v>bterlson</v>
          </cell>
        </row>
        <row r="1211">
          <cell r="A1211" t="str">
            <v>7e44b9f84c6128e750fc015a75cf19f6cfe9beca</v>
          </cell>
          <cell r="B1211" t="str">
            <v>anba</v>
          </cell>
          <cell r="C1211" t="str">
            <v>bterlson</v>
          </cell>
        </row>
        <row r="1212">
          <cell r="A1212" t="str">
            <v>c54b97e533595ca3b96c246a64f26ff46a874026</v>
          </cell>
          <cell r="B1212" t="str">
            <v>anba</v>
          </cell>
          <cell r="C1212" t="str">
            <v>bterlson</v>
          </cell>
        </row>
        <row r="1213">
          <cell r="A1213" t="str">
            <v>5192e9e98e00b4e7701810816970a243d523e48e</v>
          </cell>
          <cell r="B1213" t="str">
            <v>anba</v>
          </cell>
          <cell r="C1213" t="str">
            <v>bterlson</v>
          </cell>
        </row>
        <row r="1214">
          <cell r="A1214" t="str">
            <v>5006f78a194a5fc4d0cfbbd53f9be85b7188e801</v>
          </cell>
          <cell r="B1214" t="str">
            <v>anba</v>
          </cell>
          <cell r="C1214" t="str">
            <v>bterlson</v>
          </cell>
        </row>
        <row r="1215">
          <cell r="A1215" t="str">
            <v>d7ebe162e99e4ec65197e13fb3ec9efa51731b7a</v>
          </cell>
          <cell r="B1215" t="str">
            <v>anba</v>
          </cell>
          <cell r="C1215" t="str">
            <v>bterlson</v>
          </cell>
        </row>
        <row r="1216">
          <cell r="A1216" t="str">
            <v>d2a066f44d9860f46391d21e5d8b852fa7e5d7fe</v>
          </cell>
          <cell r="B1216" t="str">
            <v>anba</v>
          </cell>
          <cell r="C1216" t="str">
            <v>bterlson</v>
          </cell>
        </row>
        <row r="1217">
          <cell r="A1217" t="str">
            <v>7980041912e1fb60737de74e929fad56aa8de0ed</v>
          </cell>
          <cell r="B1217" t="str">
            <v>bakkot</v>
          </cell>
          <cell r="C1217" t="str">
            <v>bterlson</v>
          </cell>
        </row>
        <row r="1218">
          <cell r="A1218" t="str">
            <v>21370d61e6640ebf810d3fddb1d52668fb5ade52</v>
          </cell>
          <cell r="B1218" t="str">
            <v>bterlson</v>
          </cell>
          <cell r="C1218" t="str">
            <v>bterlson</v>
          </cell>
        </row>
        <row r="1219">
          <cell r="A1219" t="str">
            <v>3ca4a386d2c81d8747c700a4d3dcb5fd2645be1f</v>
          </cell>
          <cell r="B1219" t="str">
            <v>anba</v>
          </cell>
          <cell r="C1219" t="str">
            <v>bterlson</v>
          </cell>
        </row>
        <row r="1220">
          <cell r="A1220" t="str">
            <v>c092d4746192dc8cd2df4af519b7f73cf248f8fd</v>
          </cell>
          <cell r="B1220" t="str">
            <v>lars-t-hansen</v>
          </cell>
          <cell r="C1220" t="str">
            <v>bterlson</v>
          </cell>
        </row>
        <row r="1221">
          <cell r="A1221" t="str">
            <v>111c0a61a9213d709627d99685a728da3f3305e5</v>
          </cell>
          <cell r="B1221" t="str">
            <v>syg</v>
          </cell>
          <cell r="C1221" t="str">
            <v>bterlson</v>
          </cell>
        </row>
        <row r="1222">
          <cell r="A1222" t="str">
            <v>d65c54bf8b9e63d024127b3bcec8fb3c82bd28a8</v>
          </cell>
          <cell r="B1222" t="str">
            <v>jmdyck</v>
          </cell>
          <cell r="C1222" t="str">
            <v>bterlson</v>
          </cell>
        </row>
        <row r="1223">
          <cell r="A1223" t="str">
            <v>931261ecef9b047b14daacf82884134da48dfe0f</v>
          </cell>
          <cell r="B1223" t="str">
            <v>lars-t-hansen</v>
          </cell>
          <cell r="C1223" t="str">
            <v>bterlson</v>
          </cell>
        </row>
        <row r="1224">
          <cell r="A1224" t="str">
            <v>1b0184bc17fc09a8ddcf4aeec9b6d9fcac4eafce</v>
          </cell>
          <cell r="B1224" t="str">
            <v>jmdyck</v>
          </cell>
          <cell r="C1224" t="str">
            <v>bterlson</v>
          </cell>
        </row>
        <row r="1225">
          <cell r="A1225" t="str">
            <v>cbd4e700e88ca05316d6c63ca7d014bf95ba19c4</v>
          </cell>
          <cell r="B1225" t="str">
            <v>syg</v>
          </cell>
          <cell r="C1225" t="str">
            <v>bterlson</v>
          </cell>
        </row>
        <row r="1226">
          <cell r="A1226" t="str">
            <v>3f42e66c7abcb9489d596f66cfec9ead781375ee</v>
          </cell>
          <cell r="B1226" t="str">
            <v>bterlson</v>
          </cell>
          <cell r="C1226" t="str">
            <v>bterlson</v>
          </cell>
        </row>
        <row r="1227">
          <cell r="A1227" t="str">
            <v>481ed531521c621bd9ff60d8d23d86556dd4ab2b</v>
          </cell>
          <cell r="B1227" t="str">
            <v>bterlson</v>
          </cell>
          <cell r="C1227" t="str">
            <v>bterlson</v>
          </cell>
        </row>
        <row r="1228">
          <cell r="A1228" t="str">
            <v>f5659c9f207fe8d02486c540ff9145878ec07019</v>
          </cell>
          <cell r="B1228" t="str">
            <v>anba</v>
          </cell>
          <cell r="C1228" t="str">
            <v>bterlson</v>
          </cell>
        </row>
        <row r="1229">
          <cell r="A1229" t="str">
            <v>ecee3df7f24fc3370c9f85d1df4e9d96a7be631f</v>
          </cell>
          <cell r="B1229" t="str">
            <v>anba</v>
          </cell>
          <cell r="C1229" t="str">
            <v>bterlson</v>
          </cell>
        </row>
        <row r="1230">
          <cell r="A1230" t="str">
            <v>f0bd767c85d9721ffc7ed5b48ac21b179aea1508</v>
          </cell>
          <cell r="B1230" t="str">
            <v>anba</v>
          </cell>
          <cell r="C1230" t="str">
            <v>bterlson</v>
          </cell>
        </row>
        <row r="1231">
          <cell r="A1231" t="str">
            <v>9c6e5b9f6a2e117073488fbf26b052c12e296846</v>
          </cell>
          <cell r="B1231" t="str">
            <v>anba</v>
          </cell>
          <cell r="C1231" t="str">
            <v>bterlson</v>
          </cell>
        </row>
        <row r="1232">
          <cell r="A1232" t="str">
            <v>9c0c0d2ffa39be4c0af01c8e9410a649440d636f</v>
          </cell>
          <cell r="B1232" t="str">
            <v>anba</v>
          </cell>
          <cell r="C1232" t="str">
            <v>bterlson</v>
          </cell>
        </row>
        <row r="1233">
          <cell r="A1233" t="str">
            <v>45e98db61174d5c38a68b3b3cb72921db2fbc0c5</v>
          </cell>
          <cell r="B1233" t="str">
            <v>jmdyck</v>
          </cell>
          <cell r="C1233" t="str">
            <v>bterlson</v>
          </cell>
        </row>
        <row r="1234">
          <cell r="A1234" t="str">
            <v>d88d05fdfc44e71f0d1f37228dc53a6b54391e1b</v>
          </cell>
          <cell r="B1234" t="str">
            <v>anba</v>
          </cell>
          <cell r="C1234" t="str">
            <v>bterlson</v>
          </cell>
        </row>
        <row r="1235">
          <cell r="A1235" t="str">
            <v>c934bf601df478a389745891819a4a16e04b1bf3</v>
          </cell>
          <cell r="B1235" t="str">
            <v>anba</v>
          </cell>
          <cell r="C1235" t="str">
            <v>bterlson</v>
          </cell>
        </row>
        <row r="1236">
          <cell r="A1236" t="str">
            <v>f608ef7aa1cf626df4df238dd90a3a116c34c101</v>
          </cell>
          <cell r="B1236" t="str">
            <v>anba</v>
          </cell>
          <cell r="C1236" t="str">
            <v>bterlson</v>
          </cell>
        </row>
        <row r="1237">
          <cell r="A1237" t="str">
            <v>684df950b12f7f4b63452a6ceecf6e49a8bddefe</v>
          </cell>
          <cell r="B1237" t="str">
            <v>bterlson</v>
          </cell>
          <cell r="C1237" t="str">
            <v>bterlson</v>
          </cell>
        </row>
        <row r="1238">
          <cell r="A1238" t="str">
            <v>329b93834774812a1d6c44f1197dfdb204952687</v>
          </cell>
          <cell r="B1238" t="str">
            <v>anba</v>
          </cell>
          <cell r="C1238" t="str">
            <v>bterlson</v>
          </cell>
        </row>
        <row r="1239">
          <cell r="A1239" t="str">
            <v>0ec1b35b90988e7af7a3ddaef8775f1656c2bb08</v>
          </cell>
          <cell r="B1239" t="str">
            <v>anba</v>
          </cell>
          <cell r="C1239" t="str">
            <v>bterlson</v>
          </cell>
        </row>
        <row r="1240">
          <cell r="A1240" t="str">
            <v>fa4c5a38f36e3bf357003d48b449e4629c38ee6f</v>
          </cell>
          <cell r="B1240" t="str">
            <v>anba</v>
          </cell>
          <cell r="C1240" t="str">
            <v>bterlson</v>
          </cell>
        </row>
        <row r="1241">
          <cell r="A1241" t="str">
            <v>df91c0c97a9d0bfeef34393d7cbcbaf71fd6b7f9</v>
          </cell>
          <cell r="B1241" t="str">
            <v>anba</v>
          </cell>
          <cell r="C1241" t="str">
            <v>bterlson</v>
          </cell>
        </row>
        <row r="1242">
          <cell r="A1242" t="str">
            <v>bc33e1040762ad2208a1820ef5a0d8e74302d124</v>
          </cell>
          <cell r="B1242" t="str">
            <v>anba</v>
          </cell>
          <cell r="C1242" t="str">
            <v>bterlson</v>
          </cell>
        </row>
        <row r="1243">
          <cell r="A1243" t="str">
            <v>d6f1b47f282f97039afa01d7351c9b9b62fbb5fa</v>
          </cell>
          <cell r="B1243" t="str">
            <v>anba</v>
          </cell>
          <cell r="C1243" t="str">
            <v>bterlson</v>
          </cell>
        </row>
        <row r="1244">
          <cell r="A1244" t="str">
            <v>241ca87e15382cb46e9b8622e47b8e780b0d056d</v>
          </cell>
          <cell r="B1244" t="str">
            <v>anba</v>
          </cell>
          <cell r="C1244" t="str">
            <v>bterlson</v>
          </cell>
        </row>
        <row r="1245">
          <cell r="A1245" t="str">
            <v>18e18cfa008f851b27e66342ae1c4893d7434caa</v>
          </cell>
          <cell r="B1245" t="str">
            <v>anba</v>
          </cell>
          <cell r="C1245" t="str">
            <v>bterlson</v>
          </cell>
        </row>
        <row r="1246">
          <cell r="A1246" t="str">
            <v>c90286d93ff054050a50c788aeaebbb4ad3833a9</v>
          </cell>
          <cell r="B1246" t="str">
            <v>bterlson</v>
          </cell>
          <cell r="C1246" t="str">
            <v>bterlson</v>
          </cell>
        </row>
        <row r="1247">
          <cell r="A1247" t="str">
            <v>8eb5125d7357ecf97f54300fb003ee8b6e133c15</v>
          </cell>
          <cell r="B1247" t="str">
            <v>anba</v>
          </cell>
          <cell r="C1247" t="str">
            <v>bterlson</v>
          </cell>
        </row>
        <row r="1248">
          <cell r="A1248" t="str">
            <v>f61ec2e758910a555e3084cd848fb0a69895caf6</v>
          </cell>
          <cell r="B1248" t="str">
            <v>anba</v>
          </cell>
          <cell r="C1248" t="str">
            <v>bterlson</v>
          </cell>
        </row>
        <row r="1249">
          <cell r="A1249" t="str">
            <v>56f8ac2e85483e883a27ba5dc5f65e7b5444db70</v>
          </cell>
          <cell r="B1249" t="str">
            <v>anba</v>
          </cell>
          <cell r="C1249" t="str">
            <v>bterlson</v>
          </cell>
        </row>
        <row r="1250">
          <cell r="A1250" t="str">
            <v>af644e271bc4f6168ba7fe44397d0f21d0e9b22b</v>
          </cell>
          <cell r="B1250" t="str">
            <v>anba</v>
          </cell>
          <cell r="C1250" t="str">
            <v>bterlson</v>
          </cell>
        </row>
        <row r="1251">
          <cell r="A1251" t="str">
            <v>f775aede07a347a4a71548929476e49f8166db16</v>
          </cell>
          <cell r="B1251" t="str">
            <v>anba</v>
          </cell>
          <cell r="C1251" t="str">
            <v>bterlson</v>
          </cell>
        </row>
        <row r="1252">
          <cell r="A1252" t="str">
            <v>0e56ac5dbaf35fb3636e04d7a356ba126b5703e0</v>
          </cell>
          <cell r="B1252" t="str">
            <v>anba</v>
          </cell>
          <cell r="C1252" t="str">
            <v>bterlson</v>
          </cell>
        </row>
        <row r="1253">
          <cell r="A1253" t="str">
            <v>8116033b5fa69302a165292d415be0db77eebdeb</v>
          </cell>
          <cell r="B1253" t="str">
            <v>anba</v>
          </cell>
          <cell r="C1253" t="str">
            <v>bterlson</v>
          </cell>
        </row>
        <row r="1254">
          <cell r="A1254" t="str">
            <v>71a484b7adeb368326868c83f2441149ff23f52a</v>
          </cell>
          <cell r="B1254" t="str">
            <v>anba</v>
          </cell>
          <cell r="C1254" t="str">
            <v>bterlson</v>
          </cell>
        </row>
        <row r="1255">
          <cell r="A1255" t="str">
            <v>892b3ebbb50356b7c368bab9b41e96137113f3cf</v>
          </cell>
          <cell r="B1255" t="str">
            <v>anba</v>
          </cell>
          <cell r="C1255" t="str">
            <v>bterlson</v>
          </cell>
        </row>
        <row r="1256">
          <cell r="A1256" t="str">
            <v>c97a0b9335c11a991cc5dbde80bc01496b7f5ef9</v>
          </cell>
          <cell r="B1256" t="str">
            <v>anba</v>
          </cell>
          <cell r="C1256" t="str">
            <v>bterlson</v>
          </cell>
        </row>
        <row r="1257">
          <cell r="A1257" t="str">
            <v>e5b0f7a11f226e6afa8c5f7836e0132581ae0ddd</v>
          </cell>
          <cell r="B1257" t="str">
            <v>anba</v>
          </cell>
          <cell r="C1257" t="str">
            <v>bterlson</v>
          </cell>
        </row>
        <row r="1258">
          <cell r="A1258" t="str">
            <v>c023f2be43a38146e4aee942f77520b1a24a0510</v>
          </cell>
          <cell r="B1258" t="str">
            <v>anba</v>
          </cell>
          <cell r="C1258" t="str">
            <v>bterlson</v>
          </cell>
        </row>
        <row r="1259">
          <cell r="A1259" t="str">
            <v>14cc1a83d1a75126e552a5f29976c9380b3ae7c8</v>
          </cell>
          <cell r="B1259" t="str">
            <v>anba</v>
          </cell>
          <cell r="C1259" t="str">
            <v>bterlson</v>
          </cell>
        </row>
        <row r="1260">
          <cell r="A1260" t="str">
            <v>7bb568cba5b561691eff98b57283e82b1518efca</v>
          </cell>
          <cell r="B1260" t="str">
            <v>anba</v>
          </cell>
          <cell r="C1260" t="str">
            <v>bterlson</v>
          </cell>
        </row>
        <row r="1261">
          <cell r="A1261" t="str">
            <v>708d6bdf14665c41bd2b2cec3209a15bf45a3c02</v>
          </cell>
          <cell r="B1261" t="str">
            <v>anba</v>
          </cell>
          <cell r="C1261" t="str">
            <v>bterlson</v>
          </cell>
        </row>
        <row r="1262">
          <cell r="A1262" t="str">
            <v>4278a8e6d35ba66b6aae4568825f68365dcc5a42</v>
          </cell>
          <cell r="B1262" t="str">
            <v>anba</v>
          </cell>
          <cell r="C1262" t="str">
            <v>bterlson</v>
          </cell>
        </row>
        <row r="1263">
          <cell r="A1263" t="str">
            <v>726e210775728517dc1d905ed7fe50c1acf7cd06</v>
          </cell>
          <cell r="B1263" t="str">
            <v>anba</v>
          </cell>
          <cell r="C1263" t="str">
            <v>bterlson</v>
          </cell>
        </row>
        <row r="1264">
          <cell r="A1264" t="str">
            <v>36a0b6fa1bd926f624daa0795733448943f4f4fa</v>
          </cell>
          <cell r="B1264" t="str">
            <v>anba</v>
          </cell>
          <cell r="C1264" t="str">
            <v>bterlson</v>
          </cell>
        </row>
        <row r="1265">
          <cell r="A1265" t="str">
            <v>3fa7a205c9311fcecbd0ff4e79c91a56289cf391</v>
          </cell>
          <cell r="B1265" t="str">
            <v>anba</v>
          </cell>
          <cell r="C1265" t="str">
            <v>bterlson</v>
          </cell>
        </row>
        <row r="1266">
          <cell r="A1266" t="str">
            <v>19a8bd406895a02803fad11db6f879af3cd3b182</v>
          </cell>
          <cell r="B1266" t="str">
            <v>anba</v>
          </cell>
          <cell r="C1266" t="str">
            <v>bterlson</v>
          </cell>
        </row>
        <row r="1267">
          <cell r="A1267" t="str">
            <v>f063d74151812f05954faf7b34916db6f03c80bb</v>
          </cell>
          <cell r="B1267" t="str">
            <v>anba</v>
          </cell>
          <cell r="C1267" t="str">
            <v>bterlson</v>
          </cell>
        </row>
        <row r="1268">
          <cell r="A1268" t="str">
            <v>3b805244050684d0e425dd6209d5307cda4b047b</v>
          </cell>
          <cell r="B1268" t="str">
            <v>anba</v>
          </cell>
          <cell r="C1268" t="str">
            <v>bterlson</v>
          </cell>
        </row>
        <row r="1269">
          <cell r="A1269" t="str">
            <v>505efc43fa49b4d0032ec71639eca23579fda220</v>
          </cell>
          <cell r="B1269" t="str">
            <v>anba</v>
          </cell>
          <cell r="C1269" t="str">
            <v>bterlson</v>
          </cell>
        </row>
        <row r="1270">
          <cell r="A1270" t="str">
            <v>54837352cf1bc7f74588f6b13e0c79192d612c3d</v>
          </cell>
          <cell r="B1270" t="str">
            <v>anba</v>
          </cell>
          <cell r="C1270" t="str">
            <v>bterlson</v>
          </cell>
        </row>
        <row r="1271">
          <cell r="A1271" t="str">
            <v>fee279898c66498d6f1a9e8f3295950611b801b2</v>
          </cell>
          <cell r="B1271" t="str">
            <v>anba</v>
          </cell>
          <cell r="C1271" t="str">
            <v>bterlson</v>
          </cell>
        </row>
        <row r="1272">
          <cell r="A1272" t="str">
            <v>6f4c84fdbd64e27ff19a24c503c4933a8b52e113</v>
          </cell>
          <cell r="B1272" t="str">
            <v>anba</v>
          </cell>
          <cell r="C1272" t="str">
            <v>bterlson</v>
          </cell>
        </row>
        <row r="1273">
          <cell r="A1273" t="str">
            <v>97e1e2b0cc8b1ee0fa175e26c626df01e4f94cbd</v>
          </cell>
          <cell r="B1273" t="str">
            <v>anba</v>
          </cell>
          <cell r="C1273" t="str">
            <v>bterlson</v>
          </cell>
        </row>
        <row r="1274">
          <cell r="A1274" t="str">
            <v>993e8e425a600ef3d925b5e2430fa0f687206fed</v>
          </cell>
          <cell r="B1274" t="str">
            <v>anba</v>
          </cell>
          <cell r="C1274" t="str">
            <v>bterlson</v>
          </cell>
        </row>
        <row r="1275">
          <cell r="A1275" t="str">
            <v>2f2d63a1232af71c99022913b5e53d957aeb3557</v>
          </cell>
          <cell r="B1275" t="str">
            <v>anba</v>
          </cell>
          <cell r="C1275" t="str">
            <v>bterlson</v>
          </cell>
        </row>
        <row r="1276">
          <cell r="A1276" t="str">
            <v>5bca6273de63201149b06f664bd9c927e8477edc</v>
          </cell>
          <cell r="B1276" t="str">
            <v>anba</v>
          </cell>
          <cell r="C1276" t="str">
            <v>bterlson</v>
          </cell>
        </row>
        <row r="1277">
          <cell r="A1277" t="str">
            <v>0b13a7ebd036411c9ba1bfefaba3e77407396f15</v>
          </cell>
          <cell r="B1277" t="str">
            <v>anba</v>
          </cell>
          <cell r="C1277" t="str">
            <v>bterlson</v>
          </cell>
        </row>
        <row r="1278">
          <cell r="A1278" t="str">
            <v>700f6b47a303ae4258c404dadc03f4a29b808277</v>
          </cell>
          <cell r="B1278" t="str">
            <v>anba</v>
          </cell>
          <cell r="C1278" t="str">
            <v>bterlson</v>
          </cell>
        </row>
        <row r="1279">
          <cell r="A1279" t="str">
            <v>ff22da63e3fc66b3cdd2b942019d3834e1a92a84</v>
          </cell>
          <cell r="B1279" t="str">
            <v>anba</v>
          </cell>
          <cell r="C1279" t="str">
            <v>bterlson</v>
          </cell>
        </row>
        <row r="1280">
          <cell r="A1280" t="str">
            <v>8271b2d810c2940a1f80faac47a5317782ede518</v>
          </cell>
          <cell r="B1280" t="str">
            <v>anba</v>
          </cell>
          <cell r="C1280" t="str">
            <v>bterlson</v>
          </cell>
        </row>
        <row r="1281">
          <cell r="A1281" t="str">
            <v>dad664724de8bafb8af0d9be782dca2822d09173</v>
          </cell>
          <cell r="B1281" t="str">
            <v>anba</v>
          </cell>
          <cell r="C1281" t="str">
            <v>bterlson</v>
          </cell>
        </row>
        <row r="1282">
          <cell r="A1282" t="str">
            <v>1e392ce1d3203cf075c62d7e41ea33ee75f7eaef</v>
          </cell>
          <cell r="B1282" t="str">
            <v>anba</v>
          </cell>
          <cell r="C1282" t="str">
            <v>bterlson</v>
          </cell>
        </row>
        <row r="1283">
          <cell r="A1283" t="str">
            <v>16517f9708a00bebfe70dc4c7cabbc6edbf1dc5e</v>
          </cell>
          <cell r="B1283" t="str">
            <v>anba</v>
          </cell>
          <cell r="C1283" t="str">
            <v>bterlson</v>
          </cell>
        </row>
        <row r="1284">
          <cell r="A1284" t="str">
            <v>44c319f5166700e3c52b4ceea9f2a3795d09e9ff</v>
          </cell>
          <cell r="B1284" t="str">
            <v>anba</v>
          </cell>
          <cell r="C1284" t="str">
            <v>bterlson</v>
          </cell>
        </row>
        <row r="1285">
          <cell r="A1285" t="str">
            <v>cbaf58ea9349e26d71e694401828b91cf4606d07</v>
          </cell>
          <cell r="B1285" t="str">
            <v>anba</v>
          </cell>
          <cell r="C1285" t="str">
            <v>bterlson</v>
          </cell>
        </row>
        <row r="1286">
          <cell r="A1286" t="str">
            <v>78eba298cd02313e09c70a8a4e112e3744e61ee4</v>
          </cell>
          <cell r="B1286" t="str">
            <v>anba</v>
          </cell>
          <cell r="C1286" t="str">
            <v>bterlson</v>
          </cell>
        </row>
        <row r="1287">
          <cell r="A1287" t="str">
            <v>470dd64b6df0e9d094a0468f52983bd6e2780716</v>
          </cell>
          <cell r="B1287" t="str">
            <v>anba</v>
          </cell>
          <cell r="C1287" t="str">
            <v>bterlson</v>
          </cell>
        </row>
        <row r="1288">
          <cell r="A1288" t="str">
            <v>3819a22ab180234dae04fe466bc9f550d934ecda</v>
          </cell>
          <cell r="B1288" t="str">
            <v>anba</v>
          </cell>
          <cell r="C1288" t="str">
            <v>bterlson</v>
          </cell>
        </row>
        <row r="1289">
          <cell r="A1289" t="str">
            <v>e3be31e639764c5e1af4ba6adefc1848afb870e2</v>
          </cell>
          <cell r="B1289" t="str">
            <v>anba</v>
          </cell>
          <cell r="C1289" t="str">
            <v>bterlson</v>
          </cell>
        </row>
        <row r="1290">
          <cell r="A1290" t="str">
            <v>84c60c6a949c432afc89ecca9c134c6f5ad4bd13</v>
          </cell>
          <cell r="B1290" t="str">
            <v>anba</v>
          </cell>
          <cell r="C1290" t="str">
            <v>bterlson</v>
          </cell>
        </row>
        <row r="1291">
          <cell r="A1291" t="str">
            <v>3fd2b331baae02c57d9a95dc96157a2eaf170f0c</v>
          </cell>
          <cell r="B1291" t="str">
            <v>anba</v>
          </cell>
          <cell r="C1291" t="str">
            <v>bterlson</v>
          </cell>
        </row>
        <row r="1292">
          <cell r="A1292" t="str">
            <v>9668bd2285f0b450447e5551fdabda7289787401</v>
          </cell>
          <cell r="B1292" t="str">
            <v>anba</v>
          </cell>
          <cell r="C1292" t="str">
            <v>bterlson</v>
          </cell>
        </row>
        <row r="1293">
          <cell r="A1293" t="str">
            <v>a3764b05795f93f7886dc83efb78447014fac290</v>
          </cell>
          <cell r="B1293" t="str">
            <v>anba</v>
          </cell>
          <cell r="C1293" t="str">
            <v>bterlson</v>
          </cell>
        </row>
        <row r="1294">
          <cell r="A1294" t="str">
            <v>a95c8a930d4a53a04dbf5089ddbc7204a6ff66ea</v>
          </cell>
          <cell r="B1294" t="str">
            <v>anba</v>
          </cell>
          <cell r="C1294" t="str">
            <v>bterlson</v>
          </cell>
        </row>
        <row r="1295">
          <cell r="A1295" t="str">
            <v>d007ed3ee898995602be56a9a7194e12ffdb6085</v>
          </cell>
          <cell r="B1295" t="str">
            <v>anba</v>
          </cell>
          <cell r="C1295" t="str">
            <v>bterlson</v>
          </cell>
        </row>
        <row r="1296">
          <cell r="A1296" t="str">
            <v>bdf237e6180916a425278cd98ae2dfc1bcf3de5d</v>
          </cell>
          <cell r="B1296" t="str">
            <v>anba</v>
          </cell>
          <cell r="C1296" t="str">
            <v>bterlson</v>
          </cell>
        </row>
        <row r="1297">
          <cell r="A1297" t="str">
            <v>ed2b0333c0407f64cc8ef9574803669ca4dd3a62</v>
          </cell>
          <cell r="B1297" t="str">
            <v>anba</v>
          </cell>
          <cell r="C1297" t="str">
            <v>bterlson</v>
          </cell>
        </row>
        <row r="1298">
          <cell r="A1298" t="str">
            <v>abcf8dc42a6a37f56e55f0b91688c1fcd89ae080</v>
          </cell>
          <cell r="B1298" t="str">
            <v>anba</v>
          </cell>
          <cell r="C1298" t="str">
            <v>bterlson</v>
          </cell>
        </row>
        <row r="1299">
          <cell r="A1299" t="str">
            <v>ada6578a45255a65358cd66ce9e9967d074e6af1</v>
          </cell>
          <cell r="B1299" t="str">
            <v>anba</v>
          </cell>
          <cell r="C1299" t="str">
            <v>bterlson</v>
          </cell>
        </row>
        <row r="1300">
          <cell r="A1300" t="str">
            <v>5eb54891e3c96c7ad25a9916d095542423ad96be</v>
          </cell>
          <cell r="B1300" t="str">
            <v>anba</v>
          </cell>
          <cell r="C1300" t="str">
            <v>bterlson</v>
          </cell>
        </row>
        <row r="1301">
          <cell r="A1301" t="str">
            <v>a3b0507540c8891b32bf036efc2b90ee3f8e2435</v>
          </cell>
          <cell r="B1301" t="str">
            <v>anba</v>
          </cell>
          <cell r="C1301" t="str">
            <v>bterlson</v>
          </cell>
        </row>
        <row r="1302">
          <cell r="A1302" t="str">
            <v>88d8df7ed51a8afadde2a2bd4173e3fc265cfb26</v>
          </cell>
          <cell r="B1302" t="str">
            <v>anba</v>
          </cell>
          <cell r="C1302" t="str">
            <v>bterlson</v>
          </cell>
        </row>
        <row r="1303">
          <cell r="A1303" t="str">
            <v>62fbdfcefc3404bbfdc69c56e30d74ff7df5de2f</v>
          </cell>
          <cell r="B1303" t="str">
            <v>anba</v>
          </cell>
          <cell r="C1303" t="str">
            <v>bterlson</v>
          </cell>
        </row>
        <row r="1304">
          <cell r="A1304" t="str">
            <v>66067a32b155003053d3e7e0fea9b5bb5acd2f16</v>
          </cell>
          <cell r="B1304" t="str">
            <v>anba</v>
          </cell>
          <cell r="C1304" t="str">
            <v>bterlson</v>
          </cell>
        </row>
        <row r="1305">
          <cell r="A1305" t="str">
            <v>90ed441ae59ef878d2f377bfb881bdf23b7ef907</v>
          </cell>
          <cell r="B1305" t="str">
            <v>anba</v>
          </cell>
          <cell r="C1305" t="str">
            <v>bterlson</v>
          </cell>
        </row>
        <row r="1306">
          <cell r="A1306" t="str">
            <v>0f3925674cb779ddc0322bafdfdbd143a9be04f5</v>
          </cell>
          <cell r="B1306" t="str">
            <v>anba</v>
          </cell>
          <cell r="C1306" t="str">
            <v>bterlson</v>
          </cell>
        </row>
        <row r="1307">
          <cell r="A1307" t="str">
            <v>38db4ff1452183ba581ec96407654171676eee2a</v>
          </cell>
          <cell r="B1307" t="str">
            <v>anba</v>
          </cell>
          <cell r="C1307" t="str">
            <v>bterlson</v>
          </cell>
        </row>
        <row r="1308">
          <cell r="A1308" t="str">
            <v>402c647ef376ca5b969461be78f974cb96efbcec</v>
          </cell>
          <cell r="B1308" t="str">
            <v>anba</v>
          </cell>
          <cell r="C1308" t="str">
            <v>bterlson</v>
          </cell>
        </row>
        <row r="1309">
          <cell r="A1309" t="str">
            <v>a865e778ff0fc60e26e3e1c589635103710766a1</v>
          </cell>
          <cell r="B1309" t="str">
            <v>caridy</v>
          </cell>
          <cell r="C1309" t="str">
            <v>bterlson</v>
          </cell>
        </row>
        <row r="1310">
          <cell r="A1310" t="str">
            <v>8ec2af422d556068f241ad4f47fb1b2ee87bc3f7</v>
          </cell>
          <cell r="B1310" t="str">
            <v>jmdyck</v>
          </cell>
          <cell r="C1310" t="str">
            <v>bterlson</v>
          </cell>
        </row>
        <row r="1311">
          <cell r="A1311" t="str">
            <v>0b9c4e434a136ee3c70147a570b3904563f263f9</v>
          </cell>
          <cell r="B1311" t="str">
            <v>michaelficarra</v>
          </cell>
          <cell r="C1311" t="str">
            <v>bterlson</v>
          </cell>
        </row>
        <row r="1312">
          <cell r="A1312" t="str">
            <v>c68791afe8c9a9d2662bca9425e3d2beb067b23d</v>
          </cell>
          <cell r="B1312" t="str">
            <v>syg</v>
          </cell>
          <cell r="C1312" t="str">
            <v>bterlson</v>
          </cell>
        </row>
        <row r="1313">
          <cell r="A1313" t="str">
            <v>25b02ed2619424242ef052ff1a4b2c24e73e5570</v>
          </cell>
          <cell r="B1313" t="str">
            <v>bterlson</v>
          </cell>
          <cell r="C1313" t="str">
            <v>bterlson</v>
          </cell>
        </row>
        <row r="1314">
          <cell r="A1314" t="str">
            <v>8ecaec16f8fb938ada2a9001c42c5895bfb99fff</v>
          </cell>
          <cell r="B1314" t="str">
            <v>jmdyck</v>
          </cell>
          <cell r="C1314" t="str">
            <v>bterlson</v>
          </cell>
        </row>
        <row r="1315">
          <cell r="A1315" t="str">
            <v>23397ea83d52fa537eb4ec229e9f834b73e0e360</v>
          </cell>
          <cell r="B1315" t="str">
            <v>guimier</v>
          </cell>
          <cell r="C1315" t="str">
            <v>bterlson</v>
          </cell>
        </row>
        <row r="1316">
          <cell r="A1316" t="str">
            <v>c57ef95c45a371f9c9485bb1c3881dbdc04524a2</v>
          </cell>
          <cell r="B1316" t="str">
            <v>ajklein</v>
          </cell>
          <cell r="C1316" t="str">
            <v>bterlson</v>
          </cell>
        </row>
        <row r="1317">
          <cell r="A1317" t="str">
            <v>bb96899bb0d9ef9be08164a26efae2ee5f25e875</v>
          </cell>
          <cell r="B1317" t="str">
            <v>jmdyck</v>
          </cell>
          <cell r="C1317" t="str">
            <v>bterlson</v>
          </cell>
        </row>
        <row r="1318">
          <cell r="A1318" t="str">
            <v>f49f7101a44278426312d010d3e17f3e575ed77d</v>
          </cell>
          <cell r="B1318" t="str">
            <v>mathiasbynens</v>
          </cell>
          <cell r="C1318" t="str">
            <v>bterlson</v>
          </cell>
        </row>
        <row r="1319">
          <cell r="A1319" t="str">
            <v>5c8b8d726564c03d94b53981e766a87135ff01b6</v>
          </cell>
          <cell r="B1319" t="str">
            <v>aweary</v>
          </cell>
          <cell r="C1319" t="str">
            <v>bterlson</v>
          </cell>
        </row>
        <row r="1320">
          <cell r="A1320" t="str">
            <v>aebf014403a3e641fb1622aec47c40f051943527</v>
          </cell>
          <cell r="B1320" t="str">
            <v>bterlson</v>
          </cell>
          <cell r="C1320" t="str">
            <v>bterlson</v>
          </cell>
        </row>
        <row r="1321">
          <cell r="A1321" t="str">
            <v>f4a7e229bff06aa24f67447d225917ea34b4a4cb</v>
          </cell>
          <cell r="B1321" t="str">
            <v>bterlson</v>
          </cell>
          <cell r="C1321" t="str">
            <v>bterlson</v>
          </cell>
        </row>
        <row r="1322">
          <cell r="A1322" t="str">
            <v>390234dd4260504fc6e9f40c79fa50cc5256be95</v>
          </cell>
          <cell r="B1322" t="str">
            <v>bterlson</v>
          </cell>
          <cell r="C1322" t="str">
            <v>bterlson</v>
          </cell>
        </row>
        <row r="1323">
          <cell r="A1323" t="str">
            <v>a5d62b1ca0f63fc8c27fd3e42b734bb8b12389c8</v>
          </cell>
          <cell r="B1323" t="str">
            <v>bterlson</v>
          </cell>
          <cell r="C1323" t="str">
            <v>bterlson</v>
          </cell>
        </row>
        <row r="1324">
          <cell r="A1324" t="str">
            <v>211a6cd77f1ac5cb0587297600d1470c2efa7392</v>
          </cell>
          <cell r="B1324" t="str">
            <v>bterlson</v>
          </cell>
          <cell r="C1324" t="str">
            <v>bterlson</v>
          </cell>
        </row>
        <row r="1325">
          <cell r="A1325" t="str">
            <v>72dc5b39e618a8ea5042d273c9bfc55ecd1989b4</v>
          </cell>
          <cell r="B1325" t="str">
            <v>bterlson</v>
          </cell>
          <cell r="C1325" t="str">
            <v>bterlson</v>
          </cell>
        </row>
        <row r="1326">
          <cell r="A1326" t="str">
            <v>5ce3a4911ab23432b9e372af70d65321c1bc4158</v>
          </cell>
          <cell r="B1326" t="str">
            <v>bterlson</v>
          </cell>
          <cell r="C1326" t="str">
            <v>bterlson</v>
          </cell>
        </row>
        <row r="1327">
          <cell r="A1327" t="str">
            <v>023da9d731dd244e09dd4037e90afb8b49184761</v>
          </cell>
          <cell r="B1327" t="str">
            <v>bterlson</v>
          </cell>
          <cell r="C1327" t="str">
            <v>bterlson</v>
          </cell>
        </row>
        <row r="1328">
          <cell r="A1328" t="str">
            <v>98ec198f45219099f81b237856693f5c697f57e5</v>
          </cell>
          <cell r="B1328" t="str">
            <v>bterlson</v>
          </cell>
          <cell r="C1328" t="str">
            <v>bterlson</v>
          </cell>
        </row>
        <row r="1329">
          <cell r="A1329" t="str">
            <v>86f3efda04aad24ac884a09ef9e2985a5d046f34</v>
          </cell>
          <cell r="B1329" t="str">
            <v>ajklein</v>
          </cell>
          <cell r="C1329" t="str">
            <v>bterlson</v>
          </cell>
        </row>
        <row r="1330">
          <cell r="A1330" t="str">
            <v>f9d21ef7869d9e6f7abf11fbc71de39291119467</v>
          </cell>
          <cell r="B1330" t="str">
            <v>littledan</v>
          </cell>
          <cell r="C1330" t="str">
            <v>bterlson</v>
          </cell>
        </row>
        <row r="1331">
          <cell r="A1331" t="str">
            <v>100550dbc66689353a3f29a8cdb9bfd9ca41c156</v>
          </cell>
          <cell r="B1331" t="str">
            <v>bterlson</v>
          </cell>
          <cell r="C1331" t="str">
            <v>bterlson</v>
          </cell>
        </row>
        <row r="1332">
          <cell r="A1332" t="str">
            <v>2e1442e460fa9ff7bca211ccc5d1b34b4e430bce</v>
          </cell>
          <cell r="B1332" t="str">
            <v>jmdyck</v>
          </cell>
          <cell r="C1332" t="str">
            <v>bterlson</v>
          </cell>
        </row>
        <row r="1333">
          <cell r="A1333" t="str">
            <v>395fede953d2f75f5a7c15578e98f7a7c24423c4</v>
          </cell>
          <cell r="B1333" t="str">
            <v>claudepache</v>
          </cell>
          <cell r="C1333" t="str">
            <v>bterlson</v>
          </cell>
        </row>
        <row r="1334">
          <cell r="A1334" t="str">
            <v>2e6a2546726f2535b9af1823b996a8daf4ab2b62</v>
          </cell>
          <cell r="B1334" t="str">
            <v>lars-t-hansen</v>
          </cell>
          <cell r="C1334" t="str">
            <v>bterlson</v>
          </cell>
        </row>
        <row r="1335">
          <cell r="A1335" t="str">
            <v>f3881fe4b2363707cc68ba9972b041e1c7233922</v>
          </cell>
          <cell r="B1335" t="str">
            <v>bakkot</v>
          </cell>
          <cell r="C1335" t="str">
            <v>bterlson</v>
          </cell>
        </row>
        <row r="1336">
          <cell r="A1336" t="str">
            <v>541e73758495a95fb48a7fd5fb425673447fa707</v>
          </cell>
          <cell r="B1336" t="str">
            <v>bterlson</v>
          </cell>
          <cell r="C1336" t="str">
            <v>web-flow</v>
          </cell>
        </row>
        <row r="1337">
          <cell r="A1337" t="str">
            <v>92aca8ede677aaf470798b1344982012b0ab7e0b</v>
          </cell>
          <cell r="B1337" t="str">
            <v>timoxley</v>
          </cell>
          <cell r="C1337" t="str">
            <v>bterlson</v>
          </cell>
        </row>
        <row r="1338">
          <cell r="A1338" t="str">
            <v>814463f4819f30fe2bc2db56a00b63e3f76167af</v>
          </cell>
          <cell r="B1338" t="str">
            <v>ajklein</v>
          </cell>
          <cell r="C1338" t="str">
            <v>bterlson</v>
          </cell>
        </row>
        <row r="1339">
          <cell r="A1339" t="str">
            <v>13906140a7a992cb19fd9dfcc99ee681c8150fda</v>
          </cell>
          <cell r="B1339" t="str">
            <v>ajklein</v>
          </cell>
          <cell r="C1339" t="str">
            <v>bterlson</v>
          </cell>
        </row>
        <row r="1340">
          <cell r="A1340" t="str">
            <v>4bf9d696c3876e2ebeaa0aece10b4851b4ae7d6b</v>
          </cell>
          <cell r="B1340" t="str">
            <v>jmdyck</v>
          </cell>
          <cell r="C1340" t="str">
            <v>bterlson</v>
          </cell>
        </row>
        <row r="1341">
          <cell r="A1341" t="str">
            <v>5d5fdaba029ff87ffda08d1332c177bf46c9fa32</v>
          </cell>
          <cell r="B1341" t="str">
            <v>jugglinmike</v>
          </cell>
          <cell r="C1341" t="str">
            <v>bterlson</v>
          </cell>
        </row>
        <row r="1342">
          <cell r="A1342" t="str">
            <v>88a48ec9fcb94087839e41d82feb9911236666aa</v>
          </cell>
          <cell r="B1342" t="str">
            <v>thefourtheye</v>
          </cell>
          <cell r="C1342" t="str">
            <v>bterlson</v>
          </cell>
        </row>
        <row r="1343">
          <cell r="A1343" t="str">
            <v>45e890512fd77add72cc0ee742785f9f6f6482de</v>
          </cell>
          <cell r="B1343" t="str">
            <v>littledan</v>
          </cell>
          <cell r="C1343" t="str">
            <v>bterlson</v>
          </cell>
        </row>
        <row r="1344">
          <cell r="A1344" t="str">
            <v>765021ac3f9d650bffa9e3ce8c3298e4367cd121</v>
          </cell>
          <cell r="B1344" t="str">
            <v>IgnoredAmbience</v>
          </cell>
          <cell r="C1344" t="str">
            <v>bterlson</v>
          </cell>
        </row>
        <row r="1345">
          <cell r="A1345" t="str">
            <v>545ae449214ebdbf5b00cf41e5a305d800e55c5e</v>
          </cell>
          <cell r="B1345" t="str">
            <v>ljharb</v>
          </cell>
          <cell r="C1345" t="str">
            <v>bterlson</v>
          </cell>
        </row>
        <row r="1346">
          <cell r="A1346" t="str">
            <v>0f10dba4ad18de92d47d421f378233a2eae8f077</v>
          </cell>
          <cell r="B1346" t="str">
            <v>bterlson</v>
          </cell>
          <cell r="C1346" t="str">
            <v>bterlson</v>
          </cell>
        </row>
        <row r="1347">
          <cell r="A1347" t="str">
            <v>17f4551ae0029c8ea22094b88f93618ef5812492</v>
          </cell>
          <cell r="B1347" t="str">
            <v>jmdyck</v>
          </cell>
          <cell r="C1347" t="str">
            <v>bterlson</v>
          </cell>
        </row>
        <row r="1348">
          <cell r="A1348" t="str">
            <v>947ed98ee427f947374f082afd183b68a0976624</v>
          </cell>
          <cell r="B1348" t="str">
            <v>IgnoredAmbience</v>
          </cell>
          <cell r="C1348" t="str">
            <v>bterlson</v>
          </cell>
        </row>
        <row r="1349">
          <cell r="A1349" t="str">
            <v>07058890051d7973130ff27c655b0223f12ad786</v>
          </cell>
          <cell r="B1349" t="str">
            <v>bterlson</v>
          </cell>
          <cell r="C1349" t="str">
            <v>bterlson</v>
          </cell>
        </row>
        <row r="1350">
          <cell r="A1350" t="str">
            <v>869f1c60b17d32069d201849d5dd65d6157dd8d4</v>
          </cell>
          <cell r="B1350" t="str">
            <v>bterlson</v>
          </cell>
          <cell r="C1350" t="str">
            <v>web-flow</v>
          </cell>
        </row>
        <row r="1351">
          <cell r="A1351" t="str">
            <v>b81ab413d88d2af6a72374d497ee3b2d6a8cc8da</v>
          </cell>
          <cell r="B1351" t="str">
            <v>bterlson</v>
          </cell>
          <cell r="C1351" t="str">
            <v>web-flow</v>
          </cell>
        </row>
        <row r="1352">
          <cell r="A1352" t="str">
            <v>91e53390a650c5744d5b26a0f14a6a3db031018f</v>
          </cell>
          <cell r="B1352" t="str">
            <v>fkling</v>
          </cell>
          <cell r="C1352" t="str">
            <v>bterlson</v>
          </cell>
        </row>
        <row r="1353">
          <cell r="A1353" t="str">
            <v>3c100c802412ca6804f854afbe88ae0ad403cb77</v>
          </cell>
          <cell r="B1353" t="str">
            <v>bakkot</v>
          </cell>
          <cell r="C1353" t="str">
            <v>bterlson</v>
          </cell>
        </row>
        <row r="1354">
          <cell r="A1354" t="str">
            <v>de3176e499007ccb665147a8e3692ffd491cf6d2</v>
          </cell>
          <cell r="B1354" t="str">
            <v>gibson042</v>
          </cell>
          <cell r="C1354" t="str">
            <v>bterlson</v>
          </cell>
        </row>
        <row r="1355">
          <cell r="A1355" t="str">
            <v>6a06509a7bc1749766f324f47ee5c4baff7bed27</v>
          </cell>
          <cell r="B1355" t="str">
            <v>jeffmo</v>
          </cell>
          <cell r="C1355" t="str">
            <v>bterlson</v>
          </cell>
        </row>
        <row r="1356">
          <cell r="A1356" t="str">
            <v>b2acc329dce907061db95adf6c30a217bf71fadc</v>
          </cell>
          <cell r="B1356" t="str">
            <v>claudepache</v>
          </cell>
          <cell r="C1356" t="str">
            <v>bterlson</v>
          </cell>
        </row>
        <row r="1357">
          <cell r="A1357" t="str">
            <v>6859bb9ccaea9c6ede81d71e5320e3833b92cb3e</v>
          </cell>
          <cell r="B1357" t="str">
            <v>sebmarkbage</v>
          </cell>
          <cell r="C1357" t="str">
            <v>bterlson</v>
          </cell>
        </row>
        <row r="1358">
          <cell r="A1358" t="str">
            <v>b9c327f615618da5a9f030c008b0339b507e3289</v>
          </cell>
          <cell r="B1358" t="str">
            <v>bterlson</v>
          </cell>
          <cell r="C1358" t="str">
            <v>web-flow</v>
          </cell>
        </row>
        <row r="1359">
          <cell r="A1359" t="str">
            <v>b38879472753dffcee4d2d710855ec35e8266b76</v>
          </cell>
          <cell r="B1359" t="str">
            <v>bterlson</v>
          </cell>
          <cell r="C1359" t="str">
            <v>web-flow</v>
          </cell>
        </row>
        <row r="1360">
          <cell r="A1360" t="str">
            <v>a785b0832b071f505a694e1946182adeab84c972</v>
          </cell>
          <cell r="B1360" t="str">
            <v>bterlson</v>
          </cell>
          <cell r="C1360" t="str">
            <v>web-flow</v>
          </cell>
        </row>
        <row r="1361">
          <cell r="A1361" t="str">
            <v>aee67093b222f7951e80bab174190d905249938f</v>
          </cell>
          <cell r="B1361" t="str">
            <v>bterlson</v>
          </cell>
          <cell r="C1361" t="str">
            <v>bterlson</v>
          </cell>
        </row>
        <row r="1362">
          <cell r="A1362" t="str">
            <v>c2e2dd2015733e438ae8c30179315978306c6851</v>
          </cell>
          <cell r="B1362" t="str">
            <v>Yaffle</v>
          </cell>
          <cell r="C1362" t="str">
            <v>bterlson</v>
          </cell>
        </row>
        <row r="1363">
          <cell r="A1363" t="str">
            <v>b6f62b8a01754c887c1da0182d02967a5b1f1855</v>
          </cell>
          <cell r="B1363" t="str">
            <v>bterlson</v>
          </cell>
          <cell r="C1363" t="str">
            <v>bterlson</v>
          </cell>
        </row>
        <row r="1364">
          <cell r="A1364" t="str">
            <v>8ac4a314be8bdd0fd45850e6cdaf1851d49e7120</v>
          </cell>
          <cell r="B1364" t="str">
            <v>mathiasbynens</v>
          </cell>
          <cell r="C1364" t="str">
            <v>bterlson</v>
          </cell>
        </row>
        <row r="1365">
          <cell r="A1365" t="str">
            <v>be9cae566656150ed60f29b4aa368c2115126849</v>
          </cell>
          <cell r="B1365" t="str">
            <v>mathiasbynens</v>
          </cell>
          <cell r="C1365" t="str">
            <v>bterlson</v>
          </cell>
        </row>
        <row r="1366">
          <cell r="A1366" t="str">
            <v>d7534ccc8ff87fef54c89ae38487fb87a3be80a8</v>
          </cell>
          <cell r="B1366" t="str">
            <v>jswalden</v>
          </cell>
          <cell r="C1366" t="str">
            <v>bterlson</v>
          </cell>
        </row>
        <row r="1367">
          <cell r="A1367" t="str">
            <v>c7952defbe11fdeee29c2c05c527237ab180dd27</v>
          </cell>
          <cell r="B1367" t="str">
            <v>bterlson</v>
          </cell>
          <cell r="C1367" t="str">
            <v>bterlson</v>
          </cell>
        </row>
        <row r="1368">
          <cell r="A1368" t="str">
            <v>cb157a146463c37aaf27ecbb81235ac2b22337fa</v>
          </cell>
          <cell r="B1368" t="str">
            <v>bterlson</v>
          </cell>
          <cell r="C1368" t="str">
            <v>bterlson</v>
          </cell>
        </row>
        <row r="1369">
          <cell r="A1369" t="str">
            <v>0e10c9f29fca1385980c08a7d5e7bb3eb775e2e4</v>
          </cell>
          <cell r="B1369" t="str">
            <v>michaelficarra</v>
          </cell>
          <cell r="C1369" t="str">
            <v>bterlson</v>
          </cell>
        </row>
        <row r="1370">
          <cell r="A1370" t="str">
            <v>adca8e60bb89bc192bff28444d5d55337e387cd3</v>
          </cell>
          <cell r="B1370" t="str">
            <v>claudepache</v>
          </cell>
          <cell r="C1370" t="str">
            <v>bterlson</v>
          </cell>
        </row>
        <row r="1371">
          <cell r="A1371" t="str">
            <v>fbdd724fe93906b221aeaf1eafddfb490a7b1423</v>
          </cell>
          <cell r="B1371" t="str">
            <v>jmdyck</v>
          </cell>
          <cell r="C1371" t="str">
            <v>bterlson</v>
          </cell>
        </row>
        <row r="1372">
          <cell r="A1372" t="str">
            <v>5ee666e959a6f098da53267e09b8c11dad66040b</v>
          </cell>
          <cell r="B1372" t="str">
            <v>shvaikalesh</v>
          </cell>
          <cell r="C1372" t="str">
            <v>bterlson</v>
          </cell>
        </row>
        <row r="1373">
          <cell r="A1373" t="str">
            <v>6306693ebbda30375e9870f5c3dab1ecb6c7b56f</v>
          </cell>
          <cell r="B1373" t="str">
            <v>shvaikalesh</v>
          </cell>
          <cell r="C1373" t="str">
            <v>bterlson</v>
          </cell>
        </row>
        <row r="1374">
          <cell r="A1374" t="str">
            <v>3f864e4135b32e2e90f60c32885ca601dac6e03f</v>
          </cell>
          <cell r="B1374" t="str">
            <v>shvaikalesh</v>
          </cell>
          <cell r="C1374" t="str">
            <v>bterlson</v>
          </cell>
        </row>
        <row r="1375">
          <cell r="A1375" t="str">
            <v>3cb478a2bbfa700945c5979b6f634d32420cca53</v>
          </cell>
          <cell r="B1375" t="str">
            <v>shvaikalesh</v>
          </cell>
          <cell r="C1375" t="str">
            <v>bterlson</v>
          </cell>
        </row>
        <row r="1376">
          <cell r="A1376" t="str">
            <v>67bb63af1915c53c3b158e637a6da13b134702ac</v>
          </cell>
          <cell r="B1376" t="str">
            <v>shvaikalesh</v>
          </cell>
          <cell r="C1376" t="str">
            <v>bterlson</v>
          </cell>
        </row>
        <row r="1377">
          <cell r="A1377" t="str">
            <v>ff59e259ed90c907a8fb5b7513e0902dd7e0101f</v>
          </cell>
          <cell r="B1377" t="str">
            <v>shvaikalesh</v>
          </cell>
          <cell r="C1377" t="str">
            <v>bterlson</v>
          </cell>
        </row>
        <row r="1378">
          <cell r="A1378" t="str">
            <v>bdc72aa87339cf392b9bb36ba57b52d5ccf6c9d0</v>
          </cell>
          <cell r="B1378" t="str">
            <v>ajklein</v>
          </cell>
          <cell r="C1378" t="str">
            <v>bterlson</v>
          </cell>
        </row>
        <row r="1379">
          <cell r="A1379" t="str">
            <v>ca314f26dcf64ee5cb23cbf74e6ffef7575dad69</v>
          </cell>
          <cell r="B1379" t="str">
            <v>jugglinmike</v>
          </cell>
          <cell r="C1379" t="str">
            <v>bterlson</v>
          </cell>
        </row>
        <row r="1380">
          <cell r="A1380" t="str">
            <v>023edfe607856a46e91afc56d6cd02b5014462ab</v>
          </cell>
          <cell r="B1380" t="str">
            <v>shvaikalesh</v>
          </cell>
          <cell r="C1380" t="str">
            <v>bterlson</v>
          </cell>
        </row>
        <row r="1381">
          <cell r="A1381" t="str">
            <v>c3e5d9a7ad45ead37361dc67309cb87d363580ed</v>
          </cell>
          <cell r="B1381" t="str">
            <v>bterlson</v>
          </cell>
          <cell r="C1381" t="str">
            <v>bterlson</v>
          </cell>
        </row>
        <row r="1382">
          <cell r="A1382" t="str">
            <v>05b05f1806914109452fb7702f1b50b29b325e9e</v>
          </cell>
          <cell r="B1382" t="str">
            <v>bakkot</v>
          </cell>
          <cell r="C1382" t="str">
            <v>bterlson</v>
          </cell>
        </row>
        <row r="1383">
          <cell r="A1383" t="str">
            <v>c8031cc1c63140d0a52ed3e604c40f05a8a4aa63</v>
          </cell>
          <cell r="B1383" t="str">
            <v>bterlson</v>
          </cell>
          <cell r="C1383" t="str">
            <v>bterlson</v>
          </cell>
        </row>
        <row r="1384">
          <cell r="A1384" t="str">
            <v>678fdb915775ef8e3b938370e238b5c61f0980fe</v>
          </cell>
          <cell r="B1384" t="str">
            <v>ljharb</v>
          </cell>
          <cell r="C1384" t="str">
            <v>bterlson</v>
          </cell>
        </row>
        <row r="1385">
          <cell r="A1385" t="str">
            <v>0eb8b2fb9b8363b87369856b75f31842c621d659</v>
          </cell>
          <cell r="B1385" t="str">
            <v>mathiasbynens</v>
          </cell>
          <cell r="C1385" t="str">
            <v>bterlson</v>
          </cell>
        </row>
        <row r="1386">
          <cell r="A1386" t="str">
            <v>40edb3a95a475c1b251141ac681b8793129d9a6d</v>
          </cell>
          <cell r="B1386" t="str">
            <v>IgnoredAmbience</v>
          </cell>
          <cell r="C1386" t="str">
            <v>bterlson</v>
          </cell>
        </row>
        <row r="1387">
          <cell r="A1387" t="str">
            <v>9746dbf8092e34313a9fb1b5d304b0fd412238e7</v>
          </cell>
          <cell r="B1387" t="str">
            <v>jugglinmike</v>
          </cell>
          <cell r="C1387" t="str">
            <v>bterlson</v>
          </cell>
        </row>
        <row r="1388">
          <cell r="A1388" t="str">
            <v>9f33f27b5d191e4edac8b1f0bd97310d0f43c03a</v>
          </cell>
          <cell r="B1388" t="str">
            <v>leobalter</v>
          </cell>
          <cell r="C1388" t="str">
            <v>bterlson</v>
          </cell>
        </row>
        <row r="1389">
          <cell r="A1389" t="str">
            <v>33868c67c13951b40f9eac6f22949b2a0f57f80e</v>
          </cell>
          <cell r="B1389" t="str">
            <v>bterlson</v>
          </cell>
          <cell r="C1389" t="str">
            <v>bterlson</v>
          </cell>
        </row>
        <row r="1390">
          <cell r="A1390" t="str">
            <v>25ecf9e06eccfce27c9e56097a92de863837262f</v>
          </cell>
          <cell r="B1390" t="str">
            <v>jmdyck</v>
          </cell>
          <cell r="C1390" t="str">
            <v>bterlson</v>
          </cell>
        </row>
        <row r="1391">
          <cell r="A1391" t="str">
            <v>e037e38ce639c1481b34d6f0aeb9e9bc4e2d6303</v>
          </cell>
          <cell r="B1391" t="str">
            <v>jmdyck</v>
          </cell>
          <cell r="C1391" t="str">
            <v>bterlson</v>
          </cell>
        </row>
        <row r="1392">
          <cell r="A1392" t="str">
            <v>0ed895984ffa43af1c590e4b3804d7194c9c6fd6</v>
          </cell>
          <cell r="B1392" t="str">
            <v>jmdyck</v>
          </cell>
          <cell r="C1392" t="str">
            <v>bterlson</v>
          </cell>
        </row>
        <row r="1393">
          <cell r="A1393" t="str">
            <v>322e929ce941fd0531ca611f5c57b8bff21cda78</v>
          </cell>
          <cell r="B1393" t="str">
            <v>leobalter</v>
          </cell>
          <cell r="C1393" t="str">
            <v>bterlson</v>
          </cell>
        </row>
        <row r="1394">
          <cell r="A1394" t="str">
            <v>f8a9be8ea4bd97237d176907a1e3080dce20c68f</v>
          </cell>
          <cell r="B1394" t="str">
            <v>bakkot</v>
          </cell>
          <cell r="C1394" t="str">
            <v>bterlson</v>
          </cell>
        </row>
        <row r="1395">
          <cell r="A1395" t="str">
            <v>d5c43259841322c63a1a5e16af112daa085ad0de</v>
          </cell>
          <cell r="B1395" t="str">
            <v>bterlson</v>
          </cell>
          <cell r="C1395" t="str">
            <v>bterlson</v>
          </cell>
        </row>
        <row r="1396">
          <cell r="A1396" t="str">
            <v>f35248729043089b47ccf29e4c47559386f5f6fd</v>
          </cell>
          <cell r="B1396" t="str">
            <v>jugglinmike</v>
          </cell>
          <cell r="C1396" t="str">
            <v>bterlson</v>
          </cell>
        </row>
        <row r="1397">
          <cell r="A1397" t="str">
            <v>68b5912dbaff5d2acaf191281c50ddc90dae69df</v>
          </cell>
          <cell r="B1397" t="str">
            <v>leobalter</v>
          </cell>
          <cell r="C1397" t="str">
            <v>bterlson</v>
          </cell>
        </row>
        <row r="1398">
          <cell r="A1398" t="str">
            <v>5f962d5d1dcc9b6cf5e147c6cf92dd9f9ce2fe12</v>
          </cell>
          <cell r="B1398" t="str">
            <v>jugglinmike</v>
          </cell>
          <cell r="C1398" t="str">
            <v>bterlson</v>
          </cell>
        </row>
        <row r="1399">
          <cell r="A1399" t="str">
            <v>20e0ec3d2e9f19bb0fbf3fa971cff2d3e0567c22</v>
          </cell>
          <cell r="B1399" t="str">
            <v>jugglinmike</v>
          </cell>
          <cell r="C1399" t="str">
            <v>bterlson</v>
          </cell>
        </row>
        <row r="1400">
          <cell r="A1400" t="str">
            <v>d0d0e98130dc5e0c9fae87cbe12ac24759db1b72</v>
          </cell>
          <cell r="B1400" t="str">
            <v>jugglinmike</v>
          </cell>
          <cell r="C1400" t="str">
            <v>bterlson</v>
          </cell>
        </row>
        <row r="1401">
          <cell r="A1401" t="str">
            <v>bea8d0d682fcf2be2a29564bd2ae66ab9dcce21c</v>
          </cell>
          <cell r="B1401" t="str">
            <v>kdex</v>
          </cell>
          <cell r="C1401" t="str">
            <v>bterlson</v>
          </cell>
        </row>
        <row r="1402">
          <cell r="A1402" t="str">
            <v>d0c30ba49626a1b5ae0c1fafe1b6d195858070ba</v>
          </cell>
          <cell r="B1402" t="str">
            <v>jugglinmike</v>
          </cell>
          <cell r="C1402" t="str">
            <v>bterlson</v>
          </cell>
        </row>
        <row r="1403">
          <cell r="A1403" t="str">
            <v>75427528512d3a278778ed9f3ea21de76f067c7e</v>
          </cell>
          <cell r="B1403" t="str">
            <v>jugglinmike</v>
          </cell>
          <cell r="C1403" t="str">
            <v>bterlson</v>
          </cell>
        </row>
        <row r="1404">
          <cell r="A1404" t="str">
            <v>e71f77865c73cea403cf51b13c8be2c2e1a5faf8</v>
          </cell>
          <cell r="B1404" t="str">
            <v>mathiasbynens</v>
          </cell>
          <cell r="C1404" t="str">
            <v>bterlson</v>
          </cell>
        </row>
        <row r="1405">
          <cell r="A1405" t="str">
            <v>7f8a89c18c97c8fbbc428758e30ff4c9a54fed40</v>
          </cell>
          <cell r="B1405" t="str">
            <v>bterlson</v>
          </cell>
          <cell r="C1405" t="str">
            <v>bterlson</v>
          </cell>
        </row>
        <row r="1406">
          <cell r="A1406" t="str">
            <v>38cf926b5afc6338b1e0859af85e34a30bfca419</v>
          </cell>
          <cell r="B1406" t="str">
            <v>bterlson</v>
          </cell>
          <cell r="C1406" t="str">
            <v>bterlson</v>
          </cell>
        </row>
        <row r="1407">
          <cell r="A1407" t="str">
            <v>996af87b7072b3c3dd2b1def856c66f456102215</v>
          </cell>
          <cell r="B1407" t="str">
            <v>msaboff</v>
          </cell>
          <cell r="C1407" t="str">
            <v>bterlson</v>
          </cell>
        </row>
        <row r="1408">
          <cell r="A1408" t="str">
            <v>1244a0b23f747ba894291a4ea167cacf94dc3332</v>
          </cell>
          <cell r="B1408" t="str">
            <v>jmdyck</v>
          </cell>
          <cell r="C1408" t="str">
            <v>bterlson</v>
          </cell>
        </row>
        <row r="1409">
          <cell r="A1409" t="str">
            <v>0394e968649410831a06fa55d87cb0b615944791</v>
          </cell>
          <cell r="B1409" t="str">
            <v>GeorgNeis</v>
          </cell>
          <cell r="C1409" t="str">
            <v>bterlson</v>
          </cell>
        </row>
        <row r="1410">
          <cell r="A1410" t="str">
            <v>724165e042996504d0b908e7032d72b369248b33</v>
          </cell>
          <cell r="B1410" t="str">
            <v>jugglinmike</v>
          </cell>
          <cell r="C1410" t="str">
            <v>bterlson</v>
          </cell>
        </row>
        <row r="1411">
          <cell r="A1411" t="str">
            <v>5f7b2a357a45c804d8f16d81dfce5c7470889de0</v>
          </cell>
          <cell r="B1411" t="str">
            <v>domenic</v>
          </cell>
          <cell r="C1411" t="str">
            <v>bterlson</v>
          </cell>
        </row>
        <row r="1412">
          <cell r="A1412" t="str">
            <v>776a10eacac29b52c61a371e9de1acb1622a8f13</v>
          </cell>
          <cell r="B1412" t="str">
            <v>domenic</v>
          </cell>
          <cell r="C1412" t="str">
            <v>bterlson</v>
          </cell>
        </row>
        <row r="1413">
          <cell r="A1413" t="str">
            <v>3a065b4e3d534aba95b94d8993098e27e9f9cf92</v>
          </cell>
          <cell r="B1413" t="str">
            <v>mathiasbynens</v>
          </cell>
          <cell r="C1413" t="str">
            <v>bterlson</v>
          </cell>
        </row>
        <row r="1414">
          <cell r="A1414" t="str">
            <v>ddf16b1794ac62b9750b410fcb24786810c6f015</v>
          </cell>
          <cell r="B1414" t="str">
            <v>jmdyck</v>
          </cell>
          <cell r="C1414" t="str">
            <v>bterlson</v>
          </cell>
        </row>
        <row r="1415">
          <cell r="A1415" t="str">
            <v>2117ed5f958eb79b1ebbab18df334bbdbcab95ad</v>
          </cell>
          <cell r="B1415" t="str">
            <v>jmdyck</v>
          </cell>
          <cell r="C1415" t="str">
            <v>bterlson</v>
          </cell>
        </row>
        <row r="1416">
          <cell r="A1416" t="str">
            <v>6b72f22f1a2bcf6dca0bd5c7df13f0f48797f3b4</v>
          </cell>
          <cell r="B1416" t="str">
            <v>jmdyck</v>
          </cell>
          <cell r="C1416" t="str">
            <v>bterlson</v>
          </cell>
        </row>
        <row r="1417">
          <cell r="A1417" t="str">
            <v>9028b3c7c77584c8b18333e7fbee140d2e4f8afe</v>
          </cell>
          <cell r="B1417" t="str">
            <v>jmdyck</v>
          </cell>
          <cell r="C1417" t="str">
            <v>bterlson</v>
          </cell>
        </row>
        <row r="1418">
          <cell r="A1418" t="str">
            <v>16c24b2b4aacc8f971521da0c13d94308f0bdba9</v>
          </cell>
          <cell r="B1418" t="str">
            <v>jmdyck</v>
          </cell>
          <cell r="C1418" t="str">
            <v>bterlson</v>
          </cell>
        </row>
        <row r="1419">
          <cell r="A1419" t="str">
            <v>c38f71d872b53aa3b66193679eb14f5502f85f28</v>
          </cell>
          <cell r="B1419" t="str">
            <v>jmdyck</v>
          </cell>
          <cell r="C1419" t="str">
            <v>bterlson</v>
          </cell>
        </row>
        <row r="1420">
          <cell r="A1420" t="str">
            <v>02435dd18882249d72459380f49df31a73cbf7a2</v>
          </cell>
          <cell r="B1420" t="str">
            <v>mathiasbynens</v>
          </cell>
          <cell r="C1420" t="str">
            <v>bterlson</v>
          </cell>
        </row>
        <row r="1421">
          <cell r="A1421" t="str">
            <v>0deb41fe8052556c669048fdba00d0145fef0477</v>
          </cell>
          <cell r="B1421" t="str">
            <v>jmdyck</v>
          </cell>
          <cell r="C1421" t="str">
            <v>bterlson</v>
          </cell>
        </row>
        <row r="1422">
          <cell r="A1422" t="str">
            <v>6d0fc4578f00f99df8fbd805f3c8db91ca257239</v>
          </cell>
          <cell r="B1422" t="str">
            <v>bterlson</v>
          </cell>
          <cell r="C1422" t="str">
            <v>bterlson</v>
          </cell>
        </row>
        <row r="1423">
          <cell r="A1423" t="str">
            <v>1c4d4414f4f864c6e56cd87a77378d6b1fe86fc0</v>
          </cell>
          <cell r="B1423" t="str">
            <v>littledan</v>
          </cell>
          <cell r="C1423" t="str">
            <v>bterlson</v>
          </cell>
        </row>
        <row r="1424">
          <cell r="A1424" t="str">
            <v>58c1f0beb04894bfe808b25a2adabdce318f6037</v>
          </cell>
          <cell r="B1424" t="str">
            <v>leobalter</v>
          </cell>
          <cell r="C1424" t="str">
            <v>bterlson</v>
          </cell>
        </row>
        <row r="1425">
          <cell r="A1425" t="str">
            <v>173356a09da0be2bdc89cb1e1de14089e4023205</v>
          </cell>
          <cell r="B1425" t="str">
            <v>anba</v>
          </cell>
          <cell r="C1425" t="str">
            <v>bterlson</v>
          </cell>
        </row>
        <row r="1426">
          <cell r="A1426" t="str">
            <v>0dac3542d7bb3c11b45252fe789f1ae97e2016c1</v>
          </cell>
          <cell r="B1426" t="str">
            <v>ljharb</v>
          </cell>
          <cell r="C1426" t="str">
            <v>bterlson</v>
          </cell>
        </row>
        <row r="1427">
          <cell r="A1427" t="str">
            <v>3c9e1fb84c8ff6677dc11608322235d11a0e78f9</v>
          </cell>
          <cell r="B1427" t="str">
            <v>ljharb</v>
          </cell>
          <cell r="C1427" t="str">
            <v>bterlson</v>
          </cell>
        </row>
        <row r="1428">
          <cell r="A1428" t="str">
            <v>583370a32c8f90539530148b509034a9192a3c8b</v>
          </cell>
          <cell r="B1428" t="str">
            <v>jugglinmike</v>
          </cell>
          <cell r="C1428" t="str">
            <v>bterlson</v>
          </cell>
        </row>
        <row r="1429">
          <cell r="A1429" t="str">
            <v>c44ceb0f607147be2454c45e09f5d5377406fd09</v>
          </cell>
          <cell r="B1429" t="str">
            <v>jugglinmike</v>
          </cell>
          <cell r="C1429" t="str">
            <v>bterlson</v>
          </cell>
        </row>
        <row r="1430">
          <cell r="A1430" t="str">
            <v>96a90e8c27f2d03cc9f3eb50141cfb71223790d6</v>
          </cell>
          <cell r="B1430" t="str">
            <v>mathiasbynens</v>
          </cell>
          <cell r="C1430" t="str">
            <v>bterlson</v>
          </cell>
        </row>
        <row r="1431">
          <cell r="A1431" t="str">
            <v>d2af0875c8ae1efef52a4582755e0f90a3189ead</v>
          </cell>
          <cell r="B1431" t="str">
            <v>jmdyck</v>
          </cell>
          <cell r="C1431" t="str">
            <v>bterlson</v>
          </cell>
        </row>
        <row r="1432">
          <cell r="A1432" t="str">
            <v>03b31891a3beac0c017fc03a5a374ac5b8da6026</v>
          </cell>
          <cell r="B1432" t="str">
            <v>mathiasbynens</v>
          </cell>
          <cell r="C1432" t="str">
            <v>bterlson</v>
          </cell>
        </row>
        <row r="1433">
          <cell r="A1433" t="str">
            <v>9893e0ac70f9ed5d286d95d780bbd59bd927ae72</v>
          </cell>
          <cell r="B1433" t="str">
            <v>bterlson</v>
          </cell>
          <cell r="C1433" t="str">
            <v>bterlson</v>
          </cell>
        </row>
        <row r="1434">
          <cell r="A1434" t="str">
            <v>dcc9584e642b55b8a99df91f2e80d065e3d2451c</v>
          </cell>
          <cell r="B1434" t="str">
            <v>undefined</v>
          </cell>
          <cell r="C1434" t="str">
            <v>bterlson</v>
          </cell>
        </row>
        <row r="1435">
          <cell r="A1435" t="str">
            <v>fba0bffa8010be473b1192b24d947ca9d25fc013</v>
          </cell>
          <cell r="B1435" t="str">
            <v>ljharb</v>
          </cell>
          <cell r="C1435" t="str">
            <v>bterlson</v>
          </cell>
        </row>
        <row r="1436">
          <cell r="A1436" t="str">
            <v>9b49a888e9dfe2667008a01b2754c3662059ae56</v>
          </cell>
          <cell r="B1436" t="str">
            <v>bterlson</v>
          </cell>
          <cell r="C1436" t="str">
            <v>bterlson</v>
          </cell>
        </row>
        <row r="1437">
          <cell r="A1437" t="str">
            <v>0e4e6b455d4cf458e92fd5dad8ebfd8446ca1b9b</v>
          </cell>
          <cell r="B1437" t="str">
            <v>ljharb</v>
          </cell>
          <cell r="C1437" t="str">
            <v>bterlson</v>
          </cell>
        </row>
        <row r="1438">
          <cell r="A1438" t="str">
            <v>3c9c962abaa2f887e748e1bc63e6ba78141b9004</v>
          </cell>
          <cell r="B1438" t="str">
            <v>leobalter</v>
          </cell>
          <cell r="C1438" t="str">
            <v>bterlson</v>
          </cell>
        </row>
        <row r="1439">
          <cell r="A1439" t="str">
            <v>4f278015323b56911ec38375b87431ab3d683bcb</v>
          </cell>
          <cell r="B1439" t="str">
            <v>jugglinmike</v>
          </cell>
          <cell r="C1439" t="str">
            <v>bterlson</v>
          </cell>
        </row>
        <row r="1440">
          <cell r="A1440" t="str">
            <v>b76b237077dd71be6b695605d1d51af93a2e6ca4</v>
          </cell>
          <cell r="B1440" t="str">
            <v>mathiasbynens</v>
          </cell>
          <cell r="C1440" t="str">
            <v>bterlson</v>
          </cell>
        </row>
        <row r="1441">
          <cell r="A1441" t="str">
            <v>7515a99bf05a5a35ec20584d748c93e3e521c263</v>
          </cell>
          <cell r="B1441" t="str">
            <v>jugglinmike</v>
          </cell>
          <cell r="C1441" t="str">
            <v>bterlson</v>
          </cell>
        </row>
        <row r="1442">
          <cell r="A1442" t="str">
            <v>a2681f284d9d3ec83310e4ab75673c62cc26061f</v>
          </cell>
          <cell r="B1442" t="str">
            <v>leobalter</v>
          </cell>
          <cell r="C1442" t="str">
            <v>bterlson</v>
          </cell>
        </row>
        <row r="1443">
          <cell r="A1443" t="str">
            <v>4441063ee7c8e58d9a8a9697b87a353b10de9fab</v>
          </cell>
          <cell r="B1443" t="str">
            <v>leobalter</v>
          </cell>
          <cell r="C1443" t="str">
            <v>bterlson</v>
          </cell>
        </row>
        <row r="1444">
          <cell r="A1444" t="str">
            <v>13a46174de00a49e326d3b0dfa253dca4da3c5b1</v>
          </cell>
          <cell r="B1444" t="str">
            <v>domenic</v>
          </cell>
          <cell r="C1444" t="str">
            <v>bterlson</v>
          </cell>
        </row>
        <row r="1445">
          <cell r="A1445" t="str">
            <v>9195a855558ad00e4e0eefa71a8ea7824a822643</v>
          </cell>
          <cell r="B1445" t="str">
            <v>leobalter</v>
          </cell>
          <cell r="C1445" t="str">
            <v>bterlson</v>
          </cell>
        </row>
        <row r="1446">
          <cell r="A1446" t="str">
            <v>f59a091dc6cf1df97d6449f5a23157b8473954f9</v>
          </cell>
          <cell r="B1446" t="str">
            <v>claudepache</v>
          </cell>
          <cell r="C1446" t="str">
            <v>bterlson</v>
          </cell>
        </row>
        <row r="1447">
          <cell r="A1447" t="str">
            <v>9a70ce1a1c0be744ca5a696fa5542b46439d1698</v>
          </cell>
          <cell r="B1447" t="str">
            <v>evilpie</v>
          </cell>
          <cell r="C1447" t="str">
            <v>bterlson</v>
          </cell>
        </row>
        <row r="1448">
          <cell r="A1448" t="str">
            <v>bbe673d0a7f49dca71561856a4680ac6c1c6fd91</v>
          </cell>
          <cell r="B1448" t="str">
            <v>bterlson</v>
          </cell>
          <cell r="C1448" t="str">
            <v>bterlson</v>
          </cell>
        </row>
        <row r="1449">
          <cell r="A1449" t="str">
            <v>b0fbf6a030d7e22cf616f504a934937ee85978fc</v>
          </cell>
          <cell r="B1449" t="str">
            <v>bterlson</v>
          </cell>
          <cell r="C1449" t="str">
            <v>bterlson</v>
          </cell>
        </row>
        <row r="1450">
          <cell r="A1450" t="str">
            <v>55435ff1a4c3bdc619376d30d735566c83d5204a</v>
          </cell>
          <cell r="B1450" t="str">
            <v>jmdyck</v>
          </cell>
          <cell r="C1450" t="str">
            <v>bterlson</v>
          </cell>
        </row>
        <row r="1451">
          <cell r="A1451" t="str">
            <v>572102dc5a48899b34839a16f9ce65fb4bdf086d</v>
          </cell>
          <cell r="B1451" t="str">
            <v>jmdyck</v>
          </cell>
          <cell r="C1451" t="str">
            <v>bterlson</v>
          </cell>
        </row>
        <row r="1452">
          <cell r="A1452" t="str">
            <v>3cb7c328d09bc3c5f97580121287011efaf265d1</v>
          </cell>
          <cell r="B1452" t="str">
            <v>bterlson</v>
          </cell>
          <cell r="C1452" t="str">
            <v>bterlson</v>
          </cell>
        </row>
        <row r="1453">
          <cell r="A1453" t="str">
            <v>bd31afd6d9970723804184fef7ab192cbf090d73</v>
          </cell>
          <cell r="B1453" t="str">
            <v>claudepache</v>
          </cell>
          <cell r="C1453" t="str">
            <v>bterlson</v>
          </cell>
        </row>
        <row r="1454">
          <cell r="A1454" t="str">
            <v>03bfda119d060aca4099d2b77cf43f6d4f11cfa2</v>
          </cell>
          <cell r="B1454" t="str">
            <v>wwwillchen</v>
          </cell>
          <cell r="C1454" t="str">
            <v>bterlson</v>
          </cell>
        </row>
        <row r="1455">
          <cell r="A1455" t="str">
            <v>a35f0f3b8ac53bbfa019bd35989c4027ce4976e4</v>
          </cell>
          <cell r="B1455" t="str">
            <v>bterlson</v>
          </cell>
          <cell r="C1455" t="str">
            <v>bterlson</v>
          </cell>
        </row>
        <row r="1456">
          <cell r="A1456" t="str">
            <v>8633ffd9394b203b8876bb23cb79aff13eb07310</v>
          </cell>
          <cell r="B1456" t="str">
            <v>bterlson</v>
          </cell>
          <cell r="C1456" t="str">
            <v>bterlson</v>
          </cell>
        </row>
        <row r="1457">
          <cell r="A1457" t="str">
            <v>98c67f2c2696652005ab7fb7284fe8b4661a5dbf</v>
          </cell>
          <cell r="B1457" t="str">
            <v>bterlson</v>
          </cell>
          <cell r="C1457" t="str">
            <v>bterlson</v>
          </cell>
        </row>
        <row r="1458">
          <cell r="A1458" t="str">
            <v>e1cecfa320879912701fddf7d317f4636bd10457</v>
          </cell>
          <cell r="B1458" t="str">
            <v>littledan</v>
          </cell>
          <cell r="C1458" t="str">
            <v>bterlson</v>
          </cell>
        </row>
        <row r="1459">
          <cell r="A1459" t="str">
            <v>e025c0c3e5e94653f297b800354a1be220d52148</v>
          </cell>
          <cell r="B1459" t="str">
            <v>michaelficarra</v>
          </cell>
          <cell r="C1459" t="str">
            <v>bterlson</v>
          </cell>
        </row>
        <row r="1460">
          <cell r="A1460" t="str">
            <v>71eb2fbdeed77d309d2f563005b7b77af662c11e</v>
          </cell>
          <cell r="B1460" t="str">
            <v>michaelficarra</v>
          </cell>
          <cell r="C1460" t="str">
            <v>bterlson</v>
          </cell>
        </row>
        <row r="1461">
          <cell r="A1461" t="str">
            <v>de15b1042649890db94be7230690cf384cffd889</v>
          </cell>
          <cell r="B1461" t="str">
            <v>jugglinmike</v>
          </cell>
          <cell r="C1461" t="str">
            <v>bterlson</v>
          </cell>
        </row>
        <row r="1462">
          <cell r="A1462" t="str">
            <v>4aaef6f1ffbf8ac706f044102a867edfbf032574</v>
          </cell>
          <cell r="B1462" t="str">
            <v>bterlson</v>
          </cell>
          <cell r="C1462" t="str">
            <v>bterlson</v>
          </cell>
        </row>
        <row r="1463">
          <cell r="A1463" t="str">
            <v>f3016d4e9d94e7b0a547ce5ae7b745b34c7c13c2</v>
          </cell>
          <cell r="B1463" t="str">
            <v>bterlson</v>
          </cell>
          <cell r="C1463" t="str">
            <v>bterlson</v>
          </cell>
        </row>
        <row r="1464">
          <cell r="A1464" t="str">
            <v>c468d3e3036725aadb5908ad9093873c8306b0a5</v>
          </cell>
          <cell r="B1464" t="str">
            <v>bterlson</v>
          </cell>
          <cell r="C1464" t="str">
            <v>bterlson</v>
          </cell>
        </row>
        <row r="1465">
          <cell r="A1465" t="str">
            <v>b3138238ea320eb7ff7b3366512e9f07f818b745</v>
          </cell>
          <cell r="B1465" t="str">
            <v>jmdyck</v>
          </cell>
          <cell r="C1465" t="str">
            <v>bterlson</v>
          </cell>
        </row>
        <row r="1466">
          <cell r="A1466" t="str">
            <v>31b265270aaad1f8c69bbfe4fe806f3c6f35312b</v>
          </cell>
          <cell r="B1466" t="str">
            <v>jmdyck</v>
          </cell>
          <cell r="C1466" t="str">
            <v>bterlson</v>
          </cell>
        </row>
        <row r="1467">
          <cell r="A1467" t="str">
            <v>50416763f925758cc4b12d1850676a02401a9831</v>
          </cell>
          <cell r="B1467" t="str">
            <v>jmdyck</v>
          </cell>
          <cell r="C1467" t="str">
            <v>bterlson</v>
          </cell>
        </row>
        <row r="1468">
          <cell r="A1468" t="str">
            <v>60a81893f108d4d2372a58b50bd877157e97cdb4</v>
          </cell>
          <cell r="B1468" t="str">
            <v>jmdyck</v>
          </cell>
          <cell r="C1468" t="str">
            <v>bterlson</v>
          </cell>
        </row>
        <row r="1469">
          <cell r="A1469" t="str">
            <v>5105a0be8e7b03285f45167ef65fd718cda1c4b6</v>
          </cell>
          <cell r="B1469" t="str">
            <v>jmdyck</v>
          </cell>
          <cell r="C1469" t="str">
            <v>bterlson</v>
          </cell>
        </row>
        <row r="1470">
          <cell r="A1470" t="str">
            <v>df86431c2518e4f4279d80223a27deb5788fb13c</v>
          </cell>
          <cell r="B1470" t="str">
            <v>jmdyck</v>
          </cell>
          <cell r="C1470" t="str">
            <v>bterlson</v>
          </cell>
        </row>
        <row r="1471">
          <cell r="A1471" t="str">
            <v>02852d10c3d8203a01d6d7ba4d14b3c1d2e869a8</v>
          </cell>
          <cell r="B1471" t="str">
            <v>jmdyck</v>
          </cell>
          <cell r="C1471" t="str">
            <v>bterlson</v>
          </cell>
        </row>
        <row r="1472">
          <cell r="A1472" t="str">
            <v>02a46d4447f75f1ace0715abd20e82d4f271ab57</v>
          </cell>
          <cell r="B1472" t="str">
            <v>jmdyck</v>
          </cell>
          <cell r="C1472" t="str">
            <v>bterlson</v>
          </cell>
        </row>
        <row r="1473">
          <cell r="A1473" t="str">
            <v>766b9e689ff8c45c1c5ad6cb0e56ae17bebc306c</v>
          </cell>
          <cell r="B1473" t="str">
            <v>jmdyck</v>
          </cell>
          <cell r="C1473" t="str">
            <v>bterlson</v>
          </cell>
        </row>
        <row r="1474">
          <cell r="A1474" t="str">
            <v>a4d490ed53ccff81b90bd65d341d2e67af5a624a</v>
          </cell>
          <cell r="B1474" t="str">
            <v>jmdyck</v>
          </cell>
          <cell r="C1474" t="str">
            <v>bterlson</v>
          </cell>
        </row>
        <row r="1475">
          <cell r="A1475" t="str">
            <v>d6e35defd56f9a117c512817afd9fefc385149ce</v>
          </cell>
          <cell r="B1475" t="str">
            <v>jmdyck</v>
          </cell>
          <cell r="C1475" t="str">
            <v>bterlson</v>
          </cell>
        </row>
        <row r="1476">
          <cell r="A1476" t="str">
            <v>c7f6017b74897bac38bb27d0f193e9ad251f3b11</v>
          </cell>
          <cell r="B1476" t="str">
            <v>jmdyck</v>
          </cell>
          <cell r="C1476" t="str">
            <v>bterlson</v>
          </cell>
        </row>
        <row r="1477">
          <cell r="A1477" t="str">
            <v>b4a6e81f625d7f010e45fe2811ec03ef2e1be7a7</v>
          </cell>
          <cell r="B1477" t="str">
            <v>jmdyck</v>
          </cell>
          <cell r="C1477" t="str">
            <v>bterlson</v>
          </cell>
        </row>
        <row r="1478">
          <cell r="A1478" t="str">
            <v>dc0c430f72cbdf346bbd9c160e3a35fc975bc181</v>
          </cell>
          <cell r="B1478" t="str">
            <v>jmdyck</v>
          </cell>
          <cell r="C1478" t="str">
            <v>bterlson</v>
          </cell>
        </row>
        <row r="1479">
          <cell r="A1479" t="str">
            <v>85da11caeb77376c5ad1a3e94a983430c74ffdf2</v>
          </cell>
          <cell r="B1479" t="str">
            <v>jmdyck</v>
          </cell>
          <cell r="C1479" t="str">
            <v>bterlson</v>
          </cell>
        </row>
        <row r="1480">
          <cell r="A1480" t="str">
            <v>578a9633c77948028ebc6ecdc7834a5ca6dd7896</v>
          </cell>
          <cell r="B1480" t="str">
            <v>jmdyck</v>
          </cell>
          <cell r="C1480" t="str">
            <v>bterlson</v>
          </cell>
        </row>
        <row r="1481">
          <cell r="A1481" t="str">
            <v>dfca138e5849d4fdcb9c09874bf1800dc3c5f85b</v>
          </cell>
          <cell r="B1481" t="str">
            <v>jmdyck</v>
          </cell>
          <cell r="C1481" t="str">
            <v>bterlson</v>
          </cell>
        </row>
        <row r="1482">
          <cell r="A1482" t="str">
            <v>0b669f2827d3c9681b5020acf7437c3185282edc</v>
          </cell>
          <cell r="B1482" t="str">
            <v>jmdyck</v>
          </cell>
          <cell r="C1482" t="str">
            <v>bterlson</v>
          </cell>
        </row>
        <row r="1483">
          <cell r="A1483" t="str">
            <v>f46831651fd113e1e9b23b07fa939f08ba6605e8</v>
          </cell>
          <cell r="B1483" t="str">
            <v>anba</v>
          </cell>
          <cell r="C1483" t="str">
            <v>bterlson</v>
          </cell>
        </row>
        <row r="1484">
          <cell r="A1484" t="str">
            <v>18eb8ee7eaee3c608b13fcc270eef0b7abbd1801</v>
          </cell>
          <cell r="B1484" t="str">
            <v>anba</v>
          </cell>
          <cell r="C1484" t="str">
            <v>bterlson</v>
          </cell>
        </row>
        <row r="1485">
          <cell r="A1485" t="str">
            <v>251dcef622721c048b2a3fff7b801547c0a93fe6</v>
          </cell>
          <cell r="B1485" t="str">
            <v>anba</v>
          </cell>
          <cell r="C1485" t="str">
            <v>bterlson</v>
          </cell>
        </row>
        <row r="1486">
          <cell r="A1486" t="str">
            <v>70d612abd26a95180216ef8b000c1fdd0ba6765e</v>
          </cell>
          <cell r="B1486" t="str">
            <v>anba</v>
          </cell>
          <cell r="C1486" t="str">
            <v>bterlson</v>
          </cell>
        </row>
        <row r="1487">
          <cell r="A1487" t="str">
            <v>84fbd89c9c6b4060eda99c4108ea2c3ce15050bb</v>
          </cell>
          <cell r="B1487" t="str">
            <v>anba</v>
          </cell>
          <cell r="C1487" t="str">
            <v>bterlson</v>
          </cell>
        </row>
        <row r="1488">
          <cell r="A1488" t="str">
            <v>8cc5796f06395417e5608cf465e17146abaf5983</v>
          </cell>
          <cell r="B1488" t="str">
            <v>anba</v>
          </cell>
          <cell r="C1488" t="str">
            <v>bterlson</v>
          </cell>
        </row>
        <row r="1489">
          <cell r="A1489" t="str">
            <v>ea6db23796062ef6fc882e6cefbeb08638d1d1a4</v>
          </cell>
          <cell r="B1489" t="str">
            <v>anba</v>
          </cell>
          <cell r="C1489" t="str">
            <v>bterlson</v>
          </cell>
        </row>
        <row r="1490">
          <cell r="A1490" t="str">
            <v>dc0919d547e4365cadf467c062dc82fd8a5ccb97</v>
          </cell>
          <cell r="B1490" t="str">
            <v>anba</v>
          </cell>
          <cell r="C1490" t="str">
            <v>bterlson</v>
          </cell>
        </row>
        <row r="1491">
          <cell r="A1491" t="str">
            <v>184b4dd840963b3984977ec4abb4e327874c95eb</v>
          </cell>
          <cell r="B1491" t="str">
            <v>bterlson</v>
          </cell>
          <cell r="C1491" t="str">
            <v>bterlson</v>
          </cell>
        </row>
        <row r="1492">
          <cell r="A1492" t="str">
            <v>6a13789aa9e7c6de4e96b7d3e24d9e6eba6584ad</v>
          </cell>
          <cell r="B1492" t="str">
            <v>gibson042</v>
          </cell>
          <cell r="C1492" t="str">
            <v>bterlson</v>
          </cell>
        </row>
        <row r="1493">
          <cell r="A1493" t="str">
            <v>ffaa9f503b68b5bc281180f21b0d0d1fa73b6389</v>
          </cell>
          <cell r="B1493" t="str">
            <v>jugglinmike</v>
          </cell>
          <cell r="C1493" t="str">
            <v>bterlson</v>
          </cell>
        </row>
        <row r="1494">
          <cell r="A1494" t="str">
            <v>6c75bc44a06fbf7dcd2c04be8b31c7b78bd0a5c6</v>
          </cell>
          <cell r="B1494" t="str">
            <v>jmm</v>
          </cell>
          <cell r="C1494" t="str">
            <v>bterlson</v>
          </cell>
        </row>
        <row r="1495">
          <cell r="A1495" t="str">
            <v>45d1d632703a14fbc205ee5c9a89adfdd15fed64</v>
          </cell>
          <cell r="B1495" t="str">
            <v>jmm</v>
          </cell>
          <cell r="C1495" t="str">
            <v>bterlson</v>
          </cell>
        </row>
        <row r="1496">
          <cell r="A1496" t="str">
            <v>c86dd7cd5deb010eb98635b9f5a40c959cd1b39b</v>
          </cell>
          <cell r="B1496" t="str">
            <v>bterlson</v>
          </cell>
          <cell r="C1496" t="str">
            <v>bterlson</v>
          </cell>
        </row>
        <row r="1497">
          <cell r="A1497" t="str">
            <v>2a211341de4249a9c498bc3bb1ca22a5567da187</v>
          </cell>
          <cell r="B1497" t="str">
            <v>jmm</v>
          </cell>
          <cell r="C1497" t="str">
            <v>bterlson</v>
          </cell>
        </row>
        <row r="1498">
          <cell r="A1498" t="str">
            <v>be64ea68ed58547558e2daf1dbb8dafd2c72f94b</v>
          </cell>
          <cell r="B1498" t="str">
            <v>bterlson</v>
          </cell>
          <cell r="C1498" t="str">
            <v>bterlson</v>
          </cell>
        </row>
        <row r="1499">
          <cell r="A1499" t="str">
            <v>91d123607ab3cac3cee6691cdd18d0cff27359bb</v>
          </cell>
          <cell r="B1499" t="str">
            <v>littledan</v>
          </cell>
          <cell r="C1499" t="str">
            <v>bterlson</v>
          </cell>
        </row>
        <row r="1500">
          <cell r="A1500" t="str">
            <v>17fb12d27272e8105682ca652dcc6fd6cabb8ed3</v>
          </cell>
          <cell r="B1500" t="str">
            <v>jugglinmike</v>
          </cell>
          <cell r="C1500" t="str">
            <v>bterlson</v>
          </cell>
        </row>
        <row r="1501">
          <cell r="A1501" t="str">
            <v>a6fa6d4c3492cf9756451079f735146da90b9f98</v>
          </cell>
          <cell r="B1501" t="str">
            <v>jugglinmike</v>
          </cell>
          <cell r="C1501" t="str">
            <v>bterlson</v>
          </cell>
        </row>
        <row r="1502">
          <cell r="A1502" t="str">
            <v>74df47434e37994dd001ba4c5f070691ad38a99a</v>
          </cell>
          <cell r="B1502" t="str">
            <v>bterlson</v>
          </cell>
          <cell r="C1502" t="str">
            <v>bterlson</v>
          </cell>
        </row>
        <row r="1503">
          <cell r="A1503" t="str">
            <v>1a2ca97c1949ce0d0ee64dbc40da01574f0b1cd2</v>
          </cell>
          <cell r="B1503" t="str">
            <v>littledan</v>
          </cell>
          <cell r="C1503" t="str">
            <v>bterlson</v>
          </cell>
        </row>
        <row r="1504">
          <cell r="A1504" t="str">
            <v>643a7ff106e3a1fd879e88b53675047502343f51</v>
          </cell>
          <cell r="B1504" t="str">
            <v>bterlson</v>
          </cell>
          <cell r="C1504" t="str">
            <v>bterlson</v>
          </cell>
        </row>
        <row r="1505">
          <cell r="A1505" t="str">
            <v>8637db7afb5dfe93e966f07c9b94246c3bde9f13</v>
          </cell>
          <cell r="B1505" t="str">
            <v>bterlson</v>
          </cell>
          <cell r="C1505" t="str">
            <v>bterlson</v>
          </cell>
        </row>
        <row r="1506">
          <cell r="A1506" t="str">
            <v>6ff40553af404e9fbe3df98d9f738fbe2bfc4b22</v>
          </cell>
          <cell r="B1506" t="str">
            <v>bterlson</v>
          </cell>
          <cell r="C1506" t="str">
            <v>bterlson</v>
          </cell>
        </row>
        <row r="1507">
          <cell r="A1507" t="str">
            <v>08851d053479e00bf6b9dd6459ce8a15b333c2fc</v>
          </cell>
          <cell r="B1507" t="str">
            <v>bterlson</v>
          </cell>
          <cell r="C1507" t="str">
            <v>bterlson</v>
          </cell>
        </row>
        <row r="1508">
          <cell r="A1508" t="str">
            <v>8c1f03cff2127a908463268a7c5b28b4219c7e7a</v>
          </cell>
          <cell r="B1508" t="str">
            <v>bterlson</v>
          </cell>
          <cell r="C1508" t="str">
            <v>bterlson</v>
          </cell>
        </row>
        <row r="1509">
          <cell r="A1509" t="str">
            <v>a859f4d9e1500d22886196c141a1613808c828b0</v>
          </cell>
          <cell r="B1509" t="str">
            <v>bterlson</v>
          </cell>
          <cell r="C1509" t="str">
            <v>bterlson</v>
          </cell>
        </row>
        <row r="1510">
          <cell r="A1510" t="str">
            <v>22ac2724a16d61864b5f785ef21f199319ef0e25</v>
          </cell>
          <cell r="B1510" t="str">
            <v>bterlson</v>
          </cell>
          <cell r="C1510" t="str">
            <v>bterlson</v>
          </cell>
        </row>
        <row r="1511">
          <cell r="A1511" t="str">
            <v>daef7b05b2625caf06ab546acd6eb654e9777d16</v>
          </cell>
          <cell r="B1511" t="str">
            <v>undefined</v>
          </cell>
          <cell r="C1511" t="str">
            <v>bterlson</v>
          </cell>
        </row>
        <row r="1512">
          <cell r="A1512" t="str">
            <v>bb58dffef5c6c8d0188e78706ccc223d7fd222b8</v>
          </cell>
          <cell r="B1512" t="str">
            <v>bterlson</v>
          </cell>
          <cell r="C1512" t="str">
            <v>bterlson</v>
          </cell>
        </row>
        <row r="1513">
          <cell r="A1513" t="str">
            <v>44adca8433fe7fb9163b7f535765f7b0def55e3d</v>
          </cell>
          <cell r="B1513" t="str">
            <v>bterlson</v>
          </cell>
          <cell r="C1513" t="str">
            <v>bterlson</v>
          </cell>
        </row>
        <row r="1514">
          <cell r="A1514" t="str">
            <v>bdeb97ca492086b66e8646c431e4a6c2cdc176d0</v>
          </cell>
          <cell r="B1514" t="str">
            <v>leebyron</v>
          </cell>
          <cell r="C1514" t="str">
            <v>bterlson</v>
          </cell>
        </row>
        <row r="1515">
          <cell r="A1515" t="str">
            <v>3e6f53cf06939ed9eb9df66f0508d8c02131f14a</v>
          </cell>
          <cell r="B1515" t="str">
            <v>jugglinmike</v>
          </cell>
          <cell r="C1515" t="str">
            <v>bterlson</v>
          </cell>
        </row>
        <row r="1516">
          <cell r="A1516" t="str">
            <v>352826e14a86f3ca7d7e2f1871dfd6cb369c1e30</v>
          </cell>
          <cell r="B1516" t="str">
            <v>ljharb</v>
          </cell>
          <cell r="C1516" t="str">
            <v>bterlson</v>
          </cell>
        </row>
        <row r="1517">
          <cell r="A1517" t="str">
            <v>935577b4c026eeeee845398da98fa782b339b122</v>
          </cell>
          <cell r="B1517" t="str">
            <v>ljharb</v>
          </cell>
          <cell r="C1517" t="str">
            <v>bterlson</v>
          </cell>
        </row>
        <row r="1518">
          <cell r="A1518" t="str">
            <v>9898b9af1f66269b654c2f81067dadd29fd237ff</v>
          </cell>
          <cell r="B1518" t="str">
            <v>bterlson</v>
          </cell>
          <cell r="C1518" t="str">
            <v>bterlson</v>
          </cell>
        </row>
        <row r="1519">
          <cell r="A1519" t="str">
            <v>1d7f90e02ad218716125dcf19d7203b01913be4b</v>
          </cell>
          <cell r="B1519" t="str">
            <v>leobalter</v>
          </cell>
          <cell r="C1519" t="str">
            <v>bterlson</v>
          </cell>
        </row>
        <row r="1520">
          <cell r="A1520" t="str">
            <v>488b482f450e673fc04871b7a00e3de503a423d0</v>
          </cell>
          <cell r="B1520" t="str">
            <v>jugglinmike</v>
          </cell>
          <cell r="C1520" t="str">
            <v>bterlson</v>
          </cell>
        </row>
        <row r="1521">
          <cell r="A1521" t="str">
            <v>d3bad0da48da4073f0c02953c6028e65acef74c7</v>
          </cell>
          <cell r="B1521" t="str">
            <v>leobalter</v>
          </cell>
          <cell r="C1521" t="str">
            <v>bterlson</v>
          </cell>
        </row>
        <row r="1522">
          <cell r="A1522" t="str">
            <v>bf1e79a0692c735866a68c31a6604c18e54b3bd6</v>
          </cell>
          <cell r="B1522" t="str">
            <v>jugglinmike</v>
          </cell>
          <cell r="C1522" t="str">
            <v>bterlson</v>
          </cell>
        </row>
        <row r="1523">
          <cell r="A1523" t="str">
            <v>b58987220aede17bd11deb46e50ad332c113c614</v>
          </cell>
          <cell r="B1523" t="str">
            <v>jugglinmike</v>
          </cell>
          <cell r="C1523" t="str">
            <v>bterlson</v>
          </cell>
        </row>
        <row r="1524">
          <cell r="A1524" t="str">
            <v>1e8317888946c2ab28fb26b49f4580ed5162ac09</v>
          </cell>
          <cell r="B1524" t="str">
            <v>michaelficarra</v>
          </cell>
          <cell r="C1524" t="str">
            <v>bterlson</v>
          </cell>
        </row>
        <row r="1525">
          <cell r="A1525" t="str">
            <v>ea387b93fb1d442cad7772c84e3f5dc290885828</v>
          </cell>
          <cell r="B1525" t="str">
            <v>bterlson</v>
          </cell>
          <cell r="C1525" t="str">
            <v>bterlson</v>
          </cell>
        </row>
        <row r="1526">
          <cell r="A1526" t="str">
            <v>d62ef7f389a0934f35f1c8e30b9df05fb23fb20c</v>
          </cell>
          <cell r="B1526" t="str">
            <v>alrra</v>
          </cell>
          <cell r="C1526" t="str">
            <v>bterlson</v>
          </cell>
        </row>
        <row r="1527">
          <cell r="A1527" t="str">
            <v>703238399d339ceb7f894f4733626f601d42d05e</v>
          </cell>
          <cell r="B1527" t="str">
            <v>jmdyck</v>
          </cell>
          <cell r="C1527" t="str">
            <v>bterlson</v>
          </cell>
        </row>
        <row r="1528">
          <cell r="A1528" t="str">
            <v>f30d554e61821e447d68dbb44b5b66a0dc55f659</v>
          </cell>
          <cell r="B1528" t="str">
            <v>jmdyck</v>
          </cell>
          <cell r="C1528" t="str">
            <v>bterlson</v>
          </cell>
        </row>
        <row r="1529">
          <cell r="A1529" t="str">
            <v>58e1c0b7cf15c65dc9318d3acb4693f9bb989ef8</v>
          </cell>
          <cell r="B1529" t="str">
            <v>annevk</v>
          </cell>
          <cell r="C1529" t="str">
            <v>bterlson</v>
          </cell>
        </row>
        <row r="1530">
          <cell r="A1530" t="str">
            <v>427513881837719aadc97655dab0e7ed342360af</v>
          </cell>
          <cell r="B1530" t="str">
            <v>domenic</v>
          </cell>
          <cell r="C1530" t="str">
            <v>bterlson</v>
          </cell>
        </row>
        <row r="1531">
          <cell r="A1531" t="str">
            <v>b3faee8c6bfe589b880009c8e48eededb9605394</v>
          </cell>
          <cell r="B1531" t="str">
            <v>bterlson</v>
          </cell>
          <cell r="C1531" t="str">
            <v>bterlson</v>
          </cell>
        </row>
        <row r="1532">
          <cell r="A1532" t="str">
            <v>c857bba58d3d183944521f3fb97a2c82e2bf39c9</v>
          </cell>
          <cell r="B1532" t="str">
            <v>getify</v>
          </cell>
          <cell r="C1532" t="str">
            <v>bterlson</v>
          </cell>
        </row>
        <row r="1533">
          <cell r="A1533" t="str">
            <v>e6d8185f908ee4406b4d437af51f43c13923a0cf</v>
          </cell>
          <cell r="B1533" t="str">
            <v>domenic</v>
          </cell>
          <cell r="C1533" t="str">
            <v>domenic</v>
          </cell>
        </row>
        <row r="1534">
          <cell r="A1534" t="str">
            <v>0c1bd3004329336774cbc90de727cd0cf5f11e93</v>
          </cell>
          <cell r="B1534" t="str">
            <v>domenic</v>
          </cell>
          <cell r="C1534" t="str">
            <v>bterlson</v>
          </cell>
        </row>
        <row r="1535">
          <cell r="A1535" t="str">
            <v>a34229a73bf64da67a001ee38273428c73de831f</v>
          </cell>
          <cell r="B1535" t="str">
            <v>domenic</v>
          </cell>
          <cell r="C1535" t="str">
            <v>bterlson</v>
          </cell>
        </row>
        <row r="1536">
          <cell r="A1536" t="str">
            <v>fc1715a95e3a85a6de2d13f61e79c18694071911</v>
          </cell>
          <cell r="B1536" t="str">
            <v>bterlson</v>
          </cell>
          <cell r="C1536" t="str">
            <v>bterlson</v>
          </cell>
        </row>
        <row r="1537">
          <cell r="A1537" t="str">
            <v>982a67cf5cccd5c09609ddedf44ca1dfacdd3cfa</v>
          </cell>
          <cell r="B1537" t="str">
            <v>leobalter</v>
          </cell>
          <cell r="C1537" t="str">
            <v>bterlson</v>
          </cell>
        </row>
        <row r="1538">
          <cell r="A1538" t="str">
            <v>83701417f59773f316246c545fb4e029601abf9d</v>
          </cell>
          <cell r="B1538" t="str">
            <v>TimothyGu</v>
          </cell>
          <cell r="C1538" t="str">
            <v>bterlson</v>
          </cell>
        </row>
        <row r="1539">
          <cell r="A1539" t="str">
            <v>c9bad2925fc60fb0757c68afa2ed82a03e572e1e</v>
          </cell>
          <cell r="B1539" t="str">
            <v>rwaldron</v>
          </cell>
          <cell r="C1539" t="str">
            <v>rwaldron</v>
          </cell>
        </row>
        <row r="1540">
          <cell r="A1540" t="str">
            <v>349e61e60c80f3c350aa3985352ff6ad1cb3a478</v>
          </cell>
          <cell r="B1540" t="str">
            <v>michaelficarra</v>
          </cell>
          <cell r="C1540" t="str">
            <v>michaelficarra</v>
          </cell>
        </row>
        <row r="1541">
          <cell r="A1541" t="str">
            <v>e75390ddf547775242404c666f60a49e7f2818bf</v>
          </cell>
          <cell r="B1541" t="str">
            <v>claudepache</v>
          </cell>
          <cell r="C1541" t="str">
            <v>bterlson</v>
          </cell>
        </row>
        <row r="1542">
          <cell r="A1542" t="str">
            <v>45e5880954755ab90013170cc4bf0ed75d9d4a85</v>
          </cell>
          <cell r="B1542" t="str">
            <v>bterlson</v>
          </cell>
          <cell r="C1542" t="str">
            <v>bterlson</v>
          </cell>
        </row>
        <row r="1543">
          <cell r="A1543" t="str">
            <v>322dd9e19209f97f74ece06f68dbfd75a8e8d814</v>
          </cell>
          <cell r="B1543" t="str">
            <v>bterlson</v>
          </cell>
          <cell r="C1543" t="str">
            <v>bterlson</v>
          </cell>
        </row>
        <row r="1544">
          <cell r="A1544" t="str">
            <v>6af9c9eb147606fa2de11a09c3176946bbaae2fa</v>
          </cell>
          <cell r="B1544" t="str">
            <v>alrra</v>
          </cell>
          <cell r="C1544" t="str">
            <v>alrra</v>
          </cell>
        </row>
        <row r="1545">
          <cell r="A1545" t="str">
            <v>3c3c8de1234f6585f8d838a87e4fde632341a687</v>
          </cell>
          <cell r="B1545" t="str">
            <v>bterlson</v>
          </cell>
          <cell r="C1545" t="str">
            <v>bterlson</v>
          </cell>
        </row>
        <row r="1546">
          <cell r="A1546" t="str">
            <v>245e11eb8b4a84e2d6464414a9d3ae1a158598a5</v>
          </cell>
          <cell r="B1546" t="str">
            <v>anba</v>
          </cell>
          <cell r="C1546" t="str">
            <v>bterlson</v>
          </cell>
        </row>
        <row r="1547">
          <cell r="A1547" t="str">
            <v>93497afdf4957b876a228a0922a3a21d2d34f739</v>
          </cell>
          <cell r="B1547" t="str">
            <v>annevk</v>
          </cell>
          <cell r="C1547" t="str">
            <v>bterlson</v>
          </cell>
        </row>
        <row r="1548">
          <cell r="A1548" t="str">
            <v>e6284b9bd6977ca282bdf13d13fab4d8bf6be71b</v>
          </cell>
          <cell r="B1548" t="str">
            <v>jmdyck</v>
          </cell>
          <cell r="C1548" t="str">
            <v>bterlson</v>
          </cell>
        </row>
        <row r="1549">
          <cell r="A1549" t="str">
            <v>cfd0fff9680f2bb8efcc4a45a481114cc2d8e3c1</v>
          </cell>
          <cell r="B1549" t="str">
            <v>michaelficarra</v>
          </cell>
          <cell r="C1549" t="str">
            <v>bterlson</v>
          </cell>
        </row>
        <row r="1550">
          <cell r="A1550" t="str">
            <v>442e4351bc2733a4d0169b8c92c134c40fe48f0e</v>
          </cell>
          <cell r="B1550" t="str">
            <v>anba</v>
          </cell>
          <cell r="C1550" t="str">
            <v>bterlson</v>
          </cell>
        </row>
        <row r="1551">
          <cell r="A1551" t="str">
            <v>29eb1c7179ca0c6386c57221824e77db5295102a</v>
          </cell>
          <cell r="B1551" t="str">
            <v>anba</v>
          </cell>
          <cell r="C1551" t="str">
            <v>bterlson</v>
          </cell>
        </row>
        <row r="1552">
          <cell r="A1552" t="str">
            <v>04967df2b6f5fc96bd669b2d14bc24f416587794</v>
          </cell>
          <cell r="B1552" t="str">
            <v>bterlson</v>
          </cell>
          <cell r="C1552" t="str">
            <v>bterlson</v>
          </cell>
        </row>
        <row r="1553">
          <cell r="A1553" t="str">
            <v>5194c35aec25e3ac4ba41cb3673c24998db8ca6b</v>
          </cell>
          <cell r="B1553" t="str">
            <v>bterlson</v>
          </cell>
          <cell r="C1553" t="str">
            <v>bterlson</v>
          </cell>
        </row>
        <row r="1554">
          <cell r="A1554" t="str">
            <v>1322144f4e7174e3cd5eb6bf6df0019b5a3fdc07</v>
          </cell>
          <cell r="B1554" t="str">
            <v>jmdyck</v>
          </cell>
          <cell r="C1554" t="str">
            <v>bterlson</v>
          </cell>
        </row>
        <row r="1555">
          <cell r="A1555" t="str">
            <v>cd7516e14289263b975ab0842886683767ac43bc</v>
          </cell>
          <cell r="B1555" t="str">
            <v>michaelficarra</v>
          </cell>
          <cell r="C1555" t="str">
            <v>bterlson</v>
          </cell>
        </row>
        <row r="1556">
          <cell r="A1556" t="str">
            <v>060bd56d23c12515804202c53211abd0fd8de647</v>
          </cell>
          <cell r="B1556" t="str">
            <v>jmdyck</v>
          </cell>
          <cell r="C1556" t="str">
            <v>bterlson</v>
          </cell>
        </row>
        <row r="1557">
          <cell r="A1557" t="str">
            <v>da2be292e2ea780e74600b36daaee032e3c75020</v>
          </cell>
          <cell r="B1557" t="str">
            <v>jmdyck</v>
          </cell>
          <cell r="C1557" t="str">
            <v>bterlson</v>
          </cell>
        </row>
        <row r="1558">
          <cell r="A1558" t="str">
            <v>1e5538c452fc22afd8dfad2046286fed5427ec65</v>
          </cell>
          <cell r="B1558" t="str">
            <v>domenic</v>
          </cell>
          <cell r="C1558" t="str">
            <v>bterlson</v>
          </cell>
        </row>
        <row r="1559">
          <cell r="A1559" t="str">
            <v>6838308fcd615311ab4a2dd412bd565d26ddef36</v>
          </cell>
          <cell r="B1559" t="str">
            <v>anba</v>
          </cell>
          <cell r="C1559" t="str">
            <v>bterlson</v>
          </cell>
        </row>
        <row r="1560">
          <cell r="A1560" t="str">
            <v>9fc8828744814372bcc314da2993d7f84b1441d8</v>
          </cell>
          <cell r="B1560" t="str">
            <v>anba</v>
          </cell>
          <cell r="C1560" t="str">
            <v>bterlson</v>
          </cell>
        </row>
        <row r="1561">
          <cell r="A1561" t="str">
            <v>fae4aab003d9538f113d1e17bbaacd5d8231c563</v>
          </cell>
          <cell r="B1561" t="str">
            <v>anba</v>
          </cell>
          <cell r="C1561" t="str">
            <v>bterlson</v>
          </cell>
        </row>
        <row r="1562">
          <cell r="A1562" t="str">
            <v>9e1506413a17ad46b799f740645d265c9a59cd8b</v>
          </cell>
          <cell r="B1562" t="str">
            <v>anba</v>
          </cell>
          <cell r="C1562" t="str">
            <v>bterlson</v>
          </cell>
        </row>
        <row r="1563">
          <cell r="A1563" t="str">
            <v>f623ed649d2cc1d0157875aee75e84c79c81f534</v>
          </cell>
          <cell r="B1563" t="str">
            <v>anba</v>
          </cell>
          <cell r="C1563" t="str">
            <v>bterlson</v>
          </cell>
        </row>
        <row r="1564">
          <cell r="A1564" t="str">
            <v>0fa7442859a979ecaaef3a8241b7c9465bef208b</v>
          </cell>
          <cell r="B1564" t="str">
            <v>anba</v>
          </cell>
          <cell r="C1564" t="str">
            <v>bterlson</v>
          </cell>
        </row>
        <row r="1565">
          <cell r="A1565" t="str">
            <v>6d76c3f28911193603c6f2e878de38830db46c3a</v>
          </cell>
          <cell r="B1565" t="str">
            <v>anba</v>
          </cell>
          <cell r="C1565" t="str">
            <v>bterlson</v>
          </cell>
        </row>
        <row r="1566">
          <cell r="A1566" t="str">
            <v>283a2853e40d1e7a2ab77e135717735b3ae4699b</v>
          </cell>
          <cell r="B1566" t="str">
            <v>anba</v>
          </cell>
          <cell r="C1566" t="str">
            <v>bterlson</v>
          </cell>
        </row>
        <row r="1567">
          <cell r="A1567" t="str">
            <v>d6effa04bfa9631f1dc49e41cf689b952bec4606</v>
          </cell>
          <cell r="B1567" t="str">
            <v>anba</v>
          </cell>
          <cell r="C1567" t="str">
            <v>bterlson</v>
          </cell>
        </row>
        <row r="1568">
          <cell r="A1568" t="str">
            <v>87f10cb568dfc5561f58e92837128553aac307fd</v>
          </cell>
          <cell r="B1568" t="str">
            <v>anba</v>
          </cell>
          <cell r="C1568" t="str">
            <v>bterlson</v>
          </cell>
        </row>
        <row r="1569">
          <cell r="A1569" t="str">
            <v>9570978072d8523f57a321a502d2f3e6449e16b4</v>
          </cell>
          <cell r="B1569" t="str">
            <v>anba</v>
          </cell>
          <cell r="C1569" t="str">
            <v>bterlson</v>
          </cell>
        </row>
        <row r="1570">
          <cell r="A1570" t="str">
            <v>690bcd9c4a1341d3b4670e9fcf7685d24aac1e18</v>
          </cell>
          <cell r="B1570" t="str">
            <v>anba</v>
          </cell>
          <cell r="C1570" t="str">
            <v>bterlson</v>
          </cell>
        </row>
        <row r="1571">
          <cell r="A1571" t="str">
            <v>928665d0db93204f7698c5e85f3b531fa83d3780</v>
          </cell>
          <cell r="B1571" t="str">
            <v>anba</v>
          </cell>
          <cell r="C1571" t="str">
            <v>bterlson</v>
          </cell>
        </row>
        <row r="1572">
          <cell r="A1572" t="str">
            <v>f6fcf4ee0a6a2d7bf9e139acd985a6a75dfdb99c</v>
          </cell>
          <cell r="B1572" t="str">
            <v>anba</v>
          </cell>
          <cell r="C1572" t="str">
            <v>bterlson</v>
          </cell>
        </row>
        <row r="1573">
          <cell r="A1573" t="str">
            <v>ceef6b670ae6646c84d0986eacf399c1b27ad017</v>
          </cell>
          <cell r="B1573" t="str">
            <v>anba</v>
          </cell>
          <cell r="C1573" t="str">
            <v>bterlson</v>
          </cell>
        </row>
        <row r="1574">
          <cell r="A1574" t="str">
            <v>03043b32ac08289198f36c5527712f83372925e2</v>
          </cell>
          <cell r="B1574" t="str">
            <v>anba</v>
          </cell>
          <cell r="C1574" t="str">
            <v>bterlson</v>
          </cell>
        </row>
        <row r="1575">
          <cell r="A1575" t="str">
            <v>d82fc53eac1053aa8104e4ce178dc46348316321</v>
          </cell>
          <cell r="B1575" t="str">
            <v>anba</v>
          </cell>
          <cell r="C1575" t="str">
            <v>bterlson</v>
          </cell>
        </row>
        <row r="1576">
          <cell r="A1576" t="str">
            <v>87df93468decdc3fd4006e6aa89bffdb2e251968</v>
          </cell>
          <cell r="B1576" t="str">
            <v>anba</v>
          </cell>
          <cell r="C1576" t="str">
            <v>bterlson</v>
          </cell>
        </row>
        <row r="1577">
          <cell r="A1577" t="str">
            <v>a107f09a156e8eeef725061fec19ada715b065bc</v>
          </cell>
          <cell r="B1577" t="str">
            <v>anba</v>
          </cell>
          <cell r="C1577" t="str">
            <v>bterlson</v>
          </cell>
        </row>
        <row r="1578">
          <cell r="A1578" t="str">
            <v>6f7941585f782f1c3d747d8dc5c3c67a8405b98e</v>
          </cell>
          <cell r="B1578" t="str">
            <v>anba</v>
          </cell>
          <cell r="C1578" t="str">
            <v>bterlson</v>
          </cell>
        </row>
        <row r="1579">
          <cell r="A1579" t="str">
            <v>0c249b91e1a92e019e0ddec07e5c84c9c471f035</v>
          </cell>
          <cell r="B1579" t="str">
            <v>anba</v>
          </cell>
          <cell r="C1579" t="str">
            <v>bterlson</v>
          </cell>
        </row>
        <row r="1580">
          <cell r="A1580" t="str">
            <v>371d6ae36c8b43672ee60cc7885440fa0e86c99d</v>
          </cell>
          <cell r="B1580" t="str">
            <v>anba</v>
          </cell>
          <cell r="C1580" t="str">
            <v>bterlson</v>
          </cell>
        </row>
        <row r="1581">
          <cell r="A1581" t="str">
            <v>0533246ee7e77e63467bf658493e62b930c2b5ef</v>
          </cell>
          <cell r="B1581" t="str">
            <v>anba</v>
          </cell>
          <cell r="C1581" t="str">
            <v>bterlson</v>
          </cell>
        </row>
        <row r="1582">
          <cell r="A1582" t="str">
            <v>c681386bdc19522e27231e2e3b267d7178fede4e</v>
          </cell>
          <cell r="B1582" t="str">
            <v>anba</v>
          </cell>
          <cell r="C1582" t="str">
            <v>bterlson</v>
          </cell>
        </row>
        <row r="1583">
          <cell r="A1583" t="str">
            <v>13cce7596f317d1f3c9c08e1a1d65fa440d3b5ee</v>
          </cell>
          <cell r="B1583" t="str">
            <v>anba</v>
          </cell>
          <cell r="C1583" t="str">
            <v>bterlson</v>
          </cell>
        </row>
        <row r="1584">
          <cell r="A1584" t="str">
            <v>9e356498c94b0bb36894aa3f004c05c58c2e8d0c</v>
          </cell>
          <cell r="B1584" t="str">
            <v>anba</v>
          </cell>
          <cell r="C1584" t="str">
            <v>bterlson</v>
          </cell>
        </row>
        <row r="1585">
          <cell r="A1585" t="str">
            <v>37197095d6fc75511d9e3d225867b639a8a9c63a</v>
          </cell>
          <cell r="B1585" t="str">
            <v>anba</v>
          </cell>
          <cell r="C1585" t="str">
            <v>bterlson</v>
          </cell>
        </row>
        <row r="1586">
          <cell r="A1586" t="str">
            <v>a316f54a990d7d9306d5b7079329189d227ad432</v>
          </cell>
          <cell r="B1586" t="str">
            <v>anba</v>
          </cell>
          <cell r="C1586" t="str">
            <v>bterlson</v>
          </cell>
        </row>
        <row r="1587">
          <cell r="A1587" t="str">
            <v>fefaf3cb82afc99beb676dc9b6e01612c39aa3c5</v>
          </cell>
          <cell r="B1587" t="str">
            <v>anba</v>
          </cell>
          <cell r="C1587" t="str">
            <v>bterlson</v>
          </cell>
        </row>
        <row r="1588">
          <cell r="A1588" t="str">
            <v>b96598f289c45b365f2c6884e8e07df67b39c4eb</v>
          </cell>
          <cell r="B1588" t="str">
            <v>anba</v>
          </cell>
          <cell r="C1588" t="str">
            <v>bterlson</v>
          </cell>
        </row>
        <row r="1589">
          <cell r="A1589" t="str">
            <v>1049b36e48751004511db7e52ae0f6a869848120</v>
          </cell>
          <cell r="B1589" t="str">
            <v>anba</v>
          </cell>
          <cell r="C1589" t="str">
            <v>bterlson</v>
          </cell>
        </row>
        <row r="1590">
          <cell r="A1590" t="str">
            <v>b753a4fa3221efcc16fe4430f27d5ab8d4cca6ca</v>
          </cell>
          <cell r="B1590" t="str">
            <v>anba</v>
          </cell>
          <cell r="C1590" t="str">
            <v>bterlson</v>
          </cell>
        </row>
        <row r="1591">
          <cell r="A1591" t="str">
            <v>bb5294eeb6fef9d066c655dfe7c7481bc2858133</v>
          </cell>
          <cell r="B1591" t="str">
            <v>annevk</v>
          </cell>
          <cell r="C1591" t="str">
            <v>bterlson</v>
          </cell>
        </row>
        <row r="1592">
          <cell r="A1592" t="str">
            <v>b7b7ff5819b57cd674227fc7405254a9d575db8a</v>
          </cell>
          <cell r="B1592" t="str">
            <v>caridy</v>
          </cell>
          <cell r="C1592" t="str">
            <v>bterlson</v>
          </cell>
        </row>
        <row r="1593">
          <cell r="A1593" t="str">
            <v>79033f8cbeb38cd6f7d73f4e7b94ed57ee71ae81</v>
          </cell>
          <cell r="B1593" t="str">
            <v>jmdyck</v>
          </cell>
          <cell r="C1593" t="str">
            <v>bterlson</v>
          </cell>
        </row>
        <row r="1594">
          <cell r="A1594" t="str">
            <v>fff0b1db8526807f3989799175b06046143e4876</v>
          </cell>
          <cell r="B1594" t="str">
            <v>jmdyck</v>
          </cell>
          <cell r="C1594" t="str">
            <v>bterlson</v>
          </cell>
        </row>
        <row r="1595">
          <cell r="A1595" t="str">
            <v>f612ad2f65c0cd61411c2fe574a7526e8e8f1b31</v>
          </cell>
          <cell r="B1595" t="str">
            <v>jmdyck</v>
          </cell>
          <cell r="C1595" t="str">
            <v>bterlson</v>
          </cell>
        </row>
        <row r="1596">
          <cell r="A1596" t="str">
            <v>dd9bea197fe5b45533612b0eac69113d63a2c777</v>
          </cell>
          <cell r="B1596" t="str">
            <v>bterlson</v>
          </cell>
          <cell r="C1596" t="str">
            <v>bterlson</v>
          </cell>
        </row>
        <row r="1597">
          <cell r="A1597" t="str">
            <v>6ef0ee31579c3eac0fba8fcef3028a7d94acfbd6</v>
          </cell>
          <cell r="B1597" t="str">
            <v>annevk</v>
          </cell>
          <cell r="C1597" t="str">
            <v>bterlson</v>
          </cell>
        </row>
        <row r="1598">
          <cell r="A1598" t="str">
            <v>7ba2fecff2af4e7281fd420d31545e0f52e7efc0</v>
          </cell>
          <cell r="B1598" t="str">
            <v>bterlson</v>
          </cell>
          <cell r="C1598" t="str">
            <v>bterlson</v>
          </cell>
        </row>
        <row r="1599">
          <cell r="A1599" t="str">
            <v>0ae7212cd664b75dd2b41f1cea7039b85b326c15</v>
          </cell>
          <cell r="B1599" t="str">
            <v>annevk</v>
          </cell>
          <cell r="C1599" t="str">
            <v>annevk</v>
          </cell>
        </row>
        <row r="1600">
          <cell r="A1600" t="str">
            <v>2d2521ad95b43a98c02ac49cf23ee39dbf4fce06</v>
          </cell>
          <cell r="B1600" t="str">
            <v>leobalter</v>
          </cell>
          <cell r="C1600" t="str">
            <v>bterlson</v>
          </cell>
        </row>
        <row r="1601">
          <cell r="A1601" t="str">
            <v>22405abb1019de1a99fde8be0507d8127bb859ba</v>
          </cell>
          <cell r="B1601" t="str">
            <v>jugglinmike</v>
          </cell>
          <cell r="C1601" t="str">
            <v>bterlson</v>
          </cell>
        </row>
        <row r="1602">
          <cell r="A1602" t="str">
            <v>6e8102f54fca78ba1180354d73adbcf0cc9903bf</v>
          </cell>
          <cell r="B1602" t="str">
            <v>annevk</v>
          </cell>
          <cell r="C1602" t="str">
            <v>bterlson</v>
          </cell>
        </row>
        <row r="1603">
          <cell r="A1603" t="str">
            <v>a2f6bfd7c547a306f428f9ecde9baf5fe04f2c8f</v>
          </cell>
          <cell r="B1603" t="str">
            <v>annevk</v>
          </cell>
          <cell r="C1603" t="str">
            <v>bterlson</v>
          </cell>
        </row>
        <row r="1604">
          <cell r="A1604" t="str">
            <v>28c52378f6bf54fafa475f76c20a2c3a48a4cdba</v>
          </cell>
          <cell r="B1604" t="str">
            <v>annevk</v>
          </cell>
          <cell r="C1604" t="str">
            <v>bterlson</v>
          </cell>
        </row>
        <row r="1605">
          <cell r="A1605" t="str">
            <v>05ca4b742a831cbcff017c5b8f15c23d8c5f62e7</v>
          </cell>
          <cell r="B1605" t="str">
            <v>bterlson</v>
          </cell>
          <cell r="C1605" t="str">
            <v>bterlson</v>
          </cell>
        </row>
        <row r="1606">
          <cell r="A1606" t="str">
            <v>1c4f5f9fdfc59bd9305b3d2d31a8460791580228</v>
          </cell>
          <cell r="B1606" t="str">
            <v>jugglinmike</v>
          </cell>
          <cell r="C1606" t="str">
            <v>jugglinmike</v>
          </cell>
        </row>
        <row r="1607">
          <cell r="A1607" t="str">
            <v>ae8f4875a0f7d3adcd838fbee76b792fc58f5067</v>
          </cell>
          <cell r="B1607" t="str">
            <v>bterlson</v>
          </cell>
          <cell r="C1607" t="str">
            <v>bterlson</v>
          </cell>
        </row>
        <row r="1608">
          <cell r="A1608" t="str">
            <v>7ecb8b18f0c8867bab288a6580f6390adfef2f84</v>
          </cell>
          <cell r="B1608" t="str">
            <v>bterlson</v>
          </cell>
          <cell r="C1608" t="str">
            <v>bterlson</v>
          </cell>
        </row>
        <row r="1609">
          <cell r="A1609" t="str">
            <v>a5af3a626160db63bda2cfd1e797269c3394e905</v>
          </cell>
          <cell r="B1609" t="str">
            <v>bterlson</v>
          </cell>
          <cell r="C1609" t="str">
            <v>bterlson</v>
          </cell>
        </row>
        <row r="1610">
          <cell r="A1610" t="str">
            <v>f0ef98ae9ecdfd1ed1e14721e795f6188a3107ee</v>
          </cell>
          <cell r="B1610" t="str">
            <v>bterlson</v>
          </cell>
          <cell r="C1610" t="str">
            <v>bterlson</v>
          </cell>
        </row>
        <row r="1611">
          <cell r="A1611" t="str">
            <v>5457a2f931f53d7f115a0773dd27475da57e954f</v>
          </cell>
          <cell r="B1611" t="str">
            <v>bterlson</v>
          </cell>
          <cell r="C1611" t="str">
            <v>bterlson</v>
          </cell>
        </row>
        <row r="1612">
          <cell r="A1612" t="str">
            <v>471d28b9af57476cca9f254dbb24b17da2eaaa74</v>
          </cell>
          <cell r="B1612" t="str">
            <v>bterlson</v>
          </cell>
          <cell r="C1612" t="str">
            <v>bterlson</v>
          </cell>
        </row>
        <row r="1613">
          <cell r="A1613" t="str">
            <v>6ba35eb8fb9aad699efdd1766c52bc9f6401d039</v>
          </cell>
          <cell r="B1613" t="str">
            <v>bterlson</v>
          </cell>
          <cell r="C1613" t="str">
            <v>bterlson</v>
          </cell>
        </row>
        <row r="1614">
          <cell r="A1614" t="str">
            <v>b72b85e657024e14aafd316af24123e336559f34</v>
          </cell>
          <cell r="B1614" t="str">
            <v>bterlson</v>
          </cell>
          <cell r="C1614" t="str">
            <v>bterlson</v>
          </cell>
        </row>
        <row r="1615">
          <cell r="A1615" t="str">
            <v>b11cf639a179e26b7cc9f5a7d559d94607fd6d01</v>
          </cell>
          <cell r="B1615" t="str">
            <v>jmdyck</v>
          </cell>
          <cell r="C1615" t="str">
            <v>bterlson</v>
          </cell>
        </row>
        <row r="1616">
          <cell r="A1616" t="str">
            <v>d457e11089407d3e5d044bb00a4425a5ac5b28d3</v>
          </cell>
          <cell r="B1616" t="str">
            <v>jmdyck</v>
          </cell>
          <cell r="C1616" t="str">
            <v>bterlson</v>
          </cell>
        </row>
        <row r="1617">
          <cell r="A1617" t="str">
            <v>56954ad65fd2c1514113cf7452452693b2a9c842</v>
          </cell>
          <cell r="B1617" t="str">
            <v>chicoxyzzy</v>
          </cell>
          <cell r="C1617" t="str">
            <v>bterlson</v>
          </cell>
        </row>
        <row r="1618">
          <cell r="A1618" t="str">
            <v>864d7f4126b6d5e8a8b63e98b19cd725bde83dd3</v>
          </cell>
          <cell r="B1618" t="str">
            <v>jmdyck</v>
          </cell>
          <cell r="C1618" t="str">
            <v>bterlson</v>
          </cell>
        </row>
        <row r="1619">
          <cell r="A1619" t="str">
            <v>4833fd41a7a1ba13470b1dc8bf09b528ad72e737</v>
          </cell>
          <cell r="B1619" t="str">
            <v>anba</v>
          </cell>
          <cell r="C1619" t="str">
            <v>bterlson</v>
          </cell>
        </row>
        <row r="1620">
          <cell r="A1620" t="str">
            <v>2d3a8a2a7b87a69ad479c8edc4d7f147cd0c1c3b</v>
          </cell>
          <cell r="B1620" t="str">
            <v>domenic</v>
          </cell>
          <cell r="C1620" t="str">
            <v>domenic</v>
          </cell>
        </row>
        <row r="1621">
          <cell r="A1621" t="str">
            <v>d96e60a99a40fab2de0df329b3e5445ac27b8a8e</v>
          </cell>
          <cell r="B1621" t="str">
            <v>bterlson</v>
          </cell>
          <cell r="C1621" t="str">
            <v>bterlson</v>
          </cell>
        </row>
        <row r="1622">
          <cell r="A1622" t="str">
            <v>7960e544c16322badb46b8bcfaef3ba8b0b0017b</v>
          </cell>
          <cell r="B1622" t="str">
            <v>annevk</v>
          </cell>
          <cell r="C1622" t="str">
            <v>annevk</v>
          </cell>
        </row>
        <row r="1623">
          <cell r="A1623" t="str">
            <v>24dad16327b7cbbdf67805e45e58c54abe558f63</v>
          </cell>
          <cell r="B1623" t="str">
            <v>littledan</v>
          </cell>
          <cell r="C1623" t="str">
            <v>bterlson</v>
          </cell>
        </row>
        <row r="1624">
          <cell r="A1624" t="str">
            <v>51fb88733072c25612040a0e94c1eb110c2c3e59</v>
          </cell>
          <cell r="B1624" t="str">
            <v>bterlson</v>
          </cell>
          <cell r="C1624" t="str">
            <v>bterlson</v>
          </cell>
        </row>
        <row r="1625">
          <cell r="A1625" t="str">
            <v>121578ecbbb47dc9209226a519632a9b93274ee0</v>
          </cell>
          <cell r="B1625" t="str">
            <v>bterlson</v>
          </cell>
          <cell r="C1625" t="str">
            <v>bterlson</v>
          </cell>
        </row>
        <row r="1626">
          <cell r="A1626" t="str">
            <v>611a4fc25583b3ec574742c3358f2a4746b3fdea</v>
          </cell>
          <cell r="B1626" t="str">
            <v>bterlson</v>
          </cell>
          <cell r="C1626" t="str">
            <v>bterlson</v>
          </cell>
        </row>
        <row r="1627">
          <cell r="A1627" t="str">
            <v>d58637b61f3d0ff8ae748ee31749a6e820e3d8e3</v>
          </cell>
          <cell r="B1627" t="str">
            <v>alrra</v>
          </cell>
          <cell r="C1627" t="str">
            <v>bterlson</v>
          </cell>
        </row>
        <row r="1628">
          <cell r="A1628" t="str">
            <v>fa8ac0558b6714ad336aba8eb8efc9c016a7d94c</v>
          </cell>
          <cell r="B1628" t="str">
            <v>bterlson</v>
          </cell>
          <cell r="C1628" t="str">
            <v>bterlson</v>
          </cell>
        </row>
        <row r="1629">
          <cell r="A1629" t="str">
            <v>e89f83c086f75dcd38407155b3624295e5d51c5d</v>
          </cell>
          <cell r="B1629" t="str">
            <v>alrra</v>
          </cell>
          <cell r="C1629" t="str">
            <v>bterlson</v>
          </cell>
        </row>
        <row r="1630">
          <cell r="A1630" t="str">
            <v>ae020983ea79701d7de35819b456e686c9bc4792</v>
          </cell>
          <cell r="B1630" t="str">
            <v>bterlson</v>
          </cell>
          <cell r="C1630" t="str">
            <v>bterlson</v>
          </cell>
        </row>
        <row r="1631">
          <cell r="A1631" t="str">
            <v>f746daa5dae8f0e145d78e79768b9fe869a7ae70</v>
          </cell>
          <cell r="B1631" t="str">
            <v>bterlson</v>
          </cell>
          <cell r="C1631" t="str">
            <v>bterlson</v>
          </cell>
        </row>
        <row r="1632">
          <cell r="A1632" t="str">
            <v>2b61c8719c210d2381b9f62728baaf823cb48907</v>
          </cell>
          <cell r="B1632" t="str">
            <v>annevk</v>
          </cell>
          <cell r="C1632" t="str">
            <v>bterlson</v>
          </cell>
        </row>
        <row r="1633">
          <cell r="A1633" t="str">
            <v>89fbe7fe9ab3812844907cacf848bfd2933c8082</v>
          </cell>
          <cell r="B1633" t="str">
            <v>claudepache</v>
          </cell>
          <cell r="C1633" t="str">
            <v>bterlson</v>
          </cell>
        </row>
        <row r="1634">
          <cell r="A1634" t="str">
            <v>573e382510ef582868f82e18c29ee83cd8772646</v>
          </cell>
          <cell r="B1634" t="str">
            <v>jmdyck</v>
          </cell>
          <cell r="C1634" t="str">
            <v>bterlson</v>
          </cell>
        </row>
        <row r="1635">
          <cell r="A1635" t="str">
            <v>5c0eb7ea3448e08a051ede584d9934d0e22fc552</v>
          </cell>
          <cell r="B1635" t="str">
            <v>prayagverma</v>
          </cell>
          <cell r="C1635" t="str">
            <v>bterlson</v>
          </cell>
        </row>
        <row r="1636">
          <cell r="A1636" t="str">
            <v>3a86c45548809aed2297a05bf8cc5376af5e0f26</v>
          </cell>
          <cell r="B1636" t="str">
            <v>jmdyck</v>
          </cell>
          <cell r="C1636" t="str">
            <v>bterlson</v>
          </cell>
        </row>
        <row r="1637">
          <cell r="A1637" t="str">
            <v>2a1959996a28698aeaf34d2dfa6551372bacb3a5</v>
          </cell>
          <cell r="B1637" t="str">
            <v>jmdyck</v>
          </cell>
          <cell r="C1637" t="str">
            <v>jmdyck</v>
          </cell>
        </row>
        <row r="1638">
          <cell r="A1638" t="str">
            <v>8220c488f3b378d73bc2da0ffd152b548656c2d6</v>
          </cell>
          <cell r="B1638" t="str">
            <v>jmdyck</v>
          </cell>
          <cell r="C1638" t="str">
            <v>jmdyck</v>
          </cell>
        </row>
        <row r="1639">
          <cell r="A1639" t="str">
            <v>1e715656f727399d7ae8f622bcdb271aa5fe2a52</v>
          </cell>
          <cell r="B1639" t="str">
            <v>bterlson</v>
          </cell>
          <cell r="C1639" t="str">
            <v>bterlson</v>
          </cell>
        </row>
        <row r="1640">
          <cell r="A1640" t="str">
            <v>28bdf0798662bcb8efb11c4070f8a981a496ccc1</v>
          </cell>
          <cell r="B1640" t="str">
            <v>rwaldron</v>
          </cell>
          <cell r="C1640" t="str">
            <v>bterlson</v>
          </cell>
        </row>
        <row r="1641">
          <cell r="A1641" t="str">
            <v>eb0615ea028000d84f3d5dcd9d94a74558d3a206</v>
          </cell>
          <cell r="B1641" t="str">
            <v>undefined</v>
          </cell>
          <cell r="C1641" t="str">
            <v>bterlson</v>
          </cell>
        </row>
        <row r="1642">
          <cell r="A1642" t="str">
            <v>dfeaa393214abcffdde8e2d900b70938852d2934</v>
          </cell>
          <cell r="B1642" t="str">
            <v>bterlson</v>
          </cell>
          <cell r="C1642" t="str">
            <v>bterlson</v>
          </cell>
        </row>
        <row r="1643">
          <cell r="A1643" t="str">
            <v>ff1f5f134f9b731eec0982198b5ae0ad733198b6</v>
          </cell>
          <cell r="B1643" t="str">
            <v>bterlson</v>
          </cell>
          <cell r="C1643" t="str">
            <v>bterlson</v>
          </cell>
        </row>
        <row r="1644">
          <cell r="A1644" t="str">
            <v>412bd513d3e720c41d4af27695cc6835f6c1d569</v>
          </cell>
          <cell r="B1644" t="str">
            <v>anba</v>
          </cell>
          <cell r="C1644" t="str">
            <v>bterlson</v>
          </cell>
        </row>
        <row r="1645">
          <cell r="A1645" t="str">
            <v>2be37ad1a97f5ed4c53b2711494ffd525e61ec47</v>
          </cell>
          <cell r="B1645" t="str">
            <v>anba</v>
          </cell>
          <cell r="C1645" t="str">
            <v>bterlson</v>
          </cell>
        </row>
        <row r="1646">
          <cell r="A1646" t="str">
            <v>2c1854e942b62cabae2812a2fce3536169fa0e2f</v>
          </cell>
          <cell r="B1646" t="str">
            <v>anba</v>
          </cell>
          <cell r="C1646" t="str">
            <v>bterlson</v>
          </cell>
        </row>
        <row r="1647">
          <cell r="A1647" t="str">
            <v>15ad1386d7a44232e67aee66332994fe594e5364</v>
          </cell>
          <cell r="B1647" t="str">
            <v>anba</v>
          </cell>
          <cell r="C1647" t="str">
            <v>bterlson</v>
          </cell>
        </row>
        <row r="1648">
          <cell r="A1648" t="str">
            <v>31593103e9db9bcfc4742864d0d33f9fa8b566c7</v>
          </cell>
          <cell r="B1648" t="str">
            <v>anba</v>
          </cell>
          <cell r="C1648" t="str">
            <v>bterlson</v>
          </cell>
        </row>
        <row r="1649">
          <cell r="A1649" t="str">
            <v>da0f77225c25f8299e25f2797fa768e754514a67</v>
          </cell>
          <cell r="B1649" t="str">
            <v>bterlson</v>
          </cell>
          <cell r="C1649" t="str">
            <v>bterlson</v>
          </cell>
        </row>
        <row r="1650">
          <cell r="A1650" t="str">
            <v>38f829fbd50d70e7582bed4c6a10733ad641f38d</v>
          </cell>
          <cell r="B1650" t="str">
            <v>jmdyck</v>
          </cell>
          <cell r="C1650" t="str">
            <v>bterlson</v>
          </cell>
        </row>
        <row r="1651">
          <cell r="A1651" t="str">
            <v>18f9652656fa7124c3cf380ad47934ed9b93105a</v>
          </cell>
          <cell r="B1651" t="str">
            <v>jmdyck</v>
          </cell>
          <cell r="C1651" t="str">
            <v>bterlson</v>
          </cell>
        </row>
        <row r="1652">
          <cell r="A1652" t="str">
            <v>3b3c2687a4e92450eae789015ed6d85f877510d2</v>
          </cell>
          <cell r="B1652" t="str">
            <v>jmdyck</v>
          </cell>
          <cell r="C1652" t="str">
            <v>bterlson</v>
          </cell>
        </row>
        <row r="1653">
          <cell r="A1653" t="str">
            <v>5ee6f14c7ae7d2d9f2a6436a797bc8a366423277</v>
          </cell>
          <cell r="B1653" t="str">
            <v>jmdyck</v>
          </cell>
          <cell r="C1653" t="str">
            <v>bterlson</v>
          </cell>
        </row>
        <row r="1654">
          <cell r="A1654" t="str">
            <v>935dad4283d045bc09c67a259279772d01b3d33d</v>
          </cell>
          <cell r="B1654" t="str">
            <v>littledan</v>
          </cell>
          <cell r="C1654" t="str">
            <v>bterlson</v>
          </cell>
        </row>
        <row r="1655">
          <cell r="A1655" t="str">
            <v>6bf9aabf412bca7893fde4c19b7fb84f4967c506</v>
          </cell>
          <cell r="B1655" t="str">
            <v>leobalter</v>
          </cell>
          <cell r="C1655" t="str">
            <v>bterlson</v>
          </cell>
        </row>
        <row r="1656">
          <cell r="A1656" t="str">
            <v>fbdfda6f2a613f3c4813d4b34e32f5c5134cf921</v>
          </cell>
          <cell r="B1656" t="str">
            <v>anba</v>
          </cell>
          <cell r="C1656" t="str">
            <v>bterlson</v>
          </cell>
        </row>
        <row r="1657">
          <cell r="A1657" t="str">
            <v>e1e7cdc77ef0d7077ac8ab76ff9fa577b6a1db14</v>
          </cell>
          <cell r="B1657" t="str">
            <v>annevk</v>
          </cell>
          <cell r="C1657" t="str">
            <v>bterlson</v>
          </cell>
        </row>
        <row r="1658">
          <cell r="A1658" t="str">
            <v>1c970e9817191f9301df39f115c5a83468063042</v>
          </cell>
          <cell r="B1658" t="str">
            <v>michaelficarra</v>
          </cell>
          <cell r="C1658" t="str">
            <v>bterlson</v>
          </cell>
        </row>
        <row r="1659">
          <cell r="A1659" t="str">
            <v>a6f3f56e5bfd4c525d770b8a4c7fe5635d4d0b5f</v>
          </cell>
          <cell r="B1659" t="str">
            <v>michaelficarra</v>
          </cell>
          <cell r="C1659" t="str">
            <v>bterlson</v>
          </cell>
        </row>
        <row r="1660">
          <cell r="A1660" t="str">
            <v>a0fbda92cba7c9bd26bd72820c461d5f9b143566</v>
          </cell>
          <cell r="B1660" t="str">
            <v>jmdyck</v>
          </cell>
          <cell r="C1660" t="str">
            <v>bterlson</v>
          </cell>
        </row>
        <row r="1661">
          <cell r="A1661" t="str">
            <v>08366b923ca663d9be3e330ab7760e3b015e8838</v>
          </cell>
          <cell r="B1661" t="str">
            <v>jmdyck</v>
          </cell>
          <cell r="C1661" t="str">
            <v>bterlson</v>
          </cell>
        </row>
        <row r="1662">
          <cell r="A1662" t="str">
            <v>285d3f3a48a1f6e36330de75fc2cce6c227e4868</v>
          </cell>
          <cell r="B1662" t="str">
            <v>jmdyck</v>
          </cell>
          <cell r="C1662" t="str">
            <v>bterlson</v>
          </cell>
        </row>
        <row r="1663">
          <cell r="A1663" t="str">
            <v>50ec9b4195df6caf4da2352e0edb19024b515f2d</v>
          </cell>
          <cell r="B1663" t="str">
            <v>undefined</v>
          </cell>
          <cell r="C1663" t="str">
            <v>bterlson</v>
          </cell>
        </row>
        <row r="1664">
          <cell r="A1664" t="str">
            <v>7925ed05e6746fafdeb4416c8d4341b08ab97fc1</v>
          </cell>
          <cell r="B1664" t="str">
            <v>ljharb</v>
          </cell>
          <cell r="C1664" t="str">
            <v>ljharb</v>
          </cell>
        </row>
        <row r="1665">
          <cell r="A1665" t="str">
            <v>82bebe057c9fca355cfbfeb36be8e42f18c61e94</v>
          </cell>
          <cell r="B1665" t="str">
            <v>rwaldron</v>
          </cell>
          <cell r="C1665" t="str">
            <v>rwaldron</v>
          </cell>
        </row>
        <row r="1666">
          <cell r="A1666" t="str">
            <v>8d7995d6f7538534f2a54af4811c939ac8614676</v>
          </cell>
          <cell r="B1666" t="str">
            <v>dtribble</v>
          </cell>
          <cell r="C1666" t="str">
            <v>bterlson</v>
          </cell>
        </row>
        <row r="1667">
          <cell r="A1667" t="str">
            <v>2c4834a076bd037d858219fdea74cb2407a7cef3</v>
          </cell>
          <cell r="B1667" t="str">
            <v>ljharb</v>
          </cell>
          <cell r="C1667" t="str">
            <v>bterlson</v>
          </cell>
        </row>
        <row r="1668">
          <cell r="A1668" t="str">
            <v>f99c60f3cb68da5ffa47cd5e76719f5c4e8b0e91</v>
          </cell>
          <cell r="B1668" t="str">
            <v>IgorMinar</v>
          </cell>
          <cell r="C1668" t="str">
            <v>bterlson</v>
          </cell>
        </row>
        <row r="1669">
          <cell r="A1669" t="str">
            <v>78e131a7a6a1f47cff152f447202e4b15e30fb54</v>
          </cell>
          <cell r="B1669" t="str">
            <v>IgorMinar</v>
          </cell>
          <cell r="C1669" t="str">
            <v>bterlson</v>
          </cell>
        </row>
        <row r="1670">
          <cell r="A1670" t="str">
            <v>45a0bb13f2604c585cfc469244dea64e340fe4f0</v>
          </cell>
          <cell r="B1670" t="str">
            <v>leobalter</v>
          </cell>
          <cell r="C1670" t="str">
            <v>bterlson</v>
          </cell>
        </row>
        <row r="1671">
          <cell r="A1671" t="str">
            <v>34b94d03552c30dc4510a8991659e3a29a1dc020</v>
          </cell>
          <cell r="B1671" t="str">
            <v>anba</v>
          </cell>
          <cell r="C1671" t="str">
            <v>bterlson</v>
          </cell>
        </row>
        <row r="1672">
          <cell r="A1672" t="str">
            <v>59fca3269969a3a63608f8773ca3163695d2fdde</v>
          </cell>
          <cell r="B1672" t="str">
            <v>mathiasbynens</v>
          </cell>
          <cell r="C1672" t="str">
            <v>bterlson</v>
          </cell>
        </row>
        <row r="1673">
          <cell r="A1673" t="str">
            <v>70562e82b7a8880375fec44f35facb174ebebed9</v>
          </cell>
          <cell r="B1673" t="str">
            <v>leobalter</v>
          </cell>
          <cell r="C1673" t="str">
            <v>bterlson</v>
          </cell>
        </row>
        <row r="1674">
          <cell r="A1674" t="str">
            <v>5bc26c1c885267d4a73a08e912546ac94ec1cd92</v>
          </cell>
          <cell r="B1674" t="str">
            <v>mathiasbynens</v>
          </cell>
          <cell r="C1674" t="str">
            <v>bterlson</v>
          </cell>
        </row>
        <row r="1675">
          <cell r="A1675" t="str">
            <v>50fb08580cef962ede3a4fae942c4b6a633b7243</v>
          </cell>
          <cell r="B1675" t="str">
            <v>bterlson</v>
          </cell>
          <cell r="C1675" t="str">
            <v>bterlson</v>
          </cell>
        </row>
        <row r="1676">
          <cell r="A1676" t="str">
            <v>98569952a97f74378b656d9c7d4dc8693d0189a0</v>
          </cell>
          <cell r="B1676" t="str">
            <v>bterlson</v>
          </cell>
          <cell r="C1676" t="str">
            <v>bterlson</v>
          </cell>
        </row>
        <row r="1677">
          <cell r="A1677" t="str">
            <v>ab923fe44352daf2a8b1d81bf1b763ba578fa90b</v>
          </cell>
          <cell r="B1677" t="str">
            <v>bterlson</v>
          </cell>
          <cell r="C1677" t="str">
            <v>bterlson</v>
          </cell>
        </row>
        <row r="1678">
          <cell r="A1678" t="str">
            <v>6593f3f1f4d790074673982bd1955307921bc1fd</v>
          </cell>
          <cell r="B1678" t="str">
            <v>bterlson</v>
          </cell>
          <cell r="C1678" t="str">
            <v>bterlson</v>
          </cell>
        </row>
        <row r="1679">
          <cell r="A1679" t="str">
            <v>75d74f20419d767ee73679887eca4ec681bc3cca</v>
          </cell>
          <cell r="B1679" t="str">
            <v>bterlson</v>
          </cell>
          <cell r="C1679" t="str">
            <v>bterlson</v>
          </cell>
        </row>
        <row r="1680">
          <cell r="A1680" t="str">
            <v>d830481500fe9b1e33cfdb5dbd1fe28934c559cb</v>
          </cell>
          <cell r="B1680" t="str">
            <v>anba</v>
          </cell>
          <cell r="C1680" t="str">
            <v>bterlson</v>
          </cell>
        </row>
        <row r="1681">
          <cell r="A1681" t="str">
            <v>2fb8d0870dfd702c6104c5c98598569da8e0b203</v>
          </cell>
          <cell r="B1681" t="str">
            <v>anba</v>
          </cell>
          <cell r="C1681" t="str">
            <v>bterlson</v>
          </cell>
        </row>
        <row r="1682">
          <cell r="A1682" t="str">
            <v>dc2521c3b3aac8ca860185e16adcb6ddb3f578f6</v>
          </cell>
          <cell r="B1682" t="str">
            <v>anba</v>
          </cell>
          <cell r="C1682" t="str">
            <v>bterlson</v>
          </cell>
        </row>
        <row r="1683">
          <cell r="A1683" t="str">
            <v>eac27afaa5f3cd27fa8128803f3a2951548f3441</v>
          </cell>
          <cell r="B1683" t="str">
            <v>anba</v>
          </cell>
          <cell r="C1683" t="str">
            <v>bterlson</v>
          </cell>
        </row>
        <row r="1684">
          <cell r="A1684" t="str">
            <v>518c5814667440d160f75f35f701563d4f1f321d</v>
          </cell>
          <cell r="B1684" t="str">
            <v>bterlson</v>
          </cell>
          <cell r="C1684" t="str">
            <v>bterlson</v>
          </cell>
        </row>
        <row r="1685">
          <cell r="A1685" t="str">
            <v>246e73574d600d09b72aa7242f7a90d458da5cc7</v>
          </cell>
          <cell r="B1685" t="str">
            <v>bterlson</v>
          </cell>
          <cell r="C1685" t="str">
            <v>bterlson</v>
          </cell>
        </row>
        <row r="1686">
          <cell r="A1686" t="str">
            <v>14e3617df5a4d0bf83ac166b9fb0ef17291898bc</v>
          </cell>
          <cell r="B1686" t="str">
            <v>bterlson</v>
          </cell>
          <cell r="C1686" t="str">
            <v>bterlson</v>
          </cell>
        </row>
        <row r="1687">
          <cell r="A1687" t="str">
            <v>d623a10041f8ddd0952982890cf3680ca7ad65b6</v>
          </cell>
          <cell r="B1687" t="str">
            <v>bterlson</v>
          </cell>
          <cell r="C1687" t="str">
            <v>bterlson</v>
          </cell>
        </row>
        <row r="1688">
          <cell r="A1688" t="str">
            <v>731adfb30ad741e38484d07862f20b64604f4822</v>
          </cell>
          <cell r="B1688" t="str">
            <v>bterlson</v>
          </cell>
          <cell r="C1688" t="str">
            <v>bterlson</v>
          </cell>
        </row>
        <row r="1689">
          <cell r="A1689" t="str">
            <v>26aabf616f1061994c084979e79f86bee47d75cb</v>
          </cell>
          <cell r="B1689" t="str">
            <v>GeorgNeis</v>
          </cell>
          <cell r="C1689" t="str">
            <v>bterlson</v>
          </cell>
        </row>
        <row r="1690">
          <cell r="A1690" t="str">
            <v>e840e389e2d2d77630e62dad8fc42e9532c40777</v>
          </cell>
          <cell r="B1690" t="str">
            <v>mathiasbynens</v>
          </cell>
          <cell r="C1690" t="str">
            <v>bterlson</v>
          </cell>
        </row>
        <row r="1691">
          <cell r="A1691" t="str">
            <v>7cb80f5f5aa6ed301126f9175565e6a222a75506</v>
          </cell>
          <cell r="B1691" t="str">
            <v>chicoxyzzy</v>
          </cell>
          <cell r="C1691" t="str">
            <v>bterlson</v>
          </cell>
        </row>
        <row r="1692">
          <cell r="A1692" t="str">
            <v>2e22335de2f99baceb3b52ebac54319087f6e96d</v>
          </cell>
          <cell r="B1692" t="str">
            <v>GeorgNeis</v>
          </cell>
          <cell r="C1692" t="str">
            <v>bterlson</v>
          </cell>
        </row>
        <row r="1693">
          <cell r="A1693" t="str">
            <v>3fe48973a59c1a8b3420c67b7a3ef6cb5aaa971f</v>
          </cell>
          <cell r="B1693" t="str">
            <v>domenic</v>
          </cell>
          <cell r="C1693" t="str">
            <v>bterlson</v>
          </cell>
        </row>
        <row r="1694">
          <cell r="A1694" t="str">
            <v>5881aef23b611699e9d6b12ce77651f3ded6e855</v>
          </cell>
          <cell r="B1694" t="str">
            <v>anba</v>
          </cell>
          <cell r="C1694" t="str">
            <v>bterlson</v>
          </cell>
        </row>
        <row r="1695">
          <cell r="A1695" t="str">
            <v>58f40c1933ae4323511244574ec2654d46fccc29</v>
          </cell>
          <cell r="B1695" t="str">
            <v>anba</v>
          </cell>
          <cell r="C1695" t="str">
            <v>bterlson</v>
          </cell>
        </row>
        <row r="1696">
          <cell r="A1696" t="str">
            <v>788a2eb4c5419e116b17a4cdc8b2f345e0578261</v>
          </cell>
          <cell r="B1696" t="str">
            <v>anba</v>
          </cell>
          <cell r="C1696" t="str">
            <v>bterlson</v>
          </cell>
        </row>
        <row r="1697">
          <cell r="A1697" t="str">
            <v>f3743b5d7e978457b1a0e9098a6fe05e0ffbc8e4</v>
          </cell>
          <cell r="B1697" t="str">
            <v>anba</v>
          </cell>
          <cell r="C1697" t="str">
            <v>bterlson</v>
          </cell>
        </row>
        <row r="1698">
          <cell r="A1698" t="str">
            <v>7def9d137c26b6a80f9f689851d6365ae61baf0b</v>
          </cell>
          <cell r="B1698" t="str">
            <v>anba</v>
          </cell>
          <cell r="C1698" t="str">
            <v>bterlson</v>
          </cell>
        </row>
        <row r="1699">
          <cell r="A1699" t="str">
            <v>9405a43e25bed1a9b9d57d8bfde2680e4ed3e3bb</v>
          </cell>
          <cell r="B1699" t="str">
            <v>ljharb</v>
          </cell>
          <cell r="C1699" t="str">
            <v>bterlson</v>
          </cell>
        </row>
        <row r="1700">
          <cell r="A1700" t="str">
            <v>dfdd127e9b88206c077adf5e9670689109e461c6</v>
          </cell>
          <cell r="B1700" t="str">
            <v>domenic</v>
          </cell>
          <cell r="C1700" t="str">
            <v>bterlson</v>
          </cell>
        </row>
        <row r="1701">
          <cell r="A1701" t="str">
            <v>776f41fbfbf6f359b8fb1711458a9d2938cec54a</v>
          </cell>
          <cell r="B1701" t="str">
            <v>domenic</v>
          </cell>
          <cell r="C1701" t="str">
            <v>domenic</v>
          </cell>
        </row>
        <row r="1702">
          <cell r="A1702" t="str">
            <v>ce867bc769b4ae1eb735d501b44bd6623fe685cb</v>
          </cell>
          <cell r="B1702" t="str">
            <v>ljharb</v>
          </cell>
          <cell r="C1702" t="str">
            <v>ljharb</v>
          </cell>
        </row>
        <row r="1703">
          <cell r="A1703" t="str">
            <v>a4716fde8ea4188e09365ecd2760d5e21c0cb0fa</v>
          </cell>
          <cell r="B1703" t="str">
            <v>anba</v>
          </cell>
          <cell r="C1703" t="str">
            <v>bterlson</v>
          </cell>
        </row>
        <row r="1704">
          <cell r="A1704" t="str">
            <v>5512445d776b006c484c25c27d795f0f5033b58c</v>
          </cell>
          <cell r="B1704" t="str">
            <v>ljharb</v>
          </cell>
          <cell r="C1704" t="str">
            <v>ljharb</v>
          </cell>
        </row>
        <row r="1705">
          <cell r="A1705" t="str">
            <v>166ab2b1c279b107d30e9f078b70eca8bc6ab67a</v>
          </cell>
          <cell r="B1705" t="str">
            <v>bterlson</v>
          </cell>
          <cell r="C1705" t="str">
            <v>bterlson</v>
          </cell>
        </row>
        <row r="1706">
          <cell r="A1706" t="str">
            <v>7c680e10ac00a53521ed75669ec7a06af878e95b</v>
          </cell>
          <cell r="B1706" t="str">
            <v>littledan</v>
          </cell>
          <cell r="C1706" t="str">
            <v>bterlson</v>
          </cell>
        </row>
        <row r="1707">
          <cell r="A1707" t="str">
            <v>04adac809bd6c28ed361f009faf826038609f39c</v>
          </cell>
          <cell r="B1707" t="str">
            <v>anba</v>
          </cell>
          <cell r="C1707" t="str">
            <v>bterlson</v>
          </cell>
        </row>
        <row r="1708">
          <cell r="A1708" t="str">
            <v>5371c1538cc37a32718fc1e7b7d6f840ab1213a0</v>
          </cell>
          <cell r="B1708" t="str">
            <v>anba</v>
          </cell>
          <cell r="C1708" t="str">
            <v>bterlson</v>
          </cell>
        </row>
        <row r="1709">
          <cell r="A1709" t="str">
            <v>2e8fd2155b78a8893791354a713f01ca58aa4e2b</v>
          </cell>
          <cell r="B1709" t="str">
            <v>anba</v>
          </cell>
          <cell r="C1709" t="str">
            <v>bterlson</v>
          </cell>
        </row>
        <row r="1710">
          <cell r="A1710" t="str">
            <v>5fd2e72ed2e3fcb107356e9553075aac629f38f6</v>
          </cell>
          <cell r="B1710" t="str">
            <v>anba</v>
          </cell>
          <cell r="C1710" t="str">
            <v>bterlson</v>
          </cell>
        </row>
        <row r="1711">
          <cell r="A1711" t="str">
            <v>698819cbf1d79a58532a66ecfe5feaca67cb3112</v>
          </cell>
          <cell r="B1711" t="str">
            <v>domenic</v>
          </cell>
          <cell r="C1711" t="str">
            <v>bterlson</v>
          </cell>
        </row>
        <row r="1712">
          <cell r="A1712" t="str">
            <v>f150ac951157b7c54e48279d8e1fa46271ccf462</v>
          </cell>
          <cell r="B1712" t="str">
            <v>bterlson</v>
          </cell>
          <cell r="C1712" t="str">
            <v>bterlson</v>
          </cell>
        </row>
        <row r="1713">
          <cell r="A1713" t="str">
            <v>b8f06ea3fcefe1a29fa263833d3fab3e9784f8e6</v>
          </cell>
          <cell r="B1713" t="str">
            <v>bterlson</v>
          </cell>
          <cell r="C1713" t="str">
            <v>bterlson</v>
          </cell>
        </row>
        <row r="1714">
          <cell r="A1714" t="str">
            <v>bb7f0c1a53e7e3a034656bab1279c586a356711d</v>
          </cell>
          <cell r="B1714" t="str">
            <v>bterlson</v>
          </cell>
          <cell r="C1714" t="str">
            <v>bterlson</v>
          </cell>
        </row>
        <row r="1715">
          <cell r="A1715" t="str">
            <v>06998ea13f055a6d05da94f2bdf7b49174cd6946</v>
          </cell>
          <cell r="B1715" t="str">
            <v>bterlson</v>
          </cell>
          <cell r="C1715" t="str">
            <v>bterlson</v>
          </cell>
        </row>
        <row r="1716">
          <cell r="A1716" t="str">
            <v>2a1804da4083580788c645e8ac51d18c38f3fbc1</v>
          </cell>
          <cell r="B1716" t="str">
            <v>UltCombo</v>
          </cell>
          <cell r="C1716" t="str">
            <v>bterlson</v>
          </cell>
        </row>
        <row r="1717">
          <cell r="A1717" t="str">
            <v>3f142a7fc2f50f544a1c391b71564bd5023c6222</v>
          </cell>
          <cell r="B1717" t="str">
            <v>bterlson</v>
          </cell>
          <cell r="C1717" t="str">
            <v>bterlson</v>
          </cell>
        </row>
        <row r="1718">
          <cell r="A1718" t="str">
            <v>fdd3a4fd7172e3c46a7c19dccff3a5a3315ce208</v>
          </cell>
          <cell r="B1718" t="str">
            <v>bterlson</v>
          </cell>
          <cell r="C1718" t="str">
            <v>bterlson</v>
          </cell>
        </row>
        <row r="1719">
          <cell r="A1719" t="str">
            <v>889135045b0789dcc702e55396e32732ffe6bbbc</v>
          </cell>
          <cell r="B1719" t="str">
            <v>bterlson</v>
          </cell>
          <cell r="C1719" t="str">
            <v>bterlson</v>
          </cell>
        </row>
        <row r="1720">
          <cell r="A1720" t="str">
            <v>b3dad8b1cd80e3e90654f568d9b54d8de01df5a0</v>
          </cell>
          <cell r="B1720" t="str">
            <v>bterlson</v>
          </cell>
          <cell r="C1720" t="str">
            <v>bterlson</v>
          </cell>
        </row>
        <row r="1721">
          <cell r="A1721" t="str">
            <v>5921ef9ff363d679a2271cbbe05a6103ad4c3ccc</v>
          </cell>
          <cell r="B1721" t="str">
            <v>UltCombo</v>
          </cell>
          <cell r="C1721" t="str">
            <v>bterlson</v>
          </cell>
        </row>
        <row r="1722">
          <cell r="A1722" t="str">
            <v>eacbc9d06cfc453a51d22d7980ec893a5c7e2de0</v>
          </cell>
          <cell r="B1722" t="str">
            <v>domenic</v>
          </cell>
          <cell r="C1722" t="str">
            <v>domenic</v>
          </cell>
        </row>
        <row r="1723">
          <cell r="A1723" t="str">
            <v>9474c58c6baf54e8b5347a182c2fa6ee10dab071</v>
          </cell>
          <cell r="B1723" t="str">
            <v>domenic</v>
          </cell>
          <cell r="C1723" t="str">
            <v>domenic</v>
          </cell>
        </row>
        <row r="1724">
          <cell r="A1724" t="str">
            <v>b1ef33bf40a324dcd8cd92d2bcc6e08c7074978d</v>
          </cell>
          <cell r="B1724" t="str">
            <v>domenic</v>
          </cell>
          <cell r="C1724" t="str">
            <v>domenic</v>
          </cell>
        </row>
        <row r="1725">
          <cell r="A1725" t="str">
            <v>1046a423adf3ea9c5460cdbdf3a9c156f52f1632</v>
          </cell>
          <cell r="B1725" t="str">
            <v>undefined</v>
          </cell>
          <cell r="C1725" t="str">
            <v>bterlson</v>
          </cell>
        </row>
        <row r="1726">
          <cell r="A1726" t="str">
            <v>c7868ce5303e195a9d9b66ffd475788740cd09e9</v>
          </cell>
          <cell r="B1726" t="str">
            <v>anba</v>
          </cell>
          <cell r="C1726" t="str">
            <v>bterlson</v>
          </cell>
        </row>
        <row r="1727">
          <cell r="A1727" t="str">
            <v>c6a2d1e63c8682efe650bfb72e8927781ee82812</v>
          </cell>
          <cell r="B1727" t="str">
            <v>chicoxyzzy</v>
          </cell>
          <cell r="C1727" t="str">
            <v>chicoxyzzy</v>
          </cell>
        </row>
        <row r="1728">
          <cell r="A1728" t="str">
            <v>175da1425a390cde332797e03557003bcab14511</v>
          </cell>
          <cell r="B1728" t="str">
            <v>bterlson</v>
          </cell>
          <cell r="C1728" t="str">
            <v>bterlson</v>
          </cell>
        </row>
        <row r="1729">
          <cell r="A1729" t="str">
            <v>67b8faa732bf623f1ea994b4d1e91c341c6e97db</v>
          </cell>
          <cell r="B1729" t="str">
            <v>bterlson</v>
          </cell>
          <cell r="C1729" t="str">
            <v>bterlson</v>
          </cell>
        </row>
        <row r="1730">
          <cell r="A1730" t="str">
            <v>19838b9e172e2eb515fc148c7b2fa48482148935</v>
          </cell>
          <cell r="B1730" t="str">
            <v>bterlson</v>
          </cell>
          <cell r="C1730" t="str">
            <v>bterlson</v>
          </cell>
        </row>
        <row r="1731">
          <cell r="A1731" t="str">
            <v>273818bac034d6b9c80343add7342a89fd5fde95</v>
          </cell>
          <cell r="B1731" t="str">
            <v>bterlson</v>
          </cell>
          <cell r="C1731" t="str">
            <v>bterlson</v>
          </cell>
        </row>
        <row r="1732">
          <cell r="A1732" t="str">
            <v>058cc7028388c078351c78a6a5ef229a7b1fb946</v>
          </cell>
          <cell r="B1732" t="str">
            <v>bterlson</v>
          </cell>
          <cell r="C1732" t="str">
            <v>bterlson</v>
          </cell>
        </row>
        <row r="1733">
          <cell r="A1733" t="str">
            <v>c35897c15344645672b5182e580e9c991725448e</v>
          </cell>
          <cell r="B1733" t="str">
            <v>bterlson</v>
          </cell>
          <cell r="C1733" t="str">
            <v>bterlson</v>
          </cell>
        </row>
        <row r="1734">
          <cell r="A1734" t="str">
            <v>0967d7bf3758cda0ec4c06c366c5118d1fad8207</v>
          </cell>
          <cell r="B1734" t="str">
            <v>bterlson</v>
          </cell>
          <cell r="C1734" t="str">
            <v>bterlson</v>
          </cell>
        </row>
        <row r="1735">
          <cell r="A1735" t="str">
            <v>994f2129adbbbea78ea6776db698aa4874d251fe</v>
          </cell>
          <cell r="B1735" t="str">
            <v>bterlson</v>
          </cell>
          <cell r="C1735" t="str">
            <v>bterlson</v>
          </cell>
        </row>
        <row r="1736">
          <cell r="A1736" t="str">
            <v>160d26111057d1f8f390e4489c98025e70e714f1</v>
          </cell>
          <cell r="B1736" t="str">
            <v>bterlson</v>
          </cell>
          <cell r="C1736" t="str">
            <v>bterlson</v>
          </cell>
        </row>
        <row r="1737">
          <cell r="A1737" t="str">
            <v>c34f0b6afbd7c0934be5118e281030b46fc464dc</v>
          </cell>
          <cell r="B1737" t="str">
            <v>bterlson</v>
          </cell>
          <cell r="C1737" t="str">
            <v>bterlson</v>
          </cell>
        </row>
        <row r="1738">
          <cell r="A1738" t="str">
            <v>61f3fc33e44cf6a76f514f4d9df0f3f9eeb31cca</v>
          </cell>
          <cell r="B1738" t="str">
            <v>bterlson</v>
          </cell>
          <cell r="C1738" t="str">
            <v>bterlson</v>
          </cell>
        </row>
        <row r="1739">
          <cell r="A1739" t="str">
            <v>02455e5e2964f62b13818c6fd23289381ecafdf8</v>
          </cell>
          <cell r="B1739" t="str">
            <v>bterlson</v>
          </cell>
          <cell r="C1739" t="str">
            <v>bterlson</v>
          </cell>
        </row>
        <row r="1740">
          <cell r="A1740" t="str">
            <v>3bb7717b3225c1b4d6e0ada070e7fe954baf0e4a</v>
          </cell>
          <cell r="B1740" t="str">
            <v>domenic</v>
          </cell>
          <cell r="C1740" t="str">
            <v>bterlson</v>
          </cell>
        </row>
        <row r="1741">
          <cell r="A1741" t="str">
            <v>c8102ed792df46aa0b90635dcf9eb5ae90847a1f</v>
          </cell>
          <cell r="B1741" t="str">
            <v>domenic</v>
          </cell>
          <cell r="C1741" t="str">
            <v>bterlson</v>
          </cell>
        </row>
        <row r="1742">
          <cell r="A1742" t="str">
            <v>c2d7e26671d92bc244ea8d19936ff85f35cb59b8</v>
          </cell>
          <cell r="B1742" t="str">
            <v>ljharb</v>
          </cell>
          <cell r="C1742" t="str">
            <v>bterlson</v>
          </cell>
        </row>
        <row r="1743">
          <cell r="A1743" t="str">
            <v>c02b3f0325da3530188fa8718e3d3a37edeff3ee</v>
          </cell>
          <cell r="B1743" t="str">
            <v>ljharb</v>
          </cell>
          <cell r="C1743" t="str">
            <v>bterlson</v>
          </cell>
        </row>
        <row r="1744">
          <cell r="A1744" t="str">
            <v>aa7637f96429f0c324b0ff29c8ef05f2d9fdb91b</v>
          </cell>
          <cell r="B1744" t="str">
            <v>rwaldron</v>
          </cell>
          <cell r="C1744" t="str">
            <v>rwaldron</v>
          </cell>
        </row>
        <row r="1745">
          <cell r="A1745" t="str">
            <v>d6c6681c2682eb2a91fae0627ef691d6b5465e38</v>
          </cell>
          <cell r="B1745" t="str">
            <v>maxogden</v>
          </cell>
          <cell r="C1745" t="str">
            <v>maxogden</v>
          </cell>
        </row>
        <row r="1746">
          <cell r="A1746" t="str">
            <v>e89e31d60feaed57f0450a929ef6a0a6138f1204</v>
          </cell>
          <cell r="B1746" t="str">
            <v>domenic</v>
          </cell>
          <cell r="C1746" t="str">
            <v>bterlson</v>
          </cell>
        </row>
        <row r="1747">
          <cell r="A1747" t="str">
            <v>3b582aff7d50e94bf34c0755e8b66579e9ab3e05</v>
          </cell>
          <cell r="B1747" t="str">
            <v>domenic</v>
          </cell>
          <cell r="C1747" t="str">
            <v>bterlson</v>
          </cell>
        </row>
        <row r="1748">
          <cell r="A1748" t="str">
            <v>62e01afcef1590baa94505ba4fcf7800230da799</v>
          </cell>
          <cell r="B1748" t="str">
            <v>ReadmeCritic</v>
          </cell>
          <cell r="C1748" t="str">
            <v>bterlson</v>
          </cell>
        </row>
        <row r="1749">
          <cell r="A1749" t="str">
            <v>c8b4aee68332b019dde2398bdf613f7a223f8968</v>
          </cell>
          <cell r="B1749" t="str">
            <v>ljharb</v>
          </cell>
          <cell r="C1749" t="str">
            <v>bterlson</v>
          </cell>
        </row>
        <row r="1750">
          <cell r="A1750" t="str">
            <v>89b2e62f2d7e4f82382403eb668b031b0a538911</v>
          </cell>
          <cell r="B1750" t="str">
            <v>ljharb</v>
          </cell>
          <cell r="C1750" t="str">
            <v>bterlson</v>
          </cell>
        </row>
        <row r="1751">
          <cell r="A1751" t="str">
            <v>a7004628798f91d27c3483d65901618586db6ebd</v>
          </cell>
          <cell r="B1751" t="str">
            <v>bterlson</v>
          </cell>
          <cell r="C1751" t="str">
            <v>bterlson</v>
          </cell>
        </row>
        <row r="1752">
          <cell r="A1752" t="str">
            <v>3fc7f78de09e9414dc2b8527eb69d9c014301897</v>
          </cell>
          <cell r="B1752" t="str">
            <v>bterlson</v>
          </cell>
          <cell r="C1752" t="str">
            <v>bterlson</v>
          </cell>
        </row>
        <row r="1753">
          <cell r="A1753" t="str">
            <v>e88bd7fd08794e6104ea59c82782b66b8feacdf6</v>
          </cell>
          <cell r="B1753" t="str">
            <v>ljharb</v>
          </cell>
          <cell r="C1753" t="str">
            <v>ljharb</v>
          </cell>
        </row>
        <row r="1754">
          <cell r="A1754" t="str">
            <v>bd62392a15a1be6d21ca9f3bb00913d1938b9f93</v>
          </cell>
          <cell r="B1754" t="str">
            <v>jeffmo</v>
          </cell>
          <cell r="C1754" t="str">
            <v>jeffmo</v>
          </cell>
        </row>
        <row r="1755">
          <cell r="A1755" t="str">
            <v>cb59bed9cc0f91a5b7986c6d72948d6d4decb4eb</v>
          </cell>
          <cell r="B1755" t="str">
            <v>ljharb</v>
          </cell>
          <cell r="C1755" t="str">
            <v>ljharb</v>
          </cell>
        </row>
        <row r="1756">
          <cell r="A1756" t="str">
            <v>a2a9a5231834872d2fb17f47cd6e82a4427e2b71</v>
          </cell>
          <cell r="B1756" t="str">
            <v>domenic</v>
          </cell>
          <cell r="C1756" t="str">
            <v>domenic</v>
          </cell>
        </row>
        <row r="1757">
          <cell r="A1757" t="str">
            <v>f742673c1176523c7c380f724fd7bc862f0cacd8</v>
          </cell>
          <cell r="B1757" t="str">
            <v>allenwb</v>
          </cell>
          <cell r="C1757" t="str">
            <v>allenwb</v>
          </cell>
        </row>
        <row r="1758">
          <cell r="A1758" t="str">
            <v>6f5c8e5744f8baebd2fe785d852c048e0f4e2eb1</v>
          </cell>
          <cell r="B1758" t="str">
            <v>allenwb</v>
          </cell>
          <cell r="C1758" t="str">
            <v>allenwb</v>
          </cell>
        </row>
        <row r="1759">
          <cell r="A1759" t="str">
            <v>a524713c908da968f5bf36fa820ce6673a261d38</v>
          </cell>
          <cell r="B1759" t="str">
            <v>bterlson</v>
          </cell>
          <cell r="C1759" t="str">
            <v>bterlson</v>
          </cell>
        </row>
        <row r="1760">
          <cell r="A1760" t="str">
            <v>15b0db41edd0e519e94668bf13765fe458840766</v>
          </cell>
          <cell r="B1760" t="str">
            <v>anba</v>
          </cell>
          <cell r="C1760" t="str">
            <v>bterlson</v>
          </cell>
        </row>
        <row r="1761">
          <cell r="A1761" t="str">
            <v>d322357e6be95bc4bd3e03f5944a736aac55fa50</v>
          </cell>
          <cell r="B1761" t="str">
            <v>anba</v>
          </cell>
          <cell r="C1761" t="str">
            <v>bterlson</v>
          </cell>
        </row>
        <row r="1762">
          <cell r="A1762" t="str">
            <v>bddde2330989a5a8daf26b37963f668bb3382371</v>
          </cell>
          <cell r="B1762" t="str">
            <v>anba</v>
          </cell>
          <cell r="C1762" t="str">
            <v>bterlson</v>
          </cell>
        </row>
        <row r="1763">
          <cell r="A1763" t="str">
            <v>063ca7b083d9a4c677c3cdb402496436d4d7abaf</v>
          </cell>
          <cell r="B1763" t="str">
            <v>anba</v>
          </cell>
          <cell r="C1763" t="str">
            <v>bterlson</v>
          </cell>
        </row>
        <row r="1764">
          <cell r="A1764" t="str">
            <v>ea73ba82980db888642e65f460b2b90bccabc896</v>
          </cell>
          <cell r="B1764" t="str">
            <v>anba</v>
          </cell>
          <cell r="C1764" t="str">
            <v>bterlson</v>
          </cell>
        </row>
        <row r="1765">
          <cell r="A1765" t="str">
            <v>1b2ecf488942afa30547a8916eead2c10bac83f4</v>
          </cell>
          <cell r="B1765" t="str">
            <v>anba</v>
          </cell>
          <cell r="C1765" t="str">
            <v>bterlson</v>
          </cell>
        </row>
        <row r="1766">
          <cell r="A1766" t="str">
            <v>c67a000d7a2ff83481b04b58c10bb4e2e44bc7e0</v>
          </cell>
          <cell r="B1766" t="str">
            <v>wycats</v>
          </cell>
          <cell r="C1766" t="str">
            <v>wycats</v>
          </cell>
        </row>
        <row r="1767">
          <cell r="A1767" t="str">
            <v>791e11ebecd42439d20d9f9bc332f03a76b6b73b</v>
          </cell>
          <cell r="B1767" t="str">
            <v>wycats</v>
          </cell>
          <cell r="C1767" t="str">
            <v>wycats</v>
          </cell>
        </row>
        <row r="1768">
          <cell r="A1768" t="str">
            <v>02e46aba2f9f5daf484d2811d0c5c67f81c6ed23</v>
          </cell>
          <cell r="B1768" t="str">
            <v>bterlson</v>
          </cell>
          <cell r="C1768" t="str">
            <v>bterlson</v>
          </cell>
        </row>
        <row r="1769">
          <cell r="A1769" t="str">
            <v>01aaffe48790de79ea972a6c650b731329d6ab01</v>
          </cell>
          <cell r="B1769" t="str">
            <v>anba</v>
          </cell>
          <cell r="C1769" t="str">
            <v>bterlson</v>
          </cell>
        </row>
        <row r="1770">
          <cell r="A1770" t="str">
            <v>748ec83c5c36414b9455b87ddba3ba2eba686edc</v>
          </cell>
          <cell r="B1770" t="str">
            <v>anba</v>
          </cell>
          <cell r="C1770" t="str">
            <v>bterlson</v>
          </cell>
        </row>
        <row r="1771">
          <cell r="A1771" t="str">
            <v>6844342f1815db6de559a38c3abf52d74283fdfc</v>
          </cell>
          <cell r="B1771" t="str">
            <v>anba</v>
          </cell>
          <cell r="C1771" t="str">
            <v>bterlson</v>
          </cell>
        </row>
        <row r="1772">
          <cell r="A1772" t="str">
            <v>651f63224407a1a8da952c5f754ba2c53e118fbc</v>
          </cell>
          <cell r="B1772" t="str">
            <v>bterlson</v>
          </cell>
          <cell r="C1772" t="str">
            <v>bterlson</v>
          </cell>
        </row>
        <row r="1773">
          <cell r="A1773" t="str">
            <v>8e82cfbe529623d891b38ca4770e5169dc24857f</v>
          </cell>
          <cell r="B1773" t="str">
            <v>anba</v>
          </cell>
          <cell r="C1773" t="str">
            <v>bterlson</v>
          </cell>
        </row>
        <row r="1774">
          <cell r="A1774" t="str">
            <v>0e423efee01045a5ca53f6c7e5b6abdd037fdb40</v>
          </cell>
          <cell r="B1774" t="str">
            <v>anba</v>
          </cell>
          <cell r="C1774" t="str">
            <v>bterlson</v>
          </cell>
        </row>
        <row r="1775">
          <cell r="A1775" t="str">
            <v>3a0008963811753c3b606345f06cafa63d0dd484</v>
          </cell>
          <cell r="B1775" t="str">
            <v>anba</v>
          </cell>
          <cell r="C1775" t="str">
            <v>bterlson</v>
          </cell>
        </row>
        <row r="1776">
          <cell r="A1776" t="str">
            <v>b8f26332b95cd7db0699cafe88ed9398a3584d5f</v>
          </cell>
          <cell r="B1776" t="str">
            <v>anba</v>
          </cell>
          <cell r="C1776" t="str">
            <v>bterlson</v>
          </cell>
        </row>
        <row r="1777">
          <cell r="A1777" t="str">
            <v>3158957553722c1cfe30ebcf44062fc4c4e4031f</v>
          </cell>
          <cell r="B1777" t="str">
            <v>anba</v>
          </cell>
          <cell r="C1777" t="str">
            <v>bterlson</v>
          </cell>
        </row>
        <row r="1778">
          <cell r="A1778" t="str">
            <v>e674cf6e69ed49d8494895e3822c33107f7dd525</v>
          </cell>
          <cell r="B1778" t="str">
            <v>anba</v>
          </cell>
          <cell r="C1778" t="str">
            <v>bterlson</v>
          </cell>
        </row>
        <row r="1779">
          <cell r="A1779" t="str">
            <v>c2b36f49949aae8830d0c57053a24b97728bc623</v>
          </cell>
          <cell r="B1779" t="str">
            <v>anba</v>
          </cell>
          <cell r="C1779" t="str">
            <v>bterlson</v>
          </cell>
        </row>
        <row r="1780">
          <cell r="A1780" t="str">
            <v>5c1984334d6d42538527bd022e68bfbfee5cb652</v>
          </cell>
          <cell r="B1780" t="str">
            <v>anba</v>
          </cell>
          <cell r="C1780" t="str">
            <v>bterlson</v>
          </cell>
        </row>
        <row r="1781">
          <cell r="A1781" t="str">
            <v>b3d8f5b66c93db373ee1e89b144d3062448783f4</v>
          </cell>
          <cell r="B1781" t="str">
            <v>anba</v>
          </cell>
          <cell r="C1781" t="str">
            <v>bterlson</v>
          </cell>
        </row>
        <row r="1782">
          <cell r="A1782" t="str">
            <v>cdab871bed5cc5c9ba43dd3e403a5285df898d23</v>
          </cell>
          <cell r="B1782" t="str">
            <v>anba</v>
          </cell>
          <cell r="C1782" t="str">
            <v>bterlson</v>
          </cell>
        </row>
        <row r="1783">
          <cell r="A1783" t="str">
            <v>b878bbf1e40522aaf79847af733827702eace01d</v>
          </cell>
          <cell r="B1783" t="str">
            <v>anba</v>
          </cell>
          <cell r="C1783" t="str">
            <v>bterlson</v>
          </cell>
        </row>
        <row r="1784">
          <cell r="A1784" t="str">
            <v>b48d9da9c519ff3357e62f4a5fdcd6f2e57170c4</v>
          </cell>
          <cell r="B1784" t="str">
            <v>anba</v>
          </cell>
          <cell r="C1784" t="str">
            <v>bterlson</v>
          </cell>
        </row>
        <row r="1785">
          <cell r="A1785" t="str">
            <v>fa0d8292cbb51c4bfbaa416c185d1a8f6745e194</v>
          </cell>
          <cell r="B1785" t="str">
            <v>bterlson</v>
          </cell>
          <cell r="C1785" t="str">
            <v>bterlson</v>
          </cell>
        </row>
        <row r="1786">
          <cell r="A1786" t="str">
            <v>08b4756747f9c967058239df627da544412740a6</v>
          </cell>
          <cell r="B1786" t="str">
            <v>anba</v>
          </cell>
          <cell r="C1786" t="str">
            <v>bterlson</v>
          </cell>
        </row>
        <row r="1787">
          <cell r="A1787" t="str">
            <v>bdc939883ddb71e1ea0f0ee40b87642f51c9caf2</v>
          </cell>
          <cell r="B1787" t="str">
            <v>anba</v>
          </cell>
          <cell r="C1787" t="str">
            <v>bterlson</v>
          </cell>
        </row>
        <row r="1788">
          <cell r="A1788" t="str">
            <v>efbfc88a9668cb8750422978299072406166582e</v>
          </cell>
          <cell r="B1788" t="str">
            <v>anba</v>
          </cell>
          <cell r="C1788" t="str">
            <v>bterlson</v>
          </cell>
        </row>
        <row r="1789">
          <cell r="A1789" t="str">
            <v>04e2e9b7197a33612202e85065e3f8d8385fbcef</v>
          </cell>
          <cell r="B1789" t="str">
            <v>anba</v>
          </cell>
          <cell r="C1789" t="str">
            <v>bterlson</v>
          </cell>
        </row>
        <row r="1790">
          <cell r="A1790" t="str">
            <v>a2bb171e59c353b78d3a501b648f4498a7825681</v>
          </cell>
          <cell r="B1790" t="str">
            <v>anba</v>
          </cell>
          <cell r="C1790" t="str">
            <v>bterlson</v>
          </cell>
        </row>
        <row r="1791">
          <cell r="A1791" t="str">
            <v>9c1e076c8050afb40cc68bf9af242adf6f9880a8</v>
          </cell>
          <cell r="B1791" t="str">
            <v>bterlson</v>
          </cell>
          <cell r="C1791" t="str">
            <v>bterlson</v>
          </cell>
        </row>
        <row r="1792">
          <cell r="A1792" t="str">
            <v>4f4a37a211ed44aeffb31cc3dcbe56096c949154</v>
          </cell>
          <cell r="B1792" t="str">
            <v>bterlson</v>
          </cell>
          <cell r="C1792" t="str">
            <v>bterlson</v>
          </cell>
        </row>
        <row r="1793">
          <cell r="A1793" t="str">
            <v>a18fac5eaf42aed07c80b09eafc35d9b515a4e2f</v>
          </cell>
          <cell r="B1793" t="str">
            <v>hzoo</v>
          </cell>
          <cell r="C1793" t="str">
            <v>bterlson</v>
          </cell>
        </row>
        <row r="1794">
          <cell r="A1794" t="str">
            <v>eab2bba3cf85b1eb5ecfd28977471bc57ca2bd33</v>
          </cell>
          <cell r="B1794" t="str">
            <v>samth</v>
          </cell>
          <cell r="C1794" t="str">
            <v>bterlson</v>
          </cell>
        </row>
        <row r="1795">
          <cell r="A1795" t="str">
            <v>4269fc4054ba4c89da252db1a4cec40905407de6</v>
          </cell>
          <cell r="B1795" t="str">
            <v>bterlson</v>
          </cell>
          <cell r="C1795" t="str">
            <v>bterlson</v>
          </cell>
        </row>
        <row r="1796">
          <cell r="A1796" t="str">
            <v>b57fe09b547dd6f9caf84b650c5079fa0ad8f630</v>
          </cell>
          <cell r="B1796" t="str">
            <v>jeffmo</v>
          </cell>
          <cell r="C1796" t="str">
            <v>jeffmo</v>
          </cell>
        </row>
        <row r="1797">
          <cell r="A1797" t="str">
            <v>73dec9dc530d65a8c873a21bb4eb3f002c1b7155</v>
          </cell>
          <cell r="B1797" t="str">
            <v>mathiasbynens</v>
          </cell>
          <cell r="C1797" t="str">
            <v>bterlson</v>
          </cell>
        </row>
        <row r="1798">
          <cell r="A1798" t="str">
            <v>9c1a3bd7928c35f8ea07d8c2887f3a9ff03d7020</v>
          </cell>
          <cell r="B1798" t="str">
            <v>mathiasbynens</v>
          </cell>
          <cell r="C1798" t="str">
            <v>mathiasbynens</v>
          </cell>
        </row>
        <row r="1799">
          <cell r="A1799" t="str">
            <v>1afb8e619087d25aea41c29f8737e5d7ce0b2ca1</v>
          </cell>
          <cell r="B1799" t="str">
            <v>anba</v>
          </cell>
          <cell r="C1799" t="str">
            <v>bterlson</v>
          </cell>
        </row>
        <row r="1800">
          <cell r="A1800" t="str">
            <v>bb8703feca605772a9a9833284b0fb2eadcda1e2</v>
          </cell>
          <cell r="B1800" t="str">
            <v>anba</v>
          </cell>
          <cell r="C1800" t="str">
            <v>bterlson</v>
          </cell>
        </row>
        <row r="1801">
          <cell r="A1801" t="str">
            <v>2d1ed20db778e8f69f66ba76b351b9322fd38495</v>
          </cell>
          <cell r="B1801" t="str">
            <v>anba</v>
          </cell>
          <cell r="C1801" t="str">
            <v>bterlson</v>
          </cell>
        </row>
        <row r="1802">
          <cell r="A1802" t="str">
            <v>4f875fe96dcbd5e6363dd3d5b510cd5109199f5b</v>
          </cell>
          <cell r="B1802" t="str">
            <v>anba</v>
          </cell>
          <cell r="C1802" t="str">
            <v>bterlson</v>
          </cell>
        </row>
        <row r="1803">
          <cell r="A1803" t="str">
            <v>9a2162e74b4c4ffd128924993ad0cfc467011fc4</v>
          </cell>
          <cell r="B1803" t="str">
            <v>anba</v>
          </cell>
          <cell r="C1803" t="str">
            <v>bterlson</v>
          </cell>
        </row>
        <row r="1804">
          <cell r="A1804" t="str">
            <v>26532a98be5cbe8c2c788a6e08463d077f882670</v>
          </cell>
          <cell r="B1804" t="str">
            <v>anba</v>
          </cell>
          <cell r="C1804" t="str">
            <v>bterlson</v>
          </cell>
        </row>
        <row r="1805">
          <cell r="A1805" t="str">
            <v>95bd9b424e6339217f95526f622690d115fa2b19</v>
          </cell>
          <cell r="B1805" t="str">
            <v>anba</v>
          </cell>
          <cell r="C1805" t="str">
            <v>bterlson</v>
          </cell>
        </row>
        <row r="1806">
          <cell r="A1806" t="str">
            <v>81e93490627e1c92bf9c3e21bff808c8fab80bc7</v>
          </cell>
          <cell r="B1806" t="str">
            <v>anba</v>
          </cell>
          <cell r="C1806" t="str">
            <v>bterlson</v>
          </cell>
        </row>
        <row r="1807">
          <cell r="A1807" t="str">
            <v>761e3fad1d3a0eafd0e03a24b48fe6b6b9baf3b9</v>
          </cell>
          <cell r="B1807" t="str">
            <v>anba</v>
          </cell>
          <cell r="C1807" t="str">
            <v>bterlson</v>
          </cell>
        </row>
        <row r="1808">
          <cell r="A1808" t="str">
            <v>2be6968715946a4763f6ca8633e311ab7ce63577</v>
          </cell>
          <cell r="B1808" t="str">
            <v>anba</v>
          </cell>
          <cell r="C1808" t="str">
            <v>bterlson</v>
          </cell>
        </row>
        <row r="1809">
          <cell r="A1809" t="str">
            <v>2599789533884e37aaab9d9e2c1f9ba900c02704</v>
          </cell>
          <cell r="B1809" t="str">
            <v>anba</v>
          </cell>
          <cell r="C1809" t="str">
            <v>bterlson</v>
          </cell>
        </row>
        <row r="1810">
          <cell r="A1810" t="str">
            <v>630cc57b097fcb1a3ed41ca4c9fd92f3c8d0990d</v>
          </cell>
          <cell r="B1810" t="str">
            <v>bterlson</v>
          </cell>
          <cell r="C1810" t="str">
            <v>bterlson</v>
          </cell>
        </row>
        <row r="1811">
          <cell r="A1811" t="str">
            <v>fd23a3daac66af700baf52cf8161b24b9f49deed</v>
          </cell>
          <cell r="B1811" t="str">
            <v>anba</v>
          </cell>
          <cell r="C1811" t="str">
            <v>bterlson</v>
          </cell>
        </row>
        <row r="1812">
          <cell r="A1812" t="str">
            <v>622b6c89b27cd6d47791c3081a9a0e8e64fd9ddc</v>
          </cell>
          <cell r="B1812" t="str">
            <v>anba</v>
          </cell>
          <cell r="C1812" t="str">
            <v>bterlson</v>
          </cell>
        </row>
        <row r="1813">
          <cell r="A1813" t="str">
            <v>2c1fff2360613317610ba649bada88892d207685</v>
          </cell>
          <cell r="B1813" t="str">
            <v>anba</v>
          </cell>
          <cell r="C1813" t="str">
            <v>bterlson</v>
          </cell>
        </row>
        <row r="1814">
          <cell r="A1814" t="str">
            <v>c5cc31c6de56dca2042d50509c0a2ada0b0f01a9</v>
          </cell>
          <cell r="B1814" t="str">
            <v>anba</v>
          </cell>
          <cell r="C1814" t="str">
            <v>bterlson</v>
          </cell>
        </row>
        <row r="1815">
          <cell r="A1815" t="str">
            <v>fe2d3ee4639ab09687d56b248c4b2e7aa1a7805e</v>
          </cell>
          <cell r="B1815" t="str">
            <v>anba</v>
          </cell>
          <cell r="C1815" t="str">
            <v>bterlson</v>
          </cell>
        </row>
        <row r="1816">
          <cell r="A1816" t="str">
            <v>d51e00b8130249394420e16ef38f69230b306d38</v>
          </cell>
          <cell r="B1816" t="str">
            <v>anba</v>
          </cell>
          <cell r="C1816" t="str">
            <v>bterlson</v>
          </cell>
        </row>
        <row r="1817">
          <cell r="A1817" t="str">
            <v>280f3bcd9e37f35ba54af81023f4ce70850bea6f</v>
          </cell>
          <cell r="B1817" t="str">
            <v>anba</v>
          </cell>
          <cell r="C1817" t="str">
            <v>bterlson</v>
          </cell>
        </row>
        <row r="1818">
          <cell r="A1818" t="str">
            <v>2951d6e3bc81b42b059fa0f44ce29b9338139417</v>
          </cell>
          <cell r="B1818" t="str">
            <v>anba</v>
          </cell>
          <cell r="C1818" t="str">
            <v>bterlson</v>
          </cell>
        </row>
        <row r="1819">
          <cell r="A1819" t="str">
            <v>2241be90d962621c1263919cd0249cce97b8c981</v>
          </cell>
          <cell r="B1819" t="str">
            <v>anba</v>
          </cell>
          <cell r="C1819" t="str">
            <v>bterlson</v>
          </cell>
        </row>
        <row r="1820">
          <cell r="A1820" t="str">
            <v>8f07b7403c37619219ddd62109d882767f03db8f</v>
          </cell>
          <cell r="B1820" t="str">
            <v>rossberg</v>
          </cell>
          <cell r="C1820" t="str">
            <v>bterlson</v>
          </cell>
        </row>
        <row r="1821">
          <cell r="A1821" t="str">
            <v>00dee3664e1045af47010e7cc2a6c86cc7635b2f</v>
          </cell>
          <cell r="B1821" t="str">
            <v>anba</v>
          </cell>
          <cell r="C1821" t="str">
            <v>bterlson</v>
          </cell>
        </row>
        <row r="1822">
          <cell r="A1822" t="str">
            <v>81df9e2e89a18c4fab19a5d2e7dbd738cd5bc502</v>
          </cell>
          <cell r="B1822" t="str">
            <v>anba</v>
          </cell>
          <cell r="C1822" t="str">
            <v>bterlson</v>
          </cell>
        </row>
        <row r="1823">
          <cell r="A1823" t="str">
            <v>efdac8d7f3b4775af9dd26b82832668629824cad</v>
          </cell>
          <cell r="B1823" t="str">
            <v>anba</v>
          </cell>
          <cell r="C1823" t="str">
            <v>bterlson</v>
          </cell>
        </row>
        <row r="1824">
          <cell r="A1824" t="str">
            <v>f19635ee64e9a54f4f05a2212b9cb382c87e7f82</v>
          </cell>
          <cell r="B1824" t="str">
            <v>anba</v>
          </cell>
          <cell r="C1824" t="str">
            <v>bterlson</v>
          </cell>
        </row>
        <row r="1825">
          <cell r="A1825" t="str">
            <v>f3533c481ebe722b1b8146552b1b1a0a0f98d974</v>
          </cell>
          <cell r="B1825" t="str">
            <v>anba</v>
          </cell>
          <cell r="C1825" t="str">
            <v>bterlson</v>
          </cell>
        </row>
        <row r="1826">
          <cell r="A1826" t="str">
            <v>f469b0cb6162cf06524a09ef7e768a5ecd2e5db4</v>
          </cell>
          <cell r="B1826" t="str">
            <v>anba</v>
          </cell>
          <cell r="C1826" t="str">
            <v>bterlson</v>
          </cell>
        </row>
        <row r="1827">
          <cell r="A1827" t="str">
            <v>43f93ce6c95ca98f9dffbf4c9d4dc0229b548035</v>
          </cell>
          <cell r="B1827" t="str">
            <v>michaelficarra</v>
          </cell>
          <cell r="C1827" t="str">
            <v>bterlson</v>
          </cell>
        </row>
        <row r="1828">
          <cell r="A1828" t="str">
            <v>c653019f9cdf9217fd3cb4f3a155d0249e5e4a5d</v>
          </cell>
          <cell r="B1828" t="str">
            <v>bterlson</v>
          </cell>
          <cell r="C1828" t="str">
            <v>bterlson</v>
          </cell>
        </row>
        <row r="1829">
          <cell r="A1829" t="str">
            <v>1181a40569c59b1363058b128120f9ab6d801b39</v>
          </cell>
          <cell r="B1829" t="str">
            <v>bterlson</v>
          </cell>
          <cell r="C1829" t="str">
            <v>bterlson</v>
          </cell>
        </row>
        <row r="1830">
          <cell r="A1830" t="str">
            <v>55650cf887c90cdc62f5087809f2681f3a643728</v>
          </cell>
          <cell r="B1830" t="str">
            <v>bterlson</v>
          </cell>
          <cell r="C1830" t="str">
            <v>bterlson</v>
          </cell>
        </row>
        <row r="1831">
          <cell r="A1831" t="str">
            <v>ecd34c8d6710837422b923566603c58e61182902</v>
          </cell>
          <cell r="B1831" t="str">
            <v>michaelficarra</v>
          </cell>
          <cell r="C1831" t="str">
            <v>bterlson</v>
          </cell>
        </row>
        <row r="1832">
          <cell r="A1832" t="str">
            <v>b8ac48fd52a72cacdcb6d04b418eb4040f60cbf3</v>
          </cell>
          <cell r="B1832" t="str">
            <v>UltCombo</v>
          </cell>
          <cell r="C1832" t="str">
            <v>bterlson</v>
          </cell>
        </row>
        <row r="1833">
          <cell r="A1833" t="str">
            <v>2a662c2ef8257925cd5c1d5e589a0c7ea3312b6c</v>
          </cell>
          <cell r="B1833" t="str">
            <v>allenwb</v>
          </cell>
          <cell r="C1833" t="str">
            <v>allenwb</v>
          </cell>
        </row>
        <row r="1834">
          <cell r="A1834" t="str">
            <v>fd69c7f759295a08dee94281f961fc58496a33e4</v>
          </cell>
          <cell r="B1834" t="str">
            <v>allenwb</v>
          </cell>
          <cell r="C1834" t="str">
            <v>allenwb</v>
          </cell>
        </row>
        <row r="1835">
          <cell r="A1835" t="str">
            <v>0b8eeb3e09dfe5d92acaf427b51384844b743a1c</v>
          </cell>
          <cell r="B1835" t="str">
            <v>allenwb</v>
          </cell>
          <cell r="C1835" t="str">
            <v>allenwb</v>
          </cell>
        </row>
        <row r="1836">
          <cell r="A1836" t="str">
            <v>3a3a183d25212ed5a1e05c0b3da9fe7b0d6cf98d</v>
          </cell>
          <cell r="B1836" t="str">
            <v>bterlson</v>
          </cell>
          <cell r="C1836" t="str">
            <v>bterlson</v>
          </cell>
        </row>
        <row r="1837">
          <cell r="A1837" t="str">
            <v>8582e812cd7f6d4aa15890e2a65800fe4785e8c7</v>
          </cell>
          <cell r="B1837" t="str">
            <v>bterlson</v>
          </cell>
          <cell r="C1837" t="str">
            <v>bterlson</v>
          </cell>
        </row>
        <row r="1838">
          <cell r="A1838" t="str">
            <v>d22c1e5d41d285ea6c97e3a5b68fa5c1aee1eea8</v>
          </cell>
          <cell r="B1838" t="str">
            <v>littledan</v>
          </cell>
          <cell r="C1838" t="str">
            <v>bterlson</v>
          </cell>
        </row>
        <row r="1839">
          <cell r="A1839" t="str">
            <v>0e7b7cabe8c723543cbfe437b9e03a34dad5f1d8</v>
          </cell>
          <cell r="B1839" t="str">
            <v>bterlson</v>
          </cell>
          <cell r="C1839" t="str">
            <v>bterlson</v>
          </cell>
        </row>
        <row r="1840">
          <cell r="A1840" t="str">
            <v>231142abc9db21644bbc5d093cf756a461b42b57</v>
          </cell>
          <cell r="B1840" t="str">
            <v>bterlson</v>
          </cell>
          <cell r="C1840" t="str">
            <v>bterlson</v>
          </cell>
        </row>
        <row r="1841">
          <cell r="A1841" t="str">
            <v>bfe9e11282b40987aa10b7409aed860aa350f8bd</v>
          </cell>
          <cell r="B1841" t="str">
            <v>ajklein</v>
          </cell>
          <cell r="C1841" t="str">
            <v>bterlson</v>
          </cell>
        </row>
        <row r="1842">
          <cell r="A1842" t="str">
            <v>a3ced3c34291f4703fa229809c06bdf31a44b169</v>
          </cell>
          <cell r="B1842" t="str">
            <v>littledan</v>
          </cell>
          <cell r="C1842" t="str">
            <v>bterlson</v>
          </cell>
        </row>
        <row r="1843">
          <cell r="A1843" t="str">
            <v>92dd5c5a278de896ae17fa93600278a920e9bb6b</v>
          </cell>
          <cell r="B1843" t="str">
            <v>bterlson</v>
          </cell>
          <cell r="C1843" t="str">
            <v>bterlson</v>
          </cell>
        </row>
        <row r="1844">
          <cell r="A1844" t="str">
            <v>ff8629d27b3dd8955f970408298a79e864416263</v>
          </cell>
          <cell r="B1844" t="str">
            <v>bterlson</v>
          </cell>
          <cell r="C1844" t="str">
            <v>bterlson</v>
          </cell>
        </row>
        <row r="1845">
          <cell r="A1845" t="str">
            <v>e1a5c4014bc0d51e392a010318bc2697487a1a39</v>
          </cell>
          <cell r="B1845" t="str">
            <v>bterlson</v>
          </cell>
          <cell r="C1845" t="str">
            <v>bterlson</v>
          </cell>
        </row>
        <row r="1846">
          <cell r="A1846" t="str">
            <v>eb84feeb87e20865178af81ea575fa801c740212</v>
          </cell>
          <cell r="B1846" t="str">
            <v>bterlson</v>
          </cell>
          <cell r="C1846" t="str">
            <v>bterlson</v>
          </cell>
        </row>
        <row r="1847">
          <cell r="A1847" t="str">
            <v>9c1c307d0f68276509a49292fb818b9a479e2561</v>
          </cell>
          <cell r="B1847" t="str">
            <v>bterlson</v>
          </cell>
          <cell r="C1847" t="str">
            <v>bterlson</v>
          </cell>
        </row>
        <row r="1848">
          <cell r="A1848" t="str">
            <v>2e4aaa36a619d4ac24cfa296a40fb25284e12db9</v>
          </cell>
          <cell r="B1848" t="str">
            <v>bterlson</v>
          </cell>
          <cell r="C1848" t="str">
            <v>bterlson</v>
          </cell>
        </row>
        <row r="1849">
          <cell r="A1849" t="str">
            <v>8d49443a881c97c00e5e9ac591f4622a17799da7</v>
          </cell>
          <cell r="B1849" t="str">
            <v>bterlson</v>
          </cell>
          <cell r="C1849" t="str">
            <v>bterlson</v>
          </cell>
        </row>
        <row r="1850">
          <cell r="A1850" t="str">
            <v>a9350985dea0a6270a2339da01621435ef7faa77</v>
          </cell>
          <cell r="B1850" t="str">
            <v>bterlson</v>
          </cell>
          <cell r="C1850" t="str">
            <v>bterlson</v>
          </cell>
        </row>
        <row r="1851">
          <cell r="A1851" t="str">
            <v>a69f49169cc84bb08295c4b522822d33a7f069df</v>
          </cell>
          <cell r="B1851" t="str">
            <v>ljharb</v>
          </cell>
          <cell r="C1851" t="str">
            <v>ljharb</v>
          </cell>
        </row>
        <row r="1852">
          <cell r="A1852" t="str">
            <v>8480b3ba0ade9d8e83bdf8159c157480c1a9ded0</v>
          </cell>
          <cell r="B1852" t="str">
            <v>ljharb</v>
          </cell>
          <cell r="C1852" t="str">
            <v>ljharb</v>
          </cell>
        </row>
        <row r="1853">
          <cell r="A1853" t="str">
            <v>eeb9a8009a3a3fb2a79b204c89b762ac107c42ed</v>
          </cell>
          <cell r="B1853" t="str">
            <v>ljharb</v>
          </cell>
          <cell r="C1853" t="str">
            <v>ljharb</v>
          </cell>
        </row>
        <row r="1854">
          <cell r="A1854" t="str">
            <v>f047c380e1cb2d8649e5f7893f128c270ef8bb8f</v>
          </cell>
          <cell r="B1854" t="str">
            <v>ljharb</v>
          </cell>
          <cell r="C1854" t="str">
            <v>ljharb</v>
          </cell>
        </row>
        <row r="1855">
          <cell r="A1855" t="str">
            <v>7198d2d861c9a4739f85e4d6dad5d9abad4c9220</v>
          </cell>
          <cell r="B1855" t="str">
            <v>ljharb</v>
          </cell>
          <cell r="C1855" t="str">
            <v>ljharb</v>
          </cell>
        </row>
        <row r="1856">
          <cell r="A1856" t="str">
            <v>610e6b1989b33920ab533580a67c827b88bc37bc</v>
          </cell>
          <cell r="B1856" t="str">
            <v>ljharb</v>
          </cell>
          <cell r="C1856" t="str">
            <v>ljharb</v>
          </cell>
        </row>
        <row r="1857">
          <cell r="A1857" t="str">
            <v>a7699d8b83df3ca49e56cd0dfbf409e42508ae9a</v>
          </cell>
          <cell r="B1857" t="str">
            <v>ljharb</v>
          </cell>
          <cell r="C1857" t="str">
            <v>ljharb</v>
          </cell>
        </row>
        <row r="1858">
          <cell r="A1858" t="str">
            <v>57f1f9de9c45a905e6fac5273c07aed26d044109</v>
          </cell>
          <cell r="B1858" t="str">
            <v>ljharb</v>
          </cell>
          <cell r="C1858" t="str">
            <v>ljharb</v>
          </cell>
        </row>
        <row r="1859">
          <cell r="A1859" t="str">
            <v>00f3ee23ed1646f053cfa6c7d59ad926f0486a6f</v>
          </cell>
          <cell r="B1859" t="str">
            <v>ljharb</v>
          </cell>
          <cell r="C1859" t="str">
            <v>ljharb</v>
          </cell>
        </row>
        <row r="1860">
          <cell r="A1860" t="str">
            <v>7b00b773dcbe27064937939c94768136cf402cc1</v>
          </cell>
          <cell r="B1860" t="str">
            <v>ljharb</v>
          </cell>
          <cell r="C1860" t="str">
            <v>ljharb</v>
          </cell>
        </row>
        <row r="1861">
          <cell r="A1861" t="str">
            <v>b4ea8427d4e9c4f995e5df448a5f79ed6b132bb9</v>
          </cell>
          <cell r="B1861" t="str">
            <v>ljharb</v>
          </cell>
          <cell r="C1861" t="str">
            <v>ljharb</v>
          </cell>
        </row>
        <row r="1862">
          <cell r="A1862" t="str">
            <v>3de47db78f3f0582ebd7c83e40a142d72987f913</v>
          </cell>
          <cell r="B1862" t="str">
            <v>bterlson</v>
          </cell>
          <cell r="C1862" t="str">
            <v>bterlson</v>
          </cell>
        </row>
        <row r="1863">
          <cell r="A1863" t="str">
            <v>16cf5b4af21d31f27fd353ca03eab31369260571</v>
          </cell>
          <cell r="B1863" t="str">
            <v>bterlson</v>
          </cell>
          <cell r="C1863" t="str">
            <v>bterlson</v>
          </cell>
        </row>
        <row r="1864">
          <cell r="A1864" t="str">
            <v>7f189d03d4d932e7acc63ec3b46b340bc4fdabc3</v>
          </cell>
          <cell r="B1864" t="str">
            <v>bterlson</v>
          </cell>
          <cell r="C1864" t="str">
            <v>bterlson</v>
          </cell>
        </row>
        <row r="1865">
          <cell r="A1865" t="str">
            <v>c1442c44b12eb5320236ecde08d653cf0363030a</v>
          </cell>
          <cell r="B1865" t="str">
            <v>bterlson</v>
          </cell>
          <cell r="C1865" t="str">
            <v>bterlson</v>
          </cell>
        </row>
        <row r="1866">
          <cell r="A1866" t="str">
            <v>32ce203ba52dbc3bb5893cca0976ab539d7171ea</v>
          </cell>
          <cell r="B1866" t="str">
            <v>bterlson</v>
          </cell>
          <cell r="C1866" t="str">
            <v>bterlson</v>
          </cell>
        </row>
        <row r="1867">
          <cell r="A1867" t="str">
            <v>8bfc0fcec97f420fced9f653eef6b67e62b5a12a</v>
          </cell>
          <cell r="B1867" t="str">
            <v>domenic</v>
          </cell>
          <cell r="C1867" t="str">
            <v>domenic</v>
          </cell>
        </row>
        <row r="1868">
          <cell r="A1868" t="str">
            <v>c836e4eb36efbc1eb665948db3c71a04a3716319</v>
          </cell>
          <cell r="B1868" t="str">
            <v>bterlson</v>
          </cell>
          <cell r="C1868" t="str">
            <v>bterlson</v>
          </cell>
        </row>
        <row r="1869">
          <cell r="A1869" t="str">
            <v>090e736439a14166bfa2eab2e9f9d94071ec7e94</v>
          </cell>
          <cell r="B1869" t="str">
            <v>bterlson</v>
          </cell>
          <cell r="C1869" t="str">
            <v>bterlson</v>
          </cell>
        </row>
        <row r="1870">
          <cell r="A1870" t="str">
            <v>3ee5297fd7c1695491287ad6266a64a584d07a82</v>
          </cell>
          <cell r="B1870" t="str">
            <v>bterlson</v>
          </cell>
          <cell r="C1870" t="str">
            <v>bterlson</v>
          </cell>
        </row>
        <row r="1871">
          <cell r="A1871" t="str">
            <v>e8bc7b8b7ca64f4e386d7fe075bef9281a23ef54</v>
          </cell>
          <cell r="B1871" t="str">
            <v>bterlson</v>
          </cell>
          <cell r="C1871" t="str">
            <v>bterlson</v>
          </cell>
        </row>
        <row r="1872">
          <cell r="A1872" t="str">
            <v>21d378c587a6a0e0495a5faa9013a2b0ff0dd70f</v>
          </cell>
          <cell r="B1872" t="str">
            <v>bterlson</v>
          </cell>
          <cell r="C1872" t="str">
            <v>bterlson</v>
          </cell>
        </row>
        <row r="1873">
          <cell r="A1873" t="str">
            <v>c67ddae4512c1836567679dd6778bdedbfeee84d</v>
          </cell>
          <cell r="B1873" t="str">
            <v>bterlson</v>
          </cell>
          <cell r="C1873" t="str">
            <v>bterlson</v>
          </cell>
        </row>
        <row r="1874">
          <cell r="A1874" t="str">
            <v>98f3352971594887913d699b0fffdad3707a6ddd</v>
          </cell>
          <cell r="B1874" t="str">
            <v>bterlson</v>
          </cell>
          <cell r="C1874" t="str">
            <v>bterlson</v>
          </cell>
        </row>
        <row r="1875">
          <cell r="A1875" t="str">
            <v>5955157cd7f9671343fc2bb484c666cb21afebf1</v>
          </cell>
          <cell r="B1875" t="str">
            <v>ljharb</v>
          </cell>
          <cell r="C1875" t="str">
            <v>ljharb</v>
          </cell>
        </row>
        <row r="1876">
          <cell r="A1876" t="str">
            <v>2025ee08cc8adf2310f6980a54f6f04a51f2fad9</v>
          </cell>
          <cell r="B1876" t="str">
            <v>ljharb</v>
          </cell>
          <cell r="C1876" t="str">
            <v>ljharb</v>
          </cell>
        </row>
        <row r="1877">
          <cell r="A1877" t="str">
            <v>82e7ffd81cf9d58deb5895ea64b889a75428d275</v>
          </cell>
          <cell r="B1877" t="str">
            <v>bterlson</v>
          </cell>
          <cell r="C1877" t="str">
            <v>bterlson</v>
          </cell>
        </row>
        <row r="1878">
          <cell r="A1878" t="str">
            <v>e3d1837bcdb6dffb86c2b11da56244f00a29cb3d</v>
          </cell>
          <cell r="B1878" t="str">
            <v>bterlson</v>
          </cell>
          <cell r="C1878" t="str">
            <v>bterlson</v>
          </cell>
        </row>
        <row r="1879">
          <cell r="A1879" t="str">
            <v>09f561d7175f85943539517f3b36025d0fffcd47</v>
          </cell>
          <cell r="B1879" t="str">
            <v>michaelficarra</v>
          </cell>
          <cell r="C1879" t="str">
            <v>michaelficarra</v>
          </cell>
        </row>
        <row r="1880">
          <cell r="A1880" t="str">
            <v>e63529fff48aa744d918e3d57e7611496d00912e</v>
          </cell>
          <cell r="B1880" t="str">
            <v>ljharb</v>
          </cell>
          <cell r="C1880" t="str">
            <v>ljharb</v>
          </cell>
        </row>
        <row r="1881">
          <cell r="A1881" t="str">
            <v>06f07554fd9d23bc7cc7fcf10c3815a8bd29bd15</v>
          </cell>
          <cell r="B1881" t="str">
            <v>ljharb</v>
          </cell>
          <cell r="C1881" t="str">
            <v>ljharb</v>
          </cell>
        </row>
        <row r="1882">
          <cell r="A1882" t="str">
            <v>2499b3fb1a9b30784a79b2328876be1708feadc8</v>
          </cell>
          <cell r="B1882" t="str">
            <v>ljharb</v>
          </cell>
          <cell r="C1882" t="str">
            <v>ljharb</v>
          </cell>
        </row>
        <row r="1883">
          <cell r="A1883" t="str">
            <v>2fa3ca4bbc8e9feece0cce363b076a1942e8c6ba</v>
          </cell>
          <cell r="B1883" t="str">
            <v>bterlson</v>
          </cell>
          <cell r="C1883" t="str">
            <v>bterlson</v>
          </cell>
        </row>
        <row r="1884">
          <cell r="A1884" t="str">
            <v>639d9660456e2e55b43ad1126341bc96acf4b7e3</v>
          </cell>
          <cell r="B1884" t="str">
            <v>bterlson</v>
          </cell>
          <cell r="C1884" t="str">
            <v>bterlson</v>
          </cell>
        </row>
        <row r="1885">
          <cell r="A1885" t="str">
            <v>f4eb54c74ac41b507b94852b6389c8b3171acd2c</v>
          </cell>
          <cell r="B1885" t="str">
            <v>bterlson</v>
          </cell>
          <cell r="C1885" t="str">
            <v>bterlson</v>
          </cell>
        </row>
        <row r="1886">
          <cell r="A1886" t="str">
            <v>0d979f8ef587817920e2f357a956a053292e1182</v>
          </cell>
          <cell r="B1886" t="str">
            <v>littledan</v>
          </cell>
          <cell r="C1886" t="str">
            <v>littledan</v>
          </cell>
        </row>
        <row r="1887">
          <cell r="A1887" t="str">
            <v>ea769e238b903cfed97cdf3cabb9d6c9e740e7b3</v>
          </cell>
          <cell r="B1887" t="str">
            <v>bterlson</v>
          </cell>
          <cell r="C1887" t="str">
            <v>bterlson</v>
          </cell>
        </row>
        <row r="1888">
          <cell r="A1888" t="str">
            <v>f852bcb1422190a301b258e6aa8e8b7557f697b2</v>
          </cell>
          <cell r="B1888" t="str">
            <v>bterlson</v>
          </cell>
          <cell r="C1888" t="str">
            <v>bterlson</v>
          </cell>
        </row>
        <row r="1889">
          <cell r="A1889" t="str">
            <v>f47f92cb67149586c1dfb919d2e1381ed9e0e426</v>
          </cell>
          <cell r="B1889" t="str">
            <v>michaelficarra</v>
          </cell>
          <cell r="C1889" t="str">
            <v>michaelficarra</v>
          </cell>
        </row>
        <row r="1890">
          <cell r="A1890" t="str">
            <v>faf63da0a4f63e1d9ce7d5043604f0273412be8e</v>
          </cell>
          <cell r="B1890" t="str">
            <v>michaelficarra</v>
          </cell>
          <cell r="C1890" t="str">
            <v>michaelficarra</v>
          </cell>
        </row>
        <row r="1891">
          <cell r="A1891" t="str">
            <v>ccba2e877900655e122d8e79b7de571993f1839a</v>
          </cell>
          <cell r="B1891" t="str">
            <v>michaelficarra</v>
          </cell>
          <cell r="C1891" t="str">
            <v>michaelficarra</v>
          </cell>
        </row>
        <row r="1892">
          <cell r="A1892" t="str">
            <v>3b2fcbee88be5aacaea2b001ee78c3de19406334</v>
          </cell>
          <cell r="B1892" t="str">
            <v>bterlson</v>
          </cell>
          <cell r="C1892" t="str">
            <v>bterlson</v>
          </cell>
        </row>
        <row r="1893">
          <cell r="A1893" t="str">
            <v>f0f337bb9403e06397e8616c92f794cbf987de10</v>
          </cell>
          <cell r="B1893" t="str">
            <v>bterlson</v>
          </cell>
          <cell r="C1893" t="str">
            <v>bterlson</v>
          </cell>
        </row>
        <row r="1894">
          <cell r="A1894" t="str">
            <v>7461eea82908b2c5742e4d6e5f57dc0cd4b43a60</v>
          </cell>
          <cell r="B1894" t="str">
            <v>bterlson</v>
          </cell>
          <cell r="C1894" t="str">
            <v>bterlson</v>
          </cell>
        </row>
        <row r="1895">
          <cell r="A1895" t="str">
            <v>0e3a7d87c9a37fbdf51bb787842e3d699b61147b</v>
          </cell>
          <cell r="B1895" t="str">
            <v>bterlson</v>
          </cell>
          <cell r="C1895" t="str">
            <v>bterlson</v>
          </cell>
        </row>
        <row r="1896">
          <cell r="A1896" t="str">
            <v>aa65fbe09783b7273184b0bb05d07a5a516d7013</v>
          </cell>
          <cell r="B1896" t="str">
            <v>jeffmo</v>
          </cell>
          <cell r="C1896" t="str">
            <v>jeffmo</v>
          </cell>
        </row>
        <row r="1897">
          <cell r="A1897" t="str">
            <v>7eb1b7ad8ae6d01720f09ed63db05fdfcf57ebe7</v>
          </cell>
          <cell r="B1897" t="str">
            <v>jeffmo</v>
          </cell>
          <cell r="C1897" t="str">
            <v>jeffmo</v>
          </cell>
        </row>
        <row r="1898">
          <cell r="A1898" t="str">
            <v>b97a737cfa990f744acd9aa18a829d8b5fa7c3e4</v>
          </cell>
          <cell r="B1898" t="str">
            <v>bterlson</v>
          </cell>
          <cell r="C1898" t="str">
            <v>bterlson</v>
          </cell>
        </row>
        <row r="1899">
          <cell r="A1899" t="str">
            <v>d66e77c869ea10bfdb4378e9bd913c8c7c7dbc94</v>
          </cell>
          <cell r="B1899" t="str">
            <v>bterlson</v>
          </cell>
          <cell r="C1899" t="str">
            <v>bterlson</v>
          </cell>
        </row>
        <row r="1900">
          <cell r="A1900" t="str">
            <v>5170d0dbc114ce35c3dcdf24c6f0c4e3df401428</v>
          </cell>
          <cell r="B1900" t="str">
            <v>bterlson</v>
          </cell>
          <cell r="C1900" t="str">
            <v>bterlson</v>
          </cell>
        </row>
        <row r="1901">
          <cell r="A1901" t="str">
            <v>c4a04e1c6015a2634877558d2215847403127336</v>
          </cell>
          <cell r="B1901" t="str">
            <v>jamiebuilds</v>
          </cell>
          <cell r="C1901" t="str">
            <v>jamiebuilds</v>
          </cell>
        </row>
        <row r="1902">
          <cell r="A1902" t="str">
            <v>cdf5865b7da09cce276581f134349e24d2b6c199</v>
          </cell>
          <cell r="B1902" t="str">
            <v>undefined</v>
          </cell>
          <cell r="C1902" t="str">
            <v>undefined</v>
          </cell>
        </row>
        <row r="1903">
          <cell r="A1903" t="str">
            <v>16ef4b6512bd5a975bb8dce882279212e14ebe1e</v>
          </cell>
          <cell r="B1903" t="str">
            <v>domenic</v>
          </cell>
          <cell r="C1903" t="str">
            <v>domenic</v>
          </cell>
        </row>
        <row r="1904">
          <cell r="A1904" t="str">
            <v>6f35ca7aa0415e3992af304987380b1f5cbab191</v>
          </cell>
          <cell r="B1904" t="str">
            <v>domenic</v>
          </cell>
          <cell r="C1904" t="str">
            <v>domenic</v>
          </cell>
        </row>
        <row r="1905">
          <cell r="A1905" t="str">
            <v>c75a05ec4e0138f9622497bb1d0d0019d27ea7ab</v>
          </cell>
          <cell r="B1905" t="str">
            <v>domenic</v>
          </cell>
          <cell r="C1905" t="str">
            <v>domenic</v>
          </cell>
        </row>
        <row r="1906">
          <cell r="A1906" t="str">
            <v>275006e4521f528d0ce6a61ffd55ad6bbcca6c8b</v>
          </cell>
          <cell r="B1906" t="str">
            <v>domenic</v>
          </cell>
          <cell r="C1906" t="str">
            <v>domenic</v>
          </cell>
        </row>
        <row r="1907">
          <cell r="A1907" t="str">
            <v>254f79a216f576570c9deb75eeedab344b298d32</v>
          </cell>
          <cell r="B1907" t="str">
            <v>rwaldron</v>
          </cell>
          <cell r="C1907" t="str">
            <v>rwaldron</v>
          </cell>
        </row>
        <row r="1908">
          <cell r="A1908" t="str">
            <v>4b7819430358be4aac21e1bff7efa892d7dc59bd</v>
          </cell>
          <cell r="B1908" t="str">
            <v>rwaldron</v>
          </cell>
          <cell r="C1908" t="str">
            <v>rwaldron</v>
          </cell>
        </row>
        <row r="1909">
          <cell r="A1909" t="str">
            <v>f5a5abb1fb6012eb38c9b9df9a38048979729325</v>
          </cell>
          <cell r="B1909" t="str">
            <v>rwaldron</v>
          </cell>
          <cell r="C1909" t="str">
            <v>rwaldron</v>
          </cell>
        </row>
        <row r="1910">
          <cell r="A1910" t="str">
            <v>881e618e5932ad82884a00272a5e66431144b2cf</v>
          </cell>
          <cell r="B1910" t="str">
            <v>ljharb</v>
          </cell>
          <cell r="C1910" t="str">
            <v>ljharb</v>
          </cell>
        </row>
        <row r="1911">
          <cell r="A1911" t="str">
            <v>2fb3c844a6affcfa42035646dafeecc14381bce6</v>
          </cell>
          <cell r="B1911" t="str">
            <v>ljharb</v>
          </cell>
          <cell r="C1911" t="str">
            <v>ljharb</v>
          </cell>
        </row>
        <row r="1912">
          <cell r="A1912" t="str">
            <v>91ed7d006f262d09c0c8429b8f887cb871ca5223</v>
          </cell>
          <cell r="B1912" t="str">
            <v>ljharb</v>
          </cell>
          <cell r="C1912" t="str">
            <v>ljharb</v>
          </cell>
        </row>
        <row r="1913">
          <cell r="A1913" t="str">
            <v>01af952129efb0fd22746d4a85566f767f146866</v>
          </cell>
          <cell r="B1913" t="str">
            <v>allenwb</v>
          </cell>
          <cell r="C1913" t="str">
            <v>allenwb</v>
          </cell>
        </row>
        <row r="1914">
          <cell r="A1914" t="str">
            <v>034d11ce5fab89d4f99376e6d40d5ceb63514386</v>
          </cell>
          <cell r="B1914" t="str">
            <v>wycats</v>
          </cell>
          <cell r="C1914" t="str">
            <v>wycats</v>
          </cell>
        </row>
        <row r="1915">
          <cell r="A1915" t="str">
            <v>52a9501b3acfb31e94379491c3236694e1947b4d</v>
          </cell>
          <cell r="B1915" t="str">
            <v>domenic</v>
          </cell>
          <cell r="C1915" t="str">
            <v>domenic</v>
          </cell>
        </row>
        <row r="1916">
          <cell r="A1916" t="str">
            <v>ae17e59de2e594eec215f1fbbc903e799692bccc</v>
          </cell>
          <cell r="B1916" t="str">
            <v>bterlson</v>
          </cell>
          <cell r="C1916" t="str">
            <v>bterlson</v>
          </cell>
        </row>
        <row r="1917">
          <cell r="A1917" t="str">
            <v>3e8abf0bbfee9e5334954540b4ec40a1a4e8cffc</v>
          </cell>
          <cell r="B1917" t="str">
            <v>zenparsing</v>
          </cell>
          <cell r="C1917" t="str">
            <v>zenparsing</v>
          </cell>
        </row>
        <row r="1918">
          <cell r="A1918" t="str">
            <v>fd63ef4a02b6dab0256999d4b27cd64149255264</v>
          </cell>
          <cell r="B1918" t="str">
            <v>benjamingr</v>
          </cell>
          <cell r="C1918" t="str">
            <v>domenic</v>
          </cell>
        </row>
        <row r="1919">
          <cell r="A1919" t="str">
            <v>3626e76db2c9fac7b5914d84d6ce45b5b1c14b46</v>
          </cell>
          <cell r="B1919" t="str">
            <v>bterlson</v>
          </cell>
          <cell r="C1919" t="str">
            <v>bterlson</v>
          </cell>
        </row>
        <row r="1920">
          <cell r="A1920" t="str">
            <v>a6e6bab2934a75dfa279df8852b4bfe3a1bb5b86</v>
          </cell>
          <cell r="B1920" t="str">
            <v>rwaldron</v>
          </cell>
          <cell r="C1920" t="str">
            <v>rwaldron</v>
          </cell>
        </row>
        <row r="1921">
          <cell r="A1921" t="str">
            <v>c87d1f5b65067865bab3e1ac81b6d35e2553b515</v>
          </cell>
          <cell r="B1921" t="str">
            <v>undefined</v>
          </cell>
          <cell r="C1921" t="str">
            <v>undefined</v>
          </cell>
        </row>
        <row r="1922">
          <cell r="A1922" t="str">
            <v>2bcc54fba793c5539f1aba8e88c9e6638efc9f0b</v>
          </cell>
          <cell r="B1922" t="str">
            <v>michaelficarra</v>
          </cell>
          <cell r="C1922" t="str">
            <v>michaelficarra</v>
          </cell>
        </row>
        <row r="1923">
          <cell r="A1923" t="str">
            <v>4d65b9594146fcaac4132f56ace41688822ae6a0</v>
          </cell>
          <cell r="B1923" t="str">
            <v>bterlson</v>
          </cell>
          <cell r="C1923" t="str">
            <v>bterlson</v>
          </cell>
        </row>
        <row r="1924">
          <cell r="A1924" t="str">
            <v>e2ffd8f30bb35fb8040ee8941e3af650846f7b50</v>
          </cell>
          <cell r="B1924" t="str">
            <v>allenwb</v>
          </cell>
          <cell r="C1924" t="str">
            <v>allenwb</v>
          </cell>
        </row>
        <row r="1925">
          <cell r="A1925" t="str">
            <v>b7d01876c19751e4c75d9910ce4fb2e0d1dc45fa</v>
          </cell>
          <cell r="B1925" t="str">
            <v>undefined</v>
          </cell>
          <cell r="C1925" t="str">
            <v>undefined</v>
          </cell>
        </row>
        <row r="1926">
          <cell r="A1926" t="str">
            <v>cc46cc38b9374d13f958cc6992daaec73d5fbecd</v>
          </cell>
          <cell r="B1926" t="str">
            <v>undefined</v>
          </cell>
          <cell r="C1926" t="str">
            <v>undefined</v>
          </cell>
        </row>
        <row r="1927">
          <cell r="A1927" t="str">
            <v>c76165d123df2af7c7e1adb7ddb1f2b21bd2a193</v>
          </cell>
          <cell r="B1927" t="str">
            <v>wycats</v>
          </cell>
          <cell r="C1927" t="str">
            <v>wycats</v>
          </cell>
        </row>
        <row r="1928">
          <cell r="A1928" t="str">
            <v>fb01b22acf8ba82cc18fe61824158b69eb009f4f</v>
          </cell>
          <cell r="B1928" t="str">
            <v>sebmarkbage</v>
          </cell>
          <cell r="C1928" t="str">
            <v>sebmarkbage</v>
          </cell>
        </row>
        <row r="1929">
          <cell r="A1929" t="str">
            <v>44c2d2a89891ee7c2098e9a11ef8cc8dc8917c7c</v>
          </cell>
          <cell r="B1929" t="str">
            <v>allenwb</v>
          </cell>
          <cell r="C1929" t="str">
            <v>allenwb</v>
          </cell>
        </row>
        <row r="1930">
          <cell r="A1930" t="str">
            <v>dc28c95f7e1ff567eaf17f5ec755ed9de6c42619</v>
          </cell>
          <cell r="B1930" t="str">
            <v>allenwb</v>
          </cell>
          <cell r="C1930" t="str">
            <v>allenwb</v>
          </cell>
        </row>
        <row r="1931">
          <cell r="A1931" t="str">
            <v>05750a917e51c6d164f882297ec5151aa964aedf</v>
          </cell>
          <cell r="B1931" t="str">
            <v>allenwb</v>
          </cell>
          <cell r="C1931" t="str">
            <v>allenwb</v>
          </cell>
        </row>
        <row r="1932">
          <cell r="A1932" t="str">
            <v>effd6992d092e213425dc23691c02d1a814f2b89</v>
          </cell>
          <cell r="B1932" t="str">
            <v>bterlson</v>
          </cell>
          <cell r="C1932" t="str">
            <v>bterlson</v>
          </cell>
        </row>
        <row r="1933">
          <cell r="A1933" t="str">
            <v>9d98a25e3a8c06be3297cb82086b28a891681122</v>
          </cell>
          <cell r="B1933" t="str">
            <v>getify</v>
          </cell>
          <cell r="C1933" t="str">
            <v>getify</v>
          </cell>
        </row>
        <row r="1934">
          <cell r="A1934" t="str">
            <v>d0d78dfe9e11d3fd16813e745cae6d82b7680cb9</v>
          </cell>
          <cell r="B1934" t="str">
            <v>rwaldron</v>
          </cell>
          <cell r="C1934" t="str">
            <v>rwaldron</v>
          </cell>
        </row>
        <row r="1935">
          <cell r="A1935" t="str">
            <v>3cd100a2e7116cff20ff6cc7c11038d53e6d445e</v>
          </cell>
          <cell r="B1935" t="str">
            <v>rwaldron</v>
          </cell>
          <cell r="C1935" t="str">
            <v>rwaldron</v>
          </cell>
        </row>
        <row r="1936">
          <cell r="A1936" t="str">
            <v>14f988a3c66c02daeceb8d379a48f80e654c0cb4</v>
          </cell>
          <cell r="B1936" t="str">
            <v>rwaldron</v>
          </cell>
          <cell r="C1936" t="str">
            <v>rwaldron</v>
          </cell>
        </row>
        <row r="1937">
          <cell r="A1937" t="str">
            <v>f09fa1789ee5ded2d5712ac53e9c9cebe4aa4f56</v>
          </cell>
          <cell r="B1937" t="str">
            <v>rwaldron</v>
          </cell>
          <cell r="C1937" t="str">
            <v>rwaldron</v>
          </cell>
        </row>
        <row r="1938">
          <cell r="A1938" t="str">
            <v>6866ed00fd7a937d2f57eb3cb1e6c9467a9b8221</v>
          </cell>
          <cell r="B1938" t="str">
            <v>caitp</v>
          </cell>
          <cell r="C1938" t="str">
            <v>caitp</v>
          </cell>
        </row>
        <row r="1939">
          <cell r="A1939" t="str">
            <v>36e1b401e672eb1ba68ca52efa901a4eabf12198</v>
          </cell>
          <cell r="B1939" t="str">
            <v>leebyron</v>
          </cell>
          <cell r="C1939" t="str">
            <v>leebyron</v>
          </cell>
        </row>
        <row r="1940">
          <cell r="A1940" t="str">
            <v>6b027b4a6e7aa7398bb0596b003cf0622c589ee1</v>
          </cell>
          <cell r="B1940" t="str">
            <v>wycats</v>
          </cell>
          <cell r="C1940" t="str">
            <v>wycats</v>
          </cell>
        </row>
        <row r="1941">
          <cell r="A1941" t="str">
            <v>7a89919808d8f57fb1080f323cee4b02468bb7d1</v>
          </cell>
          <cell r="B1941" t="str">
            <v>wycats</v>
          </cell>
          <cell r="C1941" t="str">
            <v>wycats</v>
          </cell>
        </row>
        <row r="1942">
          <cell r="A1942" t="str">
            <v>1ea3c6e3cfdf231177c391ebcc29574cdf070fc7</v>
          </cell>
          <cell r="B1942" t="str">
            <v>wycats</v>
          </cell>
          <cell r="C1942" t="str">
            <v>wycats</v>
          </cell>
        </row>
        <row r="1943">
          <cell r="A1943" t="str">
            <v>dc056ab65d97d8e25e45d9d62f34634efba5e213</v>
          </cell>
          <cell r="B1943" t="str">
            <v>wycats</v>
          </cell>
          <cell r="C1943" t="str">
            <v>wycats</v>
          </cell>
        </row>
        <row r="1944">
          <cell r="A1944" t="str">
            <v>37eb6c0c59feb5d48d19b4df73c3ad9a9329dca4</v>
          </cell>
          <cell r="B1944" t="str">
            <v>wycats</v>
          </cell>
          <cell r="C1944" t="str">
            <v>wycats</v>
          </cell>
        </row>
        <row r="1945">
          <cell r="A1945" t="str">
            <v>4cc57234c67e394ecb5e443f8076eccdfa462087</v>
          </cell>
          <cell r="B1945" t="str">
            <v>domenic</v>
          </cell>
          <cell r="C1945" t="str">
            <v>domenic</v>
          </cell>
        </row>
        <row r="1946">
          <cell r="A1946" t="str">
            <v>0b6a518554331f76eb9e650559255647a0df01c6</v>
          </cell>
          <cell r="B1946" t="str">
            <v>domenic</v>
          </cell>
          <cell r="C1946" t="str">
            <v>domenic</v>
          </cell>
        </row>
        <row r="1947">
          <cell r="A1947" t="str">
            <v>45c3dfdabee83ce413696d262b4256a853f9b965</v>
          </cell>
          <cell r="B1947" t="str">
            <v>domenic</v>
          </cell>
          <cell r="C1947" t="str">
            <v>domenic</v>
          </cell>
        </row>
        <row r="1948">
          <cell r="A1948" t="str">
            <v>b13cbd84a2a1c3e5648f25b31ae4ae0a53816baf</v>
          </cell>
          <cell r="B1948" t="str">
            <v>bterlson</v>
          </cell>
          <cell r="C1948" t="str">
            <v>bterlson</v>
          </cell>
        </row>
        <row r="1949">
          <cell r="A1949" t="str">
            <v>cdd351a5f5abb67f276c41955103f241c18a50f5</v>
          </cell>
          <cell r="B1949" t="str">
            <v>jeffmo</v>
          </cell>
          <cell r="C1949" t="str">
            <v>jeffmo</v>
          </cell>
        </row>
        <row r="1950">
          <cell r="A1950" t="str">
            <v>02e857ff8f76b6485d3dcdd2e4a5aa7ef854b05c</v>
          </cell>
          <cell r="B1950" t="str">
            <v>wycats</v>
          </cell>
          <cell r="C1950" t="str">
            <v>wycats</v>
          </cell>
        </row>
        <row r="1951">
          <cell r="A1951" t="str">
            <v>ade4a736f1eae72a3f54640f9f5e330301606778</v>
          </cell>
          <cell r="B1951" t="str">
            <v>allenwb</v>
          </cell>
          <cell r="C1951" t="str">
            <v>allenwb</v>
          </cell>
        </row>
        <row r="1952">
          <cell r="A1952" t="str">
            <v>b3ceef1c99df1f3846775406f5f08a7ca5b5aa24</v>
          </cell>
          <cell r="B1952" t="str">
            <v>rwaldron</v>
          </cell>
          <cell r="C1952" t="str">
            <v>rwaldron</v>
          </cell>
        </row>
        <row r="1953">
          <cell r="A1953" t="str">
            <v>d0e96b14477ff0fe9f721ffd94783ee09e63394c</v>
          </cell>
          <cell r="B1953" t="str">
            <v>rwaldron</v>
          </cell>
          <cell r="C1953" t="str">
            <v>rwaldron</v>
          </cell>
        </row>
        <row r="1954">
          <cell r="A1954" t="str">
            <v>2cc3aca5b93232b791fe38717260867f733bf038</v>
          </cell>
          <cell r="B1954" t="str">
            <v>DavidBruant</v>
          </cell>
          <cell r="C1954" t="str">
            <v>DavidBruant</v>
          </cell>
        </row>
        <row r="1955">
          <cell r="A1955" t="str">
            <v>3d75f8fd5dfe7da24d4344a582cb75c17bee4613</v>
          </cell>
          <cell r="B1955" t="str">
            <v>DavidBruant</v>
          </cell>
          <cell r="C1955" t="str">
            <v>DavidBruant</v>
          </cell>
        </row>
        <row r="1956">
          <cell r="A1956" t="str">
            <v>f0b21413957e385fe590b8f82f331dabeae6331f</v>
          </cell>
          <cell r="B1956" t="str">
            <v>bterlson</v>
          </cell>
          <cell r="C1956" t="str">
            <v>bterlson</v>
          </cell>
        </row>
        <row r="1957">
          <cell r="A1957" t="str">
            <v>a052d241e891fe34993ff3775bbdd45d1dc91318</v>
          </cell>
          <cell r="B1957" t="str">
            <v>arv</v>
          </cell>
          <cell r="C1957" t="str">
            <v>arv</v>
          </cell>
        </row>
        <row r="1958">
          <cell r="A1958" t="str">
            <v>83d11493e8c8bed337af1ccc58b53af0813c11cf</v>
          </cell>
          <cell r="B1958" t="str">
            <v>allenwb</v>
          </cell>
          <cell r="C1958" t="str">
            <v>allenwb</v>
          </cell>
        </row>
        <row r="1959">
          <cell r="A1959" t="str">
            <v>7609b3d533cd5b0fc9efd251c01c8d1b2f63cb7f</v>
          </cell>
          <cell r="B1959" t="str">
            <v>allenwb</v>
          </cell>
          <cell r="C1959" t="str">
            <v>allenwb</v>
          </cell>
        </row>
        <row r="1960">
          <cell r="A1960" t="str">
            <v>c49a3c4ff0220d54dc775f08f84c9f67fcbc8786</v>
          </cell>
          <cell r="B1960" t="str">
            <v>allenwb</v>
          </cell>
          <cell r="C1960" t="str">
            <v>allenwb</v>
          </cell>
        </row>
        <row r="1961">
          <cell r="A1961" t="str">
            <v>e482b39905cd741714b5590a01eac02ccf037db4</v>
          </cell>
          <cell r="B1961" t="str">
            <v>allenwb</v>
          </cell>
          <cell r="C1961" t="str">
            <v>allenwb</v>
          </cell>
        </row>
        <row r="1962">
          <cell r="A1962" t="str">
            <v>14b704d35320d81ad393c77e381da59ddba23374</v>
          </cell>
          <cell r="B1962" t="str">
            <v>allenwb</v>
          </cell>
          <cell r="C1962" t="str">
            <v>allenwb</v>
          </cell>
        </row>
        <row r="1963">
          <cell r="A1963" t="str">
            <v>1c498ff47a7bd1339bd20e3fc183561dc75b0586</v>
          </cell>
          <cell r="B1963" t="str">
            <v>allenwb</v>
          </cell>
          <cell r="C1963" t="str">
            <v>allenwb</v>
          </cell>
        </row>
        <row r="1964">
          <cell r="A1964" t="str">
            <v>17f204c298de63e6514f21a450bdca20f4603597</v>
          </cell>
          <cell r="B1964" t="str">
            <v>dslomov</v>
          </cell>
          <cell r="C1964" t="str">
            <v>dslomov</v>
          </cell>
        </row>
        <row r="1965">
          <cell r="A1965" t="str">
            <v>7394ccff03ea59cfd193e30d29cbaaf05bed31a7</v>
          </cell>
          <cell r="B1965" t="str">
            <v>allenwb</v>
          </cell>
          <cell r="C1965" t="str">
            <v>allenwb</v>
          </cell>
        </row>
        <row r="1966">
          <cell r="A1966" t="str">
            <v>37928bbd338a8e7b91774325a2b7057fffb9eddc</v>
          </cell>
          <cell r="B1966" t="str">
            <v>rwaldron</v>
          </cell>
          <cell r="C1966" t="str">
            <v>rwaldron</v>
          </cell>
        </row>
        <row r="1967">
          <cell r="A1967" t="str">
            <v>e3fd5e6f819b526fd2a2612dbed6ad12330a3450</v>
          </cell>
          <cell r="B1967" t="str">
            <v>jeffmo</v>
          </cell>
          <cell r="C1967" t="str">
            <v>jeffmo</v>
          </cell>
        </row>
        <row r="1968">
          <cell r="A1968" t="str">
            <v>48c426ff5dc2ac4753866a0a5aa0ea6b36238dd1</v>
          </cell>
          <cell r="B1968" t="str">
            <v>rwaldron</v>
          </cell>
          <cell r="C1968" t="str">
            <v>rwaldron</v>
          </cell>
        </row>
        <row r="1969">
          <cell r="A1969" t="str">
            <v>bc11d54643b9ade6bd350be99df05e5e4150e991</v>
          </cell>
          <cell r="B1969" t="str">
            <v>domenic</v>
          </cell>
          <cell r="C1969" t="str">
            <v>domenic</v>
          </cell>
        </row>
        <row r="1970">
          <cell r="A1970" t="str">
            <v>eb3c52f11aa7de4d1c75703bd91add3260a8e8da</v>
          </cell>
          <cell r="B1970" t="str">
            <v>domenic</v>
          </cell>
          <cell r="C1970" t="str">
            <v>domenic</v>
          </cell>
        </row>
        <row r="1971">
          <cell r="A1971" t="str">
            <v>1325547af239791e876be1cb76cd383d2949d54a</v>
          </cell>
          <cell r="B1971" t="str">
            <v>jhusain</v>
          </cell>
          <cell r="C1971" t="str">
            <v>jhusain</v>
          </cell>
        </row>
        <row r="1972">
          <cell r="A1972" t="str">
            <v>7e8412bb80a9879a8501e134c0ab8cc676264e44</v>
          </cell>
          <cell r="B1972" t="str">
            <v>domenic</v>
          </cell>
          <cell r="C1972" t="str">
            <v>domenic</v>
          </cell>
        </row>
        <row r="1973">
          <cell r="A1973" t="str">
            <v>95e346ec3f7c648ca16bd18d15369bd5ce53800a</v>
          </cell>
          <cell r="B1973" t="str">
            <v>rwaldron</v>
          </cell>
          <cell r="C1973" t="str">
            <v>rwaldron</v>
          </cell>
        </row>
        <row r="1974">
          <cell r="A1974" t="str">
            <v>baa6ca3795aaba95280fc995f911f916f5e76688</v>
          </cell>
          <cell r="B1974" t="str">
            <v>DmitrySoshnikov</v>
          </cell>
          <cell r="C1974" t="str">
            <v>DmitrySoshnikov</v>
          </cell>
        </row>
        <row r="1975">
          <cell r="A1975" t="str">
            <v>c1eee8d5c2649ad5abe078928440d629ac320c5f</v>
          </cell>
          <cell r="B1975" t="str">
            <v>rwaldron</v>
          </cell>
          <cell r="C1975" t="str">
            <v>rwaldron</v>
          </cell>
        </row>
        <row r="1976">
          <cell r="A1976" t="str">
            <v>c2b2441599ec341cb856eddbd0a30475f9b0b2b2</v>
          </cell>
          <cell r="B1976" t="str">
            <v>domenic</v>
          </cell>
          <cell r="C1976" t="str">
            <v>domenic</v>
          </cell>
        </row>
        <row r="1977">
          <cell r="A1977" t="str">
            <v>1af3d1e7c24343e6c30bd60bd8b7b0c69ce8bd01</v>
          </cell>
          <cell r="B1977" t="str">
            <v>rwaldron</v>
          </cell>
          <cell r="C1977" t="str">
            <v>rwaldron</v>
          </cell>
        </row>
        <row r="1978">
          <cell r="A1978" t="str">
            <v>9e95ed8d527746d12996837ab37e31fe53984507</v>
          </cell>
          <cell r="B1978" t="str">
            <v>rwaldron</v>
          </cell>
          <cell r="C1978" t="str">
            <v>rwaldron</v>
          </cell>
        </row>
        <row r="1979">
          <cell r="A1979" t="str">
            <v>834c3f770663c05206ebdfd88a2554caeb0f4985</v>
          </cell>
          <cell r="B1979" t="str">
            <v>allenwb</v>
          </cell>
          <cell r="C1979" t="str">
            <v>allenwb</v>
          </cell>
        </row>
        <row r="1980">
          <cell r="A1980" t="str">
            <v>55d4005e1dedfb9704a48d6f166b4bd799df068a</v>
          </cell>
          <cell r="B1980" t="str">
            <v>allenwb</v>
          </cell>
          <cell r="C1980" t="str">
            <v>allenwb</v>
          </cell>
        </row>
        <row r="1981">
          <cell r="A1981" t="str">
            <v>18026413636e4bc93800943ac2dd41ed4a6cd8fc</v>
          </cell>
          <cell r="B1981" t="str">
            <v>bterlson</v>
          </cell>
          <cell r="C1981" t="str">
            <v>bterlson</v>
          </cell>
        </row>
        <row r="1982">
          <cell r="A1982" t="str">
            <v>f11469748a95205a1ec13894039461a53c6d748e</v>
          </cell>
          <cell r="B1982" t="str">
            <v>undefined</v>
          </cell>
          <cell r="C1982" t="str">
            <v>undefined</v>
          </cell>
        </row>
        <row r="1983">
          <cell r="A1983" t="str">
            <v>ef2ccff7ad6f0bd7296956e57e54611994395178</v>
          </cell>
          <cell r="B1983" t="str">
            <v>undefined</v>
          </cell>
          <cell r="C1983" t="str">
            <v>undefined</v>
          </cell>
        </row>
        <row r="1984">
          <cell r="A1984" t="str">
            <v>22bf1d8fee565bc0d47b69753db7e7ae44d19031</v>
          </cell>
          <cell r="B1984" t="str">
            <v>bterlson</v>
          </cell>
          <cell r="C1984" t="str">
            <v>bterlson</v>
          </cell>
        </row>
        <row r="1985">
          <cell r="A1985" t="str">
            <v>e1a711bedfd0f7f594d6bcd3c946a6e221589738</v>
          </cell>
          <cell r="B1985" t="str">
            <v>domenic</v>
          </cell>
          <cell r="C1985" t="str">
            <v>domenic</v>
          </cell>
        </row>
        <row r="1986">
          <cell r="A1986" t="str">
            <v>840eb0f19f2c4d9d238e2442a456eac2e719dea8</v>
          </cell>
          <cell r="B1986" t="str">
            <v>rwaldron</v>
          </cell>
          <cell r="C1986" t="str">
            <v>rwaldron</v>
          </cell>
        </row>
        <row r="1987">
          <cell r="A1987" t="str">
            <v>43ad919eef0037407c0b9db41968df61ed52cd07</v>
          </cell>
          <cell r="B1987" t="str">
            <v>bterlson</v>
          </cell>
          <cell r="C1987" t="str">
            <v>bterlson</v>
          </cell>
        </row>
        <row r="1988">
          <cell r="A1988" t="str">
            <v>a23eb3e10372e8ace91cd54d1da390d340a8d532</v>
          </cell>
          <cell r="B1988" t="str">
            <v>sebmarkbage</v>
          </cell>
          <cell r="C1988" t="str">
            <v>sebmarkbage</v>
          </cell>
        </row>
        <row r="1989">
          <cell r="A1989" t="str">
            <v>5eb2859a44e8ff5b97c51a01f720a14c7c59733c</v>
          </cell>
          <cell r="B1989" t="str">
            <v>bterlson</v>
          </cell>
          <cell r="C1989" t="str">
            <v>bterlson</v>
          </cell>
        </row>
        <row r="1990">
          <cell r="A1990" t="str">
            <v>7598c92cb522ec358d8fb2cd49de2dd04fc50927</v>
          </cell>
          <cell r="B1990" t="str">
            <v>bterlson</v>
          </cell>
          <cell r="C1990" t="str">
            <v>bterlson</v>
          </cell>
        </row>
        <row r="1991">
          <cell r="A1991" t="str">
            <v>2b1db8c70c3647c91510d89ffac7d510b3d05ef1</v>
          </cell>
          <cell r="B1991" t="str">
            <v>allenwb</v>
          </cell>
          <cell r="C1991" t="str">
            <v>allenwb</v>
          </cell>
        </row>
        <row r="1992">
          <cell r="A1992" t="str">
            <v>3113bdbb8abb588107f8df494d9fb197fafcb71f</v>
          </cell>
          <cell r="B1992" t="str">
            <v>allenwb</v>
          </cell>
          <cell r="C1992" t="str">
            <v>allenwb</v>
          </cell>
        </row>
        <row r="1993">
          <cell r="A1993" t="str">
            <v>ffaaa9624f5664f38c5e12ab3fc307751f031e06</v>
          </cell>
          <cell r="B1993" t="str">
            <v>rwaldron</v>
          </cell>
          <cell r="C1993" t="str">
            <v>rwaldron</v>
          </cell>
        </row>
        <row r="1994">
          <cell r="A1994" t="str">
            <v>223ccfc1293626dff1b1b37b82815e7cc838063c</v>
          </cell>
          <cell r="B1994" t="str">
            <v>rwaldron</v>
          </cell>
          <cell r="C1994" t="str">
            <v>rwaldron</v>
          </cell>
        </row>
        <row r="1995">
          <cell r="A1995" t="str">
            <v>d68db65a8e76b3a635165fa8408663ee575aaca2</v>
          </cell>
          <cell r="B1995" t="str">
            <v>allenwb</v>
          </cell>
          <cell r="C1995" t="str">
            <v>allenwb</v>
          </cell>
        </row>
        <row r="1996">
          <cell r="A1996" t="str">
            <v>d0892b38299c67bf9d7587ce08683cfef508b4fd</v>
          </cell>
          <cell r="B1996" t="str">
            <v>bterlson</v>
          </cell>
          <cell r="C1996" t="str">
            <v>bterlson</v>
          </cell>
        </row>
        <row r="1997">
          <cell r="A1997" t="str">
            <v>8bffedc89b9441afb5ae8a8077672242522701ad</v>
          </cell>
          <cell r="B1997" t="str">
            <v>jsreeram</v>
          </cell>
          <cell r="C1997" t="str">
            <v>jsreeram</v>
          </cell>
        </row>
        <row r="1998">
          <cell r="A1998" t="str">
            <v>4ccfabb5ed76836d9cfad7620563390a1bc21a4f</v>
          </cell>
          <cell r="B1998" t="str">
            <v>bterlson</v>
          </cell>
          <cell r="C1998" t="str">
            <v>bterlson</v>
          </cell>
        </row>
        <row r="1999">
          <cell r="A1999" t="str">
            <v>916684b3f76a9a5f9e19e04b848d696221b91a71</v>
          </cell>
          <cell r="B1999" t="str">
            <v>mathiasbynens</v>
          </cell>
          <cell r="C1999" t="str">
            <v>mathiasbynens</v>
          </cell>
        </row>
        <row r="2000">
          <cell r="A2000" t="str">
            <v>b979295a799d6c51ea6af2dce358d262aca96a93</v>
          </cell>
          <cell r="B2000" t="str">
            <v>bterlson</v>
          </cell>
          <cell r="C2000" t="str">
            <v>bterlson</v>
          </cell>
        </row>
        <row r="2001">
          <cell r="A2001" t="str">
            <v>8e728cef9f23d7e20f8cb8d586dd857dd489fe9f</v>
          </cell>
          <cell r="B2001" t="str">
            <v>bterlson</v>
          </cell>
          <cell r="C2001" t="str">
            <v>bterlson</v>
          </cell>
        </row>
        <row r="2002">
          <cell r="A2002" t="str">
            <v>b63209905850e92a637f367ecbab3aaa6ab80167</v>
          </cell>
          <cell r="B2002" t="str">
            <v>mathiasbynens</v>
          </cell>
          <cell r="C2002" t="str">
            <v>mathiasbynens</v>
          </cell>
        </row>
        <row r="2003">
          <cell r="A2003" t="str">
            <v>befa200b134a6301a5879a6e83797f4d9a2b66f4</v>
          </cell>
          <cell r="B2003" t="str">
            <v>dslomov</v>
          </cell>
          <cell r="C2003" t="str">
            <v>dslomov</v>
          </cell>
        </row>
        <row r="2004">
          <cell r="A2004" t="str">
            <v>cf8bb191ab96029b9a313e97096dc37d55e534d5</v>
          </cell>
          <cell r="B2004" t="str">
            <v>bterlson</v>
          </cell>
          <cell r="C2004" t="str">
            <v>bterlson</v>
          </cell>
        </row>
        <row r="2005">
          <cell r="A2005" t="str">
            <v>ca8825c627ae2c1f08b72d64b1fd370c1f519b3d</v>
          </cell>
          <cell r="B2005" t="str">
            <v>bterlson</v>
          </cell>
          <cell r="C2005" t="str">
            <v>bterlson</v>
          </cell>
        </row>
        <row r="2006">
          <cell r="A2006" t="str">
            <v>11db17a21add028b8d12930a8b047af1df2d3194</v>
          </cell>
          <cell r="B2006" t="str">
            <v>bterlson</v>
          </cell>
          <cell r="C2006" t="str">
            <v>bterlson</v>
          </cell>
        </row>
        <row r="2007">
          <cell r="A2007" t="str">
            <v>-</v>
          </cell>
          <cell r="B2007" t="str">
            <v>-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63"/>
  <sheetViews>
    <sheetView zoomScale="86" workbookViewId="0">
      <selection activeCell="B169" sqref="B169"/>
    </sheetView>
  </sheetViews>
  <sheetFormatPr baseColWidth="10" defaultColWidth="10.85546875" defaultRowHeight="18"/>
  <cols>
    <col min="1" max="1" width="7.140625" style="1" bestFit="1" customWidth="1"/>
    <col min="2" max="2" width="137.42578125" style="1" bestFit="1" customWidth="1"/>
    <col min="3" max="3" width="11.42578125" style="1" bestFit="1" customWidth="1"/>
    <col min="4" max="4" width="12.42578125" style="1" bestFit="1" customWidth="1"/>
    <col min="5" max="5" width="9.85546875" style="1" bestFit="1" customWidth="1"/>
    <col min="6" max="6" width="11.42578125" style="1" bestFit="1" customWidth="1"/>
    <col min="7" max="7" width="12.42578125" style="1" bestFit="1" customWidth="1"/>
    <col min="8" max="8" width="9.85546875" style="1" bestFit="1" customWidth="1"/>
    <col min="9" max="9" width="9" style="1" bestFit="1" customWidth="1"/>
    <col min="10" max="10" width="13.28515625" style="1" bestFit="1" customWidth="1"/>
    <col min="11" max="11" width="12.7109375" style="1" bestFit="1" customWidth="1"/>
    <col min="12" max="12" width="9" style="1" bestFit="1" customWidth="1"/>
    <col min="13" max="16384" width="10.85546875" style="1"/>
  </cols>
  <sheetData>
    <row r="1" spans="1:12" s="3" customFormat="1">
      <c r="A1" s="61"/>
      <c r="B1" s="63"/>
      <c r="C1" s="61" t="s">
        <v>1047</v>
      </c>
      <c r="D1" s="62"/>
      <c r="E1" s="63"/>
      <c r="F1" s="61" t="s">
        <v>1048</v>
      </c>
      <c r="G1" s="62"/>
      <c r="H1" s="63"/>
      <c r="I1" s="61"/>
      <c r="J1" s="62"/>
      <c r="K1" s="62"/>
      <c r="L1" s="63"/>
    </row>
    <row r="2" spans="1:12" s="3" customFormat="1">
      <c r="A2" s="59" t="s">
        <v>1</v>
      </c>
      <c r="B2" s="59" t="s">
        <v>1045</v>
      </c>
      <c r="C2" s="59" t="s">
        <v>1049</v>
      </c>
      <c r="D2" s="59" t="s">
        <v>0</v>
      </c>
      <c r="E2" s="59" t="s">
        <v>2</v>
      </c>
      <c r="F2" s="59" t="s">
        <v>1049</v>
      </c>
      <c r="G2" s="59" t="s">
        <v>0</v>
      </c>
      <c r="H2" s="59" t="s">
        <v>2</v>
      </c>
      <c r="I2" s="59" t="s">
        <v>874</v>
      </c>
      <c r="J2" s="59" t="s">
        <v>1046</v>
      </c>
      <c r="K2" s="59" t="s">
        <v>873</v>
      </c>
      <c r="L2" s="59" t="s">
        <v>875</v>
      </c>
    </row>
    <row r="3" spans="1:12">
      <c r="A3" s="1">
        <v>1</v>
      </c>
      <c r="B3" s="1" t="s">
        <v>918</v>
      </c>
      <c r="C3" s="1" t="str">
        <f>VLOOKUP(D3,[1]github!$A:$C,2,FALSE)</f>
        <v>-</v>
      </c>
      <c r="D3" s="1" t="s">
        <v>8</v>
      </c>
      <c r="E3" s="1" t="s">
        <v>8</v>
      </c>
      <c r="F3" s="1" t="str">
        <f>VLOOKUP(G3,[1]github!$A:$C,2,FALSE)</f>
        <v>jmdyck</v>
      </c>
      <c r="G3" s="1" t="s">
        <v>720</v>
      </c>
      <c r="H3" s="1">
        <v>236</v>
      </c>
      <c r="I3" s="1" t="s">
        <v>8</v>
      </c>
      <c r="J3" s="1" t="s">
        <v>1062</v>
      </c>
      <c r="K3" s="1" t="s">
        <v>880</v>
      </c>
      <c r="L3" s="1" t="s">
        <v>881</v>
      </c>
    </row>
    <row r="4" spans="1:12">
      <c r="A4" s="1">
        <v>2</v>
      </c>
      <c r="B4" s="1" t="s">
        <v>1000</v>
      </c>
      <c r="C4" s="1" t="str">
        <f>VLOOKUP(D4,[1]github!$A:$C,2,FALSE)</f>
        <v>-</v>
      </c>
      <c r="D4" s="1" t="s">
        <v>8</v>
      </c>
      <c r="E4" s="1" t="s">
        <v>8</v>
      </c>
      <c r="F4" s="1" t="str">
        <f>VLOOKUP(G4,[1]github!$A:$C,2,FALSE)</f>
        <v>-</v>
      </c>
      <c r="G4" s="1" t="s">
        <v>8</v>
      </c>
      <c r="H4" s="1" t="s">
        <v>8</v>
      </c>
      <c r="I4" s="1" t="s">
        <v>8</v>
      </c>
      <c r="J4" s="1" t="s">
        <v>877</v>
      </c>
      <c r="K4" s="1" t="s">
        <v>877</v>
      </c>
      <c r="L4" s="1" t="s">
        <v>878</v>
      </c>
    </row>
    <row r="5" spans="1:12">
      <c r="A5" s="1">
        <v>3</v>
      </c>
      <c r="B5" s="1" t="s">
        <v>883</v>
      </c>
      <c r="C5" s="1" t="str">
        <f>VLOOKUP(D5,[1]github!$A:$C,2,FALSE)</f>
        <v>caiolima</v>
      </c>
      <c r="D5" s="1" t="s">
        <v>528</v>
      </c>
      <c r="E5" s="1">
        <v>622</v>
      </c>
      <c r="F5" s="1" t="str">
        <f>VLOOKUP(G5,[1]github!$A:$C,2,FALSE)</f>
        <v>jmdyck</v>
      </c>
      <c r="G5" s="1" t="s">
        <v>525</v>
      </c>
      <c r="H5" s="1">
        <v>623</v>
      </c>
      <c r="I5" s="1">
        <v>0</v>
      </c>
      <c r="J5" s="1" t="s">
        <v>1062</v>
      </c>
      <c r="K5" s="1" t="s">
        <v>880</v>
      </c>
      <c r="L5" s="1" t="s">
        <v>881</v>
      </c>
    </row>
    <row r="6" spans="1:12">
      <c r="A6" s="1">
        <v>4</v>
      </c>
      <c r="B6" s="1" t="s">
        <v>944</v>
      </c>
      <c r="C6" s="1" t="str">
        <f>VLOOKUP(D6,[1]github!$A:$C,2,FALSE)</f>
        <v>bakkot</v>
      </c>
      <c r="D6" s="1" t="s">
        <v>140</v>
      </c>
      <c r="E6" s="1">
        <v>1026</v>
      </c>
      <c r="F6" s="1" t="str">
        <f>VLOOKUP(G6,[1]github!$A:$C,2,FALSE)</f>
        <v>-</v>
      </c>
      <c r="G6" s="1" t="s">
        <v>8</v>
      </c>
      <c r="H6" s="1" t="s">
        <v>8</v>
      </c>
      <c r="I6" s="1" t="s">
        <v>8</v>
      </c>
      <c r="J6" s="1" t="s">
        <v>1063</v>
      </c>
      <c r="K6" s="1" t="s">
        <v>1061</v>
      </c>
      <c r="L6" s="1" t="s">
        <v>878</v>
      </c>
    </row>
    <row r="7" spans="1:12">
      <c r="A7" s="1">
        <v>5</v>
      </c>
      <c r="B7" s="1" t="s">
        <v>988</v>
      </c>
      <c r="C7" s="1" t="str">
        <f>VLOOKUP(D7,[1]github!$A:$C,2,FALSE)</f>
        <v>-</v>
      </c>
      <c r="D7" s="1" t="s">
        <v>8</v>
      </c>
      <c r="E7" s="1" t="s">
        <v>8</v>
      </c>
      <c r="F7" s="1" t="str">
        <f>VLOOKUP(G7,[1]github!$A:$C,2,FALSE)</f>
        <v>-</v>
      </c>
      <c r="G7" s="1" t="s">
        <v>8</v>
      </c>
      <c r="H7" s="1" t="s">
        <v>8</v>
      </c>
      <c r="I7" s="1" t="s">
        <v>8</v>
      </c>
      <c r="J7" s="1" t="s">
        <v>1062</v>
      </c>
      <c r="K7" s="1" t="s">
        <v>884</v>
      </c>
      <c r="L7" s="1" t="s">
        <v>881</v>
      </c>
    </row>
    <row r="8" spans="1:12">
      <c r="A8" s="1">
        <v>6</v>
      </c>
      <c r="B8" s="1" t="s">
        <v>1035</v>
      </c>
      <c r="C8" s="1" t="str">
        <f>VLOOKUP(D8,[1]github!$A:$C,2,FALSE)</f>
        <v>-</v>
      </c>
      <c r="D8" s="1" t="s">
        <v>8</v>
      </c>
      <c r="E8" s="1" t="s">
        <v>8</v>
      </c>
      <c r="F8" s="1" t="str">
        <f>VLOOKUP(G8,[1]github!$A:$C,2,FALSE)</f>
        <v>-</v>
      </c>
      <c r="G8" s="1" t="s">
        <v>8</v>
      </c>
      <c r="H8" s="1" t="s">
        <v>8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>
      <c r="A9" s="1">
        <v>7</v>
      </c>
      <c r="B9" s="1" t="s">
        <v>1014</v>
      </c>
      <c r="C9" s="1" t="str">
        <f>VLOOKUP(D9,[1]github!$A:$C,2,FALSE)</f>
        <v>-</v>
      </c>
      <c r="D9" s="1" t="s">
        <v>8</v>
      </c>
      <c r="E9" s="1" t="s">
        <v>8</v>
      </c>
      <c r="F9" s="1" t="str">
        <f>VLOOKUP(G9,[1]github!$A:$C,2,FALSE)</f>
        <v>jmdyck</v>
      </c>
      <c r="G9" s="1" t="s">
        <v>719</v>
      </c>
      <c r="H9" s="1">
        <v>236</v>
      </c>
      <c r="I9" s="1" t="s">
        <v>8</v>
      </c>
      <c r="J9" s="1" t="s">
        <v>1062</v>
      </c>
      <c r="K9" s="1" t="s">
        <v>880</v>
      </c>
      <c r="L9" s="1" t="s">
        <v>881</v>
      </c>
    </row>
    <row r="10" spans="1:12">
      <c r="A10" s="1">
        <v>8</v>
      </c>
      <c r="B10" s="1" t="s">
        <v>896</v>
      </c>
      <c r="C10" s="1" t="str">
        <f>VLOOKUP(D10,[1]github!$A:$C,2,FALSE)</f>
        <v>-</v>
      </c>
      <c r="D10" s="1" t="s">
        <v>8</v>
      </c>
      <c r="E10" s="1" t="s">
        <v>8</v>
      </c>
      <c r="F10" s="1" t="str">
        <f>VLOOKUP(G10,[1]github!$A:$C,2,FALSE)</f>
        <v>-</v>
      </c>
      <c r="G10" s="1" t="s">
        <v>8</v>
      </c>
      <c r="H10" s="1" t="s">
        <v>8</v>
      </c>
      <c r="I10" s="1" t="s">
        <v>8</v>
      </c>
      <c r="J10" s="1" t="s">
        <v>1062</v>
      </c>
      <c r="K10" s="1" t="s">
        <v>880</v>
      </c>
      <c r="L10" s="1" t="s">
        <v>881</v>
      </c>
    </row>
    <row r="11" spans="1:12">
      <c r="A11" s="1">
        <v>9</v>
      </c>
      <c r="B11" s="1" t="s">
        <v>938</v>
      </c>
      <c r="C11" s="1" t="str">
        <f>VLOOKUP(D11,[1]github!$A:$C,2,FALSE)</f>
        <v>ljharb</v>
      </c>
      <c r="D11" s="1" t="s">
        <v>555</v>
      </c>
      <c r="E11" s="1">
        <v>551</v>
      </c>
      <c r="F11" s="1" t="str">
        <f>VLOOKUP(G11,[1]github!$A:$C,2,FALSE)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>
      <c r="A12" s="1">
        <v>10</v>
      </c>
      <c r="B12" s="1" t="s">
        <v>997</v>
      </c>
      <c r="C12" s="1" t="str">
        <f>VLOOKUP(D12,[1]github!$A:$C,2,FALSE)</f>
        <v>domenic</v>
      </c>
      <c r="D12" s="1" t="s">
        <v>405</v>
      </c>
      <c r="E12" s="1">
        <v>751</v>
      </c>
      <c r="F12" s="1" t="str">
        <f>VLOOKUP(G12,[1]github!$A:$C,2,FALSE)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>
      <c r="A13" s="1">
        <v>11</v>
      </c>
      <c r="B13" s="1" t="s">
        <v>939</v>
      </c>
      <c r="C13" s="1" t="str">
        <f>VLOOKUP(D13,[1]github!$A:$C,2,FALSE)</f>
        <v>-</v>
      </c>
      <c r="D13" s="1" t="s">
        <v>8</v>
      </c>
      <c r="E13" s="1" t="s">
        <v>8</v>
      </c>
      <c r="F13" s="1" t="str">
        <f>VLOOKUP(G13,[1]github!$A:$C,2,FALSE)</f>
        <v>ljharb</v>
      </c>
      <c r="G13" s="1" t="s">
        <v>511</v>
      </c>
      <c r="H13" s="1">
        <v>629</v>
      </c>
      <c r="I13" s="1" t="s">
        <v>8</v>
      </c>
      <c r="J13" s="1" t="s">
        <v>1063</v>
      </c>
      <c r="K13" s="1" t="s">
        <v>1061</v>
      </c>
      <c r="L13" s="1" t="s">
        <v>881</v>
      </c>
    </row>
    <row r="14" spans="1:12">
      <c r="A14" s="1">
        <v>12</v>
      </c>
      <c r="B14" s="1" t="s">
        <v>973</v>
      </c>
      <c r="C14" s="1" t="str">
        <f>VLOOKUP(D14,[1]github!$A:$C,2,FALSE)</f>
        <v>-</v>
      </c>
      <c r="D14" s="1" t="s">
        <v>8</v>
      </c>
      <c r="E14" s="1" t="s">
        <v>8</v>
      </c>
      <c r="F14" s="1" t="str">
        <f>VLOOKUP(G14,[1]github!$A:$C,2,FALSE)</f>
        <v>jmdyck</v>
      </c>
      <c r="G14" s="1" t="s">
        <v>721</v>
      </c>
      <c r="H14" s="1">
        <v>236</v>
      </c>
      <c r="I14" s="1" t="s">
        <v>8</v>
      </c>
      <c r="J14" s="1" t="s">
        <v>1062</v>
      </c>
      <c r="K14" s="1" t="s">
        <v>880</v>
      </c>
      <c r="L14" s="1" t="s">
        <v>881</v>
      </c>
    </row>
    <row r="15" spans="1:12">
      <c r="A15" s="1">
        <v>13</v>
      </c>
      <c r="B15" s="1" t="s">
        <v>902</v>
      </c>
      <c r="C15" s="1" t="str">
        <f>VLOOKUP(D15,[1]github!$A:$C,2,FALSE)</f>
        <v>-</v>
      </c>
      <c r="D15" s="1" t="s">
        <v>8</v>
      </c>
      <c r="E15" s="1" t="s">
        <v>8</v>
      </c>
      <c r="F15" s="1" t="str">
        <f>VLOOKUP(G15,[1]github!$A:$C,2,FALSE)</f>
        <v>-</v>
      </c>
      <c r="G15" s="1" t="s">
        <v>8</v>
      </c>
      <c r="H15" s="1" t="s">
        <v>8</v>
      </c>
      <c r="I15" s="1" t="s">
        <v>8</v>
      </c>
      <c r="J15" s="1" t="s">
        <v>877</v>
      </c>
      <c r="K15" s="1" t="s">
        <v>877</v>
      </c>
      <c r="L15" s="1" t="s">
        <v>878</v>
      </c>
    </row>
    <row r="16" spans="1:12">
      <c r="A16" s="1">
        <v>14</v>
      </c>
      <c r="B16" s="1" t="s">
        <v>975</v>
      </c>
      <c r="C16" s="1" t="str">
        <f>VLOOKUP(D16,[1]github!$A:$C,2,FALSE)</f>
        <v>devsnek</v>
      </c>
      <c r="D16" s="1" t="s">
        <v>747</v>
      </c>
      <c r="E16" s="1">
        <v>180</v>
      </c>
      <c r="F16" s="1" t="str">
        <f>VLOOKUP(G16,[1]github!$A:$C,2,FALSE)</f>
        <v>jmdyck</v>
      </c>
      <c r="G16" s="1" t="s">
        <v>720</v>
      </c>
      <c r="H16" s="1">
        <v>236</v>
      </c>
      <c r="I16" s="1">
        <v>56</v>
      </c>
      <c r="J16" s="1" t="s">
        <v>1062</v>
      </c>
      <c r="K16" s="1" t="s">
        <v>880</v>
      </c>
      <c r="L16" s="1" t="s">
        <v>881</v>
      </c>
    </row>
    <row r="17" spans="1:12">
      <c r="A17" s="1">
        <v>15</v>
      </c>
      <c r="B17" s="1" t="s">
        <v>900</v>
      </c>
      <c r="C17" s="1" t="str">
        <f>VLOOKUP(D17,[1]github!$A:$C,2,FALSE)</f>
        <v>-</v>
      </c>
      <c r="D17" s="1" t="s">
        <v>8</v>
      </c>
      <c r="E17" s="1" t="s">
        <v>8</v>
      </c>
      <c r="F17" s="1" t="str">
        <f>VLOOKUP(G17,[1]github!$A:$C,2,FALSE)</f>
        <v>jmdyck</v>
      </c>
      <c r="G17" s="1" t="s">
        <v>720</v>
      </c>
      <c r="H17" s="1">
        <v>236</v>
      </c>
      <c r="I17" s="1" t="s">
        <v>8</v>
      </c>
      <c r="J17" s="1" t="s">
        <v>1062</v>
      </c>
      <c r="K17" s="1" t="s">
        <v>880</v>
      </c>
      <c r="L17" s="1" t="s">
        <v>881</v>
      </c>
    </row>
    <row r="18" spans="1:12">
      <c r="A18" s="1">
        <v>16</v>
      </c>
      <c r="B18" s="1" t="s">
        <v>914</v>
      </c>
      <c r="C18" s="1" t="str">
        <f>VLOOKUP(D18,[1]github!$A:$C,2,FALSE)</f>
        <v>anba</v>
      </c>
      <c r="D18" s="1" t="s">
        <v>746</v>
      </c>
      <c r="E18" s="1">
        <v>201</v>
      </c>
      <c r="F18" s="1" t="str">
        <f>VLOOKUP(G18,[1]github!$A:$C,2,FALSE)</f>
        <v>rwaldron</v>
      </c>
      <c r="G18" s="1" t="s">
        <v>666</v>
      </c>
      <c r="H18" s="1">
        <v>404</v>
      </c>
      <c r="I18" s="1">
        <v>203</v>
      </c>
      <c r="J18" s="1" t="s">
        <v>1062</v>
      </c>
      <c r="K18" s="1" t="s">
        <v>884</v>
      </c>
      <c r="L18" s="1" t="s">
        <v>881</v>
      </c>
    </row>
    <row r="19" spans="1:12">
      <c r="A19" s="1">
        <v>17</v>
      </c>
      <c r="B19" s="1" t="s">
        <v>1023</v>
      </c>
      <c r="C19" s="1" t="str">
        <f>VLOOKUP(D19,[1]github!$A:$C,2,FALSE)</f>
        <v>littledan</v>
      </c>
      <c r="D19" s="1" t="s">
        <v>519</v>
      </c>
      <c r="E19" s="1">
        <v>626</v>
      </c>
      <c r="F19" s="1" t="str">
        <f>VLOOKUP(G19,[1]github!$A:$C,2,FALSE)</f>
        <v>jmdyck</v>
      </c>
      <c r="G19" s="1" t="s">
        <v>518</v>
      </c>
      <c r="H19" s="1">
        <v>627</v>
      </c>
      <c r="I19" s="1">
        <v>0</v>
      </c>
      <c r="J19" s="1" t="s">
        <v>1062</v>
      </c>
      <c r="K19" s="1" t="s">
        <v>880</v>
      </c>
      <c r="L19" s="1" t="s">
        <v>881</v>
      </c>
    </row>
    <row r="20" spans="1:12">
      <c r="A20" s="1">
        <v>18</v>
      </c>
      <c r="B20" s="1" t="s">
        <v>1030</v>
      </c>
      <c r="C20" s="1" t="str">
        <f>VLOOKUP(D20,[1]github!$A:$C,2,FALSE)</f>
        <v>-</v>
      </c>
      <c r="D20" s="1" t="s">
        <v>8</v>
      </c>
      <c r="E20" s="1" t="s">
        <v>8</v>
      </c>
      <c r="F20" s="1" t="str">
        <f>VLOOKUP(G20,[1]github!$A:$C,2,FALSE)</f>
        <v>-</v>
      </c>
      <c r="G20" s="1" t="s">
        <v>8</v>
      </c>
      <c r="H20" s="1" t="s">
        <v>8</v>
      </c>
      <c r="I20" s="1" t="s">
        <v>8</v>
      </c>
      <c r="J20" s="1" t="s">
        <v>1062</v>
      </c>
      <c r="K20" s="1" t="s">
        <v>880</v>
      </c>
      <c r="L20" s="1" t="s">
        <v>881</v>
      </c>
    </row>
    <row r="21" spans="1:12">
      <c r="A21" s="1">
        <v>19</v>
      </c>
      <c r="B21" s="1" t="s">
        <v>889</v>
      </c>
      <c r="C21" s="1" t="str">
        <f>VLOOKUP(D21,[1]github!$A:$C,2,FALSE)</f>
        <v>jmdyck</v>
      </c>
      <c r="D21" s="1" t="s">
        <v>40</v>
      </c>
      <c r="E21" s="1">
        <v>1109</v>
      </c>
      <c r="F21" s="1" t="str">
        <f>VLOOKUP(G21,[1]github!$A:$C,2,FALSE)</f>
        <v>-</v>
      </c>
      <c r="G21" s="1" t="s">
        <v>8</v>
      </c>
      <c r="H21" s="1" t="s">
        <v>8</v>
      </c>
      <c r="I21" s="1" t="s">
        <v>8</v>
      </c>
      <c r="J21" s="1" t="s">
        <v>877</v>
      </c>
      <c r="K21" s="1" t="s">
        <v>877</v>
      </c>
      <c r="L21" s="1" t="s">
        <v>878</v>
      </c>
    </row>
    <row r="22" spans="1:12">
      <c r="A22" s="1">
        <v>20</v>
      </c>
      <c r="B22" s="1" t="s">
        <v>966</v>
      </c>
      <c r="C22" s="1" t="str">
        <f>VLOOKUP(D22,[1]github!$A:$C,2,FALSE)</f>
        <v>jridgewell</v>
      </c>
      <c r="D22" s="1" t="s">
        <v>240</v>
      </c>
      <c r="E22" s="1">
        <v>920</v>
      </c>
      <c r="F22" s="1" t="str">
        <f>VLOOKUP(G22,[1]github!$A:$C,2,FALSE)</f>
        <v>bakkot</v>
      </c>
      <c r="G22" s="1" t="s">
        <v>230</v>
      </c>
      <c r="H22" s="1">
        <v>936</v>
      </c>
      <c r="I22" s="1">
        <v>15</v>
      </c>
      <c r="J22" s="1" t="s">
        <v>1062</v>
      </c>
      <c r="K22" s="1" t="s">
        <v>884</v>
      </c>
      <c r="L22" s="1" t="s">
        <v>881</v>
      </c>
    </row>
    <row r="23" spans="1:12">
      <c r="A23" s="1">
        <v>21</v>
      </c>
      <c r="B23" s="1" t="s">
        <v>910</v>
      </c>
      <c r="C23" s="1" t="str">
        <f>VLOOKUP(D23,[1]github!$A:$C,2,FALSE)</f>
        <v>shvaikalesh</v>
      </c>
      <c r="D23" s="1" t="s">
        <v>143</v>
      </c>
      <c r="E23" s="1">
        <v>1020</v>
      </c>
      <c r="F23" s="1" t="str">
        <f>VLOOKUP(G23,[1]github!$A:$C,2,FALSE)</f>
        <v>-</v>
      </c>
      <c r="G23" s="1" t="s">
        <v>8</v>
      </c>
      <c r="H23" s="1" t="s">
        <v>8</v>
      </c>
      <c r="I23" s="1" t="s">
        <v>8</v>
      </c>
      <c r="J23" s="1" t="s">
        <v>877</v>
      </c>
      <c r="K23" s="1" t="s">
        <v>877</v>
      </c>
      <c r="L23" s="1" t="s">
        <v>878</v>
      </c>
    </row>
    <row r="24" spans="1:12">
      <c r="A24" s="1">
        <v>22</v>
      </c>
      <c r="B24" s="1" t="s">
        <v>915</v>
      </c>
      <c r="C24" s="1" t="str">
        <f>VLOOKUP(D24,[1]github!$A:$C,2,FALSE)</f>
        <v>ljharb</v>
      </c>
      <c r="D24" s="1" t="s">
        <v>555</v>
      </c>
      <c r="E24" s="1">
        <v>551</v>
      </c>
      <c r="F24" s="1" t="str">
        <f>VLOOKUP(G24,[1]github!$A:$C,2,FALSE)</f>
        <v>-</v>
      </c>
      <c r="G24" s="1" t="s">
        <v>8</v>
      </c>
      <c r="H24" s="1" t="s">
        <v>8</v>
      </c>
      <c r="I24" s="1" t="s">
        <v>8</v>
      </c>
      <c r="J24" s="1" t="s">
        <v>877</v>
      </c>
      <c r="K24" s="1" t="s">
        <v>877</v>
      </c>
      <c r="L24" s="1" t="s">
        <v>878</v>
      </c>
    </row>
    <row r="25" spans="1:12">
      <c r="A25" s="1">
        <v>23</v>
      </c>
      <c r="B25" s="1" t="s">
        <v>961</v>
      </c>
      <c r="C25" s="1" t="str">
        <f>VLOOKUP(D25,[1]github!$A:$C,2,FALSE)</f>
        <v>ljharb</v>
      </c>
      <c r="D25" s="1" t="s">
        <v>868</v>
      </c>
      <c r="E25" s="1">
        <v>11</v>
      </c>
      <c r="F25" s="1" t="str">
        <f>VLOOKUP(G25,[1]github!$A:$C,2,FALSE)</f>
        <v>jmdyck</v>
      </c>
      <c r="G25" s="1" t="s">
        <v>835</v>
      </c>
      <c r="H25" s="1">
        <v>26</v>
      </c>
      <c r="I25" s="1">
        <v>14</v>
      </c>
      <c r="J25" s="1" t="s">
        <v>1062</v>
      </c>
      <c r="K25" s="1" t="s">
        <v>884</v>
      </c>
      <c r="L25" s="1" t="s">
        <v>878</v>
      </c>
    </row>
    <row r="26" spans="1:12">
      <c r="A26" s="1">
        <v>24</v>
      </c>
      <c r="B26" s="1" t="s">
        <v>991</v>
      </c>
      <c r="C26" s="1" t="str">
        <f>VLOOKUP(D26,[1]github!$A:$C,2,FALSE)</f>
        <v>-</v>
      </c>
      <c r="D26" s="1" t="s">
        <v>8</v>
      </c>
      <c r="E26" s="1" t="s">
        <v>8</v>
      </c>
      <c r="F26" s="1" t="str">
        <f>VLOOKUP(G26,[1]github!$A:$C,2,FALSE)</f>
        <v>ljharb</v>
      </c>
      <c r="G26" s="1" t="s">
        <v>511</v>
      </c>
      <c r="H26" s="1">
        <v>629</v>
      </c>
      <c r="I26" s="1" t="s">
        <v>8</v>
      </c>
      <c r="J26" s="1" t="s">
        <v>1063</v>
      </c>
      <c r="K26" s="1" t="s">
        <v>1061</v>
      </c>
      <c r="L26" s="1" t="s">
        <v>881</v>
      </c>
    </row>
    <row r="27" spans="1:12">
      <c r="A27" s="1">
        <v>25</v>
      </c>
      <c r="B27" s="1" t="s">
        <v>923</v>
      </c>
      <c r="C27" s="1" t="str">
        <f>VLOOKUP(D27,[1]github!$A:$C,2,FALSE)</f>
        <v>-</v>
      </c>
      <c r="D27" s="1" t="s">
        <v>8</v>
      </c>
      <c r="E27" s="1" t="s">
        <v>8</v>
      </c>
      <c r="F27" s="1" t="str">
        <f>VLOOKUP(G27,[1]github!$A:$C,2,FALSE)</f>
        <v>ljharb</v>
      </c>
      <c r="G27" s="1" t="s">
        <v>511</v>
      </c>
      <c r="H27" s="1">
        <v>629</v>
      </c>
      <c r="I27" s="1" t="s">
        <v>8</v>
      </c>
      <c r="J27" s="1" t="s">
        <v>1063</v>
      </c>
      <c r="K27" s="1" t="s">
        <v>1061</v>
      </c>
      <c r="L27" s="1" t="s">
        <v>881</v>
      </c>
    </row>
    <row r="28" spans="1:12">
      <c r="A28" s="1">
        <v>26</v>
      </c>
      <c r="B28" s="1" t="s">
        <v>2503</v>
      </c>
      <c r="C28" s="1" t="str">
        <f>VLOOKUP(D28,[1]github!$A:$C,2,FALSE)</f>
        <v>brabalan</v>
      </c>
      <c r="D28" s="1" t="s">
        <v>812</v>
      </c>
      <c r="E28" s="1">
        <v>32</v>
      </c>
      <c r="F28" s="1" t="str">
        <f>VLOOKUP(G28,[1]github!$A:$C,2,FALSE)</f>
        <v>ExE-Boss</v>
      </c>
      <c r="G28" s="1" t="s">
        <v>30</v>
      </c>
      <c r="H28" s="1">
        <v>1126</v>
      </c>
      <c r="I28" s="1">
        <v>1094</v>
      </c>
      <c r="J28" s="1" t="s">
        <v>1062</v>
      </c>
      <c r="K28" s="1" t="s">
        <v>884</v>
      </c>
      <c r="L28" s="1" t="s">
        <v>878</v>
      </c>
    </row>
    <row r="29" spans="1:12">
      <c r="A29" s="1">
        <v>27</v>
      </c>
      <c r="B29" s="1" t="s">
        <v>897</v>
      </c>
      <c r="C29" s="1" t="str">
        <f>VLOOKUP(D29,[1]github!$A:$C,2,FALSE)</f>
        <v>-</v>
      </c>
      <c r="D29" s="1" t="s">
        <v>8</v>
      </c>
      <c r="E29" s="1" t="s">
        <v>8</v>
      </c>
      <c r="F29" s="1" t="str">
        <f>VLOOKUP(G29,[1]github!$A:$C,2,FALSE)</f>
        <v>bakkot</v>
      </c>
      <c r="G29" s="1" t="s">
        <v>400</v>
      </c>
      <c r="H29" s="1">
        <v>762</v>
      </c>
      <c r="I29" s="1" t="s">
        <v>8</v>
      </c>
      <c r="J29" s="1" t="s">
        <v>898</v>
      </c>
      <c r="K29" s="1" t="s">
        <v>1060</v>
      </c>
      <c r="L29" s="1" t="s">
        <v>881</v>
      </c>
    </row>
    <row r="30" spans="1:12">
      <c r="A30" s="1">
        <v>28</v>
      </c>
      <c r="B30" s="1" t="s">
        <v>901</v>
      </c>
      <c r="C30" s="1" t="str">
        <f>VLOOKUP(D30,[1]github!$A:$C,2,FALSE)</f>
        <v>-</v>
      </c>
      <c r="D30" s="1" t="s">
        <v>8</v>
      </c>
      <c r="E30" s="1" t="s">
        <v>8</v>
      </c>
      <c r="F30" s="1" t="str">
        <f>VLOOKUP(G30,[1]github!$A:$C,2,FALSE)</f>
        <v>littledan</v>
      </c>
      <c r="G30" s="1" t="s">
        <v>519</v>
      </c>
      <c r="H30" s="1">
        <v>626</v>
      </c>
      <c r="I30" s="1" t="s">
        <v>8</v>
      </c>
      <c r="J30" s="1" t="s">
        <v>1063</v>
      </c>
      <c r="K30" s="1" t="s">
        <v>1061</v>
      </c>
      <c r="L30" s="1" t="s">
        <v>881</v>
      </c>
    </row>
    <row r="31" spans="1:12">
      <c r="A31" s="1">
        <v>29</v>
      </c>
      <c r="B31" s="1" t="s">
        <v>959</v>
      </c>
      <c r="C31" s="1" t="str">
        <f>VLOOKUP(D31,[1]github!$A:$C,2,FALSE)</f>
        <v>-</v>
      </c>
      <c r="D31" s="1" t="s">
        <v>8</v>
      </c>
      <c r="E31" s="1" t="s">
        <v>8</v>
      </c>
      <c r="F31" s="1" t="str">
        <f>VLOOKUP(G31,[1]github!$A:$C,2,FALSE)</f>
        <v>szuend</v>
      </c>
      <c r="G31" s="1" t="s">
        <v>34</v>
      </c>
      <c r="H31" s="1">
        <v>1124</v>
      </c>
      <c r="I31" s="1" t="s">
        <v>8</v>
      </c>
      <c r="J31" s="1" t="s">
        <v>1062</v>
      </c>
      <c r="K31" s="1" t="s">
        <v>884</v>
      </c>
      <c r="L31" s="1" t="s">
        <v>878</v>
      </c>
    </row>
    <row r="32" spans="1:12">
      <c r="A32" s="1">
        <v>30</v>
      </c>
      <c r="B32" s="1" t="s">
        <v>912</v>
      </c>
      <c r="C32" s="1" t="str">
        <f>VLOOKUP(D32,[1]github!$A:$C,2,FALSE)</f>
        <v>-</v>
      </c>
      <c r="D32" s="1" t="s">
        <v>8</v>
      </c>
      <c r="E32" s="1" t="s">
        <v>8</v>
      </c>
      <c r="F32" s="1" t="str">
        <f>VLOOKUP(G32,[1]github!$A:$C,2,FALSE)</f>
        <v>littledan</v>
      </c>
      <c r="G32" s="1" t="s">
        <v>519</v>
      </c>
      <c r="H32" s="1">
        <v>626</v>
      </c>
      <c r="I32" s="1" t="s">
        <v>8</v>
      </c>
      <c r="J32" s="1" t="s">
        <v>1063</v>
      </c>
      <c r="K32" s="1" t="s">
        <v>1061</v>
      </c>
      <c r="L32" s="1" t="s">
        <v>881</v>
      </c>
    </row>
    <row r="33" spans="1:12">
      <c r="A33" s="1">
        <v>31</v>
      </c>
      <c r="B33" s="1" t="s">
        <v>969</v>
      </c>
      <c r="C33" s="1" t="str">
        <f>VLOOKUP(D33,[1]github!$A:$C,2,FALSE)</f>
        <v>-</v>
      </c>
      <c r="D33" s="1" t="s">
        <v>8</v>
      </c>
      <c r="E33" s="1" t="s">
        <v>8</v>
      </c>
      <c r="F33" s="1" t="str">
        <f>VLOOKUP(G33,[1]github!$A:$C,2,FALSE)</f>
        <v>devsnek</v>
      </c>
      <c r="G33" s="1" t="s">
        <v>649</v>
      </c>
      <c r="H33" s="1">
        <v>453</v>
      </c>
      <c r="I33" s="1" t="s">
        <v>8</v>
      </c>
      <c r="J33" s="1" t="s">
        <v>877</v>
      </c>
      <c r="K33" s="1" t="s">
        <v>877</v>
      </c>
      <c r="L33" s="1" t="s">
        <v>881</v>
      </c>
    </row>
    <row r="34" spans="1:12">
      <c r="A34" s="1">
        <v>32</v>
      </c>
      <c r="B34" s="1" t="s">
        <v>1016</v>
      </c>
      <c r="C34" s="1" t="str">
        <f>VLOOKUP(D34,[1]github!$A:$C,2,FALSE)</f>
        <v>-</v>
      </c>
      <c r="D34" s="1" t="s">
        <v>8</v>
      </c>
      <c r="E34" s="1" t="s">
        <v>8</v>
      </c>
      <c r="F34" s="1" t="str">
        <f>VLOOKUP(G34,[1]github!$A:$C,2,FALSE)</f>
        <v>jmdyck</v>
      </c>
      <c r="G34" s="1" t="s">
        <v>720</v>
      </c>
      <c r="H34" s="1">
        <v>236</v>
      </c>
      <c r="I34" s="1" t="s">
        <v>8</v>
      </c>
      <c r="J34" s="1" t="s">
        <v>1062</v>
      </c>
      <c r="K34" s="1" t="s">
        <v>880</v>
      </c>
      <c r="L34" s="1" t="s">
        <v>881</v>
      </c>
    </row>
    <row r="35" spans="1:12">
      <c r="A35" s="1">
        <v>33</v>
      </c>
      <c r="B35" s="1" t="s">
        <v>952</v>
      </c>
      <c r="C35" s="1" t="str">
        <f>VLOOKUP(D35,[1]github!$A:$C,2,FALSE)</f>
        <v>-</v>
      </c>
      <c r="D35" s="1" t="s">
        <v>8</v>
      </c>
      <c r="E35" s="1" t="s">
        <v>8</v>
      </c>
      <c r="F35" s="1" t="str">
        <f>VLOOKUP(G35,[1]github!$A:$C,2,FALSE)</f>
        <v>shvaikalesh</v>
      </c>
      <c r="G35" s="1" t="s">
        <v>143</v>
      </c>
      <c r="H35" s="1">
        <v>1020</v>
      </c>
      <c r="I35" s="1" t="s">
        <v>8</v>
      </c>
      <c r="J35" s="1" t="s">
        <v>877</v>
      </c>
      <c r="K35" s="1" t="s">
        <v>877</v>
      </c>
      <c r="L35" s="1" t="s">
        <v>878</v>
      </c>
    </row>
    <row r="36" spans="1:12">
      <c r="A36" s="1">
        <v>34</v>
      </c>
      <c r="B36" s="1" t="s">
        <v>986</v>
      </c>
      <c r="C36" s="1" t="str">
        <f>VLOOKUP(D36,[1]github!$A:$C,2,FALSE)</f>
        <v>DanielRosenwasser</v>
      </c>
      <c r="D36" s="1" t="s">
        <v>437</v>
      </c>
      <c r="E36" s="1">
        <v>698</v>
      </c>
      <c r="F36" s="1" t="str">
        <f>VLOOKUP(G36,[1]github!$A:$C,2,FALSE)</f>
        <v>jmdyck</v>
      </c>
      <c r="G36" s="1" t="s">
        <v>429</v>
      </c>
      <c r="H36" s="1">
        <v>720</v>
      </c>
      <c r="I36" s="1">
        <v>22</v>
      </c>
      <c r="J36" s="1" t="s">
        <v>1062</v>
      </c>
      <c r="K36" s="1" t="s">
        <v>884</v>
      </c>
      <c r="L36" s="1" t="s">
        <v>878</v>
      </c>
    </row>
    <row r="37" spans="1:12">
      <c r="A37" s="1">
        <v>35</v>
      </c>
      <c r="B37" s="1" t="s">
        <v>2504</v>
      </c>
      <c r="C37" s="1" t="str">
        <f>VLOOKUP(D37,[1]github!$A:$C,2,FALSE)</f>
        <v>-</v>
      </c>
      <c r="D37" s="1" t="s">
        <v>8</v>
      </c>
      <c r="E37" s="1" t="s">
        <v>8</v>
      </c>
      <c r="F37" s="1" t="str">
        <f>VLOOKUP(G37,[1]github!$A:$C,2,FALSE)</f>
        <v>jmdyck</v>
      </c>
      <c r="G37" s="1" t="s">
        <v>722</v>
      </c>
      <c r="H37" s="1">
        <v>236</v>
      </c>
      <c r="I37" s="1" t="s">
        <v>8</v>
      </c>
      <c r="J37" s="1" t="s">
        <v>1062</v>
      </c>
      <c r="K37" s="1" t="s">
        <v>880</v>
      </c>
      <c r="L37" s="1" t="s">
        <v>878</v>
      </c>
    </row>
    <row r="38" spans="1:12">
      <c r="A38" s="1">
        <v>36</v>
      </c>
      <c r="B38" s="1" t="s">
        <v>963</v>
      </c>
      <c r="C38" s="1" t="str">
        <f>VLOOKUP(D38,[1]github!$A:$C,2,FALSE)</f>
        <v>caiolima</v>
      </c>
      <c r="D38" s="1" t="s">
        <v>528</v>
      </c>
      <c r="E38" s="1">
        <v>622</v>
      </c>
      <c r="F38" s="1" t="str">
        <f>VLOOKUP(G38,[1]github!$A:$C,2,FALSE)</f>
        <v>jmdyck</v>
      </c>
      <c r="G38" s="1" t="s">
        <v>525</v>
      </c>
      <c r="H38" s="1">
        <v>623</v>
      </c>
      <c r="I38" s="1">
        <v>0</v>
      </c>
      <c r="J38" s="1" t="s">
        <v>1062</v>
      </c>
      <c r="K38" s="1" t="s">
        <v>880</v>
      </c>
      <c r="L38" s="1" t="s">
        <v>881</v>
      </c>
    </row>
    <row r="39" spans="1:12">
      <c r="A39" s="1">
        <v>37</v>
      </c>
      <c r="B39" s="1" t="s">
        <v>994</v>
      </c>
      <c r="C39" s="1" t="str">
        <f>VLOOKUP(D39,[1]github!$A:$C,2,FALSE)</f>
        <v>DanielRosenwasser</v>
      </c>
      <c r="D39" s="1" t="s">
        <v>437</v>
      </c>
      <c r="E39" s="1">
        <v>698</v>
      </c>
      <c r="F39" s="1" t="str">
        <f>VLOOKUP(G39,[1]github!$A:$C,2,FALSE)</f>
        <v>jmdyck</v>
      </c>
      <c r="G39" s="1" t="s">
        <v>429</v>
      </c>
      <c r="H39" s="1">
        <v>720</v>
      </c>
      <c r="I39" s="1">
        <v>22</v>
      </c>
      <c r="J39" s="1" t="s">
        <v>1062</v>
      </c>
      <c r="K39" s="1" t="s">
        <v>884</v>
      </c>
      <c r="L39" s="1" t="s">
        <v>878</v>
      </c>
    </row>
    <row r="40" spans="1:12">
      <c r="A40" s="1">
        <v>38</v>
      </c>
      <c r="B40" s="1" t="s">
        <v>934</v>
      </c>
      <c r="C40" s="1" t="str">
        <f>VLOOKUP(D40,[1]github!$A:$C,2,FALSE)</f>
        <v>-</v>
      </c>
      <c r="D40" s="1" t="s">
        <v>8</v>
      </c>
      <c r="E40" s="1" t="s">
        <v>8</v>
      </c>
      <c r="F40" s="1" t="str">
        <f>VLOOKUP(G40,[1]github!$A:$C,2,FALSE)</f>
        <v>-</v>
      </c>
      <c r="G40" s="1" t="s">
        <v>8</v>
      </c>
      <c r="H40" s="1" t="s">
        <v>8</v>
      </c>
      <c r="I40" s="1" t="s">
        <v>8</v>
      </c>
      <c r="J40" s="1" t="s">
        <v>1063</v>
      </c>
      <c r="K40" s="1" t="s">
        <v>1081</v>
      </c>
      <c r="L40" s="1" t="s">
        <v>878</v>
      </c>
    </row>
    <row r="41" spans="1:12">
      <c r="A41" s="1">
        <v>39</v>
      </c>
      <c r="B41" s="1" t="s">
        <v>970</v>
      </c>
      <c r="C41" s="1" t="str">
        <f>VLOOKUP(D41,[1]github!$A:$C,2,FALSE)</f>
        <v>-</v>
      </c>
      <c r="D41" s="1" t="s">
        <v>8</v>
      </c>
      <c r="E41" s="1" t="s">
        <v>8</v>
      </c>
      <c r="F41" s="1" t="str">
        <f>VLOOKUP(G41,[1]github!$A:$C,2,FALSE)</f>
        <v>jmdyck</v>
      </c>
      <c r="G41" s="1" t="s">
        <v>711</v>
      </c>
      <c r="H41" s="1">
        <v>236</v>
      </c>
      <c r="I41" s="1" t="s">
        <v>8</v>
      </c>
      <c r="J41" s="1" t="s">
        <v>1063</v>
      </c>
      <c r="K41" s="1" t="s">
        <v>1061</v>
      </c>
      <c r="L41" s="1" t="s">
        <v>881</v>
      </c>
    </row>
    <row r="42" spans="1:12">
      <c r="A42" s="1">
        <v>40</v>
      </c>
      <c r="B42" s="1" t="s">
        <v>928</v>
      </c>
      <c r="C42" s="1" t="str">
        <f>VLOOKUP(D42,[1]github!$A:$C,2,FALSE)</f>
        <v>-</v>
      </c>
      <c r="D42" s="1" t="s">
        <v>8</v>
      </c>
      <c r="E42" s="1" t="s">
        <v>8</v>
      </c>
      <c r="F42" s="1" t="str">
        <f>VLOOKUP(G42,[1]github!$A:$C,2,FALSE)</f>
        <v>rkirsling</v>
      </c>
      <c r="G42" s="1" t="s">
        <v>495</v>
      </c>
      <c r="H42" s="1">
        <v>636</v>
      </c>
      <c r="I42" s="1" t="s">
        <v>8</v>
      </c>
      <c r="J42" s="1" t="s">
        <v>877</v>
      </c>
      <c r="K42" s="1" t="s">
        <v>877</v>
      </c>
      <c r="L42" s="1" t="s">
        <v>878</v>
      </c>
    </row>
    <row r="43" spans="1:12">
      <c r="A43" s="1">
        <v>41</v>
      </c>
      <c r="B43" s="1" t="s">
        <v>964</v>
      </c>
      <c r="C43" s="1" t="str">
        <f>VLOOKUP(D43,[1]github!$A:$C,2,FALSE)</f>
        <v>michaelficarra</v>
      </c>
      <c r="D43" s="1" t="s">
        <v>158</v>
      </c>
      <c r="E43" s="1">
        <v>1000</v>
      </c>
      <c r="F43" s="1" t="str">
        <f>VLOOKUP(G43,[1]github!$A:$C,2,FALSE)</f>
        <v>h2oche</v>
      </c>
      <c r="G43" s="1" t="s">
        <v>136</v>
      </c>
      <c r="H43" s="1">
        <v>1027</v>
      </c>
      <c r="I43" s="1">
        <v>27</v>
      </c>
      <c r="J43" s="1" t="s">
        <v>1063</v>
      </c>
      <c r="K43" s="1" t="s">
        <v>1061</v>
      </c>
      <c r="L43" s="1" t="s">
        <v>878</v>
      </c>
    </row>
    <row r="44" spans="1:12">
      <c r="A44" s="1">
        <v>42</v>
      </c>
      <c r="B44" s="1" t="s">
        <v>1008</v>
      </c>
      <c r="C44" s="1" t="str">
        <f>VLOOKUP(D44,[1]github!$A:$C,2,FALSE)</f>
        <v>littledan</v>
      </c>
      <c r="D44" s="1" t="s">
        <v>863</v>
      </c>
      <c r="E44" s="1">
        <v>26</v>
      </c>
      <c r="F44" s="1" t="str">
        <f>VLOOKUP(G44,[1]github!$A:$C,2,FALSE)</f>
        <v>anba</v>
      </c>
      <c r="G44" s="1" t="s">
        <v>746</v>
      </c>
      <c r="H44" s="1">
        <v>201</v>
      </c>
      <c r="I44" s="1">
        <v>174</v>
      </c>
      <c r="J44" s="1" t="s">
        <v>1062</v>
      </c>
      <c r="K44" s="1" t="s">
        <v>884</v>
      </c>
      <c r="L44" s="1" t="s">
        <v>878</v>
      </c>
    </row>
    <row r="45" spans="1:12">
      <c r="A45" s="1">
        <v>43</v>
      </c>
      <c r="B45" s="1" t="s">
        <v>937</v>
      </c>
      <c r="C45" s="1" t="str">
        <f>VLOOKUP(D45,[1]github!$A:$C,2,FALSE)</f>
        <v>anba</v>
      </c>
      <c r="D45" s="1" t="s">
        <v>672</v>
      </c>
      <c r="E45" s="1">
        <v>390</v>
      </c>
      <c r="F45" s="1" t="str">
        <f>VLOOKUP(G45,[1]github!$A:$C,2,FALSE)</f>
        <v>h2oche</v>
      </c>
      <c r="G45" s="1" t="s">
        <v>136</v>
      </c>
      <c r="H45" s="1">
        <v>1027</v>
      </c>
      <c r="I45" s="1">
        <v>636</v>
      </c>
      <c r="J45" s="1" t="s">
        <v>1063</v>
      </c>
      <c r="K45" s="1" t="s">
        <v>1061</v>
      </c>
      <c r="L45" s="1" t="s">
        <v>878</v>
      </c>
    </row>
    <row r="46" spans="1:12">
      <c r="A46" s="1">
        <v>44</v>
      </c>
      <c r="B46" s="1" t="s">
        <v>924</v>
      </c>
      <c r="C46" s="1" t="str">
        <f>VLOOKUP(D46,[1]github!$A:$C,2,FALSE)</f>
        <v>littledan</v>
      </c>
      <c r="D46" s="1" t="s">
        <v>519</v>
      </c>
      <c r="E46" s="1">
        <v>626</v>
      </c>
      <c r="F46" s="1" t="str">
        <f>VLOOKUP(G46,[1]github!$A:$C,2,FALSE)</f>
        <v>jmdyck</v>
      </c>
      <c r="G46" s="1" t="s">
        <v>518</v>
      </c>
      <c r="H46" s="1">
        <v>627</v>
      </c>
      <c r="I46" s="1">
        <v>0</v>
      </c>
      <c r="J46" s="1" t="s">
        <v>1062</v>
      </c>
      <c r="K46" s="1" t="s">
        <v>880</v>
      </c>
      <c r="L46" s="1" t="s">
        <v>881</v>
      </c>
    </row>
    <row r="47" spans="1:12">
      <c r="A47" s="1">
        <v>45</v>
      </c>
      <c r="B47" s="1" t="s">
        <v>1015</v>
      </c>
      <c r="C47" s="1" t="str">
        <f>VLOOKUP(D47,[1]github!$A:$C,2,FALSE)</f>
        <v>-</v>
      </c>
      <c r="D47" s="1" t="s">
        <v>8</v>
      </c>
      <c r="E47" s="1" t="s">
        <v>8</v>
      </c>
      <c r="F47" s="1" t="str">
        <f>VLOOKUP(G47,[1]github!$A:$C,2,FALSE)</f>
        <v>littledan</v>
      </c>
      <c r="G47" s="1" t="s">
        <v>519</v>
      </c>
      <c r="H47" s="1">
        <v>626</v>
      </c>
      <c r="I47" s="1" t="s">
        <v>8</v>
      </c>
      <c r="J47" s="1" t="s">
        <v>1063</v>
      </c>
      <c r="K47" s="1" t="s">
        <v>1061</v>
      </c>
      <c r="L47" s="1" t="s">
        <v>881</v>
      </c>
    </row>
    <row r="48" spans="1:12">
      <c r="A48" s="1">
        <v>46</v>
      </c>
      <c r="B48" s="1" t="s">
        <v>1025</v>
      </c>
      <c r="C48" s="1" t="str">
        <f>VLOOKUP(D48,[1]github!$A:$C,2,FALSE)</f>
        <v>anba</v>
      </c>
      <c r="D48" s="1" t="s">
        <v>672</v>
      </c>
      <c r="E48" s="1">
        <v>390</v>
      </c>
      <c r="F48" s="1" t="str">
        <f>VLOOKUP(G48,[1]github!$A:$C,2,FALSE)</f>
        <v>h2oche</v>
      </c>
      <c r="G48" s="1" t="s">
        <v>136</v>
      </c>
      <c r="H48" s="1">
        <v>1027</v>
      </c>
      <c r="I48" s="1">
        <v>636</v>
      </c>
      <c r="J48" s="1" t="s">
        <v>1063</v>
      </c>
      <c r="K48" s="1" t="s">
        <v>1061</v>
      </c>
      <c r="L48" s="1" t="s">
        <v>878</v>
      </c>
    </row>
    <row r="49" spans="1:12">
      <c r="A49" s="1">
        <v>47</v>
      </c>
      <c r="B49" s="1" t="s">
        <v>927</v>
      </c>
      <c r="C49" s="1" t="str">
        <f>VLOOKUP(D49,[1]github!$A:$C,2,FALSE)</f>
        <v>syg</v>
      </c>
      <c r="D49" s="1" t="s">
        <v>217</v>
      </c>
      <c r="E49" s="1">
        <v>942</v>
      </c>
      <c r="F49" s="1" t="str">
        <f>VLOOKUP(G49,[1]github!$A:$C,2,FALSE)</f>
        <v>-</v>
      </c>
      <c r="G49" s="1" t="s">
        <v>8</v>
      </c>
      <c r="H49" s="1" t="s">
        <v>8</v>
      </c>
      <c r="I49" s="1" t="s">
        <v>8</v>
      </c>
      <c r="J49" s="1" t="s">
        <v>1062</v>
      </c>
      <c r="K49" s="1" t="s">
        <v>884</v>
      </c>
      <c r="L49" s="1" t="s">
        <v>878</v>
      </c>
    </row>
    <row r="50" spans="1:12">
      <c r="A50" s="1">
        <v>48</v>
      </c>
      <c r="B50" s="1" t="s">
        <v>990</v>
      </c>
      <c r="C50" s="1" t="str">
        <f>VLOOKUP(D50,[1]github!$A:$C,2,FALSE)</f>
        <v>caiolima</v>
      </c>
      <c r="D50" s="1" t="s">
        <v>528</v>
      </c>
      <c r="E50" s="1">
        <v>622</v>
      </c>
      <c r="F50" s="1" t="str">
        <f>VLOOKUP(G50,[1]github!$A:$C,2,FALSE)</f>
        <v>jhnaldo</v>
      </c>
      <c r="G50" s="1" t="s">
        <v>335</v>
      </c>
      <c r="H50" s="1">
        <v>831</v>
      </c>
      <c r="I50" s="1">
        <v>208</v>
      </c>
      <c r="J50" s="1" t="s">
        <v>1062</v>
      </c>
      <c r="K50" s="1" t="s">
        <v>884</v>
      </c>
      <c r="L50" s="1" t="s">
        <v>881</v>
      </c>
    </row>
    <row r="51" spans="1:12">
      <c r="A51" s="1">
        <v>49</v>
      </c>
      <c r="B51" s="1" t="s">
        <v>948</v>
      </c>
      <c r="C51" s="1" t="str">
        <f>VLOOKUP(D51,[1]github!$A:$C,2,FALSE)</f>
        <v>caiolima</v>
      </c>
      <c r="D51" s="1" t="s">
        <v>528</v>
      </c>
      <c r="E51" s="1">
        <v>622</v>
      </c>
      <c r="F51" s="1" t="str">
        <f>VLOOKUP(G51,[1]github!$A:$C,2,FALSE)</f>
        <v>jmdyck</v>
      </c>
      <c r="G51" s="1" t="s">
        <v>525</v>
      </c>
      <c r="H51" s="1">
        <v>623</v>
      </c>
      <c r="I51" s="1">
        <v>0</v>
      </c>
      <c r="J51" s="1" t="s">
        <v>1062</v>
      </c>
      <c r="K51" s="1" t="s">
        <v>880</v>
      </c>
      <c r="L51" s="1" t="s">
        <v>881</v>
      </c>
    </row>
    <row r="52" spans="1:12">
      <c r="A52" s="1">
        <v>50</v>
      </c>
      <c r="B52" s="1" t="s">
        <v>920</v>
      </c>
      <c r="C52" s="1" t="str">
        <f>VLOOKUP(D52,[1]github!$A:$C,2,FALSE)</f>
        <v>anba</v>
      </c>
      <c r="D52" s="1" t="s">
        <v>672</v>
      </c>
      <c r="E52" s="1">
        <v>390</v>
      </c>
      <c r="F52" s="1" t="str">
        <f>VLOOKUP(G52,[1]github!$A:$C,2,FALSE)</f>
        <v>h2oche</v>
      </c>
      <c r="G52" s="1" t="s">
        <v>136</v>
      </c>
      <c r="H52" s="1">
        <v>1027</v>
      </c>
      <c r="I52" s="1">
        <v>636</v>
      </c>
      <c r="J52" s="1" t="s">
        <v>1063</v>
      </c>
      <c r="K52" s="1" t="s">
        <v>1061</v>
      </c>
      <c r="L52" s="1" t="s">
        <v>881</v>
      </c>
    </row>
    <row r="53" spans="1:12">
      <c r="A53" s="1">
        <v>51</v>
      </c>
      <c r="B53" s="1" t="s">
        <v>976</v>
      </c>
      <c r="C53" s="1" t="str">
        <f>VLOOKUP(D53,[1]github!$A:$C,2,FALSE)</f>
        <v>bakkot</v>
      </c>
      <c r="D53" s="1" t="s">
        <v>140</v>
      </c>
      <c r="E53" s="1">
        <v>1026</v>
      </c>
      <c r="F53" s="1" t="str">
        <f>VLOOKUP(G53,[1]github!$A:$C,2,FALSE)</f>
        <v>-</v>
      </c>
      <c r="G53" s="1" t="s">
        <v>8</v>
      </c>
      <c r="H53" s="1" t="s">
        <v>8</v>
      </c>
      <c r="I53" s="1" t="s">
        <v>8</v>
      </c>
      <c r="J53" s="1" t="s">
        <v>1063</v>
      </c>
      <c r="K53" s="1" t="s">
        <v>1061</v>
      </c>
      <c r="L53" s="1" t="s">
        <v>878</v>
      </c>
    </row>
    <row r="54" spans="1:12">
      <c r="A54" s="1">
        <v>52</v>
      </c>
      <c r="B54" s="1" t="s">
        <v>995</v>
      </c>
      <c r="C54" s="1" t="str">
        <f>VLOOKUP(D54,[1]github!$A:$C,2,FALSE)</f>
        <v>-</v>
      </c>
      <c r="D54" s="1" t="s">
        <v>8</v>
      </c>
      <c r="E54" s="1" t="s">
        <v>8</v>
      </c>
      <c r="F54" s="1" t="str">
        <f>VLOOKUP(G54,[1]github!$A:$C,2,FALSE)</f>
        <v>jmdyck</v>
      </c>
      <c r="G54" s="1" t="s">
        <v>720</v>
      </c>
      <c r="H54" s="1">
        <v>236</v>
      </c>
      <c r="I54" s="1" t="s">
        <v>8</v>
      </c>
      <c r="J54" s="1" t="s">
        <v>1062</v>
      </c>
      <c r="K54" s="1" t="s">
        <v>880</v>
      </c>
      <c r="L54" s="1" t="s">
        <v>881</v>
      </c>
    </row>
    <row r="55" spans="1:12">
      <c r="A55" s="1">
        <v>53</v>
      </c>
      <c r="B55" s="1" t="s">
        <v>996</v>
      </c>
      <c r="C55" s="1" t="str">
        <f>VLOOKUP(D55,[1]github!$A:$C,2,FALSE)</f>
        <v>-</v>
      </c>
      <c r="D55" s="1" t="s">
        <v>8</v>
      </c>
      <c r="E55" s="1" t="s">
        <v>8</v>
      </c>
      <c r="F55" s="1" t="str">
        <f>VLOOKUP(G55,[1]github!$A:$C,2,FALSE)</f>
        <v>jmdyck</v>
      </c>
      <c r="G55" s="1" t="s">
        <v>719</v>
      </c>
      <c r="H55" s="1">
        <v>236</v>
      </c>
      <c r="I55" s="1" t="s">
        <v>8</v>
      </c>
      <c r="J55" s="1" t="s">
        <v>1062</v>
      </c>
      <c r="K55" s="1" t="s">
        <v>880</v>
      </c>
      <c r="L55" s="1" t="s">
        <v>881</v>
      </c>
    </row>
    <row r="56" spans="1:12">
      <c r="A56" s="1">
        <v>54</v>
      </c>
      <c r="B56" s="1" t="s">
        <v>1001</v>
      </c>
      <c r="C56" s="1" t="str">
        <f>VLOOKUP(D56,[1]github!$A:$C,2,FALSE)</f>
        <v>-</v>
      </c>
      <c r="D56" s="1" t="s">
        <v>8</v>
      </c>
      <c r="E56" s="1" t="s">
        <v>8</v>
      </c>
      <c r="F56" s="1" t="str">
        <f>VLOOKUP(G56,[1]github!$A:$C,2,FALSE)</f>
        <v>-</v>
      </c>
      <c r="G56" s="1" t="s">
        <v>8</v>
      </c>
      <c r="H56" s="1" t="s">
        <v>8</v>
      </c>
      <c r="I56" s="1" t="s">
        <v>8</v>
      </c>
      <c r="J56" s="1" t="s">
        <v>877</v>
      </c>
      <c r="K56" s="1" t="s">
        <v>877</v>
      </c>
      <c r="L56" s="1" t="s">
        <v>878</v>
      </c>
    </row>
    <row r="57" spans="1:12">
      <c r="A57" s="1">
        <v>55</v>
      </c>
      <c r="B57" s="1" t="s">
        <v>894</v>
      </c>
      <c r="C57" s="1" t="str">
        <f>VLOOKUP(D57,[1]github!$A:$C,2,FALSE)</f>
        <v>-</v>
      </c>
      <c r="D57" s="1" t="s">
        <v>8</v>
      </c>
      <c r="E57" s="1" t="s">
        <v>8</v>
      </c>
      <c r="F57" s="1" t="str">
        <f>VLOOKUP(G57,[1]github!$A:$C,2,FALSE)</f>
        <v>-</v>
      </c>
      <c r="G57" s="1" t="s">
        <v>8</v>
      </c>
      <c r="H57" s="1" t="s">
        <v>8</v>
      </c>
      <c r="I57" s="1" t="s">
        <v>8</v>
      </c>
      <c r="J57" s="1" t="s">
        <v>877</v>
      </c>
      <c r="K57" s="1" t="s">
        <v>877</v>
      </c>
      <c r="L57" s="1" t="s">
        <v>878</v>
      </c>
    </row>
    <row r="58" spans="1:12">
      <c r="A58" s="1">
        <v>56</v>
      </c>
      <c r="B58" s="1" t="s">
        <v>1011</v>
      </c>
      <c r="C58" s="1" t="str">
        <f>VLOOKUP(D58,[1]github!$A:$C,2,FALSE)</f>
        <v>rkirsling</v>
      </c>
      <c r="D58" s="1" t="s">
        <v>495</v>
      </c>
      <c r="E58" s="1">
        <v>636</v>
      </c>
      <c r="F58" s="1" t="str">
        <f>VLOOKUP(G58,[1]github!$A:$C,2,FALSE)</f>
        <v>-</v>
      </c>
      <c r="G58" s="1" t="s">
        <v>8</v>
      </c>
      <c r="H58" s="1" t="s">
        <v>8</v>
      </c>
      <c r="I58" s="1" t="s">
        <v>8</v>
      </c>
      <c r="J58" s="1" t="s">
        <v>1062</v>
      </c>
      <c r="K58" s="1" t="s">
        <v>880</v>
      </c>
      <c r="L58" s="1" t="s">
        <v>881</v>
      </c>
    </row>
    <row r="59" spans="1:12">
      <c r="A59" s="1">
        <v>57</v>
      </c>
      <c r="B59" s="1" t="s">
        <v>922</v>
      </c>
      <c r="C59" s="1" t="str">
        <f>VLOOKUP(D59,[1]github!$A:$C,2,FALSE)</f>
        <v>jmdyck</v>
      </c>
      <c r="D59" s="1" t="s">
        <v>391</v>
      </c>
      <c r="E59" s="1">
        <v>768</v>
      </c>
      <c r="F59" s="1" t="str">
        <f>VLOOKUP(G59,[1]github!$A:$C,2,FALSE)</f>
        <v>jmdyck</v>
      </c>
      <c r="G59" s="1" t="s">
        <v>386</v>
      </c>
      <c r="H59" s="1">
        <v>774</v>
      </c>
      <c r="I59" s="1">
        <v>6</v>
      </c>
      <c r="J59" s="1" t="s">
        <v>898</v>
      </c>
      <c r="K59" s="1" t="s">
        <v>1060</v>
      </c>
      <c r="L59" s="1" t="s">
        <v>881</v>
      </c>
    </row>
    <row r="60" spans="1:12">
      <c r="A60" s="1">
        <v>58</v>
      </c>
      <c r="B60" s="1" t="s">
        <v>1004</v>
      </c>
      <c r="C60" s="1" t="str">
        <f>VLOOKUP(D60,[1]github!$A:$C,2,FALSE)</f>
        <v>jmdyck</v>
      </c>
      <c r="D60" s="1" t="s">
        <v>391</v>
      </c>
      <c r="E60" s="1">
        <v>768</v>
      </c>
      <c r="F60" s="1" t="str">
        <f>VLOOKUP(G60,[1]github!$A:$C,2,FALSE)</f>
        <v>-</v>
      </c>
      <c r="G60" s="1" t="s">
        <v>8</v>
      </c>
      <c r="H60" s="1" t="s">
        <v>8</v>
      </c>
      <c r="I60" s="1" t="s">
        <v>8</v>
      </c>
      <c r="J60" s="1" t="s">
        <v>1063</v>
      </c>
      <c r="K60" s="1" t="s">
        <v>1061</v>
      </c>
      <c r="L60" s="1" t="s">
        <v>878</v>
      </c>
    </row>
    <row r="61" spans="1:12">
      <c r="A61" s="1">
        <v>59</v>
      </c>
      <c r="B61" s="1" t="s">
        <v>903</v>
      </c>
      <c r="C61" s="1" t="str">
        <f>VLOOKUP(D61,[1]github!$A:$C,2,FALSE)</f>
        <v>-</v>
      </c>
      <c r="D61" s="1" t="s">
        <v>8</v>
      </c>
      <c r="E61" s="1" t="s">
        <v>8</v>
      </c>
      <c r="F61" s="1" t="str">
        <f>VLOOKUP(G61,[1]github!$A:$C,2,FALSE)</f>
        <v>michaelficarra</v>
      </c>
      <c r="G61" s="1" t="s">
        <v>205</v>
      </c>
      <c r="H61" s="1">
        <v>955</v>
      </c>
      <c r="I61" s="1" t="s">
        <v>8</v>
      </c>
      <c r="J61" s="1" t="s">
        <v>1062</v>
      </c>
      <c r="K61" s="1" t="s">
        <v>880</v>
      </c>
      <c r="L61" s="1" t="s">
        <v>881</v>
      </c>
    </row>
    <row r="62" spans="1:12">
      <c r="A62" s="1">
        <v>60</v>
      </c>
      <c r="B62" s="1" t="s">
        <v>965</v>
      </c>
      <c r="C62" s="1" t="str">
        <f>VLOOKUP(D62,[1]github!$A:$C,2,FALSE)</f>
        <v>-</v>
      </c>
      <c r="D62" s="1" t="s">
        <v>8</v>
      </c>
      <c r="E62" s="1" t="s">
        <v>8</v>
      </c>
      <c r="F62" s="1" t="str">
        <f>VLOOKUP(G62,[1]github!$A:$C,2,FALSE)</f>
        <v>jmdyck</v>
      </c>
      <c r="G62" s="1" t="s">
        <v>711</v>
      </c>
      <c r="H62" s="1">
        <v>236</v>
      </c>
      <c r="I62" s="1" t="s">
        <v>8</v>
      </c>
      <c r="J62" s="1" t="s">
        <v>1063</v>
      </c>
      <c r="K62" s="1" t="s">
        <v>1061</v>
      </c>
      <c r="L62" s="1" t="s">
        <v>881</v>
      </c>
    </row>
    <row r="63" spans="1:12">
      <c r="A63" s="1">
        <v>61</v>
      </c>
      <c r="B63" s="1" t="s">
        <v>949</v>
      </c>
      <c r="C63" s="1" t="str">
        <f>VLOOKUP(D63,[1]github!$A:$C,2,FALSE)</f>
        <v>-</v>
      </c>
      <c r="D63" s="1" t="s">
        <v>8</v>
      </c>
      <c r="E63" s="1" t="s">
        <v>8</v>
      </c>
      <c r="F63" s="1" t="str">
        <f>VLOOKUP(G63,[1]github!$A:$C,2,FALSE)</f>
        <v>ljharb</v>
      </c>
      <c r="G63" s="1" t="s">
        <v>511</v>
      </c>
      <c r="H63" s="1">
        <v>629</v>
      </c>
      <c r="I63" s="1" t="s">
        <v>8</v>
      </c>
      <c r="J63" s="1" t="s">
        <v>1063</v>
      </c>
      <c r="K63" s="1" t="s">
        <v>1061</v>
      </c>
      <c r="L63" s="1" t="s">
        <v>881</v>
      </c>
    </row>
    <row r="64" spans="1:12">
      <c r="A64" s="1">
        <v>62</v>
      </c>
      <c r="B64" s="1" t="s">
        <v>960</v>
      </c>
      <c r="C64" s="1" t="str">
        <f>VLOOKUP(D64,[1]github!$A:$C,2,FALSE)</f>
        <v>-</v>
      </c>
      <c r="D64" s="1" t="s">
        <v>8</v>
      </c>
      <c r="E64" s="1" t="s">
        <v>8</v>
      </c>
      <c r="F64" s="1" t="str">
        <f>VLOOKUP(G64,[1]github!$A:$C,2,FALSE)</f>
        <v>jmdyck</v>
      </c>
      <c r="G64" s="1" t="s">
        <v>720</v>
      </c>
      <c r="H64" s="1">
        <v>236</v>
      </c>
      <c r="I64" s="1" t="s">
        <v>8</v>
      </c>
      <c r="J64" s="1" t="s">
        <v>1062</v>
      </c>
      <c r="K64" s="1" t="s">
        <v>880</v>
      </c>
      <c r="L64" s="1" t="s">
        <v>881</v>
      </c>
    </row>
    <row r="65" spans="1:12">
      <c r="A65" s="1">
        <v>63</v>
      </c>
      <c r="B65" s="1" t="s">
        <v>946</v>
      </c>
      <c r="C65" s="1" t="str">
        <f>VLOOKUP(D65,[1]github!$A:$C,2,FALSE)</f>
        <v>shvaikalesh</v>
      </c>
      <c r="D65" s="1" t="s">
        <v>143</v>
      </c>
      <c r="E65" s="1">
        <v>1020</v>
      </c>
      <c r="F65" s="1" t="str">
        <f>VLOOKUP(G65,[1]github!$A:$C,2,FALSE)</f>
        <v>-</v>
      </c>
      <c r="G65" s="1" t="s">
        <v>8</v>
      </c>
      <c r="H65" s="1" t="s">
        <v>8</v>
      </c>
      <c r="I65" s="1" t="s">
        <v>8</v>
      </c>
      <c r="J65" s="1" t="s">
        <v>1063</v>
      </c>
      <c r="K65" s="1" t="s">
        <v>1061</v>
      </c>
      <c r="L65" s="1" t="s">
        <v>878</v>
      </c>
    </row>
    <row r="66" spans="1:12">
      <c r="A66" s="1">
        <v>64</v>
      </c>
      <c r="B66" s="1" t="s">
        <v>1018</v>
      </c>
      <c r="C66" s="1" t="str">
        <f>VLOOKUP(D66,[1]github!$A:$C,2,FALSE)</f>
        <v>caiolima</v>
      </c>
      <c r="D66" s="1" t="s">
        <v>528</v>
      </c>
      <c r="E66" s="1">
        <v>622</v>
      </c>
      <c r="F66" s="1" t="str">
        <f>VLOOKUP(G66,[1]github!$A:$C,2,FALSE)</f>
        <v>jmdyck</v>
      </c>
      <c r="G66" s="1" t="s">
        <v>525</v>
      </c>
      <c r="H66" s="1">
        <v>623</v>
      </c>
      <c r="I66" s="1">
        <v>0</v>
      </c>
      <c r="J66" s="1" t="s">
        <v>1062</v>
      </c>
      <c r="K66" s="1" t="s">
        <v>880</v>
      </c>
      <c r="L66" s="1" t="s">
        <v>881</v>
      </c>
    </row>
    <row r="67" spans="1:12">
      <c r="A67" s="1">
        <v>65</v>
      </c>
      <c r="B67" s="1" t="s">
        <v>1024</v>
      </c>
      <c r="C67" s="1" t="str">
        <f>VLOOKUP(D67,[1]github!$A:$C,2,FALSE)</f>
        <v>-</v>
      </c>
      <c r="D67" s="1" t="s">
        <v>8</v>
      </c>
      <c r="E67" s="1" t="s">
        <v>8</v>
      </c>
      <c r="F67" s="1" t="str">
        <f>VLOOKUP(G67,[1]github!$A:$C,2,FALSE)</f>
        <v>jorendorff</v>
      </c>
      <c r="G67" s="1" t="s">
        <v>125</v>
      </c>
      <c r="H67" s="1">
        <v>1053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>
      <c r="A68" s="1">
        <v>66</v>
      </c>
      <c r="B68" s="1" t="s">
        <v>958</v>
      </c>
      <c r="C68" s="1" t="str">
        <f>VLOOKUP(D68,[1]github!$A:$C,2,FALSE)</f>
        <v>-</v>
      </c>
      <c r="D68" s="1" t="s">
        <v>8</v>
      </c>
      <c r="E68" s="1" t="s">
        <v>8</v>
      </c>
      <c r="F68" s="1" t="str">
        <f>VLOOKUP(G68,[1]github!$A:$C,2,FALSE)</f>
        <v>-</v>
      </c>
      <c r="G68" s="1" t="s">
        <v>8</v>
      </c>
      <c r="H68" s="1" t="s">
        <v>8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>
      <c r="A69" s="1">
        <v>67</v>
      </c>
      <c r="B69" s="1" t="s">
        <v>935</v>
      </c>
      <c r="C69" s="1" t="str">
        <f>VLOOKUP(D69,[1]github!$A:$C,2,FALSE)</f>
        <v>-</v>
      </c>
      <c r="D69" s="1" t="s">
        <v>8</v>
      </c>
      <c r="E69" s="1" t="s">
        <v>8</v>
      </c>
      <c r="F69" s="1" t="str">
        <f>VLOOKUP(G69,[1]github!$A:$C,2,FALSE)</f>
        <v>-</v>
      </c>
      <c r="G69" s="1" t="s">
        <v>8</v>
      </c>
      <c r="H69" s="1" t="s">
        <v>8</v>
      </c>
      <c r="I69" s="1" t="s">
        <v>8</v>
      </c>
      <c r="J69" s="1" t="s">
        <v>877</v>
      </c>
      <c r="K69" s="1" t="s">
        <v>877</v>
      </c>
      <c r="L69" s="1" t="s">
        <v>878</v>
      </c>
    </row>
    <row r="70" spans="1:12">
      <c r="A70" s="1">
        <v>68</v>
      </c>
      <c r="B70" s="1" t="s">
        <v>957</v>
      </c>
      <c r="C70" s="1" t="str">
        <f>VLOOKUP(D70,[1]github!$A:$C,2,FALSE)</f>
        <v>-</v>
      </c>
      <c r="D70" s="1" t="s">
        <v>8</v>
      </c>
      <c r="E70" s="1" t="s">
        <v>8</v>
      </c>
      <c r="F70" s="1" t="str">
        <f>VLOOKUP(G70,[1]github!$A:$C,2,FALSE)</f>
        <v>ExE-Boss</v>
      </c>
      <c r="G70" s="1" t="s">
        <v>420</v>
      </c>
      <c r="H70" s="1">
        <v>728</v>
      </c>
      <c r="I70" s="1" t="s">
        <v>8</v>
      </c>
      <c r="J70" s="1" t="s">
        <v>1063</v>
      </c>
      <c r="K70" s="1" t="s">
        <v>1061</v>
      </c>
      <c r="L70" s="1" t="s">
        <v>881</v>
      </c>
    </row>
    <row r="71" spans="1:12">
      <c r="A71" s="1">
        <v>69</v>
      </c>
      <c r="B71" s="1" t="s">
        <v>999</v>
      </c>
      <c r="C71" s="1" t="str">
        <f>VLOOKUP(D71,[1]github!$A:$C,2,FALSE)</f>
        <v>-</v>
      </c>
      <c r="D71" s="1" t="s">
        <v>8</v>
      </c>
      <c r="E71" s="1" t="s">
        <v>8</v>
      </c>
      <c r="F71" s="1" t="str">
        <f>VLOOKUP(G71,[1]github!$A:$C,2,FALSE)</f>
        <v>-</v>
      </c>
      <c r="G71" s="1" t="s">
        <v>8</v>
      </c>
      <c r="H71" s="1" t="s">
        <v>8</v>
      </c>
      <c r="I71" s="1" t="s">
        <v>8</v>
      </c>
      <c r="J71" s="1" t="s">
        <v>1062</v>
      </c>
      <c r="K71" s="1" t="s">
        <v>880</v>
      </c>
      <c r="L71" s="1" t="s">
        <v>881</v>
      </c>
    </row>
    <row r="72" spans="1:12">
      <c r="A72" s="1">
        <v>70</v>
      </c>
      <c r="B72" s="1" t="s">
        <v>1013</v>
      </c>
      <c r="C72" s="1" t="str">
        <f>VLOOKUP(D72,[1]github!$A:$C,2,FALSE)</f>
        <v>-</v>
      </c>
      <c r="D72" s="1" t="s">
        <v>8</v>
      </c>
      <c r="E72" s="1" t="s">
        <v>8</v>
      </c>
      <c r="F72" s="1" t="str">
        <f>VLOOKUP(G72,[1]github!$A:$C,2,FALSE)</f>
        <v>caiolima</v>
      </c>
      <c r="G72" s="1" t="s">
        <v>528</v>
      </c>
      <c r="H72" s="1">
        <v>622</v>
      </c>
      <c r="I72" s="1" t="s">
        <v>8</v>
      </c>
      <c r="J72" s="1" t="s">
        <v>877</v>
      </c>
      <c r="K72" s="1" t="s">
        <v>877</v>
      </c>
      <c r="L72" s="1" t="s">
        <v>881</v>
      </c>
    </row>
    <row r="73" spans="1:12">
      <c r="A73" s="1">
        <v>71</v>
      </c>
      <c r="B73" s="1" t="s">
        <v>1020</v>
      </c>
      <c r="C73" s="1" t="str">
        <f>VLOOKUP(D73,[1]github!$A:$C,2,FALSE)</f>
        <v>DanielRosenwasser</v>
      </c>
      <c r="D73" s="1" t="s">
        <v>437</v>
      </c>
      <c r="E73" s="1">
        <v>698</v>
      </c>
      <c r="F73" s="1" t="str">
        <f>VLOOKUP(G73,[1]github!$A:$C,2,FALSE)</f>
        <v>jmdyck</v>
      </c>
      <c r="G73" s="1" t="s">
        <v>429</v>
      </c>
      <c r="H73" s="1">
        <v>720</v>
      </c>
      <c r="I73" s="1">
        <v>22</v>
      </c>
      <c r="J73" s="1" t="s">
        <v>1062</v>
      </c>
      <c r="K73" s="1" t="s">
        <v>884</v>
      </c>
      <c r="L73" s="1" t="s">
        <v>878</v>
      </c>
    </row>
    <row r="74" spans="1:12">
      <c r="A74" s="1">
        <v>72</v>
      </c>
      <c r="B74" s="1" t="s">
        <v>978</v>
      </c>
      <c r="C74" s="1" t="str">
        <f>VLOOKUP(D74,[1]github!$A:$C,2,FALSE)</f>
        <v>-</v>
      </c>
      <c r="D74" s="1" t="s">
        <v>8</v>
      </c>
      <c r="E74" s="1" t="s">
        <v>8</v>
      </c>
      <c r="F74" s="1" t="str">
        <f>VLOOKUP(G74,[1]github!$A:$C,2,FALSE)</f>
        <v>-</v>
      </c>
      <c r="G74" s="1" t="s">
        <v>8</v>
      </c>
      <c r="H74" s="1" t="s">
        <v>8</v>
      </c>
      <c r="I74" s="1" t="s">
        <v>8</v>
      </c>
      <c r="J74" s="1" t="s">
        <v>877</v>
      </c>
      <c r="K74" s="1" t="s">
        <v>877</v>
      </c>
      <c r="L74" s="1" t="s">
        <v>878</v>
      </c>
    </row>
    <row r="75" spans="1:12">
      <c r="A75" s="1">
        <v>73</v>
      </c>
      <c r="B75" s="1" t="s">
        <v>892</v>
      </c>
      <c r="C75" s="1" t="str">
        <f>VLOOKUP(D75,[1]github!$A:$C,2,FALSE)</f>
        <v>-</v>
      </c>
      <c r="D75" s="1" t="s">
        <v>8</v>
      </c>
      <c r="E75" s="1" t="s">
        <v>8</v>
      </c>
      <c r="F75" s="1" t="str">
        <f>VLOOKUP(G75,[1]github!$A:$C,2,FALSE)</f>
        <v>michaelficarra</v>
      </c>
      <c r="G75" s="1" t="s">
        <v>205</v>
      </c>
      <c r="H75" s="1">
        <v>955</v>
      </c>
      <c r="I75" s="1" t="s">
        <v>8</v>
      </c>
      <c r="J75" s="1" t="s">
        <v>1062</v>
      </c>
      <c r="K75" s="1" t="s">
        <v>880</v>
      </c>
      <c r="L75" s="1" t="s">
        <v>881</v>
      </c>
    </row>
    <row r="76" spans="1:12">
      <c r="A76" s="1">
        <v>74</v>
      </c>
      <c r="B76" s="1" t="s">
        <v>951</v>
      </c>
      <c r="C76" s="1" t="str">
        <f>VLOOKUP(D76,[1]github!$A:$C,2,FALSE)</f>
        <v>bakkot</v>
      </c>
      <c r="D76" s="1" t="s">
        <v>49</v>
      </c>
      <c r="E76" s="1">
        <v>1098</v>
      </c>
      <c r="F76" s="1" t="str">
        <f>VLOOKUP(G76,[1]github!$A:$C,2,FALSE)</f>
        <v>-</v>
      </c>
      <c r="G76" s="1" t="s">
        <v>8</v>
      </c>
      <c r="H76" s="1" t="s">
        <v>8</v>
      </c>
      <c r="I76" s="1" t="s">
        <v>8</v>
      </c>
      <c r="J76" s="1" t="s">
        <v>877</v>
      </c>
      <c r="K76" s="1" t="s">
        <v>877</v>
      </c>
      <c r="L76" s="1" t="s">
        <v>878</v>
      </c>
    </row>
    <row r="77" spans="1:12">
      <c r="A77" s="1">
        <v>75</v>
      </c>
      <c r="B77" s="1" t="s">
        <v>947</v>
      </c>
      <c r="C77" s="1" t="str">
        <f>VLOOKUP(D77,[1]github!$A:$C,2,FALSE)</f>
        <v>DanielRosenwasser</v>
      </c>
      <c r="D77" s="1" t="s">
        <v>437</v>
      </c>
      <c r="E77" s="1">
        <v>698</v>
      </c>
      <c r="F77" s="1" t="str">
        <f>VLOOKUP(G77,[1]github!$A:$C,2,FALSE)</f>
        <v>jmdyck</v>
      </c>
      <c r="G77" s="1" t="s">
        <v>429</v>
      </c>
      <c r="H77" s="1">
        <v>720</v>
      </c>
      <c r="I77" s="1">
        <v>22</v>
      </c>
      <c r="J77" s="1" t="s">
        <v>1062</v>
      </c>
      <c r="K77" s="1" t="s">
        <v>884</v>
      </c>
      <c r="L77" s="1" t="s">
        <v>878</v>
      </c>
    </row>
    <row r="78" spans="1:12">
      <c r="A78" s="1">
        <v>76</v>
      </c>
      <c r="B78" s="1" t="s">
        <v>1032</v>
      </c>
      <c r="C78" s="1" t="str">
        <f>VLOOKUP(D78,[1]github!$A:$C,2,FALSE)</f>
        <v>-</v>
      </c>
      <c r="D78" s="1" t="s">
        <v>8</v>
      </c>
      <c r="E78" s="1" t="s">
        <v>8</v>
      </c>
      <c r="F78" s="1" t="str">
        <f>VLOOKUP(G78,[1]github!$A:$C,2,FALSE)</f>
        <v>h2oche</v>
      </c>
      <c r="G78" s="1" t="s">
        <v>321</v>
      </c>
      <c r="H78" s="1">
        <v>836</v>
      </c>
      <c r="I78" s="1" t="s">
        <v>8</v>
      </c>
      <c r="J78" s="1" t="s">
        <v>1063</v>
      </c>
      <c r="K78" s="1" t="s">
        <v>1061</v>
      </c>
      <c r="L78" s="1" t="s">
        <v>881</v>
      </c>
    </row>
    <row r="79" spans="1:12">
      <c r="A79" s="1">
        <v>77</v>
      </c>
      <c r="B79" s="1" t="s">
        <v>1031</v>
      </c>
      <c r="C79" s="1" t="str">
        <f>VLOOKUP(D79,[1]github!$A:$C,2,FALSE)</f>
        <v>anba</v>
      </c>
      <c r="D79" s="1" t="s">
        <v>672</v>
      </c>
      <c r="E79" s="1">
        <v>390</v>
      </c>
      <c r="F79" s="1" t="str">
        <f>VLOOKUP(G79,[1]github!$A:$C,2,FALSE)</f>
        <v>h2oche</v>
      </c>
      <c r="G79" s="1" t="s">
        <v>136</v>
      </c>
      <c r="H79" s="1">
        <v>1027</v>
      </c>
      <c r="I79" s="1">
        <v>636</v>
      </c>
      <c r="J79" s="1" t="s">
        <v>1063</v>
      </c>
      <c r="K79" s="1" t="s">
        <v>1061</v>
      </c>
      <c r="L79" s="1" t="s">
        <v>881</v>
      </c>
    </row>
    <row r="80" spans="1:12">
      <c r="A80" s="1">
        <v>78</v>
      </c>
      <c r="B80" s="1" t="s">
        <v>904</v>
      </c>
      <c r="C80" s="1" t="str">
        <f>VLOOKUP(D80,[1]github!$A:$C,2,FALSE)</f>
        <v>anba</v>
      </c>
      <c r="D80" s="1" t="s">
        <v>672</v>
      </c>
      <c r="E80" s="1">
        <v>390</v>
      </c>
      <c r="F80" s="1" t="str">
        <f>VLOOKUP(G80,[1]github!$A:$C,2,FALSE)</f>
        <v>h2oche</v>
      </c>
      <c r="G80" s="1" t="s">
        <v>136</v>
      </c>
      <c r="H80" s="1">
        <v>1027</v>
      </c>
      <c r="I80" s="1">
        <v>636</v>
      </c>
      <c r="J80" s="1" t="s">
        <v>1063</v>
      </c>
      <c r="K80" s="1" t="s">
        <v>1061</v>
      </c>
      <c r="L80" s="1" t="s">
        <v>878</v>
      </c>
    </row>
    <row r="81" spans="1:12">
      <c r="A81" s="1">
        <v>79</v>
      </c>
      <c r="B81" s="1" t="s">
        <v>907</v>
      </c>
      <c r="C81" s="1" t="str">
        <f>VLOOKUP(D81,[1]github!$A:$C,2,FALSE)</f>
        <v>DanielRosenwasser</v>
      </c>
      <c r="D81" s="1" t="s">
        <v>437</v>
      </c>
      <c r="E81" s="1">
        <v>698</v>
      </c>
      <c r="F81" s="1" t="str">
        <f>VLOOKUP(G81,[1]github!$A:$C,2,FALSE)</f>
        <v>jmdyck</v>
      </c>
      <c r="G81" s="1" t="s">
        <v>429</v>
      </c>
      <c r="H81" s="1">
        <v>720</v>
      </c>
      <c r="I81" s="1">
        <v>22</v>
      </c>
      <c r="J81" s="1" t="s">
        <v>1062</v>
      </c>
      <c r="K81" s="1" t="s">
        <v>884</v>
      </c>
      <c r="L81" s="1" t="s">
        <v>878</v>
      </c>
    </row>
    <row r="82" spans="1:12">
      <c r="A82" s="1">
        <v>80</v>
      </c>
      <c r="B82" s="1" t="s">
        <v>1135</v>
      </c>
      <c r="C82" s="1" t="str">
        <f>VLOOKUP(D82,[1]github!$A:$C,2,FALSE)</f>
        <v>michaelficarra</v>
      </c>
      <c r="D82" s="1" t="s">
        <v>657</v>
      </c>
      <c r="E82" s="1">
        <v>410</v>
      </c>
      <c r="F82" s="1" t="str">
        <f>VLOOKUP(G82,[1]github!$A:$C,2,FALSE)</f>
        <v>ljharb</v>
      </c>
      <c r="G82" s="1" t="s">
        <v>555</v>
      </c>
      <c r="H82" s="1">
        <v>551</v>
      </c>
      <c r="I82" s="1">
        <v>141</v>
      </c>
      <c r="J82" s="1" t="s">
        <v>877</v>
      </c>
      <c r="K82" s="1" t="s">
        <v>877</v>
      </c>
      <c r="L82" s="1" t="s">
        <v>878</v>
      </c>
    </row>
    <row r="83" spans="1:12">
      <c r="A83" s="1">
        <v>81</v>
      </c>
      <c r="B83" s="1" t="s">
        <v>905</v>
      </c>
      <c r="C83" s="1" t="str">
        <f>VLOOKUP(D83,[1]github!$A:$C,2,FALSE)</f>
        <v>domenic</v>
      </c>
      <c r="D83" s="1" t="s">
        <v>382</v>
      </c>
      <c r="E83" s="1">
        <v>787</v>
      </c>
      <c r="F83" s="1" t="str">
        <f>VLOOKUP(G83,[1]github!$A:$C,2,FALSE)</f>
        <v>syg</v>
      </c>
      <c r="G83" s="1" t="s">
        <v>381</v>
      </c>
      <c r="H83" s="1">
        <v>787</v>
      </c>
      <c r="I83" s="1">
        <v>0</v>
      </c>
      <c r="J83" s="1" t="s">
        <v>1062</v>
      </c>
      <c r="K83" s="1" t="s">
        <v>884</v>
      </c>
      <c r="L83" s="1" t="s">
        <v>881</v>
      </c>
    </row>
    <row r="84" spans="1:12">
      <c r="A84" s="1">
        <v>82</v>
      </c>
      <c r="B84" s="1" t="s">
        <v>1019</v>
      </c>
      <c r="C84" s="1" t="str">
        <f>VLOOKUP(D84,[1]github!$A:$C,2,FALSE)</f>
        <v>chicoxyzzy</v>
      </c>
      <c r="D84" s="1" t="s">
        <v>404</v>
      </c>
      <c r="E84" s="1">
        <v>753</v>
      </c>
      <c r="F84" s="1" t="str">
        <f>VLOOKUP(G84,[1]github!$A:$C,2,FALSE)</f>
        <v>jmdyck</v>
      </c>
      <c r="G84" s="1" t="s">
        <v>172</v>
      </c>
      <c r="H84" s="1">
        <v>975</v>
      </c>
      <c r="I84" s="1">
        <v>222</v>
      </c>
      <c r="J84" s="1" t="s">
        <v>1063</v>
      </c>
      <c r="K84" s="1" t="s">
        <v>1081</v>
      </c>
      <c r="L84" s="1" t="s">
        <v>881</v>
      </c>
    </row>
    <row r="85" spans="1:12">
      <c r="A85" s="1">
        <v>83</v>
      </c>
      <c r="B85" s="1" t="s">
        <v>1036</v>
      </c>
      <c r="C85" s="1" t="str">
        <f>VLOOKUP(D85,[1]github!$A:$C,2,FALSE)</f>
        <v>-</v>
      </c>
      <c r="D85" s="1" t="s">
        <v>8</v>
      </c>
      <c r="E85" s="1" t="s">
        <v>8</v>
      </c>
      <c r="F85" s="1" t="str">
        <f>VLOOKUP(G85,[1]github!$A:$C,2,FALSE)</f>
        <v>szuend</v>
      </c>
      <c r="G85" s="1" t="s">
        <v>34</v>
      </c>
      <c r="H85" s="1">
        <v>1124</v>
      </c>
      <c r="I85" s="1" t="s">
        <v>8</v>
      </c>
      <c r="J85" s="1" t="s">
        <v>1063</v>
      </c>
      <c r="K85" s="1" t="s">
        <v>1081</v>
      </c>
      <c r="L85" s="1" t="s">
        <v>878</v>
      </c>
    </row>
    <row r="86" spans="1:12">
      <c r="A86" s="1">
        <v>84</v>
      </c>
      <c r="B86" s="1" t="s">
        <v>993</v>
      </c>
      <c r="C86" s="1" t="str">
        <f>VLOOKUP(D86,[1]github!$A:$C,2,FALSE)</f>
        <v>-</v>
      </c>
      <c r="D86" s="1" t="s">
        <v>8</v>
      </c>
      <c r="E86" s="1" t="s">
        <v>8</v>
      </c>
      <c r="F86" s="1" t="str">
        <f>VLOOKUP(G86,[1]github!$A:$C,2,FALSE)</f>
        <v>michaelficarra</v>
      </c>
      <c r="G86" s="1" t="s">
        <v>205</v>
      </c>
      <c r="H86" s="1">
        <v>955</v>
      </c>
      <c r="I86" s="1" t="s">
        <v>8</v>
      </c>
      <c r="J86" s="1" t="s">
        <v>1062</v>
      </c>
      <c r="K86" s="1" t="s">
        <v>880</v>
      </c>
      <c r="L86" s="1" t="s">
        <v>881</v>
      </c>
    </row>
    <row r="87" spans="1:12">
      <c r="A87" s="1">
        <v>85</v>
      </c>
      <c r="B87" s="1" t="s">
        <v>967</v>
      </c>
      <c r="C87" s="1" t="str">
        <f>VLOOKUP(D87,[1]github!$A:$C,2,FALSE)</f>
        <v>-</v>
      </c>
      <c r="D87" s="1" t="s">
        <v>8</v>
      </c>
      <c r="E87" s="1" t="s">
        <v>8</v>
      </c>
      <c r="F87" s="1" t="str">
        <f>VLOOKUP(G87,[1]github!$A:$C,2,FALSE)</f>
        <v>jmdyck</v>
      </c>
      <c r="G87" s="1" t="s">
        <v>720</v>
      </c>
      <c r="H87" s="1">
        <v>236</v>
      </c>
      <c r="I87" s="1" t="s">
        <v>8</v>
      </c>
      <c r="J87" s="1" t="s">
        <v>1062</v>
      </c>
      <c r="K87" s="1" t="s">
        <v>880</v>
      </c>
      <c r="L87" s="1" t="s">
        <v>881</v>
      </c>
    </row>
    <row r="88" spans="1:12">
      <c r="A88" s="1">
        <v>86</v>
      </c>
      <c r="B88" s="1" t="s">
        <v>1012</v>
      </c>
      <c r="C88" s="1" t="str">
        <f>VLOOKUP(D88,[1]github!$A:$C,2,FALSE)</f>
        <v>caiolima</v>
      </c>
      <c r="D88" s="1" t="s">
        <v>528</v>
      </c>
      <c r="E88" s="1">
        <v>622</v>
      </c>
      <c r="F88" s="1" t="str">
        <f>VLOOKUP(G88,[1]github!$A:$C,2,FALSE)</f>
        <v>jmdyck</v>
      </c>
      <c r="G88" s="1" t="s">
        <v>525</v>
      </c>
      <c r="H88" s="1">
        <v>623</v>
      </c>
      <c r="I88" s="1">
        <v>0</v>
      </c>
      <c r="J88" s="1" t="s">
        <v>1062</v>
      </c>
      <c r="K88" s="1" t="s">
        <v>880</v>
      </c>
      <c r="L88" s="1" t="s">
        <v>881</v>
      </c>
    </row>
    <row r="89" spans="1:12">
      <c r="A89" s="1">
        <v>87</v>
      </c>
      <c r="B89" s="1" t="s">
        <v>950</v>
      </c>
      <c r="C89" s="1" t="str">
        <f>VLOOKUP(D89,[1]github!$A:$C,2,FALSE)</f>
        <v>-</v>
      </c>
      <c r="D89" s="1" t="s">
        <v>8</v>
      </c>
      <c r="E89" s="1" t="s">
        <v>8</v>
      </c>
      <c r="F89" s="1" t="str">
        <f>VLOOKUP(G89,[1]github!$A:$C,2,FALSE)</f>
        <v>-</v>
      </c>
      <c r="G89" s="1" t="s">
        <v>8</v>
      </c>
      <c r="H89" s="1" t="s">
        <v>8</v>
      </c>
      <c r="I89" s="1" t="s">
        <v>8</v>
      </c>
      <c r="J89" s="1" t="s">
        <v>1062</v>
      </c>
      <c r="K89" s="1" t="s">
        <v>880</v>
      </c>
      <c r="L89" s="1" t="s">
        <v>881</v>
      </c>
    </row>
    <row r="90" spans="1:12">
      <c r="A90" s="1">
        <v>88</v>
      </c>
      <c r="B90" s="1" t="s">
        <v>2505</v>
      </c>
      <c r="C90" s="1" t="str">
        <f>VLOOKUP(D90,[1]github!$A:$C,2,FALSE)</f>
        <v>-</v>
      </c>
      <c r="D90" s="1" t="s">
        <v>8</v>
      </c>
      <c r="E90" s="1" t="s">
        <v>8</v>
      </c>
      <c r="F90" s="1" t="str">
        <f>VLOOKUP(G90,[1]github!$A:$C,2,FALSE)</f>
        <v>jmdyck</v>
      </c>
      <c r="G90" s="1" t="s">
        <v>722</v>
      </c>
      <c r="H90" s="1">
        <v>236</v>
      </c>
      <c r="I90" s="1" t="s">
        <v>8</v>
      </c>
      <c r="J90" s="1" t="s">
        <v>1062</v>
      </c>
      <c r="K90" s="1" t="s">
        <v>880</v>
      </c>
      <c r="L90" s="1" t="s">
        <v>878</v>
      </c>
    </row>
    <row r="91" spans="1:12">
      <c r="A91" s="1">
        <v>89</v>
      </c>
      <c r="B91" s="1" t="s">
        <v>921</v>
      </c>
      <c r="C91" s="1" t="str">
        <f>VLOOKUP(D91,[1]github!$A:$C,2,FALSE)</f>
        <v>jmdyck</v>
      </c>
      <c r="D91" s="1" t="s">
        <v>391</v>
      </c>
      <c r="E91" s="1">
        <v>768</v>
      </c>
      <c r="F91" s="1" t="str">
        <f>VLOOKUP(G91,[1]github!$A:$C,2,FALSE)</f>
        <v>jmdyck</v>
      </c>
      <c r="G91" s="1" t="s">
        <v>386</v>
      </c>
      <c r="H91" s="1">
        <v>774</v>
      </c>
      <c r="I91" s="1">
        <v>6</v>
      </c>
      <c r="J91" s="1" t="s">
        <v>898</v>
      </c>
      <c r="K91" s="1" t="s">
        <v>1060</v>
      </c>
      <c r="L91" s="1" t="s">
        <v>881</v>
      </c>
    </row>
    <row r="92" spans="1:12">
      <c r="A92" s="1">
        <v>90</v>
      </c>
      <c r="B92" s="1" t="s">
        <v>956</v>
      </c>
      <c r="C92" s="1" t="str">
        <f>VLOOKUP(D92,[1]github!$A:$C,2,FALSE)</f>
        <v>-</v>
      </c>
      <c r="D92" s="1" t="s">
        <v>8</v>
      </c>
      <c r="E92" s="1" t="s">
        <v>8</v>
      </c>
      <c r="F92" s="1" t="str">
        <f>VLOOKUP(G92,[1]github!$A:$C,2,FALSE)</f>
        <v>michaelficarra</v>
      </c>
      <c r="G92" s="1" t="s">
        <v>157</v>
      </c>
      <c r="H92" s="1">
        <v>1000</v>
      </c>
      <c r="I92" s="1" t="s">
        <v>8</v>
      </c>
      <c r="J92" s="1" t="s">
        <v>1063</v>
      </c>
      <c r="K92" s="1" t="s">
        <v>1061</v>
      </c>
      <c r="L92" s="1" t="s">
        <v>878</v>
      </c>
    </row>
    <row r="93" spans="1:12">
      <c r="A93" s="1">
        <v>91</v>
      </c>
      <c r="B93" s="1" t="s">
        <v>956</v>
      </c>
      <c r="C93" s="1" t="str">
        <f>VLOOKUP(D93,[1]github!$A:$C,2,FALSE)</f>
        <v>michaelficarra</v>
      </c>
      <c r="D93" s="1" t="s">
        <v>154</v>
      </c>
      <c r="E93" s="1">
        <v>1001</v>
      </c>
      <c r="F93" s="1" t="str">
        <f>VLOOKUP(G93,[1]github!$A:$C,2,FALSE)</f>
        <v>-</v>
      </c>
      <c r="G93" s="1" t="s">
        <v>8</v>
      </c>
      <c r="H93" s="1" t="s">
        <v>8</v>
      </c>
      <c r="I93" s="1" t="s">
        <v>8</v>
      </c>
      <c r="J93" s="1" t="s">
        <v>1063</v>
      </c>
      <c r="K93" s="1" t="s">
        <v>1061</v>
      </c>
      <c r="L93" s="1" t="s">
        <v>878</v>
      </c>
    </row>
    <row r="94" spans="1:12">
      <c r="A94" s="1">
        <v>92</v>
      </c>
      <c r="B94" s="1" t="s">
        <v>2506</v>
      </c>
      <c r="C94" s="1" t="str">
        <f>VLOOKUP(D94,[1]github!$A:$C,2,FALSE)</f>
        <v>jmdyck</v>
      </c>
      <c r="D94" s="1" t="s">
        <v>582</v>
      </c>
      <c r="E94" s="1">
        <v>520</v>
      </c>
      <c r="F94" s="1" t="str">
        <f>VLOOKUP(G94,[1]github!$A:$C,2,FALSE)</f>
        <v>ExE-Boss</v>
      </c>
      <c r="G94" s="1" t="s">
        <v>30</v>
      </c>
      <c r="H94" s="1">
        <v>1126</v>
      </c>
      <c r="I94" s="1">
        <v>605</v>
      </c>
      <c r="J94" s="1" t="s">
        <v>1062</v>
      </c>
      <c r="K94" s="1" t="s">
        <v>884</v>
      </c>
      <c r="L94" s="1" t="s">
        <v>878</v>
      </c>
    </row>
    <row r="95" spans="1:12">
      <c r="A95" s="1">
        <v>93</v>
      </c>
      <c r="B95" s="1" t="s">
        <v>1003</v>
      </c>
      <c r="C95" s="1" t="str">
        <f>VLOOKUP(D95,[1]github!$A:$C,2,FALSE)</f>
        <v>anba</v>
      </c>
      <c r="D95" s="1" t="s">
        <v>672</v>
      </c>
      <c r="E95" s="1">
        <v>390</v>
      </c>
      <c r="F95" s="1" t="str">
        <f>VLOOKUP(G95,[1]github!$A:$C,2,FALSE)</f>
        <v>h2oche</v>
      </c>
      <c r="G95" s="1" t="s">
        <v>136</v>
      </c>
      <c r="H95" s="1">
        <v>1027</v>
      </c>
      <c r="I95" s="1">
        <v>636</v>
      </c>
      <c r="J95" s="1" t="s">
        <v>1063</v>
      </c>
      <c r="K95" s="1" t="s">
        <v>1061</v>
      </c>
      <c r="L95" s="1" t="s">
        <v>878</v>
      </c>
    </row>
    <row r="96" spans="1:12">
      <c r="A96" s="1">
        <v>94</v>
      </c>
      <c r="B96" s="1" t="s">
        <v>1026</v>
      </c>
      <c r="C96" s="1" t="str">
        <f>VLOOKUP(D96,[1]github!$A:$C,2,FALSE)</f>
        <v>-</v>
      </c>
      <c r="D96" s="1" t="s">
        <v>8</v>
      </c>
      <c r="E96" s="1" t="s">
        <v>8</v>
      </c>
      <c r="F96" s="1" t="str">
        <f>VLOOKUP(G96,[1]github!$A:$C,2,FALSE)</f>
        <v>michaelficarra</v>
      </c>
      <c r="G96" s="1" t="s">
        <v>205</v>
      </c>
      <c r="H96" s="1">
        <v>955</v>
      </c>
      <c r="I96" s="1" t="s">
        <v>8</v>
      </c>
      <c r="J96" s="1" t="s">
        <v>1062</v>
      </c>
      <c r="K96" s="1" t="s">
        <v>880</v>
      </c>
      <c r="L96" s="1" t="s">
        <v>881</v>
      </c>
    </row>
    <row r="97" spans="1:12">
      <c r="A97" s="1">
        <v>95</v>
      </c>
      <c r="B97" s="1" t="s">
        <v>936</v>
      </c>
      <c r="C97" s="1" t="str">
        <f>VLOOKUP(D97,[1]github!$A:$C,2,FALSE)</f>
        <v>caiolima</v>
      </c>
      <c r="D97" s="1" t="s">
        <v>528</v>
      </c>
      <c r="E97" s="1">
        <v>622</v>
      </c>
      <c r="F97" s="1" t="str">
        <f>VLOOKUP(G97,[1]github!$A:$C,2,FALSE)</f>
        <v>jmdyck</v>
      </c>
      <c r="G97" s="1" t="s">
        <v>525</v>
      </c>
      <c r="H97" s="1">
        <v>623</v>
      </c>
      <c r="I97" s="1">
        <v>0</v>
      </c>
      <c r="J97" s="1" t="s">
        <v>1062</v>
      </c>
      <c r="K97" s="1" t="s">
        <v>880</v>
      </c>
      <c r="L97" s="1" t="s">
        <v>881</v>
      </c>
    </row>
    <row r="98" spans="1:12">
      <c r="A98" s="1">
        <v>96</v>
      </c>
      <c r="B98" s="1" t="s">
        <v>879</v>
      </c>
      <c r="C98" s="1" t="str">
        <f>VLOOKUP(D98,[1]github!$A:$C,2,FALSE)</f>
        <v>littledan</v>
      </c>
      <c r="D98" s="1" t="s">
        <v>519</v>
      </c>
      <c r="E98" s="1">
        <v>626</v>
      </c>
      <c r="F98" s="1" t="str">
        <f>VLOOKUP(G98,[1]github!$A:$C,2,FALSE)</f>
        <v>jmdyck</v>
      </c>
      <c r="G98" s="1" t="s">
        <v>518</v>
      </c>
      <c r="H98" s="1">
        <v>627</v>
      </c>
      <c r="I98" s="1">
        <v>0</v>
      </c>
      <c r="J98" s="1" t="s">
        <v>1062</v>
      </c>
      <c r="K98" s="1" t="s">
        <v>880</v>
      </c>
      <c r="L98" s="1" t="s">
        <v>881</v>
      </c>
    </row>
    <row r="99" spans="1:12">
      <c r="A99" s="1">
        <v>97</v>
      </c>
      <c r="B99" s="1" t="s">
        <v>933</v>
      </c>
      <c r="C99" s="1" t="str">
        <f>VLOOKUP(D99,[1]github!$A:$C,2,FALSE)</f>
        <v>domenic</v>
      </c>
      <c r="D99" s="1" t="s">
        <v>405</v>
      </c>
      <c r="E99" s="1">
        <v>751</v>
      </c>
      <c r="F99" s="1" t="str">
        <f>VLOOKUP(G99,[1]github!$A:$C,2,FALSE)</f>
        <v>caiolima</v>
      </c>
      <c r="G99" s="1" t="s">
        <v>152</v>
      </c>
      <c r="H99" s="1">
        <v>1005</v>
      </c>
      <c r="I99" s="1">
        <v>253</v>
      </c>
      <c r="J99" s="1" t="s">
        <v>1063</v>
      </c>
      <c r="K99" s="1" t="s">
        <v>1081</v>
      </c>
      <c r="L99" s="1" t="s">
        <v>878</v>
      </c>
    </row>
    <row r="100" spans="1:12">
      <c r="A100" s="1">
        <v>98</v>
      </c>
      <c r="B100" s="1" t="s">
        <v>909</v>
      </c>
      <c r="C100" s="1" t="str">
        <f>VLOOKUP(D100,[1]github!$A:$C,2,FALSE)</f>
        <v>caiolima</v>
      </c>
      <c r="D100" s="1" t="s">
        <v>528</v>
      </c>
      <c r="E100" s="1">
        <v>622</v>
      </c>
      <c r="F100" s="1" t="str">
        <f>VLOOKUP(G100,[1]github!$A:$C,2,FALSE)</f>
        <v>jhnaldo</v>
      </c>
      <c r="G100" s="1" t="s">
        <v>335</v>
      </c>
      <c r="H100" s="1">
        <v>831</v>
      </c>
      <c r="I100" s="1">
        <v>208</v>
      </c>
      <c r="J100" s="1" t="s">
        <v>1062</v>
      </c>
      <c r="K100" s="1" t="s">
        <v>884</v>
      </c>
      <c r="L100" s="1" t="s">
        <v>881</v>
      </c>
    </row>
    <row r="101" spans="1:12">
      <c r="A101" s="1">
        <v>99</v>
      </c>
      <c r="B101" s="1" t="s">
        <v>989</v>
      </c>
      <c r="C101" s="1" t="str">
        <f>VLOOKUP(D101,[1]github!$A:$C,2,FALSE)</f>
        <v>-</v>
      </c>
      <c r="D101" s="1" t="s">
        <v>8</v>
      </c>
      <c r="E101" s="1" t="s">
        <v>8</v>
      </c>
      <c r="F101" s="1" t="str">
        <f>VLOOKUP(G101,[1]github!$A:$C,2,FALSE)</f>
        <v>jmdyck</v>
      </c>
      <c r="G101" s="1" t="s">
        <v>722</v>
      </c>
      <c r="H101" s="1">
        <v>236</v>
      </c>
      <c r="I101" s="1" t="s">
        <v>8</v>
      </c>
      <c r="J101" s="1" t="s">
        <v>1062</v>
      </c>
      <c r="K101" s="1" t="s">
        <v>880</v>
      </c>
      <c r="L101" s="1" t="s">
        <v>881</v>
      </c>
    </row>
    <row r="102" spans="1:12">
      <c r="A102" s="1">
        <v>100</v>
      </c>
      <c r="B102" s="1" t="s">
        <v>2507</v>
      </c>
      <c r="C102" s="1" t="str">
        <f>VLOOKUP(D102,[1]github!$A:$C,2,FALSE)</f>
        <v>jmdyck</v>
      </c>
      <c r="D102" s="1" t="s">
        <v>582</v>
      </c>
      <c r="E102" s="1">
        <v>520</v>
      </c>
      <c r="F102" s="1" t="str">
        <f>VLOOKUP(G102,[1]github!$A:$C,2,FALSE)</f>
        <v>ExE-Boss</v>
      </c>
      <c r="G102" s="1" t="s">
        <v>30</v>
      </c>
      <c r="H102" s="1">
        <v>1126</v>
      </c>
      <c r="I102" s="1">
        <v>605</v>
      </c>
      <c r="J102" s="1" t="s">
        <v>1062</v>
      </c>
      <c r="K102" s="1" t="s">
        <v>884</v>
      </c>
      <c r="L102" s="1" t="s">
        <v>878</v>
      </c>
    </row>
    <row r="103" spans="1:12">
      <c r="A103" s="1">
        <v>101</v>
      </c>
      <c r="B103" s="1" t="s">
        <v>919</v>
      </c>
      <c r="C103" s="1" t="str">
        <f>VLOOKUP(D103,[1]github!$A:$C,2,FALSE)</f>
        <v>ryanjduffy</v>
      </c>
      <c r="D103" s="1" t="s">
        <v>177</v>
      </c>
      <c r="E103" s="1">
        <v>973</v>
      </c>
      <c r="F103" s="1" t="str">
        <f>VLOOKUP(G103,[1]github!$A:$C,2,FALSE)</f>
        <v>jmdyck</v>
      </c>
      <c r="G103" s="1" t="s">
        <v>172</v>
      </c>
      <c r="H103" s="1">
        <v>975</v>
      </c>
      <c r="I103" s="1">
        <v>2</v>
      </c>
      <c r="J103" s="1" t="s">
        <v>1063</v>
      </c>
      <c r="K103" s="1" t="s">
        <v>1081</v>
      </c>
      <c r="L103" s="1" t="s">
        <v>881</v>
      </c>
    </row>
    <row r="104" spans="1:12">
      <c r="A104" s="1">
        <v>102</v>
      </c>
      <c r="B104" s="1" t="s">
        <v>930</v>
      </c>
      <c r="C104" s="1" t="str">
        <f>VLOOKUP(D104,[1]github!$A:$C,2,FALSE)</f>
        <v>-</v>
      </c>
      <c r="D104" s="1" t="s">
        <v>8</v>
      </c>
      <c r="E104" s="1" t="s">
        <v>8</v>
      </c>
      <c r="F104" s="1" t="str">
        <f>VLOOKUP(G104,[1]github!$A:$C,2,FALSE)</f>
        <v>devsnek</v>
      </c>
      <c r="G104" s="1" t="s">
        <v>747</v>
      </c>
      <c r="H104" s="1">
        <v>180</v>
      </c>
      <c r="I104" s="1" t="s">
        <v>8</v>
      </c>
      <c r="J104" s="1" t="s">
        <v>1062</v>
      </c>
      <c r="K104" s="1" t="s">
        <v>884</v>
      </c>
      <c r="L104" s="1" t="s">
        <v>881</v>
      </c>
    </row>
    <row r="105" spans="1:12">
      <c r="A105" s="1">
        <v>103</v>
      </c>
      <c r="B105" s="1" t="s">
        <v>1029</v>
      </c>
      <c r="C105" s="1" t="str">
        <f>VLOOKUP(D105,[1]github!$A:$C,2,FALSE)</f>
        <v>anba</v>
      </c>
      <c r="D105" s="1" t="s">
        <v>746</v>
      </c>
      <c r="E105" s="1">
        <v>201</v>
      </c>
      <c r="F105" s="1" t="str">
        <f>VLOOKUP(G105,[1]github!$A:$C,2,FALSE)</f>
        <v>rwaldron</v>
      </c>
      <c r="G105" s="1" t="s">
        <v>666</v>
      </c>
      <c r="H105" s="1">
        <v>404</v>
      </c>
      <c r="I105" s="1">
        <v>203</v>
      </c>
      <c r="J105" s="1" t="s">
        <v>1062</v>
      </c>
      <c r="K105" s="1" t="s">
        <v>884</v>
      </c>
      <c r="L105" s="1" t="s">
        <v>881</v>
      </c>
    </row>
    <row r="106" spans="1:12">
      <c r="A106" s="1">
        <v>104</v>
      </c>
      <c r="B106" s="1" t="s">
        <v>979</v>
      </c>
      <c r="C106" s="1" t="str">
        <f>VLOOKUP(D106,[1]github!$A:$C,2,FALSE)</f>
        <v>-</v>
      </c>
      <c r="D106" s="1" t="s">
        <v>8</v>
      </c>
      <c r="E106" s="1" t="s">
        <v>8</v>
      </c>
      <c r="F106" s="1" t="str">
        <f>VLOOKUP(G106,[1]github!$A:$C,2,FALSE)</f>
        <v>jmdyck</v>
      </c>
      <c r="G106" s="1" t="s">
        <v>723</v>
      </c>
      <c r="H106" s="1">
        <v>236</v>
      </c>
      <c r="I106" s="1" t="s">
        <v>8</v>
      </c>
      <c r="J106" s="1" t="s">
        <v>1062</v>
      </c>
      <c r="K106" s="1" t="s">
        <v>884</v>
      </c>
      <c r="L106" s="1" t="s">
        <v>881</v>
      </c>
    </row>
    <row r="107" spans="1:12">
      <c r="A107" s="1">
        <v>105</v>
      </c>
      <c r="B107" s="1" t="s">
        <v>1022</v>
      </c>
      <c r="C107" s="1" t="str">
        <f>VLOOKUP(D107,[1]github!$A:$C,2,FALSE)</f>
        <v>littledan</v>
      </c>
      <c r="D107" s="1" t="s">
        <v>863</v>
      </c>
      <c r="E107" s="1">
        <v>26</v>
      </c>
      <c r="F107" s="1" t="str">
        <f>VLOOKUP(G107,[1]github!$A:$C,2,FALSE)</f>
        <v>ljharb</v>
      </c>
      <c r="G107" s="1" t="s">
        <v>511</v>
      </c>
      <c r="H107" s="1">
        <v>629</v>
      </c>
      <c r="I107" s="1">
        <v>603</v>
      </c>
      <c r="J107" s="1" t="s">
        <v>1063</v>
      </c>
      <c r="K107" s="1" t="s">
        <v>1061</v>
      </c>
      <c r="L107" s="1" t="s">
        <v>881</v>
      </c>
    </row>
    <row r="108" spans="1:12">
      <c r="A108" s="1">
        <v>106</v>
      </c>
      <c r="B108" s="1" t="s">
        <v>931</v>
      </c>
      <c r="C108" s="1" t="str">
        <f>VLOOKUP(D108,[1]github!$A:$C,2,FALSE)</f>
        <v>shvaikalesh</v>
      </c>
      <c r="D108" s="1" t="s">
        <v>143</v>
      </c>
      <c r="E108" s="1">
        <v>1020</v>
      </c>
      <c r="F108" s="1" t="str">
        <f>VLOOKUP(G108,[1]github!$A:$C,2,FALSE)</f>
        <v>bakkot</v>
      </c>
      <c r="G108" s="1" t="s">
        <v>140</v>
      </c>
      <c r="H108" s="1">
        <v>1026</v>
      </c>
      <c r="I108" s="1">
        <v>5</v>
      </c>
      <c r="J108" s="1" t="s">
        <v>1062</v>
      </c>
      <c r="K108" s="1" t="s">
        <v>884</v>
      </c>
      <c r="L108" s="1" t="s">
        <v>881</v>
      </c>
    </row>
    <row r="109" spans="1:12">
      <c r="A109" s="1">
        <v>107</v>
      </c>
      <c r="B109" s="1" t="s">
        <v>929</v>
      </c>
      <c r="C109" s="1" t="str">
        <f>VLOOKUP(D109,[1]github!$A:$C,2,FALSE)</f>
        <v>michaelficarra</v>
      </c>
      <c r="D109" s="1" t="s">
        <v>664</v>
      </c>
      <c r="E109" s="1">
        <v>405</v>
      </c>
      <c r="F109" s="1" t="str">
        <f>VLOOKUP(G109,[1]github!$A:$C,2,FALSE)</f>
        <v>jmdyck</v>
      </c>
      <c r="G109" s="1" t="s">
        <v>656</v>
      </c>
      <c r="H109" s="1">
        <v>410</v>
      </c>
      <c r="I109" s="1">
        <v>4</v>
      </c>
      <c r="J109" s="1" t="s">
        <v>1063</v>
      </c>
      <c r="K109" s="1" t="s">
        <v>1061</v>
      </c>
      <c r="L109" s="1" t="s">
        <v>881</v>
      </c>
    </row>
    <row r="110" spans="1:12">
      <c r="A110" s="1">
        <v>108</v>
      </c>
      <c r="B110" s="1" t="s">
        <v>942</v>
      </c>
      <c r="C110" s="1" t="str">
        <f>VLOOKUP(D110,[1]github!$A:$C,2,FALSE)</f>
        <v>-</v>
      </c>
      <c r="D110" s="1" t="s">
        <v>8</v>
      </c>
      <c r="E110" s="1" t="s">
        <v>8</v>
      </c>
      <c r="F110" s="1" t="str">
        <f>VLOOKUP(G110,[1]github!$A:$C,2,FALSE)</f>
        <v>anba</v>
      </c>
      <c r="G110" s="1" t="s">
        <v>672</v>
      </c>
      <c r="H110" s="1">
        <v>390</v>
      </c>
      <c r="I110" s="1" t="s">
        <v>8</v>
      </c>
      <c r="J110" s="1" t="s">
        <v>877</v>
      </c>
      <c r="K110" s="1" t="s">
        <v>877</v>
      </c>
      <c r="L110" s="1" t="s">
        <v>878</v>
      </c>
    </row>
    <row r="111" spans="1:12">
      <c r="A111" s="1">
        <v>109</v>
      </c>
      <c r="B111" s="1" t="s">
        <v>1021</v>
      </c>
      <c r="C111" s="1" t="str">
        <f>VLOOKUP(D111,[1]github!$A:$C,2,FALSE)</f>
        <v>anba</v>
      </c>
      <c r="D111" s="1" t="s">
        <v>672</v>
      </c>
      <c r="E111" s="1">
        <v>390</v>
      </c>
      <c r="F111" s="1" t="str">
        <f>VLOOKUP(G111,[1]github!$A:$C,2,FALSE)</f>
        <v>h2oche</v>
      </c>
      <c r="G111" s="1" t="s">
        <v>136</v>
      </c>
      <c r="H111" s="1">
        <v>1027</v>
      </c>
      <c r="I111" s="1">
        <v>636</v>
      </c>
      <c r="J111" s="1" t="s">
        <v>1063</v>
      </c>
      <c r="K111" s="1" t="s">
        <v>1061</v>
      </c>
      <c r="L111" s="1" t="s">
        <v>878</v>
      </c>
    </row>
    <row r="112" spans="1:12">
      <c r="A112" s="1">
        <v>110</v>
      </c>
      <c r="B112" s="1" t="s">
        <v>932</v>
      </c>
      <c r="C112" s="1" t="str">
        <f>VLOOKUP(D112,[1]github!$A:$C,2,FALSE)</f>
        <v>-</v>
      </c>
      <c r="D112" s="1" t="s">
        <v>8</v>
      </c>
      <c r="E112" s="1" t="s">
        <v>8</v>
      </c>
      <c r="F112" s="1" t="str">
        <f>VLOOKUP(G112,[1]github!$A:$C,2,FALSE)</f>
        <v>-</v>
      </c>
      <c r="G112" s="1" t="s">
        <v>8</v>
      </c>
      <c r="H112" s="1" t="s">
        <v>8</v>
      </c>
      <c r="I112" s="1" t="s">
        <v>8</v>
      </c>
      <c r="J112" s="1" t="s">
        <v>1062</v>
      </c>
      <c r="K112" s="1" t="s">
        <v>884</v>
      </c>
      <c r="L112" s="1" t="s">
        <v>881</v>
      </c>
    </row>
    <row r="113" spans="1:12">
      <c r="A113" s="1">
        <v>111</v>
      </c>
      <c r="B113" s="1" t="s">
        <v>890</v>
      </c>
      <c r="C113" s="1" t="str">
        <f>VLOOKUP(D113,[1]github!$A:$C,2,FALSE)</f>
        <v>littledan</v>
      </c>
      <c r="D113" s="1" t="s">
        <v>519</v>
      </c>
      <c r="E113" s="1">
        <v>626</v>
      </c>
      <c r="F113" s="1" t="str">
        <f>VLOOKUP(G113,[1]github!$A:$C,2,FALSE)</f>
        <v>jmdyck</v>
      </c>
      <c r="G113" s="1" t="s">
        <v>518</v>
      </c>
      <c r="H113" s="1">
        <v>627</v>
      </c>
      <c r="I113" s="1">
        <v>0</v>
      </c>
      <c r="J113" s="1" t="s">
        <v>1062</v>
      </c>
      <c r="K113" s="1" t="s">
        <v>880</v>
      </c>
      <c r="L113" s="1" t="s">
        <v>881</v>
      </c>
    </row>
    <row r="114" spans="1:12">
      <c r="A114" s="1">
        <v>112</v>
      </c>
      <c r="B114" s="1" t="s">
        <v>899</v>
      </c>
      <c r="C114" s="1" t="str">
        <f>VLOOKUP(D114,[1]github!$A:$C,2,FALSE)</f>
        <v>anba</v>
      </c>
      <c r="D114" s="1" t="s">
        <v>672</v>
      </c>
      <c r="E114" s="1">
        <v>390</v>
      </c>
      <c r="F114" s="1" t="str">
        <f>VLOOKUP(G114,[1]github!$A:$C,2,FALSE)</f>
        <v>jmdyck</v>
      </c>
      <c r="G114" s="1" t="s">
        <v>656</v>
      </c>
      <c r="H114" s="1">
        <v>410</v>
      </c>
      <c r="I114" s="1">
        <v>19</v>
      </c>
      <c r="J114" s="1" t="s">
        <v>1062</v>
      </c>
      <c r="K114" s="1" t="s">
        <v>880</v>
      </c>
      <c r="L114" s="1" t="s">
        <v>881</v>
      </c>
    </row>
    <row r="115" spans="1:12">
      <c r="A115" s="1">
        <v>113</v>
      </c>
      <c r="B115" s="1" t="s">
        <v>992</v>
      </c>
      <c r="C115" s="1" t="str">
        <f>VLOOKUP(D115,[1]github!$A:$C,2,FALSE)</f>
        <v>shvaikalesh</v>
      </c>
      <c r="D115" s="1" t="s">
        <v>143</v>
      </c>
      <c r="E115" s="1">
        <v>1020</v>
      </c>
      <c r="F115" s="1" t="str">
        <f>VLOOKUP(G115,[1]github!$A:$C,2,FALSE)</f>
        <v>bakkot</v>
      </c>
      <c r="G115" s="1" t="s">
        <v>140</v>
      </c>
      <c r="H115" s="1">
        <v>1026</v>
      </c>
      <c r="I115" s="1">
        <v>5</v>
      </c>
      <c r="J115" s="1" t="s">
        <v>1062</v>
      </c>
      <c r="K115" s="1" t="s">
        <v>884</v>
      </c>
      <c r="L115" s="1" t="s">
        <v>881</v>
      </c>
    </row>
    <row r="116" spans="1:12">
      <c r="A116" s="1">
        <v>114</v>
      </c>
      <c r="B116" s="1" t="s">
        <v>908</v>
      </c>
      <c r="C116" s="1" t="str">
        <f>VLOOKUP(D116,[1]github!$A:$C,2,FALSE)</f>
        <v>jmdyck</v>
      </c>
      <c r="D116" s="1" t="s">
        <v>556</v>
      </c>
      <c r="E116" s="1">
        <v>551</v>
      </c>
      <c r="F116" s="1" t="str">
        <f>VLOOKUP(G116,[1]github!$A:$C,2,FALSE)</f>
        <v>-</v>
      </c>
      <c r="G116" s="1" t="s">
        <v>8</v>
      </c>
      <c r="H116" s="1" t="s">
        <v>8</v>
      </c>
      <c r="I116" s="1" t="s">
        <v>8</v>
      </c>
      <c r="J116" s="1" t="s">
        <v>877</v>
      </c>
      <c r="K116" s="1" t="s">
        <v>877</v>
      </c>
      <c r="L116" s="1" t="s">
        <v>878</v>
      </c>
    </row>
    <row r="117" spans="1:12">
      <c r="A117" s="1">
        <v>115</v>
      </c>
      <c r="B117" s="1" t="s">
        <v>888</v>
      </c>
      <c r="C117" s="1" t="str">
        <f>VLOOKUP(D117,[1]github!$A:$C,2,FALSE)</f>
        <v>bakkot</v>
      </c>
      <c r="D117" s="1" t="s">
        <v>49</v>
      </c>
      <c r="E117" s="1">
        <v>1098</v>
      </c>
      <c r="F117" s="1" t="str">
        <f>VLOOKUP(G117,[1]github!$A:$C,2,FALSE)</f>
        <v>-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>
      <c r="A118" s="1">
        <v>116</v>
      </c>
      <c r="B118" s="1" t="s">
        <v>1017</v>
      </c>
      <c r="C118" s="1" t="str">
        <f>VLOOKUP(D118,[1]github!$A:$C,2,FALSE)</f>
        <v>bakkot</v>
      </c>
      <c r="D118" s="1" t="s">
        <v>49</v>
      </c>
      <c r="E118" s="1">
        <v>1098</v>
      </c>
      <c r="F118" s="1" t="str">
        <f>VLOOKUP(G118,[1]github!$A:$C,2,FALSE)</f>
        <v>jmdyck</v>
      </c>
      <c r="G118" s="1" t="s">
        <v>40</v>
      </c>
      <c r="H118" s="1">
        <v>1109</v>
      </c>
      <c r="I118" s="1">
        <v>10</v>
      </c>
      <c r="J118" s="1" t="s">
        <v>877</v>
      </c>
      <c r="K118" s="1" t="s">
        <v>877</v>
      </c>
      <c r="L118" s="1" t="s">
        <v>878</v>
      </c>
    </row>
    <row r="119" spans="1:12">
      <c r="A119" s="1">
        <v>117</v>
      </c>
      <c r="B119" s="1" t="s">
        <v>983</v>
      </c>
      <c r="C119" s="1" t="str">
        <f>VLOOKUP(D119,[1]github!$A:$C,2,FALSE)</f>
        <v>caiolima</v>
      </c>
      <c r="D119" s="1" t="s">
        <v>528</v>
      </c>
      <c r="E119" s="1">
        <v>622</v>
      </c>
      <c r="F119" s="1" t="str">
        <f>VLOOKUP(G119,[1]github!$A:$C,2,FALSE)</f>
        <v>jmdyck</v>
      </c>
      <c r="G119" s="1" t="s">
        <v>525</v>
      </c>
      <c r="H119" s="1">
        <v>623</v>
      </c>
      <c r="I119" s="1">
        <v>0</v>
      </c>
      <c r="J119" s="1" t="s">
        <v>1062</v>
      </c>
      <c r="K119" s="1" t="s">
        <v>880</v>
      </c>
      <c r="L119" s="1" t="s">
        <v>881</v>
      </c>
    </row>
    <row r="120" spans="1:12">
      <c r="A120" s="1">
        <v>118</v>
      </c>
      <c r="B120" s="1" t="s">
        <v>998</v>
      </c>
      <c r="C120" s="1" t="str">
        <f>VLOOKUP(D120,[1]github!$A:$C,2,FALSE)</f>
        <v>-</v>
      </c>
      <c r="D120" s="1" t="s">
        <v>8</v>
      </c>
      <c r="E120" s="1" t="s">
        <v>8</v>
      </c>
      <c r="F120" s="1" t="str">
        <f>VLOOKUP(G120,[1]github!$A:$C,2,FALSE)</f>
        <v>devsnek</v>
      </c>
      <c r="G120" s="1" t="s">
        <v>649</v>
      </c>
      <c r="H120" s="1">
        <v>453</v>
      </c>
      <c r="I120" s="1" t="s">
        <v>8</v>
      </c>
      <c r="J120" s="1" t="s">
        <v>877</v>
      </c>
      <c r="K120" s="1" t="s">
        <v>877</v>
      </c>
      <c r="L120" s="1" t="s">
        <v>881</v>
      </c>
    </row>
    <row r="121" spans="1:12">
      <c r="A121" s="1">
        <v>119</v>
      </c>
      <c r="B121" s="1" t="s">
        <v>917</v>
      </c>
      <c r="C121" s="1" t="str">
        <f>VLOOKUP(D121,[1]github!$A:$C,2,FALSE)</f>
        <v>-</v>
      </c>
      <c r="D121" s="1" t="s">
        <v>8</v>
      </c>
      <c r="E121" s="1" t="s">
        <v>8</v>
      </c>
      <c r="F121" s="1" t="str">
        <f>VLOOKUP(G121,[1]github!$A:$C,2,FALSE)</f>
        <v>-</v>
      </c>
      <c r="G121" s="1" t="s">
        <v>8</v>
      </c>
      <c r="H121" s="1" t="s">
        <v>8</v>
      </c>
      <c r="I121" s="1" t="s">
        <v>8</v>
      </c>
      <c r="J121" s="1" t="s">
        <v>1062</v>
      </c>
      <c r="K121" s="1" t="s">
        <v>880</v>
      </c>
      <c r="L121" s="1" t="s">
        <v>881</v>
      </c>
    </row>
    <row r="122" spans="1:12">
      <c r="A122" s="1">
        <v>120</v>
      </c>
      <c r="B122" s="1" t="s">
        <v>895</v>
      </c>
      <c r="C122" s="1" t="str">
        <f>VLOOKUP(D122,[1]github!$A:$C,2,FALSE)</f>
        <v>-</v>
      </c>
      <c r="D122" s="1" t="s">
        <v>8</v>
      </c>
      <c r="E122" s="1" t="s">
        <v>8</v>
      </c>
      <c r="F122" s="1" t="str">
        <f>VLOOKUP(G122,[1]github!$A:$C,2,FALSE)</f>
        <v>anba</v>
      </c>
      <c r="G122" s="1" t="s">
        <v>672</v>
      </c>
      <c r="H122" s="1">
        <v>390</v>
      </c>
      <c r="I122" s="1" t="s">
        <v>8</v>
      </c>
      <c r="J122" s="1" t="s">
        <v>877</v>
      </c>
      <c r="K122" s="1" t="s">
        <v>877</v>
      </c>
      <c r="L122" s="1" t="s">
        <v>878</v>
      </c>
    </row>
    <row r="123" spans="1:12">
      <c r="A123" s="1">
        <v>121</v>
      </c>
      <c r="B123" s="1" t="s">
        <v>1006</v>
      </c>
      <c r="C123" s="1" t="str">
        <f>VLOOKUP(D123,[1]github!$A:$C,2,FALSE)</f>
        <v>-</v>
      </c>
      <c r="D123" s="1" t="s">
        <v>8</v>
      </c>
      <c r="E123" s="1" t="s">
        <v>8</v>
      </c>
      <c r="F123" s="1" t="str">
        <f>VLOOKUP(G123,[1]github!$A:$C,2,FALSE)</f>
        <v>-</v>
      </c>
      <c r="G123" s="1" t="s">
        <v>8</v>
      </c>
      <c r="H123" s="1" t="s">
        <v>8</v>
      </c>
      <c r="I123" s="1" t="s">
        <v>8</v>
      </c>
      <c r="J123" s="1" t="s">
        <v>1063</v>
      </c>
      <c r="K123" s="1" t="s">
        <v>1061</v>
      </c>
      <c r="L123" s="1" t="s">
        <v>881</v>
      </c>
    </row>
    <row r="124" spans="1:12">
      <c r="A124" s="1">
        <v>122</v>
      </c>
      <c r="B124" s="1" t="s">
        <v>926</v>
      </c>
      <c r="C124" s="1" t="str">
        <f>VLOOKUP(D124,[1]github!$A:$C,2,FALSE)</f>
        <v>caiolima</v>
      </c>
      <c r="D124" s="1" t="s">
        <v>528</v>
      </c>
      <c r="E124" s="1">
        <v>622</v>
      </c>
      <c r="F124" s="1" t="str">
        <f>VLOOKUP(G124,[1]github!$A:$C,2,FALSE)</f>
        <v>jhnaldo</v>
      </c>
      <c r="G124" s="1" t="s">
        <v>335</v>
      </c>
      <c r="H124" s="1">
        <v>831</v>
      </c>
      <c r="I124" s="1">
        <v>208</v>
      </c>
      <c r="J124" s="1" t="s">
        <v>1062</v>
      </c>
      <c r="K124" s="1" t="s">
        <v>884</v>
      </c>
      <c r="L124" s="1" t="s">
        <v>881</v>
      </c>
    </row>
    <row r="125" spans="1:12">
      <c r="A125" s="1">
        <v>123</v>
      </c>
      <c r="B125" s="1" t="s">
        <v>1027</v>
      </c>
      <c r="C125" s="1" t="str">
        <f>VLOOKUP(D125,[1]github!$A:$C,2,FALSE)</f>
        <v>-</v>
      </c>
      <c r="D125" s="1" t="s">
        <v>8</v>
      </c>
      <c r="E125" s="1" t="s">
        <v>8</v>
      </c>
      <c r="F125" s="1" t="str">
        <f>VLOOKUP(G125,[1]github!$A:$C,2,FALSE)</f>
        <v>-</v>
      </c>
      <c r="G125" s="1" t="s">
        <v>8</v>
      </c>
      <c r="H125" s="1" t="s">
        <v>8</v>
      </c>
      <c r="I125" s="1" t="s">
        <v>8</v>
      </c>
      <c r="J125" s="1" t="s">
        <v>877</v>
      </c>
      <c r="K125" s="1" t="s">
        <v>877</v>
      </c>
      <c r="L125" s="1" t="s">
        <v>878</v>
      </c>
    </row>
    <row r="126" spans="1:12">
      <c r="A126" s="1">
        <v>124</v>
      </c>
      <c r="B126" s="1" t="s">
        <v>987</v>
      </c>
      <c r="C126" s="1" t="str">
        <f>VLOOKUP(D126,[1]github!$A:$C,2,FALSE)</f>
        <v>-</v>
      </c>
      <c r="D126" s="1" t="s">
        <v>8</v>
      </c>
      <c r="E126" s="1" t="s">
        <v>8</v>
      </c>
      <c r="F126" s="1" t="str">
        <f>VLOOKUP(G126,[1]github!$A:$C,2,FALSE)</f>
        <v>-</v>
      </c>
      <c r="G126" s="1" t="s">
        <v>8</v>
      </c>
      <c r="H126" s="1" t="s">
        <v>8</v>
      </c>
      <c r="I126" s="1" t="s">
        <v>8</v>
      </c>
      <c r="J126" s="1" t="s">
        <v>1063</v>
      </c>
      <c r="K126" s="1" t="s">
        <v>1081</v>
      </c>
      <c r="L126" s="1" t="s">
        <v>878</v>
      </c>
    </row>
    <row r="127" spans="1:12">
      <c r="A127" s="1">
        <v>125</v>
      </c>
      <c r="B127" s="1" t="s">
        <v>882</v>
      </c>
      <c r="C127" s="1" t="str">
        <f>VLOOKUP(D127,[1]github!$A:$C,2,FALSE)</f>
        <v>jridgewell</v>
      </c>
      <c r="D127" s="1" t="s">
        <v>240</v>
      </c>
      <c r="E127" s="1">
        <v>920</v>
      </c>
      <c r="F127" s="1" t="str">
        <f>VLOOKUP(G127,[1]github!$A:$C,2,FALSE)</f>
        <v>shvaikalesh</v>
      </c>
      <c r="G127" s="1" t="s">
        <v>143</v>
      </c>
      <c r="H127" s="1">
        <v>1020</v>
      </c>
      <c r="I127" s="1">
        <v>99</v>
      </c>
      <c r="J127" s="1" t="s">
        <v>1063</v>
      </c>
      <c r="K127" s="1" t="s">
        <v>1061</v>
      </c>
      <c r="L127" s="1" t="s">
        <v>878</v>
      </c>
    </row>
    <row r="128" spans="1:12">
      <c r="A128" s="1">
        <v>126</v>
      </c>
      <c r="B128" s="1" t="s">
        <v>940</v>
      </c>
      <c r="C128" s="1" t="str">
        <f>VLOOKUP(D128,[1]github!$A:$C,2,FALSE)</f>
        <v>caiolima</v>
      </c>
      <c r="D128" s="1" t="s">
        <v>528</v>
      </c>
      <c r="E128" s="1">
        <v>622</v>
      </c>
      <c r="F128" s="1" t="str">
        <f>VLOOKUP(G128,[1]github!$A:$C,2,FALSE)</f>
        <v>jmdyck</v>
      </c>
      <c r="G128" s="1" t="s">
        <v>525</v>
      </c>
      <c r="H128" s="1">
        <v>623</v>
      </c>
      <c r="I128" s="1">
        <v>0</v>
      </c>
      <c r="J128" s="1" t="s">
        <v>1062</v>
      </c>
      <c r="K128" s="1" t="s">
        <v>880</v>
      </c>
      <c r="L128" s="1" t="s">
        <v>881</v>
      </c>
    </row>
    <row r="129" spans="1:12">
      <c r="A129" s="1">
        <v>127</v>
      </c>
      <c r="B129" s="1" t="s">
        <v>980</v>
      </c>
      <c r="C129" s="1" t="str">
        <f>VLOOKUP(D129,[1]github!$A:$C,2,FALSE)</f>
        <v>-</v>
      </c>
      <c r="D129" s="1" t="s">
        <v>8</v>
      </c>
      <c r="E129" s="1" t="s">
        <v>8</v>
      </c>
      <c r="F129" s="1" t="str">
        <f>VLOOKUP(G129,[1]github!$A:$C,2,FALSE)</f>
        <v>-</v>
      </c>
      <c r="G129" s="1" t="s">
        <v>8</v>
      </c>
      <c r="H129" s="1" t="s">
        <v>8</v>
      </c>
      <c r="I129" s="1" t="s">
        <v>8</v>
      </c>
      <c r="J129" s="1" t="s">
        <v>1062</v>
      </c>
      <c r="K129" s="1" t="s">
        <v>880</v>
      </c>
      <c r="L129" s="1" t="s">
        <v>881</v>
      </c>
    </row>
    <row r="130" spans="1:12">
      <c r="A130" s="1">
        <v>128</v>
      </c>
      <c r="B130" s="1" t="s">
        <v>887</v>
      </c>
      <c r="C130" s="1" t="str">
        <f>VLOOKUP(D130,[1]github!$A:$C,2,FALSE)</f>
        <v>anba</v>
      </c>
      <c r="D130" s="1" t="s">
        <v>672</v>
      </c>
      <c r="E130" s="1">
        <v>390</v>
      </c>
      <c r="F130" s="1" t="str">
        <f>VLOOKUP(G130,[1]github!$A:$C,2,FALSE)</f>
        <v>h2oche</v>
      </c>
      <c r="G130" s="1" t="s">
        <v>136</v>
      </c>
      <c r="H130" s="1">
        <v>1027</v>
      </c>
      <c r="I130" s="1">
        <v>636</v>
      </c>
      <c r="J130" s="1" t="s">
        <v>1063</v>
      </c>
      <c r="K130" s="1" t="s">
        <v>1061</v>
      </c>
      <c r="L130" s="1" t="s">
        <v>881</v>
      </c>
    </row>
    <row r="131" spans="1:12">
      <c r="A131" s="1">
        <v>129</v>
      </c>
      <c r="B131" s="1" t="s">
        <v>911</v>
      </c>
      <c r="C131" s="1" t="str">
        <f>VLOOKUP(D131,[1]github!$A:$C,2,FALSE)</f>
        <v>-</v>
      </c>
      <c r="D131" s="1" t="s">
        <v>8</v>
      </c>
      <c r="E131" s="1" t="s">
        <v>8</v>
      </c>
      <c r="F131" s="1" t="str">
        <f>VLOOKUP(G131,[1]github!$A:$C,2,FALSE)</f>
        <v>-</v>
      </c>
      <c r="G131" s="1" t="s">
        <v>8</v>
      </c>
      <c r="H131" s="1" t="s">
        <v>8</v>
      </c>
      <c r="I131" s="1" t="s">
        <v>8</v>
      </c>
      <c r="J131" s="1" t="s">
        <v>1062</v>
      </c>
      <c r="K131" s="1" t="s">
        <v>880</v>
      </c>
      <c r="L131" s="1" t="s">
        <v>878</v>
      </c>
    </row>
    <row r="132" spans="1:12">
      <c r="A132" s="1">
        <v>130</v>
      </c>
      <c r="B132" s="1" t="s">
        <v>954</v>
      </c>
      <c r="C132" s="1" t="str">
        <f>VLOOKUP(D132,[1]github!$A:$C,2,FALSE)</f>
        <v>domenic</v>
      </c>
      <c r="D132" s="1" t="s">
        <v>810</v>
      </c>
      <c r="E132" s="1">
        <v>33</v>
      </c>
      <c r="F132" s="1" t="str">
        <f>VLOOKUP(G132,[1]github!$A:$C,2,FALSE)</f>
        <v>bakkot</v>
      </c>
      <c r="G132" s="1" t="s">
        <v>400</v>
      </c>
      <c r="H132" s="1">
        <v>762</v>
      </c>
      <c r="I132" s="1">
        <v>728</v>
      </c>
      <c r="J132" s="1" t="s">
        <v>898</v>
      </c>
      <c r="K132" s="1" t="s">
        <v>1060</v>
      </c>
      <c r="L132" s="1" t="s">
        <v>881</v>
      </c>
    </row>
    <row r="133" spans="1:12">
      <c r="A133" s="1">
        <v>131</v>
      </c>
      <c r="B133" s="1" t="s">
        <v>886</v>
      </c>
      <c r="C133" s="1" t="str">
        <f>VLOOKUP(D133,[1]github!$A:$C,2,FALSE)</f>
        <v>anba</v>
      </c>
      <c r="D133" s="1" t="s">
        <v>672</v>
      </c>
      <c r="E133" s="1">
        <v>390</v>
      </c>
      <c r="F133" s="1" t="str">
        <f>VLOOKUP(G133,[1]github!$A:$C,2,FALSE)</f>
        <v>jmdyck</v>
      </c>
      <c r="G133" s="1" t="s">
        <v>656</v>
      </c>
      <c r="H133" s="1">
        <v>410</v>
      </c>
      <c r="I133" s="1">
        <v>19</v>
      </c>
      <c r="J133" s="1" t="s">
        <v>1062</v>
      </c>
      <c r="K133" s="1" t="s">
        <v>880</v>
      </c>
      <c r="L133" s="1" t="s">
        <v>881</v>
      </c>
    </row>
    <row r="134" spans="1:12">
      <c r="A134" s="1">
        <v>132</v>
      </c>
      <c r="B134" s="1" t="s">
        <v>971</v>
      </c>
      <c r="C134" s="1" t="str">
        <f>VLOOKUP(D134,[1]github!$A:$C,2,FALSE)</f>
        <v>DanielRosenwasser</v>
      </c>
      <c r="D134" s="1" t="s">
        <v>437</v>
      </c>
      <c r="E134" s="1">
        <v>698</v>
      </c>
      <c r="F134" s="1" t="str">
        <f>VLOOKUP(G134,[1]github!$A:$C,2,FALSE)</f>
        <v>jmdyck</v>
      </c>
      <c r="G134" s="1" t="s">
        <v>429</v>
      </c>
      <c r="H134" s="1">
        <v>720</v>
      </c>
      <c r="I134" s="1">
        <v>22</v>
      </c>
      <c r="J134" s="1" t="s">
        <v>1062</v>
      </c>
      <c r="K134" s="1" t="s">
        <v>884</v>
      </c>
      <c r="L134" s="1" t="s">
        <v>878</v>
      </c>
    </row>
    <row r="135" spans="1:12">
      <c r="A135" s="1">
        <v>133</v>
      </c>
      <c r="B135" s="1" t="s">
        <v>943</v>
      </c>
      <c r="C135" s="1" t="str">
        <f>VLOOKUP(D135,[1]github!$A:$C,2,FALSE)</f>
        <v>anba</v>
      </c>
      <c r="D135" s="1" t="s">
        <v>746</v>
      </c>
      <c r="E135" s="1">
        <v>201</v>
      </c>
      <c r="F135" s="1" t="str">
        <f>VLOOKUP(G135,[1]github!$A:$C,2,FALSE)</f>
        <v>rkirsling</v>
      </c>
      <c r="G135" s="1" t="s">
        <v>443</v>
      </c>
      <c r="H135" s="1">
        <v>675</v>
      </c>
      <c r="I135" s="1">
        <v>474</v>
      </c>
      <c r="J135" s="1" t="s">
        <v>1062</v>
      </c>
      <c r="K135" s="1" t="s">
        <v>884</v>
      </c>
      <c r="L135" s="1" t="s">
        <v>878</v>
      </c>
    </row>
    <row r="136" spans="1:12">
      <c r="A136" s="1">
        <v>134</v>
      </c>
      <c r="B136" s="1" t="s">
        <v>925</v>
      </c>
      <c r="C136" s="1" t="str">
        <f>VLOOKUP(D136,[1]github!$A:$C,2,FALSE)</f>
        <v>caiolima</v>
      </c>
      <c r="D136" s="1" t="s">
        <v>528</v>
      </c>
      <c r="E136" s="1">
        <v>622</v>
      </c>
      <c r="F136" s="1" t="str">
        <f>VLOOKUP(G136,[1]github!$A:$C,2,FALSE)</f>
        <v>jmdyck</v>
      </c>
      <c r="G136" s="1" t="s">
        <v>525</v>
      </c>
      <c r="H136" s="1">
        <v>623</v>
      </c>
      <c r="I136" s="1">
        <v>0</v>
      </c>
      <c r="J136" s="1" t="s">
        <v>1062</v>
      </c>
      <c r="K136" s="1" t="s">
        <v>880</v>
      </c>
      <c r="L136" s="1" t="s">
        <v>881</v>
      </c>
    </row>
    <row r="137" spans="1:12">
      <c r="A137" s="1">
        <v>135</v>
      </c>
      <c r="B137" s="1" t="s">
        <v>876</v>
      </c>
      <c r="C137" s="1" t="str">
        <f>VLOOKUP(D137,[1]github!$A:$C,2,FALSE)</f>
        <v>bakkot</v>
      </c>
      <c r="D137" s="1" t="s">
        <v>49</v>
      </c>
      <c r="E137" s="1">
        <v>1098</v>
      </c>
      <c r="F137" s="1" t="str">
        <f>VLOOKUP(G137,[1]github!$A:$C,2,FALSE)</f>
        <v>-</v>
      </c>
      <c r="G137" s="1" t="s">
        <v>8</v>
      </c>
      <c r="H137" s="1" t="s">
        <v>8</v>
      </c>
      <c r="I137" s="1" t="s">
        <v>8</v>
      </c>
      <c r="J137" s="1" t="s">
        <v>877</v>
      </c>
      <c r="K137" s="1" t="s">
        <v>877</v>
      </c>
      <c r="L137" s="1" t="s">
        <v>878</v>
      </c>
    </row>
    <row r="138" spans="1:12">
      <c r="A138" s="1">
        <v>136</v>
      </c>
      <c r="B138" s="1" t="s">
        <v>974</v>
      </c>
      <c r="C138" s="1" t="str">
        <f>VLOOKUP(D138,[1]github!$A:$C,2,FALSE)</f>
        <v>domenic</v>
      </c>
      <c r="D138" s="1" t="s">
        <v>810</v>
      </c>
      <c r="E138" s="1">
        <v>33</v>
      </c>
      <c r="F138" s="1" t="str">
        <f>VLOOKUP(G138,[1]github!$A:$C,2,FALSE)</f>
        <v>jhnaldo</v>
      </c>
      <c r="G138" s="1" t="s">
        <v>365</v>
      </c>
      <c r="H138" s="1">
        <v>803</v>
      </c>
      <c r="I138" s="1">
        <v>769</v>
      </c>
      <c r="J138" s="1" t="s">
        <v>877</v>
      </c>
      <c r="K138" s="1" t="s">
        <v>877</v>
      </c>
      <c r="L138" s="1" t="s">
        <v>881</v>
      </c>
    </row>
    <row r="139" spans="1:12">
      <c r="A139" s="1">
        <v>137</v>
      </c>
      <c r="B139" s="1" t="s">
        <v>962</v>
      </c>
      <c r="C139" s="1" t="str">
        <f>VLOOKUP(D139,[1]github!$A:$C,2,FALSE)</f>
        <v>syg</v>
      </c>
      <c r="D139" s="1" t="s">
        <v>244</v>
      </c>
      <c r="E139" s="1">
        <v>917</v>
      </c>
      <c r="F139" s="1" t="str">
        <f>VLOOKUP(G139,[1]github!$A:$C,2,FALSE)</f>
        <v>-</v>
      </c>
      <c r="G139" s="1" t="s">
        <v>8</v>
      </c>
      <c r="H139" s="1" t="s">
        <v>8</v>
      </c>
      <c r="I139" s="1" t="s">
        <v>8</v>
      </c>
      <c r="J139" s="1" t="s">
        <v>1063</v>
      </c>
      <c r="K139" s="1" t="s">
        <v>1061</v>
      </c>
      <c r="L139" s="1" t="s">
        <v>878</v>
      </c>
    </row>
    <row r="140" spans="1:12">
      <c r="A140" s="1">
        <v>138</v>
      </c>
      <c r="B140" s="1" t="s">
        <v>1002</v>
      </c>
      <c r="C140" s="1" t="str">
        <f>VLOOKUP(D140,[1]github!$A:$C,2,FALSE)</f>
        <v>jmdyck</v>
      </c>
      <c r="D140" s="1" t="s">
        <v>701</v>
      </c>
      <c r="E140" s="1">
        <v>236</v>
      </c>
      <c r="F140" s="1" t="str">
        <f>VLOOKUP(G140,[1]github!$A:$C,2,FALSE)</f>
        <v>-</v>
      </c>
      <c r="G140" s="1" t="s">
        <v>8</v>
      </c>
      <c r="H140" s="1" t="s">
        <v>8</v>
      </c>
      <c r="I140" s="1" t="s">
        <v>8</v>
      </c>
      <c r="J140" s="1" t="s">
        <v>1063</v>
      </c>
      <c r="K140" s="1" t="s">
        <v>1061</v>
      </c>
      <c r="L140" s="1" t="s">
        <v>878</v>
      </c>
    </row>
    <row r="141" spans="1:12">
      <c r="A141" s="1">
        <v>139</v>
      </c>
      <c r="B141" s="1" t="s">
        <v>972</v>
      </c>
      <c r="C141" s="1" t="str">
        <f>VLOOKUP(D141,[1]github!$A:$C,2,FALSE)</f>
        <v>-</v>
      </c>
      <c r="D141" s="1" t="s">
        <v>8</v>
      </c>
      <c r="E141" s="1" t="s">
        <v>8</v>
      </c>
      <c r="F141" s="1" t="str">
        <f>VLOOKUP(G141,[1]github!$A:$C,2,FALSE)</f>
        <v>-</v>
      </c>
      <c r="G141" s="1" t="s">
        <v>8</v>
      </c>
      <c r="H141" s="1" t="s">
        <v>8</v>
      </c>
      <c r="I141" s="1" t="s">
        <v>8</v>
      </c>
      <c r="J141" s="1" t="s">
        <v>1062</v>
      </c>
      <c r="K141" s="1" t="s">
        <v>880</v>
      </c>
      <c r="L141" s="1" t="s">
        <v>881</v>
      </c>
    </row>
    <row r="142" spans="1:12">
      <c r="A142" s="1">
        <v>140</v>
      </c>
      <c r="B142" s="1" t="s">
        <v>891</v>
      </c>
      <c r="C142" s="1" t="str">
        <f>VLOOKUP(D142,[1]github!$A:$C,2,FALSE)</f>
        <v>anba</v>
      </c>
      <c r="D142" s="1" t="s">
        <v>672</v>
      </c>
      <c r="E142" s="1">
        <v>390</v>
      </c>
      <c r="F142" s="1" t="str">
        <f>VLOOKUP(G142,[1]github!$A:$C,2,FALSE)</f>
        <v>h2oche</v>
      </c>
      <c r="G142" s="1" t="s">
        <v>136</v>
      </c>
      <c r="H142" s="1">
        <v>1027</v>
      </c>
      <c r="I142" s="1">
        <v>636</v>
      </c>
      <c r="J142" s="1" t="s">
        <v>1063</v>
      </c>
      <c r="K142" s="1" t="s">
        <v>1061</v>
      </c>
      <c r="L142" s="1" t="s">
        <v>881</v>
      </c>
    </row>
    <row r="143" spans="1:12">
      <c r="A143" s="1">
        <v>141</v>
      </c>
      <c r="B143" s="1" t="s">
        <v>977</v>
      </c>
      <c r="C143" s="1" t="str">
        <f>VLOOKUP(D143,[1]github!$A:$C,2,FALSE)</f>
        <v>-</v>
      </c>
      <c r="D143" s="1" t="s">
        <v>8</v>
      </c>
      <c r="E143" s="1" t="s">
        <v>8</v>
      </c>
      <c r="F143" s="1" t="str">
        <f>VLOOKUP(G143,[1]github!$A:$C,2,FALSE)</f>
        <v>szuend</v>
      </c>
      <c r="G143" s="1" t="s">
        <v>34</v>
      </c>
      <c r="H143" s="1">
        <v>1124</v>
      </c>
      <c r="I143" s="1" t="s">
        <v>8</v>
      </c>
      <c r="J143" s="1" t="s">
        <v>1062</v>
      </c>
      <c r="K143" s="1" t="s">
        <v>884</v>
      </c>
      <c r="L143" s="1" t="s">
        <v>878</v>
      </c>
    </row>
    <row r="144" spans="1:12">
      <c r="A144" s="1">
        <v>142</v>
      </c>
      <c r="B144" s="1" t="s">
        <v>1034</v>
      </c>
      <c r="C144" s="1" t="str">
        <f>VLOOKUP(D144,[1]github!$A:$C,2,FALSE)</f>
        <v>shvaikalesh</v>
      </c>
      <c r="D144" s="1" t="s">
        <v>143</v>
      </c>
      <c r="E144" s="1">
        <v>1020</v>
      </c>
      <c r="F144" s="1" t="str">
        <f>VLOOKUP(G144,[1]github!$A:$C,2,FALSE)</f>
        <v>bakkot</v>
      </c>
      <c r="G144" s="1" t="s">
        <v>140</v>
      </c>
      <c r="H144" s="1">
        <v>1026</v>
      </c>
      <c r="I144" s="1">
        <v>5</v>
      </c>
      <c r="J144" s="1" t="s">
        <v>1062</v>
      </c>
      <c r="K144" s="1" t="s">
        <v>884</v>
      </c>
      <c r="L144" s="1" t="s">
        <v>881</v>
      </c>
    </row>
    <row r="145" spans="1:12">
      <c r="A145" s="1">
        <v>143</v>
      </c>
      <c r="B145" s="1" t="s">
        <v>982</v>
      </c>
      <c r="C145" s="1" t="str">
        <f>VLOOKUP(D145,[1]github!$A:$C,2,FALSE)</f>
        <v>jmdyck</v>
      </c>
      <c r="D145" s="1" t="s">
        <v>525</v>
      </c>
      <c r="E145" s="1">
        <v>623</v>
      </c>
      <c r="F145" s="1" t="str">
        <f>VLOOKUP(G145,[1]github!$A:$C,2,FALSE)</f>
        <v>jmdyck</v>
      </c>
      <c r="G145" s="1" t="s">
        <v>310</v>
      </c>
      <c r="H145" s="1">
        <v>839</v>
      </c>
      <c r="I145" s="1">
        <v>216</v>
      </c>
      <c r="J145" s="1" t="s">
        <v>877</v>
      </c>
      <c r="K145" s="1" t="s">
        <v>877</v>
      </c>
      <c r="L145" s="1" t="s">
        <v>878</v>
      </c>
    </row>
    <row r="146" spans="1:12">
      <c r="A146" s="1">
        <v>144</v>
      </c>
      <c r="B146" s="1" t="s">
        <v>1010</v>
      </c>
      <c r="C146" s="1" t="str">
        <f>VLOOKUP(D146,[1]github!$A:$C,2,FALSE)</f>
        <v>caiolima</v>
      </c>
      <c r="D146" s="1" t="s">
        <v>528</v>
      </c>
      <c r="E146" s="1">
        <v>622</v>
      </c>
      <c r="F146" s="1" t="str">
        <f>VLOOKUP(G146,[1]github!$A:$C,2,FALSE)</f>
        <v>jhnaldo</v>
      </c>
      <c r="G146" s="1" t="s">
        <v>335</v>
      </c>
      <c r="H146" s="1">
        <v>831</v>
      </c>
      <c r="I146" s="1">
        <v>208</v>
      </c>
      <c r="J146" s="1" t="s">
        <v>1062</v>
      </c>
      <c r="K146" s="1" t="s">
        <v>884</v>
      </c>
      <c r="L146" s="1" t="s">
        <v>881</v>
      </c>
    </row>
    <row r="147" spans="1:12">
      <c r="A147" s="1">
        <v>145</v>
      </c>
      <c r="B147" s="1" t="s">
        <v>2508</v>
      </c>
      <c r="C147" s="1" t="str">
        <f>VLOOKUP(D147,[1]github!$A:$C,2,FALSE)</f>
        <v>brabalan</v>
      </c>
      <c r="D147" s="1" t="s">
        <v>812</v>
      </c>
      <c r="E147" s="1">
        <v>32</v>
      </c>
      <c r="F147" s="1" t="str">
        <f>VLOOKUP(G147,[1]github!$A:$C,2,FALSE)</f>
        <v>ExE-Boss</v>
      </c>
      <c r="G147" s="1" t="s">
        <v>30</v>
      </c>
      <c r="H147" s="1">
        <v>1126</v>
      </c>
      <c r="I147" s="1">
        <v>1094</v>
      </c>
      <c r="J147" s="1" t="s">
        <v>1062</v>
      </c>
      <c r="K147" s="1" t="s">
        <v>884</v>
      </c>
      <c r="L147" s="1" t="s">
        <v>878</v>
      </c>
    </row>
    <row r="148" spans="1:12">
      <c r="A148" s="1">
        <v>146</v>
      </c>
      <c r="B148" s="1" t="s">
        <v>916</v>
      </c>
      <c r="C148" s="1" t="str">
        <f>VLOOKUP(D148,[1]github!$A:$C,2,FALSE)</f>
        <v>-</v>
      </c>
      <c r="D148" s="1" t="s">
        <v>8</v>
      </c>
      <c r="E148" s="1" t="s">
        <v>8</v>
      </c>
      <c r="F148" s="1" t="str">
        <f>VLOOKUP(G148,[1]github!$A:$C,2,FALSE)</f>
        <v>caiolima</v>
      </c>
      <c r="G148" s="1" t="s">
        <v>528</v>
      </c>
      <c r="H148" s="1">
        <v>622</v>
      </c>
      <c r="I148" s="1" t="s">
        <v>8</v>
      </c>
      <c r="J148" s="1" t="s">
        <v>877</v>
      </c>
      <c r="K148" s="1" t="s">
        <v>877</v>
      </c>
      <c r="L148" s="1" t="s">
        <v>878</v>
      </c>
    </row>
    <row r="149" spans="1:12">
      <c r="A149" s="1">
        <v>147</v>
      </c>
      <c r="B149" s="1" t="s">
        <v>984</v>
      </c>
      <c r="C149" s="1" t="str">
        <f>VLOOKUP(D149,[1]github!$A:$C,2,FALSE)</f>
        <v>-</v>
      </c>
      <c r="D149" s="1" t="s">
        <v>8</v>
      </c>
      <c r="E149" s="1" t="s">
        <v>8</v>
      </c>
      <c r="F149" s="1" t="str">
        <f>VLOOKUP(G149,[1]github!$A:$C,2,FALSE)</f>
        <v>jmdyck</v>
      </c>
      <c r="G149" s="1" t="s">
        <v>701</v>
      </c>
      <c r="H149" s="1">
        <v>236</v>
      </c>
      <c r="I149" s="1" t="s">
        <v>8</v>
      </c>
      <c r="J149" s="1" t="s">
        <v>1062</v>
      </c>
      <c r="K149" s="1" t="s">
        <v>884</v>
      </c>
      <c r="L149" s="1" t="s">
        <v>881</v>
      </c>
    </row>
    <row r="150" spans="1:12">
      <c r="A150" s="1">
        <v>148</v>
      </c>
      <c r="B150" s="1" t="s">
        <v>953</v>
      </c>
      <c r="C150" s="1" t="str">
        <f>VLOOKUP(D150,[1]github!$A:$C,2,FALSE)</f>
        <v>-</v>
      </c>
      <c r="D150" s="1" t="s">
        <v>8</v>
      </c>
      <c r="E150" s="1" t="s">
        <v>8</v>
      </c>
      <c r="F150" s="1" t="str">
        <f>VLOOKUP(G150,[1]github!$A:$C,2,FALSE)</f>
        <v>h2oche</v>
      </c>
      <c r="G150" s="1" t="s">
        <v>321</v>
      </c>
      <c r="H150" s="1">
        <v>836</v>
      </c>
      <c r="I150" s="1" t="s">
        <v>8</v>
      </c>
      <c r="J150" s="1" t="s">
        <v>1063</v>
      </c>
      <c r="K150" s="1" t="s">
        <v>1061</v>
      </c>
      <c r="L150" s="1" t="s">
        <v>881</v>
      </c>
    </row>
    <row r="151" spans="1:12">
      <c r="A151" s="1">
        <v>149</v>
      </c>
      <c r="B151" s="1" t="s">
        <v>968</v>
      </c>
      <c r="C151" s="1" t="str">
        <f>VLOOKUP(D151,[1]github!$A:$C,2,FALSE)</f>
        <v>DanielRosenwasser</v>
      </c>
      <c r="D151" s="1" t="s">
        <v>437</v>
      </c>
      <c r="E151" s="1">
        <v>698</v>
      </c>
      <c r="F151" s="1" t="str">
        <f>VLOOKUP(G151,[1]github!$A:$C,2,FALSE)</f>
        <v>jmdyck</v>
      </c>
      <c r="G151" s="1" t="s">
        <v>429</v>
      </c>
      <c r="H151" s="1">
        <v>720</v>
      </c>
      <c r="I151" s="1">
        <v>22</v>
      </c>
      <c r="J151" s="1" t="s">
        <v>1062</v>
      </c>
      <c r="K151" s="1" t="s">
        <v>884</v>
      </c>
      <c r="L151" s="1" t="s">
        <v>878</v>
      </c>
    </row>
    <row r="152" spans="1:12">
      <c r="A152" s="1">
        <v>150</v>
      </c>
      <c r="B152" s="1" t="s">
        <v>1033</v>
      </c>
      <c r="C152" s="1" t="str">
        <f>VLOOKUP(D152,[1]github!$A:$C,2,FALSE)</f>
        <v>-</v>
      </c>
      <c r="D152" s="1" t="s">
        <v>8</v>
      </c>
      <c r="E152" s="1" t="s">
        <v>8</v>
      </c>
      <c r="F152" s="1" t="str">
        <f>VLOOKUP(G152,[1]github!$A:$C,2,FALSE)</f>
        <v>ryzokuken</v>
      </c>
      <c r="G152" s="1" t="s">
        <v>764</v>
      </c>
      <c r="H152" s="1">
        <v>157</v>
      </c>
      <c r="I152" s="1" t="s">
        <v>8</v>
      </c>
      <c r="J152" s="1" t="s">
        <v>1062</v>
      </c>
      <c r="K152" s="1" t="s">
        <v>880</v>
      </c>
      <c r="L152" s="1" t="s">
        <v>881</v>
      </c>
    </row>
    <row r="153" spans="1:12">
      <c r="A153" s="1">
        <v>151</v>
      </c>
      <c r="B153" s="1" t="s">
        <v>1033</v>
      </c>
      <c r="C153" s="1" t="str">
        <f>VLOOKUP(D153,[1]github!$A:$C,2,FALSE)</f>
        <v>shvaikalesh</v>
      </c>
      <c r="D153" s="1" t="s">
        <v>348</v>
      </c>
      <c r="E153" s="1">
        <v>815</v>
      </c>
      <c r="F153" s="1" t="str">
        <f>VLOOKUP(G153,[1]github!$A:$C,2,FALSE)</f>
        <v>-</v>
      </c>
      <c r="G153" s="1" t="s">
        <v>8</v>
      </c>
      <c r="H153" s="1" t="s">
        <v>8</v>
      </c>
      <c r="I153" s="1" t="s">
        <v>8</v>
      </c>
      <c r="J153" s="1" t="s">
        <v>1062</v>
      </c>
      <c r="K153" s="1" t="s">
        <v>880</v>
      </c>
      <c r="L153" s="1" t="s">
        <v>881</v>
      </c>
    </row>
    <row r="154" spans="1:12">
      <c r="A154" s="1">
        <v>152</v>
      </c>
      <c r="B154" s="1" t="s">
        <v>1028</v>
      </c>
      <c r="C154" s="1" t="str">
        <f>VLOOKUP(D154,[1]github!$A:$C,2,FALSE)</f>
        <v>-</v>
      </c>
      <c r="D154" s="1" t="s">
        <v>8</v>
      </c>
      <c r="E154" s="1" t="s">
        <v>8</v>
      </c>
      <c r="F154" s="1" t="str">
        <f>VLOOKUP(G154,[1]github!$A:$C,2,FALSE)</f>
        <v>-</v>
      </c>
      <c r="G154" s="1" t="s">
        <v>8</v>
      </c>
      <c r="H154" s="1" t="s">
        <v>8</v>
      </c>
      <c r="I154" s="1" t="s">
        <v>8</v>
      </c>
      <c r="J154" s="1" t="s">
        <v>1063</v>
      </c>
      <c r="K154" s="1" t="s">
        <v>1061</v>
      </c>
      <c r="L154" s="1" t="s">
        <v>878</v>
      </c>
    </row>
    <row r="155" spans="1:12">
      <c r="A155" s="1">
        <v>153</v>
      </c>
      <c r="B155" s="1" t="s">
        <v>945</v>
      </c>
      <c r="C155" s="1" t="str">
        <f>VLOOKUP(D155,[1]github!$A:$C,2,FALSE)</f>
        <v>-</v>
      </c>
      <c r="D155" s="1" t="s">
        <v>8</v>
      </c>
      <c r="E155" s="1" t="s">
        <v>8</v>
      </c>
      <c r="F155" s="1" t="str">
        <f>VLOOKUP(G155,[1]github!$A:$C,2,FALSE)</f>
        <v>-</v>
      </c>
      <c r="G155" s="1" t="s">
        <v>8</v>
      </c>
      <c r="H155" s="1" t="s">
        <v>8</v>
      </c>
      <c r="I155" s="1" t="s">
        <v>8</v>
      </c>
      <c r="J155" s="1" t="s">
        <v>1063</v>
      </c>
      <c r="K155" s="1" t="s">
        <v>1061</v>
      </c>
      <c r="L155" s="1" t="s">
        <v>881</v>
      </c>
    </row>
    <row r="156" spans="1:12">
      <c r="A156" s="1">
        <v>154</v>
      </c>
      <c r="B156" s="1" t="s">
        <v>1005</v>
      </c>
      <c r="C156" s="1" t="str">
        <f>VLOOKUP(D156,[1]github!$A:$C,2,FALSE)</f>
        <v>caiolima</v>
      </c>
      <c r="D156" s="1" t="s">
        <v>528</v>
      </c>
      <c r="E156" s="1">
        <v>622</v>
      </c>
      <c r="F156" s="1" t="str">
        <f>VLOOKUP(G156,[1]github!$A:$C,2,FALSE)</f>
        <v>jmdyck</v>
      </c>
      <c r="G156" s="1" t="s">
        <v>525</v>
      </c>
      <c r="H156" s="1">
        <v>623</v>
      </c>
      <c r="I156" s="1">
        <v>0</v>
      </c>
      <c r="J156" s="1" t="s">
        <v>1062</v>
      </c>
      <c r="K156" s="1" t="s">
        <v>880</v>
      </c>
      <c r="L156" s="1" t="s">
        <v>881</v>
      </c>
    </row>
    <row r="157" spans="1:12">
      <c r="A157" s="1">
        <v>155</v>
      </c>
      <c r="B157" s="1" t="s">
        <v>906</v>
      </c>
      <c r="C157" s="1" t="str">
        <f>VLOOKUP(D157,[1]github!$A:$C,2,FALSE)</f>
        <v>shvaikalesh</v>
      </c>
      <c r="D157" s="1" t="s">
        <v>143</v>
      </c>
      <c r="E157" s="1">
        <v>1020</v>
      </c>
      <c r="F157" s="1" t="str">
        <f>VLOOKUP(G157,[1]github!$A:$C,2,FALSE)</f>
        <v>-</v>
      </c>
      <c r="G157" s="1" t="s">
        <v>8</v>
      </c>
      <c r="H157" s="1" t="s">
        <v>8</v>
      </c>
      <c r="I157" s="1" t="s">
        <v>8</v>
      </c>
      <c r="J157" s="1" t="s">
        <v>1063</v>
      </c>
      <c r="K157" s="1" t="s">
        <v>1061</v>
      </c>
      <c r="L157" s="1" t="s">
        <v>878</v>
      </c>
    </row>
    <row r="158" spans="1:12">
      <c r="A158" s="1">
        <v>156</v>
      </c>
      <c r="B158" s="1" t="s">
        <v>1009</v>
      </c>
      <c r="C158" s="1" t="str">
        <f>VLOOKUP(D158,[1]github!$A:$C,2,FALSE)</f>
        <v>anba</v>
      </c>
      <c r="D158" s="1" t="s">
        <v>672</v>
      </c>
      <c r="E158" s="1">
        <v>390</v>
      </c>
      <c r="F158" s="1" t="str">
        <f>VLOOKUP(G158,[1]github!$A:$C,2,FALSE)</f>
        <v>jmdyck</v>
      </c>
      <c r="G158" s="1" t="s">
        <v>656</v>
      </c>
      <c r="H158" s="1">
        <v>410</v>
      </c>
      <c r="I158" s="1">
        <v>19</v>
      </c>
      <c r="J158" s="1" t="s">
        <v>1062</v>
      </c>
      <c r="K158" s="1" t="s">
        <v>880</v>
      </c>
      <c r="L158" s="1" t="s">
        <v>881</v>
      </c>
    </row>
    <row r="159" spans="1:12">
      <c r="A159" s="1">
        <v>157</v>
      </c>
      <c r="B159" s="1" t="s">
        <v>893</v>
      </c>
      <c r="C159" s="1" t="str">
        <f>VLOOKUP(D159,[1]github!$A:$C,2,FALSE)</f>
        <v>jridgewell</v>
      </c>
      <c r="D159" s="1" t="s">
        <v>240</v>
      </c>
      <c r="E159" s="1">
        <v>920</v>
      </c>
      <c r="F159" s="1" t="str">
        <f>VLOOKUP(G159,[1]github!$A:$C,2,FALSE)</f>
        <v>bakkot</v>
      </c>
      <c r="G159" s="1" t="s">
        <v>230</v>
      </c>
      <c r="H159" s="1">
        <v>936</v>
      </c>
      <c r="I159" s="1">
        <v>15</v>
      </c>
      <c r="J159" s="1" t="s">
        <v>1062</v>
      </c>
      <c r="K159" s="1" t="s">
        <v>884</v>
      </c>
      <c r="L159" s="1" t="s">
        <v>881</v>
      </c>
    </row>
    <row r="160" spans="1:12">
      <c r="A160" s="1">
        <v>158</v>
      </c>
      <c r="B160" s="1" t="s">
        <v>985</v>
      </c>
      <c r="C160" s="1" t="str">
        <f>VLOOKUP(D160,[1]github!$A:$C,2,FALSE)</f>
        <v>DanielRosenwasser</v>
      </c>
      <c r="D160" s="1" t="s">
        <v>437</v>
      </c>
      <c r="E160" s="1">
        <v>698</v>
      </c>
      <c r="F160" s="1" t="str">
        <f>VLOOKUP(G160,[1]github!$A:$C,2,FALSE)</f>
        <v>jmdyck</v>
      </c>
      <c r="G160" s="1" t="s">
        <v>429</v>
      </c>
      <c r="H160" s="1">
        <v>720</v>
      </c>
      <c r="I160" s="1">
        <v>22</v>
      </c>
      <c r="J160" s="1" t="s">
        <v>1062</v>
      </c>
      <c r="K160" s="1" t="s">
        <v>884</v>
      </c>
      <c r="L160" s="1" t="s">
        <v>878</v>
      </c>
    </row>
    <row r="161" spans="1:12">
      <c r="A161" s="1">
        <v>159</v>
      </c>
      <c r="B161" s="1" t="s">
        <v>885</v>
      </c>
      <c r="C161" s="1" t="str">
        <f>VLOOKUP(D161,[1]github!$A:$C,2,FALSE)</f>
        <v>bakkot</v>
      </c>
      <c r="D161" s="1" t="s">
        <v>140</v>
      </c>
      <c r="E161" s="1">
        <v>1026</v>
      </c>
      <c r="F161" s="1" t="str">
        <f>VLOOKUP(G161,[1]github!$A:$C,2,FALSE)</f>
        <v>-</v>
      </c>
      <c r="G161" s="1" t="s">
        <v>8</v>
      </c>
      <c r="H161" s="1" t="s">
        <v>8</v>
      </c>
      <c r="I161" s="1" t="s">
        <v>8</v>
      </c>
      <c r="J161" s="1" t="s">
        <v>1063</v>
      </c>
      <c r="K161" s="1" t="s">
        <v>1061</v>
      </c>
      <c r="L161" s="1" t="s">
        <v>878</v>
      </c>
    </row>
    <row r="162" spans="1:12">
      <c r="A162" s="1">
        <v>160</v>
      </c>
      <c r="B162" s="1" t="s">
        <v>1007</v>
      </c>
      <c r="C162" s="1" t="str">
        <f>VLOOKUP(D162,[1]github!$A:$C,2,FALSE)</f>
        <v>-</v>
      </c>
      <c r="D162" s="1" t="s">
        <v>8</v>
      </c>
      <c r="E162" s="1" t="s">
        <v>8</v>
      </c>
      <c r="F162" s="1" t="str">
        <f>VLOOKUP(G162,[1]github!$A:$C,2,FALSE)</f>
        <v>jmdyck</v>
      </c>
      <c r="G162" s="1" t="s">
        <v>720</v>
      </c>
      <c r="H162" s="1">
        <v>236</v>
      </c>
      <c r="I162" s="1" t="s">
        <v>8</v>
      </c>
      <c r="J162" s="1" t="s">
        <v>1062</v>
      </c>
      <c r="K162" s="1" t="s">
        <v>880</v>
      </c>
      <c r="L162" s="1" t="s">
        <v>881</v>
      </c>
    </row>
    <row r="163" spans="1:12">
      <c r="A163" s="1">
        <v>161</v>
      </c>
      <c r="B163" s="1" t="s">
        <v>913</v>
      </c>
      <c r="C163" s="1" t="str">
        <f>VLOOKUP(D163,[1]github!$A:$C,2,FALSE)</f>
        <v>-</v>
      </c>
      <c r="D163" s="1" t="s">
        <v>8</v>
      </c>
      <c r="E163" s="1" t="s">
        <v>8</v>
      </c>
      <c r="F163" s="1" t="str">
        <f>VLOOKUP(G163,[1]github!$A:$C,2,FALSE)</f>
        <v>-</v>
      </c>
      <c r="G163" s="1" t="s">
        <v>8</v>
      </c>
      <c r="H163" s="1" t="s">
        <v>8</v>
      </c>
      <c r="I163" s="1" t="s">
        <v>8</v>
      </c>
      <c r="J163" s="1" t="s">
        <v>1062</v>
      </c>
      <c r="K163" s="1" t="s">
        <v>880</v>
      </c>
      <c r="L163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8"/>
  <sheetData>
    <row r="1" spans="1:5">
      <c r="A1" s="8" t="s">
        <v>1050</v>
      </c>
      <c r="B1" s="8" t="s">
        <v>1050</v>
      </c>
      <c r="D1" s="8" t="s">
        <v>1050</v>
      </c>
      <c r="E1" s="8" t="s">
        <v>1050</v>
      </c>
    </row>
    <row r="2" spans="1:5">
      <c r="A2" s="9">
        <v>8</v>
      </c>
      <c r="B2" s="9">
        <v>8000</v>
      </c>
      <c r="D2" s="9">
        <v>3</v>
      </c>
      <c r="E2" s="9">
        <v>1</v>
      </c>
    </row>
    <row r="3" spans="1:5">
      <c r="A3" s="9">
        <v>15</v>
      </c>
      <c r="B3" s="9">
        <v>12000</v>
      </c>
      <c r="D3" s="9">
        <v>5</v>
      </c>
      <c r="E3" s="9">
        <v>600</v>
      </c>
    </row>
    <row r="4" spans="1:5">
      <c r="A4" s="8" t="s">
        <v>1051</v>
      </c>
      <c r="B4" s="8" t="s">
        <v>1051</v>
      </c>
      <c r="D4" s="8" t="s">
        <v>1051</v>
      </c>
      <c r="E4" s="8" t="s">
        <v>1051</v>
      </c>
    </row>
    <row r="5" spans="1:5">
      <c r="A5">
        <f ca="1">(A$3-A$2)*RAND()+A$2</f>
        <v>9.3632979827660687</v>
      </c>
      <c r="B5">
        <f ca="1">FLOOR((B$3-B$2+1)*RAND(), 1)+B$2</f>
        <v>11704</v>
      </c>
      <c r="D5">
        <f ca="1">(D$3-D$2)*RAND()+D$2</f>
        <v>4.4169744058026632</v>
      </c>
      <c r="E5">
        <f ca="1">FLOOR((E$3-E$2+1)*RAND(), 1)+E$2</f>
        <v>169</v>
      </c>
    </row>
    <row r="6" spans="1:5">
      <c r="A6">
        <f t="shared" ref="A6:A69" ca="1" si="0">(A$3-A$2)*RAND()+A$2</f>
        <v>10.071628550707846</v>
      </c>
      <c r="B6">
        <f t="shared" ref="B6:B69" ca="1" si="1">FLOOR((B$3-B$2+1)*RAND(), 1)+B$2</f>
        <v>10522</v>
      </c>
      <c r="D6">
        <f t="shared" ref="D6:D69" ca="1" si="2">(D$3-D$2)*RAND()+D$2</f>
        <v>4.9285345395912445</v>
      </c>
      <c r="E6">
        <f t="shared" ref="E6:E69" ca="1" si="3">FLOOR((E$3-E$2+1)*RAND(), 1)+E$2</f>
        <v>442</v>
      </c>
    </row>
    <row r="7" spans="1:5">
      <c r="A7">
        <f t="shared" ca="1" si="0"/>
        <v>9.7705703655862983</v>
      </c>
      <c r="B7">
        <f t="shared" ca="1" si="1"/>
        <v>11100</v>
      </c>
      <c r="D7">
        <f t="shared" ca="1" si="2"/>
        <v>3.6782319486479871</v>
      </c>
      <c r="E7">
        <f t="shared" ca="1" si="3"/>
        <v>515</v>
      </c>
    </row>
    <row r="8" spans="1:5">
      <c r="A8">
        <f t="shared" ca="1" si="0"/>
        <v>13.774317719820443</v>
      </c>
      <c r="B8">
        <f t="shared" ca="1" si="1"/>
        <v>8453</v>
      </c>
      <c r="D8">
        <f t="shared" ca="1" si="2"/>
        <v>3.6220076532992138</v>
      </c>
      <c r="E8">
        <f t="shared" ca="1" si="3"/>
        <v>63</v>
      </c>
    </row>
    <row r="9" spans="1:5">
      <c r="A9">
        <f t="shared" ca="1" si="0"/>
        <v>10.50008799119486</v>
      </c>
      <c r="B9">
        <f t="shared" ca="1" si="1"/>
        <v>8764</v>
      </c>
      <c r="D9">
        <f t="shared" ca="1" si="2"/>
        <v>3.4105141842255531</v>
      </c>
      <c r="E9">
        <f t="shared" ca="1" si="3"/>
        <v>558</v>
      </c>
    </row>
    <row r="10" spans="1:5">
      <c r="A10">
        <f t="shared" ca="1" si="0"/>
        <v>12.815408040717299</v>
      </c>
      <c r="B10">
        <f t="shared" ca="1" si="1"/>
        <v>9541</v>
      </c>
      <c r="D10">
        <f t="shared" ca="1" si="2"/>
        <v>4.885320592703545</v>
      </c>
      <c r="E10">
        <f t="shared" ca="1" si="3"/>
        <v>84</v>
      </c>
    </row>
    <row r="11" spans="1:5">
      <c r="A11">
        <f t="shared" ca="1" si="0"/>
        <v>8.8324888171996765</v>
      </c>
      <c r="B11">
        <f t="shared" ca="1" si="1"/>
        <v>10024</v>
      </c>
      <c r="D11">
        <f t="shared" ca="1" si="2"/>
        <v>4.413927867408983</v>
      </c>
      <c r="E11">
        <f t="shared" ca="1" si="3"/>
        <v>179</v>
      </c>
    </row>
    <row r="12" spans="1:5">
      <c r="A12">
        <f t="shared" ca="1" si="0"/>
        <v>11.381410951793463</v>
      </c>
      <c r="B12">
        <f t="shared" ca="1" si="1"/>
        <v>11528</v>
      </c>
      <c r="D12">
        <f t="shared" ca="1" si="2"/>
        <v>3.1044558650583154</v>
      </c>
      <c r="E12">
        <f t="shared" ca="1" si="3"/>
        <v>188</v>
      </c>
    </row>
    <row r="13" spans="1:5">
      <c r="A13">
        <f t="shared" ca="1" si="0"/>
        <v>13.902518683201579</v>
      </c>
      <c r="B13">
        <f t="shared" ca="1" si="1"/>
        <v>8990</v>
      </c>
      <c r="D13">
        <f t="shared" ca="1" si="2"/>
        <v>4.4394666156204643</v>
      </c>
      <c r="E13">
        <f t="shared" ca="1" si="3"/>
        <v>502</v>
      </c>
    </row>
    <row r="14" spans="1:5">
      <c r="A14">
        <f t="shared" ca="1" si="0"/>
        <v>11.275972581907249</v>
      </c>
      <c r="B14">
        <f t="shared" ca="1" si="1"/>
        <v>11870</v>
      </c>
      <c r="D14">
        <f t="shared" ca="1" si="2"/>
        <v>4.700980338603836</v>
      </c>
      <c r="E14">
        <f t="shared" ca="1" si="3"/>
        <v>412</v>
      </c>
    </row>
    <row r="15" spans="1:5">
      <c r="A15">
        <f t="shared" ca="1" si="0"/>
        <v>12.503125003639813</v>
      </c>
      <c r="B15">
        <f t="shared" ca="1" si="1"/>
        <v>8879</v>
      </c>
      <c r="D15">
        <f t="shared" ca="1" si="2"/>
        <v>3.125203540592858</v>
      </c>
      <c r="E15">
        <f t="shared" ca="1" si="3"/>
        <v>256</v>
      </c>
    </row>
    <row r="16" spans="1:5">
      <c r="A16">
        <f t="shared" ca="1" si="0"/>
        <v>8.3597400352596321</v>
      </c>
      <c r="B16">
        <f t="shared" ca="1" si="1"/>
        <v>9874</v>
      </c>
      <c r="D16">
        <f t="shared" ca="1" si="2"/>
        <v>4.0190912971598758</v>
      </c>
      <c r="E16">
        <f t="shared" ca="1" si="3"/>
        <v>101</v>
      </c>
    </row>
    <row r="17" spans="1:5">
      <c r="A17">
        <f t="shared" ca="1" si="0"/>
        <v>9.1643077033116818</v>
      </c>
      <c r="B17">
        <f t="shared" ca="1" si="1"/>
        <v>11555</v>
      </c>
      <c r="D17">
        <f t="shared" ca="1" si="2"/>
        <v>3.5863440539231441</v>
      </c>
      <c r="E17">
        <f t="shared" ca="1" si="3"/>
        <v>181</v>
      </c>
    </row>
    <row r="18" spans="1:5">
      <c r="A18">
        <f t="shared" ca="1" si="0"/>
        <v>8.817236291344436</v>
      </c>
      <c r="B18">
        <f t="shared" ca="1" si="1"/>
        <v>11082</v>
      </c>
      <c r="D18">
        <f t="shared" ca="1" si="2"/>
        <v>3.0680761640242196</v>
      </c>
      <c r="E18">
        <f t="shared" ca="1" si="3"/>
        <v>355</v>
      </c>
    </row>
    <row r="19" spans="1:5">
      <c r="A19">
        <f t="shared" ca="1" si="0"/>
        <v>12.620567566711486</v>
      </c>
      <c r="B19">
        <f t="shared" ca="1" si="1"/>
        <v>9359</v>
      </c>
      <c r="D19">
        <f t="shared" ca="1" si="2"/>
        <v>3.5003492170801014</v>
      </c>
      <c r="E19">
        <f t="shared" ca="1" si="3"/>
        <v>97</v>
      </c>
    </row>
    <row r="20" spans="1:5">
      <c r="A20">
        <f t="shared" ca="1" si="0"/>
        <v>12.909388184961228</v>
      </c>
      <c r="B20">
        <f t="shared" ca="1" si="1"/>
        <v>9813</v>
      </c>
      <c r="D20">
        <f t="shared" ca="1" si="2"/>
        <v>4.6097992762672764</v>
      </c>
      <c r="E20">
        <f t="shared" ca="1" si="3"/>
        <v>316</v>
      </c>
    </row>
    <row r="21" spans="1:5">
      <c r="A21">
        <f t="shared" ca="1" si="0"/>
        <v>14.768587094978038</v>
      </c>
      <c r="B21">
        <f t="shared" ca="1" si="1"/>
        <v>11448</v>
      </c>
      <c r="D21">
        <f t="shared" ca="1" si="2"/>
        <v>3.6548467406080181</v>
      </c>
      <c r="E21">
        <f t="shared" ca="1" si="3"/>
        <v>243</v>
      </c>
    </row>
    <row r="22" spans="1:5">
      <c r="A22">
        <f t="shared" ca="1" si="0"/>
        <v>9.1654306386635263</v>
      </c>
      <c r="B22">
        <f t="shared" ca="1" si="1"/>
        <v>11010</v>
      </c>
      <c r="D22">
        <f t="shared" ca="1" si="2"/>
        <v>3.073944533037932</v>
      </c>
      <c r="E22">
        <f t="shared" ca="1" si="3"/>
        <v>100</v>
      </c>
    </row>
    <row r="23" spans="1:5">
      <c r="A23">
        <f t="shared" ca="1" si="0"/>
        <v>10.083807852820552</v>
      </c>
      <c r="B23">
        <f t="shared" ca="1" si="1"/>
        <v>8256</v>
      </c>
      <c r="D23">
        <f t="shared" ca="1" si="2"/>
        <v>4.7030961765886978</v>
      </c>
      <c r="E23">
        <f t="shared" ca="1" si="3"/>
        <v>337</v>
      </c>
    </row>
    <row r="24" spans="1:5">
      <c r="A24">
        <f t="shared" ca="1" si="0"/>
        <v>8.1800380266591493</v>
      </c>
      <c r="B24">
        <f t="shared" ca="1" si="1"/>
        <v>8025</v>
      </c>
      <c r="D24">
        <f t="shared" ca="1" si="2"/>
        <v>4.8747493811067013</v>
      </c>
      <c r="E24">
        <f t="shared" ca="1" si="3"/>
        <v>16</v>
      </c>
    </row>
    <row r="25" spans="1:5">
      <c r="A25">
        <f t="shared" ca="1" si="0"/>
        <v>12.311975660016261</v>
      </c>
      <c r="B25">
        <f t="shared" ca="1" si="1"/>
        <v>8738</v>
      </c>
      <c r="D25">
        <f t="shared" ca="1" si="2"/>
        <v>3.5683942936041921</v>
      </c>
      <c r="E25">
        <f t="shared" ca="1" si="3"/>
        <v>268</v>
      </c>
    </row>
    <row r="26" spans="1:5">
      <c r="A26">
        <f t="shared" ca="1" si="0"/>
        <v>12.185743391919305</v>
      </c>
      <c r="B26">
        <f t="shared" ca="1" si="1"/>
        <v>11659</v>
      </c>
      <c r="D26">
        <f t="shared" ca="1" si="2"/>
        <v>3.5569391968121695</v>
      </c>
      <c r="E26">
        <f t="shared" ca="1" si="3"/>
        <v>54</v>
      </c>
    </row>
    <row r="27" spans="1:5">
      <c r="A27">
        <f t="shared" ca="1" si="0"/>
        <v>14.672622836869539</v>
      </c>
      <c r="B27">
        <f t="shared" ca="1" si="1"/>
        <v>8637</v>
      </c>
      <c r="D27">
        <f t="shared" ca="1" si="2"/>
        <v>4.8295027212723314</v>
      </c>
      <c r="E27">
        <f t="shared" ca="1" si="3"/>
        <v>105</v>
      </c>
    </row>
    <row r="28" spans="1:5">
      <c r="A28">
        <f t="shared" ca="1" si="0"/>
        <v>11.683108734370803</v>
      </c>
      <c r="B28">
        <f t="shared" ca="1" si="1"/>
        <v>9543</v>
      </c>
      <c r="D28">
        <f t="shared" ca="1" si="2"/>
        <v>4.6070991969041906</v>
      </c>
      <c r="E28">
        <f t="shared" ca="1" si="3"/>
        <v>133</v>
      </c>
    </row>
    <row r="29" spans="1:5">
      <c r="A29">
        <f t="shared" ca="1" si="0"/>
        <v>9.6837541898496937</v>
      </c>
      <c r="B29">
        <f t="shared" ca="1" si="1"/>
        <v>11873</v>
      </c>
      <c r="D29">
        <f t="shared" ca="1" si="2"/>
        <v>3.4446815733942975</v>
      </c>
      <c r="E29">
        <f t="shared" ca="1" si="3"/>
        <v>469</v>
      </c>
    </row>
    <row r="30" spans="1:5">
      <c r="A30">
        <f t="shared" ca="1" si="0"/>
        <v>12.238637971996189</v>
      </c>
      <c r="B30">
        <f t="shared" ca="1" si="1"/>
        <v>8852</v>
      </c>
      <c r="D30">
        <f t="shared" ca="1" si="2"/>
        <v>4.0469583578839456</v>
      </c>
      <c r="E30">
        <f t="shared" ca="1" si="3"/>
        <v>347</v>
      </c>
    </row>
    <row r="31" spans="1:5">
      <c r="A31">
        <f t="shared" ca="1" si="0"/>
        <v>14.396170387325402</v>
      </c>
      <c r="B31">
        <f t="shared" ca="1" si="1"/>
        <v>10918</v>
      </c>
      <c r="D31">
        <f t="shared" ca="1" si="2"/>
        <v>3.0097811930731844</v>
      </c>
      <c r="E31">
        <f t="shared" ca="1" si="3"/>
        <v>371</v>
      </c>
    </row>
    <row r="32" spans="1:5">
      <c r="A32">
        <f t="shared" ca="1" si="0"/>
        <v>9.1714505580969998</v>
      </c>
      <c r="B32">
        <f t="shared" ca="1" si="1"/>
        <v>10786</v>
      </c>
      <c r="D32">
        <f t="shared" ca="1" si="2"/>
        <v>4.3404498991951046</v>
      </c>
      <c r="E32">
        <f t="shared" ca="1" si="3"/>
        <v>20</v>
      </c>
    </row>
    <row r="33" spans="1:5">
      <c r="A33">
        <f t="shared" ca="1" si="0"/>
        <v>11.605905822087916</v>
      </c>
      <c r="B33">
        <f t="shared" ca="1" si="1"/>
        <v>11255</v>
      </c>
      <c r="D33">
        <f t="shared" ca="1" si="2"/>
        <v>3.6191458909247118</v>
      </c>
      <c r="E33">
        <f t="shared" ca="1" si="3"/>
        <v>518</v>
      </c>
    </row>
    <row r="34" spans="1:5">
      <c r="A34">
        <f t="shared" ca="1" si="0"/>
        <v>11.71550961689487</v>
      </c>
      <c r="B34">
        <f t="shared" ca="1" si="1"/>
        <v>11155</v>
      </c>
      <c r="D34">
        <f t="shared" ca="1" si="2"/>
        <v>3.5206324634464141</v>
      </c>
      <c r="E34">
        <f t="shared" ca="1" si="3"/>
        <v>226</v>
      </c>
    </row>
    <row r="35" spans="1:5">
      <c r="A35">
        <f t="shared" ca="1" si="0"/>
        <v>12.462736851433526</v>
      </c>
      <c r="B35">
        <f t="shared" ca="1" si="1"/>
        <v>10774</v>
      </c>
      <c r="D35">
        <f t="shared" ca="1" si="2"/>
        <v>4.1442209476592113</v>
      </c>
      <c r="E35">
        <f t="shared" ca="1" si="3"/>
        <v>533</v>
      </c>
    </row>
    <row r="36" spans="1:5">
      <c r="A36">
        <f t="shared" ca="1" si="0"/>
        <v>8.5860966767715823</v>
      </c>
      <c r="B36">
        <f t="shared" ca="1" si="1"/>
        <v>8591</v>
      </c>
      <c r="D36">
        <f t="shared" ca="1" si="2"/>
        <v>4.4719415130733937</v>
      </c>
      <c r="E36">
        <f t="shared" ca="1" si="3"/>
        <v>2</v>
      </c>
    </row>
    <row r="37" spans="1:5">
      <c r="A37">
        <f t="shared" ca="1" si="0"/>
        <v>14.880820590639026</v>
      </c>
      <c r="B37">
        <f t="shared" ca="1" si="1"/>
        <v>11110</v>
      </c>
      <c r="D37">
        <f t="shared" ca="1" si="2"/>
        <v>3.5663682233983574</v>
      </c>
      <c r="E37">
        <f t="shared" ca="1" si="3"/>
        <v>261</v>
      </c>
    </row>
    <row r="38" spans="1:5">
      <c r="A38">
        <f t="shared" ca="1" si="0"/>
        <v>11.704704981868936</v>
      </c>
      <c r="B38">
        <f t="shared" ca="1" si="1"/>
        <v>8985</v>
      </c>
      <c r="D38">
        <f t="shared" ca="1" si="2"/>
        <v>3.1269767400040558</v>
      </c>
      <c r="E38">
        <f t="shared" ca="1" si="3"/>
        <v>101</v>
      </c>
    </row>
    <row r="39" spans="1:5">
      <c r="A39">
        <f t="shared" ca="1" si="0"/>
        <v>13.969782297382221</v>
      </c>
      <c r="B39">
        <f t="shared" ca="1" si="1"/>
        <v>8104</v>
      </c>
      <c r="D39">
        <f t="shared" ca="1" si="2"/>
        <v>4.5618772103824536</v>
      </c>
      <c r="E39">
        <f t="shared" ca="1" si="3"/>
        <v>68</v>
      </c>
    </row>
    <row r="40" spans="1:5">
      <c r="A40">
        <f t="shared" ca="1" si="0"/>
        <v>10.307647963606881</v>
      </c>
      <c r="B40">
        <f t="shared" ca="1" si="1"/>
        <v>11878</v>
      </c>
      <c r="D40">
        <f t="shared" ca="1" si="2"/>
        <v>4.6525793062326759</v>
      </c>
      <c r="E40">
        <f t="shared" ca="1" si="3"/>
        <v>527</v>
      </c>
    </row>
    <row r="41" spans="1:5">
      <c r="A41">
        <f t="shared" ca="1" si="0"/>
        <v>14.933134034996007</v>
      </c>
      <c r="B41">
        <f t="shared" ca="1" si="1"/>
        <v>9436</v>
      </c>
      <c r="D41">
        <f t="shared" ca="1" si="2"/>
        <v>4.1243954657187016</v>
      </c>
      <c r="E41">
        <f t="shared" ca="1" si="3"/>
        <v>247</v>
      </c>
    </row>
    <row r="42" spans="1:5">
      <c r="A42">
        <f t="shared" ca="1" si="0"/>
        <v>14.240993370062558</v>
      </c>
      <c r="B42">
        <f t="shared" ca="1" si="1"/>
        <v>10374</v>
      </c>
      <c r="D42">
        <f t="shared" ca="1" si="2"/>
        <v>4.5607993263656059</v>
      </c>
      <c r="E42">
        <f t="shared" ca="1" si="3"/>
        <v>34</v>
      </c>
    </row>
    <row r="43" spans="1:5">
      <c r="A43">
        <f t="shared" ca="1" si="0"/>
        <v>12.929615645719355</v>
      </c>
      <c r="B43">
        <f t="shared" ca="1" si="1"/>
        <v>9494</v>
      </c>
      <c r="D43">
        <f t="shared" ca="1" si="2"/>
        <v>4.8230835496640383</v>
      </c>
      <c r="E43">
        <f t="shared" ca="1" si="3"/>
        <v>11</v>
      </c>
    </row>
    <row r="44" spans="1:5">
      <c r="A44">
        <f t="shared" ca="1" si="0"/>
        <v>10.955447242587638</v>
      </c>
      <c r="B44">
        <f t="shared" ca="1" si="1"/>
        <v>11642</v>
      </c>
      <c r="D44">
        <f t="shared" ca="1" si="2"/>
        <v>3.0734487267273094</v>
      </c>
      <c r="E44">
        <f t="shared" ca="1" si="3"/>
        <v>80</v>
      </c>
    </row>
    <row r="45" spans="1:5">
      <c r="A45">
        <f t="shared" ca="1" si="0"/>
        <v>10.597119871646449</v>
      </c>
      <c r="B45">
        <f t="shared" ca="1" si="1"/>
        <v>9433</v>
      </c>
      <c r="D45">
        <f t="shared" ca="1" si="2"/>
        <v>3.1904382792635211</v>
      </c>
      <c r="E45">
        <f t="shared" ca="1" si="3"/>
        <v>145</v>
      </c>
    </row>
    <row r="46" spans="1:5">
      <c r="A46">
        <f t="shared" ca="1" si="0"/>
        <v>11.027672949611654</v>
      </c>
      <c r="B46">
        <f t="shared" ca="1" si="1"/>
        <v>9527</v>
      </c>
      <c r="D46">
        <f t="shared" ca="1" si="2"/>
        <v>4.5911472215767235</v>
      </c>
      <c r="E46">
        <f t="shared" ca="1" si="3"/>
        <v>383</v>
      </c>
    </row>
    <row r="47" spans="1:5">
      <c r="A47">
        <f t="shared" ca="1" si="0"/>
        <v>12.236374380442609</v>
      </c>
      <c r="B47">
        <f t="shared" ca="1" si="1"/>
        <v>9326</v>
      </c>
      <c r="D47">
        <f t="shared" ca="1" si="2"/>
        <v>4.4749315953750246</v>
      </c>
      <c r="E47">
        <f t="shared" ca="1" si="3"/>
        <v>521</v>
      </c>
    </row>
    <row r="48" spans="1:5">
      <c r="A48">
        <f t="shared" ca="1" si="0"/>
        <v>9.1074564797261743</v>
      </c>
      <c r="B48">
        <f t="shared" ca="1" si="1"/>
        <v>11461</v>
      </c>
      <c r="D48">
        <f t="shared" ca="1" si="2"/>
        <v>4.3499562105176413</v>
      </c>
      <c r="E48">
        <f t="shared" ca="1" si="3"/>
        <v>252</v>
      </c>
    </row>
    <row r="49" spans="1:5">
      <c r="A49">
        <f t="shared" ca="1" si="0"/>
        <v>12.445474986486769</v>
      </c>
      <c r="B49">
        <f t="shared" ca="1" si="1"/>
        <v>11167</v>
      </c>
      <c r="D49">
        <f t="shared" ca="1" si="2"/>
        <v>3.2233918508512045</v>
      </c>
      <c r="E49">
        <f t="shared" ca="1" si="3"/>
        <v>398</v>
      </c>
    </row>
    <row r="50" spans="1:5">
      <c r="A50">
        <f t="shared" ca="1" si="0"/>
        <v>14.748070069848655</v>
      </c>
      <c r="B50">
        <f t="shared" ca="1" si="1"/>
        <v>8935</v>
      </c>
      <c r="D50">
        <f t="shared" ca="1" si="2"/>
        <v>3.0542579618171661</v>
      </c>
      <c r="E50">
        <f t="shared" ca="1" si="3"/>
        <v>196</v>
      </c>
    </row>
    <row r="51" spans="1:5">
      <c r="A51">
        <f t="shared" ca="1" si="0"/>
        <v>14.519908302143943</v>
      </c>
      <c r="B51">
        <f t="shared" ca="1" si="1"/>
        <v>9804</v>
      </c>
      <c r="D51">
        <f t="shared" ca="1" si="2"/>
        <v>3.1892524304965892</v>
      </c>
      <c r="E51">
        <f t="shared" ca="1" si="3"/>
        <v>109</v>
      </c>
    </row>
    <row r="52" spans="1:5">
      <c r="A52">
        <f t="shared" ca="1" si="0"/>
        <v>8.8805561985098294</v>
      </c>
      <c r="B52">
        <f t="shared" ca="1" si="1"/>
        <v>10455</v>
      </c>
      <c r="D52">
        <f t="shared" ca="1" si="2"/>
        <v>3.1173365975314478</v>
      </c>
      <c r="E52">
        <f t="shared" ca="1" si="3"/>
        <v>494</v>
      </c>
    </row>
    <row r="53" spans="1:5">
      <c r="A53">
        <f t="shared" ca="1" si="0"/>
        <v>13.331653790533668</v>
      </c>
      <c r="B53">
        <f t="shared" ca="1" si="1"/>
        <v>11996</v>
      </c>
      <c r="D53">
        <f t="shared" ca="1" si="2"/>
        <v>3.1479388521158533</v>
      </c>
      <c r="E53">
        <f t="shared" ca="1" si="3"/>
        <v>346</v>
      </c>
    </row>
    <row r="54" spans="1:5">
      <c r="A54">
        <f t="shared" ca="1" si="0"/>
        <v>8.4457829956433095</v>
      </c>
      <c r="B54">
        <f t="shared" ca="1" si="1"/>
        <v>11489</v>
      </c>
      <c r="D54">
        <f t="shared" ca="1" si="2"/>
        <v>3.9709679977638208</v>
      </c>
      <c r="E54">
        <f t="shared" ca="1" si="3"/>
        <v>389</v>
      </c>
    </row>
    <row r="55" spans="1:5">
      <c r="A55">
        <f t="shared" ca="1" si="0"/>
        <v>11.438488613055307</v>
      </c>
      <c r="B55">
        <f t="shared" ca="1" si="1"/>
        <v>11136</v>
      </c>
      <c r="D55">
        <f t="shared" ca="1" si="2"/>
        <v>3.5023632413426382</v>
      </c>
      <c r="E55">
        <f t="shared" ca="1" si="3"/>
        <v>75</v>
      </c>
    </row>
    <row r="56" spans="1:5">
      <c r="A56">
        <f t="shared" ca="1" si="0"/>
        <v>14.646815029067948</v>
      </c>
      <c r="B56">
        <f t="shared" ca="1" si="1"/>
        <v>10822</v>
      </c>
      <c r="D56">
        <f t="shared" ca="1" si="2"/>
        <v>4.4753379131834441</v>
      </c>
      <c r="E56">
        <f t="shared" ca="1" si="3"/>
        <v>163</v>
      </c>
    </row>
    <row r="57" spans="1:5">
      <c r="A57">
        <f t="shared" ca="1" si="0"/>
        <v>8.0248556896545793</v>
      </c>
      <c r="B57">
        <f t="shared" ca="1" si="1"/>
        <v>9801</v>
      </c>
      <c r="D57">
        <f t="shared" ca="1" si="2"/>
        <v>4.4979517891223955</v>
      </c>
      <c r="E57">
        <f t="shared" ca="1" si="3"/>
        <v>162</v>
      </c>
    </row>
    <row r="58" spans="1:5">
      <c r="A58">
        <f t="shared" ca="1" si="0"/>
        <v>14.49040715717271</v>
      </c>
      <c r="B58">
        <f t="shared" ca="1" si="1"/>
        <v>10177</v>
      </c>
      <c r="D58">
        <f t="shared" ca="1" si="2"/>
        <v>4.0421210149703288</v>
      </c>
      <c r="E58">
        <f t="shared" ca="1" si="3"/>
        <v>484</v>
      </c>
    </row>
    <row r="59" spans="1:5">
      <c r="A59">
        <f t="shared" ca="1" si="0"/>
        <v>13.995026079879231</v>
      </c>
      <c r="B59">
        <f t="shared" ca="1" si="1"/>
        <v>10182</v>
      </c>
      <c r="D59">
        <f t="shared" ca="1" si="2"/>
        <v>4.8870001981631415</v>
      </c>
      <c r="E59">
        <f t="shared" ca="1" si="3"/>
        <v>88</v>
      </c>
    </row>
    <row r="60" spans="1:5">
      <c r="A60">
        <f t="shared" ca="1" si="0"/>
        <v>12.71074487627385</v>
      </c>
      <c r="B60">
        <f t="shared" ca="1" si="1"/>
        <v>8631</v>
      </c>
      <c r="D60">
        <f t="shared" ca="1" si="2"/>
        <v>3.0088687984317906</v>
      </c>
      <c r="E60">
        <f t="shared" ca="1" si="3"/>
        <v>155</v>
      </c>
    </row>
    <row r="61" spans="1:5">
      <c r="A61">
        <f t="shared" ca="1" si="0"/>
        <v>11.071857583463684</v>
      </c>
      <c r="B61">
        <f t="shared" ca="1" si="1"/>
        <v>10502</v>
      </c>
      <c r="D61">
        <f t="shared" ca="1" si="2"/>
        <v>4.1101375193272478</v>
      </c>
      <c r="E61">
        <f t="shared" ca="1" si="3"/>
        <v>62</v>
      </c>
    </row>
    <row r="62" spans="1:5">
      <c r="A62">
        <f t="shared" ca="1" si="0"/>
        <v>14.136935807585033</v>
      </c>
      <c r="B62">
        <f t="shared" ca="1" si="1"/>
        <v>11349</v>
      </c>
      <c r="D62">
        <f t="shared" ca="1" si="2"/>
        <v>3.1207275597681035</v>
      </c>
      <c r="E62">
        <f t="shared" ca="1" si="3"/>
        <v>483</v>
      </c>
    </row>
    <row r="63" spans="1:5">
      <c r="A63">
        <f t="shared" ca="1" si="0"/>
        <v>9.6849217134082686</v>
      </c>
      <c r="B63">
        <f t="shared" ca="1" si="1"/>
        <v>9062</v>
      </c>
      <c r="D63">
        <f t="shared" ca="1" si="2"/>
        <v>3.0147920213133261</v>
      </c>
      <c r="E63">
        <f t="shared" ca="1" si="3"/>
        <v>118</v>
      </c>
    </row>
    <row r="64" spans="1:5">
      <c r="A64">
        <f t="shared" ca="1" si="0"/>
        <v>8.8411650798804509</v>
      </c>
      <c r="B64">
        <f t="shared" ca="1" si="1"/>
        <v>10943</v>
      </c>
      <c r="D64">
        <f t="shared" ca="1" si="2"/>
        <v>3.6596803093190147</v>
      </c>
      <c r="E64">
        <f t="shared" ca="1" si="3"/>
        <v>201</v>
      </c>
    </row>
    <row r="65" spans="1:5">
      <c r="A65">
        <f t="shared" ca="1" si="0"/>
        <v>12.911833041205131</v>
      </c>
      <c r="B65">
        <f t="shared" ca="1" si="1"/>
        <v>8888</v>
      </c>
      <c r="D65">
        <f t="shared" ca="1" si="2"/>
        <v>3.1997125657796519</v>
      </c>
      <c r="E65">
        <f t="shared" ca="1" si="3"/>
        <v>583</v>
      </c>
    </row>
    <row r="66" spans="1:5">
      <c r="A66">
        <f t="shared" ca="1" si="0"/>
        <v>9.5200664831687334</v>
      </c>
      <c r="B66">
        <f t="shared" ca="1" si="1"/>
        <v>11914</v>
      </c>
      <c r="D66">
        <f t="shared" ca="1" si="2"/>
        <v>4.1553237442873039</v>
      </c>
      <c r="E66">
        <f t="shared" ca="1" si="3"/>
        <v>362</v>
      </c>
    </row>
    <row r="67" spans="1:5">
      <c r="A67">
        <f t="shared" ca="1" si="0"/>
        <v>11.653134955792904</v>
      </c>
      <c r="B67">
        <f t="shared" ca="1" si="1"/>
        <v>10046</v>
      </c>
      <c r="D67">
        <f t="shared" ca="1" si="2"/>
        <v>4.9979023077290829</v>
      </c>
      <c r="E67">
        <f t="shared" ca="1" si="3"/>
        <v>355</v>
      </c>
    </row>
    <row r="68" spans="1:5">
      <c r="A68">
        <f t="shared" ca="1" si="0"/>
        <v>14.126682569002497</v>
      </c>
      <c r="B68">
        <f t="shared" ca="1" si="1"/>
        <v>8060</v>
      </c>
      <c r="D68">
        <f t="shared" ca="1" si="2"/>
        <v>3.0008519870360493</v>
      </c>
      <c r="E68">
        <f t="shared" ca="1" si="3"/>
        <v>287</v>
      </c>
    </row>
    <row r="69" spans="1:5">
      <c r="A69">
        <f t="shared" ca="1" si="0"/>
        <v>8.3882007322827548</v>
      </c>
      <c r="B69">
        <f t="shared" ca="1" si="1"/>
        <v>10726</v>
      </c>
      <c r="D69">
        <f t="shared" ca="1" si="2"/>
        <v>3.320485102433981</v>
      </c>
      <c r="E69">
        <f t="shared" ca="1" si="3"/>
        <v>221</v>
      </c>
    </row>
    <row r="70" spans="1:5">
      <c r="A70">
        <f t="shared" ref="A70:A133" ca="1" si="4">(A$3-A$2)*RAND()+A$2</f>
        <v>9.5244286434835743</v>
      </c>
      <c r="B70">
        <f t="shared" ref="B70:B133" ca="1" si="5">FLOOR((B$3-B$2+1)*RAND(), 1)+B$2</f>
        <v>11439</v>
      </c>
      <c r="D70">
        <f t="shared" ref="D70:D133" ca="1" si="6">(D$3-D$2)*RAND()+D$2</f>
        <v>4.6979838370988984</v>
      </c>
      <c r="E70">
        <f t="shared" ref="E70:E133" ca="1" si="7">FLOOR((E$3-E$2+1)*RAND(), 1)+E$2</f>
        <v>379</v>
      </c>
    </row>
    <row r="71" spans="1:5">
      <c r="A71">
        <f t="shared" ca="1" si="4"/>
        <v>12.619751924195674</v>
      </c>
      <c r="B71">
        <f t="shared" ca="1" si="5"/>
        <v>8978</v>
      </c>
      <c r="D71">
        <f t="shared" ca="1" si="6"/>
        <v>3.7673033941021865</v>
      </c>
      <c r="E71">
        <f t="shared" ca="1" si="7"/>
        <v>25</v>
      </c>
    </row>
    <row r="72" spans="1:5">
      <c r="A72">
        <f t="shared" ca="1" si="4"/>
        <v>13.469691593395407</v>
      </c>
      <c r="B72">
        <f t="shared" ca="1" si="5"/>
        <v>9550</v>
      </c>
      <c r="D72">
        <f t="shared" ca="1" si="6"/>
        <v>3.4694803884274146</v>
      </c>
      <c r="E72">
        <f t="shared" ca="1" si="7"/>
        <v>270</v>
      </c>
    </row>
    <row r="73" spans="1:5">
      <c r="A73">
        <f t="shared" ca="1" si="4"/>
        <v>13.192979048973012</v>
      </c>
      <c r="B73">
        <f t="shared" ca="1" si="5"/>
        <v>9736</v>
      </c>
      <c r="D73">
        <f t="shared" ca="1" si="6"/>
        <v>3.623036407144149</v>
      </c>
      <c r="E73">
        <f t="shared" ca="1" si="7"/>
        <v>225</v>
      </c>
    </row>
    <row r="74" spans="1:5">
      <c r="A74">
        <f t="shared" ca="1" si="4"/>
        <v>12.65006081087331</v>
      </c>
      <c r="B74">
        <f t="shared" ca="1" si="5"/>
        <v>8790</v>
      </c>
      <c r="D74">
        <f t="shared" ca="1" si="6"/>
        <v>3.0883107025962495</v>
      </c>
      <c r="E74">
        <f t="shared" ca="1" si="7"/>
        <v>212</v>
      </c>
    </row>
    <row r="75" spans="1:5">
      <c r="A75">
        <f t="shared" ca="1" si="4"/>
        <v>10.316337005866039</v>
      </c>
      <c r="B75">
        <f t="shared" ca="1" si="5"/>
        <v>8360</v>
      </c>
      <c r="D75">
        <f t="shared" ca="1" si="6"/>
        <v>3.1361322723487861</v>
      </c>
      <c r="E75">
        <f t="shared" ca="1" si="7"/>
        <v>412</v>
      </c>
    </row>
    <row r="76" spans="1:5">
      <c r="A76">
        <f t="shared" ca="1" si="4"/>
        <v>12.210155816202246</v>
      </c>
      <c r="B76">
        <f t="shared" ca="1" si="5"/>
        <v>10721</v>
      </c>
      <c r="D76">
        <f t="shared" ca="1" si="6"/>
        <v>3.2603998568954489</v>
      </c>
      <c r="E76">
        <f t="shared" ca="1" si="7"/>
        <v>299</v>
      </c>
    </row>
    <row r="77" spans="1:5">
      <c r="A77">
        <f t="shared" ca="1" si="4"/>
        <v>12.924602307721029</v>
      </c>
      <c r="B77">
        <f t="shared" ca="1" si="5"/>
        <v>10846</v>
      </c>
      <c r="D77">
        <f t="shared" ca="1" si="6"/>
        <v>4.7261963983270592</v>
      </c>
      <c r="E77">
        <f t="shared" ca="1" si="7"/>
        <v>16</v>
      </c>
    </row>
    <row r="78" spans="1:5">
      <c r="A78">
        <f t="shared" ca="1" si="4"/>
        <v>8.4959137226956436</v>
      </c>
      <c r="B78">
        <f t="shared" ca="1" si="5"/>
        <v>8381</v>
      </c>
      <c r="D78">
        <f t="shared" ca="1" si="6"/>
        <v>4.8540647754166937</v>
      </c>
      <c r="E78">
        <f t="shared" ca="1" si="7"/>
        <v>544</v>
      </c>
    </row>
    <row r="79" spans="1:5">
      <c r="A79">
        <f t="shared" ca="1" si="4"/>
        <v>11.843963465872047</v>
      </c>
      <c r="B79">
        <f t="shared" ca="1" si="5"/>
        <v>9234</v>
      </c>
      <c r="D79">
        <f t="shared" ca="1" si="6"/>
        <v>4.2962493137937336</v>
      </c>
      <c r="E79">
        <f t="shared" ca="1" si="7"/>
        <v>407</v>
      </c>
    </row>
    <row r="80" spans="1:5">
      <c r="A80">
        <f t="shared" ca="1" si="4"/>
        <v>10.531686479782753</v>
      </c>
      <c r="B80">
        <f t="shared" ca="1" si="5"/>
        <v>10221</v>
      </c>
      <c r="D80">
        <f t="shared" ca="1" si="6"/>
        <v>3.9656227066962932</v>
      </c>
      <c r="E80">
        <f t="shared" ca="1" si="7"/>
        <v>425</v>
      </c>
    </row>
    <row r="81" spans="1:5">
      <c r="A81">
        <f t="shared" ca="1" si="4"/>
        <v>8.4465534036343328</v>
      </c>
      <c r="B81">
        <f t="shared" ca="1" si="5"/>
        <v>9011</v>
      </c>
      <c r="D81">
        <f t="shared" ca="1" si="6"/>
        <v>4.9551702017043171</v>
      </c>
      <c r="E81">
        <f t="shared" ca="1" si="7"/>
        <v>319</v>
      </c>
    </row>
    <row r="82" spans="1:5">
      <c r="A82">
        <f t="shared" ca="1" si="4"/>
        <v>14.423867408014384</v>
      </c>
      <c r="B82">
        <f t="shared" ca="1" si="5"/>
        <v>8454</v>
      </c>
      <c r="D82">
        <f t="shared" ca="1" si="6"/>
        <v>4.1561869292944591</v>
      </c>
      <c r="E82">
        <f t="shared" ca="1" si="7"/>
        <v>118</v>
      </c>
    </row>
    <row r="83" spans="1:5">
      <c r="A83">
        <f t="shared" ca="1" si="4"/>
        <v>14.430179758509722</v>
      </c>
      <c r="B83">
        <f t="shared" ca="1" si="5"/>
        <v>10513</v>
      </c>
      <c r="D83">
        <f t="shared" ca="1" si="6"/>
        <v>4.9929099027905384</v>
      </c>
      <c r="E83">
        <f t="shared" ca="1" si="7"/>
        <v>503</v>
      </c>
    </row>
    <row r="84" spans="1:5">
      <c r="A84">
        <f t="shared" ca="1" si="4"/>
        <v>13.651306191291644</v>
      </c>
      <c r="B84">
        <f t="shared" ca="1" si="5"/>
        <v>8271</v>
      </c>
      <c r="D84">
        <f t="shared" ca="1" si="6"/>
        <v>3.1941427029056531</v>
      </c>
      <c r="E84">
        <f t="shared" ca="1" si="7"/>
        <v>573</v>
      </c>
    </row>
    <row r="85" spans="1:5">
      <c r="A85">
        <f t="shared" ca="1" si="4"/>
        <v>10.266887207825942</v>
      </c>
      <c r="B85">
        <f t="shared" ca="1" si="5"/>
        <v>10359</v>
      </c>
      <c r="D85">
        <f t="shared" ca="1" si="6"/>
        <v>3.6998788618089096</v>
      </c>
      <c r="E85">
        <f t="shared" ca="1" si="7"/>
        <v>385</v>
      </c>
    </row>
    <row r="86" spans="1:5">
      <c r="A86">
        <f t="shared" ca="1" si="4"/>
        <v>10.020646416345198</v>
      </c>
      <c r="B86">
        <f t="shared" ca="1" si="5"/>
        <v>11511</v>
      </c>
      <c r="D86">
        <f t="shared" ca="1" si="6"/>
        <v>3.7453900339521002</v>
      </c>
      <c r="E86">
        <f t="shared" ca="1" si="7"/>
        <v>220</v>
      </c>
    </row>
    <row r="87" spans="1:5">
      <c r="A87">
        <f t="shared" ca="1" si="4"/>
        <v>8.5656478438777821</v>
      </c>
      <c r="B87">
        <f t="shared" ca="1" si="5"/>
        <v>8192</v>
      </c>
      <c r="D87">
        <f t="shared" ca="1" si="6"/>
        <v>3.8615604436688566</v>
      </c>
      <c r="E87">
        <f t="shared" ca="1" si="7"/>
        <v>556</v>
      </c>
    </row>
    <row r="88" spans="1:5">
      <c r="A88">
        <f t="shared" ca="1" si="4"/>
        <v>10.237245238579231</v>
      </c>
      <c r="B88">
        <f t="shared" ca="1" si="5"/>
        <v>11062</v>
      </c>
      <c r="D88">
        <f t="shared" ca="1" si="6"/>
        <v>3.6278172153334403</v>
      </c>
      <c r="E88">
        <f t="shared" ca="1" si="7"/>
        <v>72</v>
      </c>
    </row>
    <row r="89" spans="1:5">
      <c r="A89">
        <f t="shared" ca="1" si="4"/>
        <v>8.155947464689417</v>
      </c>
      <c r="B89">
        <f t="shared" ca="1" si="5"/>
        <v>11402</v>
      </c>
      <c r="D89">
        <f t="shared" ca="1" si="6"/>
        <v>4.0799509953082493</v>
      </c>
      <c r="E89">
        <f t="shared" ca="1" si="7"/>
        <v>425</v>
      </c>
    </row>
    <row r="90" spans="1:5">
      <c r="A90">
        <f t="shared" ca="1" si="4"/>
        <v>10.454285315084283</v>
      </c>
      <c r="B90">
        <f t="shared" ca="1" si="5"/>
        <v>11756</v>
      </c>
      <c r="D90">
        <f t="shared" ca="1" si="6"/>
        <v>3.3832418665022823</v>
      </c>
      <c r="E90">
        <f t="shared" ca="1" si="7"/>
        <v>48</v>
      </c>
    </row>
    <row r="91" spans="1:5">
      <c r="A91">
        <f t="shared" ca="1" si="4"/>
        <v>12.905049985093685</v>
      </c>
      <c r="B91">
        <f t="shared" ca="1" si="5"/>
        <v>10177</v>
      </c>
      <c r="D91">
        <f t="shared" ca="1" si="6"/>
        <v>4.4541404168445862</v>
      </c>
      <c r="E91">
        <f t="shared" ca="1" si="7"/>
        <v>507</v>
      </c>
    </row>
    <row r="92" spans="1:5">
      <c r="A92">
        <f t="shared" ca="1" si="4"/>
        <v>14.584967680781613</v>
      </c>
      <c r="B92">
        <f t="shared" ca="1" si="5"/>
        <v>8053</v>
      </c>
      <c r="D92">
        <f t="shared" ca="1" si="6"/>
        <v>3.6868366973809588</v>
      </c>
      <c r="E92">
        <f t="shared" ca="1" si="7"/>
        <v>41</v>
      </c>
    </row>
    <row r="93" spans="1:5">
      <c r="A93">
        <f t="shared" ca="1" si="4"/>
        <v>10.396414465901078</v>
      </c>
      <c r="B93">
        <f t="shared" ca="1" si="5"/>
        <v>8221</v>
      </c>
      <c r="D93">
        <f t="shared" ca="1" si="6"/>
        <v>3.0593603292256217</v>
      </c>
      <c r="E93">
        <f t="shared" ca="1" si="7"/>
        <v>174</v>
      </c>
    </row>
    <row r="94" spans="1:5">
      <c r="A94">
        <f t="shared" ca="1" si="4"/>
        <v>14.925282450065485</v>
      </c>
      <c r="B94">
        <f t="shared" ca="1" si="5"/>
        <v>9862</v>
      </c>
      <c r="D94">
        <f t="shared" ca="1" si="6"/>
        <v>4.1520067042027851</v>
      </c>
      <c r="E94">
        <f t="shared" ca="1" si="7"/>
        <v>354</v>
      </c>
    </row>
    <row r="95" spans="1:5">
      <c r="A95">
        <f t="shared" ca="1" si="4"/>
        <v>12.686284897382922</v>
      </c>
      <c r="B95">
        <f t="shared" ca="1" si="5"/>
        <v>11577</v>
      </c>
      <c r="D95">
        <f t="shared" ca="1" si="6"/>
        <v>4.8810131910138876</v>
      </c>
      <c r="E95">
        <f t="shared" ca="1" si="7"/>
        <v>156</v>
      </c>
    </row>
    <row r="96" spans="1:5">
      <c r="A96">
        <f t="shared" ca="1" si="4"/>
        <v>13.619609874269827</v>
      </c>
      <c r="B96">
        <f t="shared" ca="1" si="5"/>
        <v>9648</v>
      </c>
      <c r="D96">
        <f t="shared" ca="1" si="6"/>
        <v>4.3798638317861149</v>
      </c>
      <c r="E96">
        <f t="shared" ca="1" si="7"/>
        <v>23</v>
      </c>
    </row>
    <row r="97" spans="1:5">
      <c r="A97">
        <f t="shared" ca="1" si="4"/>
        <v>14.390891811140079</v>
      </c>
      <c r="B97">
        <f t="shared" ca="1" si="5"/>
        <v>11151</v>
      </c>
      <c r="D97">
        <f t="shared" ca="1" si="6"/>
        <v>4.2367909310192271</v>
      </c>
      <c r="E97">
        <f t="shared" ca="1" si="7"/>
        <v>75</v>
      </c>
    </row>
    <row r="98" spans="1:5">
      <c r="A98">
        <f t="shared" ca="1" si="4"/>
        <v>10.189854363902938</v>
      </c>
      <c r="B98">
        <f t="shared" ca="1" si="5"/>
        <v>9418</v>
      </c>
      <c r="D98">
        <f t="shared" ca="1" si="6"/>
        <v>3.6073375425039584</v>
      </c>
      <c r="E98">
        <f t="shared" ca="1" si="7"/>
        <v>388</v>
      </c>
    </row>
    <row r="99" spans="1:5">
      <c r="A99">
        <f t="shared" ca="1" si="4"/>
        <v>9.3464730427766476</v>
      </c>
      <c r="B99">
        <f t="shared" ca="1" si="5"/>
        <v>9307</v>
      </c>
      <c r="D99">
        <f t="shared" ca="1" si="6"/>
        <v>4.2977686102925894</v>
      </c>
      <c r="E99">
        <f t="shared" ca="1" si="7"/>
        <v>467</v>
      </c>
    </row>
    <row r="100" spans="1:5">
      <c r="A100">
        <f t="shared" ca="1" si="4"/>
        <v>9.9978020321684706</v>
      </c>
      <c r="B100">
        <f t="shared" ca="1" si="5"/>
        <v>10134</v>
      </c>
      <c r="D100">
        <f t="shared" ca="1" si="6"/>
        <v>4.0969109426198891</v>
      </c>
      <c r="E100">
        <f t="shared" ca="1" si="7"/>
        <v>107</v>
      </c>
    </row>
    <row r="101" spans="1:5">
      <c r="A101">
        <f t="shared" ca="1" si="4"/>
        <v>13.937093077582192</v>
      </c>
      <c r="B101">
        <f t="shared" ca="1" si="5"/>
        <v>11265</v>
      </c>
      <c r="D101">
        <f t="shared" ca="1" si="6"/>
        <v>4.5514204632059645</v>
      </c>
      <c r="E101">
        <f t="shared" ca="1" si="7"/>
        <v>161</v>
      </c>
    </row>
    <row r="102" spans="1:5">
      <c r="A102">
        <f t="shared" ca="1" si="4"/>
        <v>14.580747307803463</v>
      </c>
      <c r="B102">
        <f t="shared" ca="1" si="5"/>
        <v>9602</v>
      </c>
      <c r="D102">
        <f t="shared" ca="1" si="6"/>
        <v>4.7746724358006807</v>
      </c>
      <c r="E102">
        <f t="shared" ca="1" si="7"/>
        <v>122</v>
      </c>
    </row>
    <row r="103" spans="1:5">
      <c r="A103">
        <f t="shared" ca="1" si="4"/>
        <v>12.538285201428016</v>
      </c>
      <c r="B103">
        <f t="shared" ca="1" si="5"/>
        <v>10361</v>
      </c>
      <c r="D103">
        <f t="shared" ca="1" si="6"/>
        <v>4.0769347367311406</v>
      </c>
      <c r="E103">
        <f t="shared" ca="1" si="7"/>
        <v>480</v>
      </c>
    </row>
    <row r="104" spans="1:5">
      <c r="A104">
        <f t="shared" ca="1" si="4"/>
        <v>10.608707323827224</v>
      </c>
      <c r="B104">
        <f t="shared" ca="1" si="5"/>
        <v>9762</v>
      </c>
      <c r="D104">
        <f t="shared" ca="1" si="6"/>
        <v>3.9711868163792579</v>
      </c>
      <c r="E104">
        <f t="shared" ca="1" si="7"/>
        <v>20</v>
      </c>
    </row>
    <row r="105" spans="1:5">
      <c r="A105">
        <f t="shared" ca="1" si="4"/>
        <v>9.2210928793973927</v>
      </c>
      <c r="B105">
        <f t="shared" ca="1" si="5"/>
        <v>9648</v>
      </c>
      <c r="D105">
        <f t="shared" ca="1" si="6"/>
        <v>3.3181345254540258</v>
      </c>
      <c r="E105">
        <f t="shared" ca="1" si="7"/>
        <v>521</v>
      </c>
    </row>
    <row r="106" spans="1:5">
      <c r="A106">
        <f t="shared" ca="1" si="4"/>
        <v>9.5143098738946641</v>
      </c>
      <c r="B106">
        <f t="shared" ca="1" si="5"/>
        <v>10071</v>
      </c>
      <c r="D106">
        <f t="shared" ca="1" si="6"/>
        <v>3.9217964294948771</v>
      </c>
      <c r="E106">
        <f t="shared" ca="1" si="7"/>
        <v>448</v>
      </c>
    </row>
    <row r="107" spans="1:5">
      <c r="A107">
        <f t="shared" ca="1" si="4"/>
        <v>10.633419830842978</v>
      </c>
      <c r="B107">
        <f t="shared" ca="1" si="5"/>
        <v>10370</v>
      </c>
      <c r="D107">
        <f t="shared" ca="1" si="6"/>
        <v>3.5248932461626747</v>
      </c>
      <c r="E107">
        <f t="shared" ca="1" si="7"/>
        <v>486</v>
      </c>
    </row>
    <row r="108" spans="1:5">
      <c r="A108">
        <f t="shared" ca="1" si="4"/>
        <v>10.676426764866958</v>
      </c>
      <c r="B108">
        <f t="shared" ca="1" si="5"/>
        <v>10824</v>
      </c>
      <c r="D108">
        <f t="shared" ca="1" si="6"/>
        <v>3.3741692225009787</v>
      </c>
      <c r="E108">
        <f t="shared" ca="1" si="7"/>
        <v>14</v>
      </c>
    </row>
    <row r="109" spans="1:5">
      <c r="A109">
        <f t="shared" ca="1" si="4"/>
        <v>12.564612931199399</v>
      </c>
      <c r="B109">
        <f t="shared" ca="1" si="5"/>
        <v>11884</v>
      </c>
      <c r="D109">
        <f t="shared" ca="1" si="6"/>
        <v>3.8362165127591017</v>
      </c>
      <c r="E109">
        <f t="shared" ca="1" si="7"/>
        <v>408</v>
      </c>
    </row>
    <row r="110" spans="1:5">
      <c r="A110">
        <f t="shared" ca="1" si="4"/>
        <v>14.757959677041582</v>
      </c>
      <c r="B110">
        <f t="shared" ca="1" si="5"/>
        <v>8504</v>
      </c>
      <c r="D110">
        <f t="shared" ca="1" si="6"/>
        <v>3.7200833086941199</v>
      </c>
      <c r="E110">
        <f t="shared" ca="1" si="7"/>
        <v>184</v>
      </c>
    </row>
    <row r="111" spans="1:5">
      <c r="A111">
        <f t="shared" ca="1" si="4"/>
        <v>14.782571133467879</v>
      </c>
      <c r="B111">
        <f t="shared" ca="1" si="5"/>
        <v>9146</v>
      </c>
      <c r="D111">
        <f t="shared" ca="1" si="6"/>
        <v>3.9986215751076317</v>
      </c>
      <c r="E111">
        <f t="shared" ca="1" si="7"/>
        <v>180</v>
      </c>
    </row>
    <row r="112" spans="1:5">
      <c r="A112">
        <f t="shared" ca="1" si="4"/>
        <v>9.2689242283051669</v>
      </c>
      <c r="B112">
        <f t="shared" ca="1" si="5"/>
        <v>8286</v>
      </c>
      <c r="D112">
        <f t="shared" ca="1" si="6"/>
        <v>4.8654240922599614</v>
      </c>
      <c r="E112">
        <f t="shared" ca="1" si="7"/>
        <v>87</v>
      </c>
    </row>
    <row r="113" spans="1:5">
      <c r="A113">
        <f t="shared" ca="1" si="4"/>
        <v>11.906455627448484</v>
      </c>
      <c r="B113">
        <f t="shared" ca="1" si="5"/>
        <v>8177</v>
      </c>
      <c r="D113">
        <f t="shared" ca="1" si="6"/>
        <v>3.6828454299882782</v>
      </c>
      <c r="E113">
        <f t="shared" ca="1" si="7"/>
        <v>19</v>
      </c>
    </row>
    <row r="114" spans="1:5">
      <c r="A114">
        <f t="shared" ca="1" si="4"/>
        <v>14.186159922393275</v>
      </c>
      <c r="B114">
        <f t="shared" ca="1" si="5"/>
        <v>9248</v>
      </c>
      <c r="D114">
        <f t="shared" ca="1" si="6"/>
        <v>3.9277237425082263</v>
      </c>
      <c r="E114">
        <f t="shared" ca="1" si="7"/>
        <v>506</v>
      </c>
    </row>
    <row r="115" spans="1:5">
      <c r="A115">
        <f t="shared" ca="1" si="4"/>
        <v>9.88566204530931</v>
      </c>
      <c r="B115">
        <f t="shared" ca="1" si="5"/>
        <v>9219</v>
      </c>
      <c r="D115">
        <f t="shared" ca="1" si="6"/>
        <v>4.5244147937702346</v>
      </c>
      <c r="E115">
        <f t="shared" ca="1" si="7"/>
        <v>415</v>
      </c>
    </row>
    <row r="116" spans="1:5">
      <c r="A116">
        <f t="shared" ca="1" si="4"/>
        <v>10.54414492712424</v>
      </c>
      <c r="B116">
        <f t="shared" ca="1" si="5"/>
        <v>8479</v>
      </c>
      <c r="D116">
        <f t="shared" ca="1" si="6"/>
        <v>4.8651292971955664</v>
      </c>
      <c r="E116">
        <f t="shared" ca="1" si="7"/>
        <v>33</v>
      </c>
    </row>
    <row r="117" spans="1:5">
      <c r="A117">
        <f t="shared" ca="1" si="4"/>
        <v>9.2780455754670523</v>
      </c>
      <c r="B117">
        <f t="shared" ca="1" si="5"/>
        <v>10175</v>
      </c>
      <c r="D117">
        <f t="shared" ca="1" si="6"/>
        <v>4.3556308897835692</v>
      </c>
      <c r="E117">
        <f t="shared" ca="1" si="7"/>
        <v>299</v>
      </c>
    </row>
    <row r="118" spans="1:5">
      <c r="A118">
        <f t="shared" ca="1" si="4"/>
        <v>11.333920836737725</v>
      </c>
      <c r="B118">
        <f t="shared" ca="1" si="5"/>
        <v>11936</v>
      </c>
      <c r="D118">
        <f t="shared" ca="1" si="6"/>
        <v>3.9510450789080522</v>
      </c>
      <c r="E118">
        <f t="shared" ca="1" si="7"/>
        <v>135</v>
      </c>
    </row>
    <row r="119" spans="1:5">
      <c r="A119">
        <f t="shared" ca="1" si="4"/>
        <v>11.279950348878883</v>
      </c>
      <c r="B119">
        <f t="shared" ca="1" si="5"/>
        <v>11361</v>
      </c>
      <c r="D119">
        <f t="shared" ca="1" si="6"/>
        <v>3.2428952734536058</v>
      </c>
      <c r="E119">
        <f t="shared" ca="1" si="7"/>
        <v>514</v>
      </c>
    </row>
    <row r="120" spans="1:5">
      <c r="A120">
        <f t="shared" ca="1" si="4"/>
        <v>11.80817613132653</v>
      </c>
      <c r="B120">
        <f t="shared" ca="1" si="5"/>
        <v>11237</v>
      </c>
      <c r="D120">
        <f t="shared" ca="1" si="6"/>
        <v>4.3784159839571855</v>
      </c>
      <c r="E120">
        <f t="shared" ca="1" si="7"/>
        <v>551</v>
      </c>
    </row>
    <row r="121" spans="1:5">
      <c r="A121">
        <f t="shared" ca="1" si="4"/>
        <v>13.723752612412579</v>
      </c>
      <c r="B121">
        <f t="shared" ca="1" si="5"/>
        <v>10233</v>
      </c>
      <c r="D121">
        <f t="shared" ca="1" si="6"/>
        <v>3.293138581642256</v>
      </c>
      <c r="E121">
        <f t="shared" ca="1" si="7"/>
        <v>101</v>
      </c>
    </row>
    <row r="122" spans="1:5">
      <c r="A122">
        <f t="shared" ca="1" si="4"/>
        <v>11.846904124207358</v>
      </c>
      <c r="B122">
        <f t="shared" ca="1" si="5"/>
        <v>11052</v>
      </c>
      <c r="D122">
        <f t="shared" ca="1" si="6"/>
        <v>4.973823020231916</v>
      </c>
      <c r="E122">
        <f t="shared" ca="1" si="7"/>
        <v>303</v>
      </c>
    </row>
    <row r="123" spans="1:5">
      <c r="A123">
        <f t="shared" ca="1" si="4"/>
        <v>10.17693773163189</v>
      </c>
      <c r="B123">
        <f t="shared" ca="1" si="5"/>
        <v>11732</v>
      </c>
      <c r="D123">
        <f t="shared" ca="1" si="6"/>
        <v>3.5416236669165344</v>
      </c>
      <c r="E123">
        <f t="shared" ca="1" si="7"/>
        <v>286</v>
      </c>
    </row>
    <row r="124" spans="1:5">
      <c r="A124">
        <f t="shared" ca="1" si="4"/>
        <v>8.9395993273169374</v>
      </c>
      <c r="B124">
        <f t="shared" ca="1" si="5"/>
        <v>10078</v>
      </c>
      <c r="D124">
        <f t="shared" ca="1" si="6"/>
        <v>3.1979988354169739</v>
      </c>
      <c r="E124">
        <f t="shared" ca="1" si="7"/>
        <v>296</v>
      </c>
    </row>
    <row r="125" spans="1:5">
      <c r="A125">
        <f t="shared" ca="1" si="4"/>
        <v>8.442329178985295</v>
      </c>
      <c r="B125">
        <f t="shared" ca="1" si="5"/>
        <v>9487</v>
      </c>
      <c r="D125">
        <f t="shared" ca="1" si="6"/>
        <v>4.248041434655546</v>
      </c>
      <c r="E125">
        <f t="shared" ca="1" si="7"/>
        <v>187</v>
      </c>
    </row>
    <row r="126" spans="1:5">
      <c r="A126">
        <f t="shared" ca="1" si="4"/>
        <v>11.985999999684141</v>
      </c>
      <c r="B126">
        <f t="shared" ca="1" si="5"/>
        <v>8250</v>
      </c>
      <c r="D126">
        <f t="shared" ca="1" si="6"/>
        <v>4.0265236068593842</v>
      </c>
      <c r="E126">
        <f t="shared" ca="1" si="7"/>
        <v>371</v>
      </c>
    </row>
    <row r="127" spans="1:5">
      <c r="A127">
        <f t="shared" ca="1" si="4"/>
        <v>11.112764531395362</v>
      </c>
      <c r="B127">
        <f t="shared" ca="1" si="5"/>
        <v>8140</v>
      </c>
      <c r="D127">
        <f t="shared" ca="1" si="6"/>
        <v>3.4434891243701164</v>
      </c>
      <c r="E127">
        <f t="shared" ca="1" si="7"/>
        <v>9</v>
      </c>
    </row>
    <row r="128" spans="1:5">
      <c r="A128">
        <f t="shared" ca="1" si="4"/>
        <v>8.5137686784582716</v>
      </c>
      <c r="B128">
        <f t="shared" ca="1" si="5"/>
        <v>8968</v>
      </c>
      <c r="D128">
        <f t="shared" ca="1" si="6"/>
        <v>3.5400240669013279</v>
      </c>
      <c r="E128">
        <f t="shared" ca="1" si="7"/>
        <v>121</v>
      </c>
    </row>
    <row r="129" spans="1:5">
      <c r="A129">
        <f t="shared" ca="1" si="4"/>
        <v>13.125305497891057</v>
      </c>
      <c r="B129">
        <f t="shared" ca="1" si="5"/>
        <v>8409</v>
      </c>
      <c r="D129">
        <f t="shared" ca="1" si="6"/>
        <v>4.5306942922851547</v>
      </c>
      <c r="E129">
        <f t="shared" ca="1" si="7"/>
        <v>477</v>
      </c>
    </row>
    <row r="130" spans="1:5">
      <c r="A130">
        <f t="shared" ca="1" si="4"/>
        <v>11.990818175127703</v>
      </c>
      <c r="B130">
        <f t="shared" ca="1" si="5"/>
        <v>11032</v>
      </c>
      <c r="D130">
        <f t="shared" ca="1" si="6"/>
        <v>3.7756321360695018</v>
      </c>
      <c r="E130">
        <f t="shared" ca="1" si="7"/>
        <v>210</v>
      </c>
    </row>
    <row r="131" spans="1:5">
      <c r="A131">
        <f t="shared" ca="1" si="4"/>
        <v>8.7084176050923148</v>
      </c>
      <c r="B131">
        <f t="shared" ca="1" si="5"/>
        <v>8454</v>
      </c>
      <c r="D131">
        <f t="shared" ca="1" si="6"/>
        <v>3.6697841577703891</v>
      </c>
      <c r="E131">
        <f t="shared" ca="1" si="7"/>
        <v>162</v>
      </c>
    </row>
    <row r="132" spans="1:5">
      <c r="A132">
        <f t="shared" ca="1" si="4"/>
        <v>11.506183785710002</v>
      </c>
      <c r="B132">
        <f t="shared" ca="1" si="5"/>
        <v>10239</v>
      </c>
      <c r="D132">
        <f t="shared" ca="1" si="6"/>
        <v>4.619782070032036</v>
      </c>
      <c r="E132">
        <f t="shared" ca="1" si="7"/>
        <v>517</v>
      </c>
    </row>
    <row r="133" spans="1:5">
      <c r="A133">
        <f t="shared" ca="1" si="4"/>
        <v>12.02405602778844</v>
      </c>
      <c r="B133">
        <f t="shared" ca="1" si="5"/>
        <v>8313</v>
      </c>
      <c r="D133">
        <f t="shared" ca="1" si="6"/>
        <v>4.065930084804644</v>
      </c>
      <c r="E133">
        <f t="shared" ca="1" si="7"/>
        <v>332</v>
      </c>
    </row>
    <row r="134" spans="1:5">
      <c r="A134">
        <f t="shared" ref="A134:A197" ca="1" si="8">(A$3-A$2)*RAND()+A$2</f>
        <v>13.429372644799354</v>
      </c>
      <c r="B134">
        <f t="shared" ref="B134:B197" ca="1" si="9">FLOOR((B$3-B$2+1)*RAND(), 1)+B$2</f>
        <v>8909</v>
      </c>
      <c r="D134">
        <f t="shared" ref="D134:D197" ca="1" si="10">(D$3-D$2)*RAND()+D$2</f>
        <v>3.3765747346745485</v>
      </c>
      <c r="E134">
        <f t="shared" ref="E134:E197" ca="1" si="11">FLOOR((E$3-E$2+1)*RAND(), 1)+E$2</f>
        <v>218</v>
      </c>
    </row>
    <row r="135" spans="1:5">
      <c r="A135">
        <f t="shared" ca="1" si="8"/>
        <v>13.4977428987869</v>
      </c>
      <c r="B135">
        <f t="shared" ca="1" si="9"/>
        <v>11207</v>
      </c>
      <c r="D135">
        <f t="shared" ca="1" si="10"/>
        <v>3.9786904730711865</v>
      </c>
      <c r="E135">
        <f t="shared" ca="1" si="11"/>
        <v>376</v>
      </c>
    </row>
    <row r="136" spans="1:5">
      <c r="A136">
        <f t="shared" ca="1" si="8"/>
        <v>13.241903214558281</v>
      </c>
      <c r="B136">
        <f t="shared" ca="1" si="9"/>
        <v>8293</v>
      </c>
      <c r="D136">
        <f t="shared" ca="1" si="10"/>
        <v>4.3440481184539816</v>
      </c>
      <c r="E136">
        <f t="shared" ca="1" si="11"/>
        <v>300</v>
      </c>
    </row>
    <row r="137" spans="1:5">
      <c r="A137">
        <f t="shared" ca="1" si="8"/>
        <v>9.5995343640026238</v>
      </c>
      <c r="B137">
        <f t="shared" ca="1" si="9"/>
        <v>8456</v>
      </c>
      <c r="D137">
        <f t="shared" ca="1" si="10"/>
        <v>3.4295252835381387</v>
      </c>
      <c r="E137">
        <f t="shared" ca="1" si="11"/>
        <v>490</v>
      </c>
    </row>
    <row r="138" spans="1:5">
      <c r="A138">
        <f t="shared" ca="1" si="8"/>
        <v>14.754225764238527</v>
      </c>
      <c r="B138">
        <f t="shared" ca="1" si="9"/>
        <v>8314</v>
      </c>
      <c r="D138">
        <f t="shared" ca="1" si="10"/>
        <v>3.4840565098541676</v>
      </c>
      <c r="E138">
        <f t="shared" ca="1" si="11"/>
        <v>301</v>
      </c>
    </row>
    <row r="139" spans="1:5">
      <c r="A139">
        <f t="shared" ca="1" si="8"/>
        <v>12.779397522751156</v>
      </c>
      <c r="B139">
        <f t="shared" ca="1" si="9"/>
        <v>10921</v>
      </c>
      <c r="D139">
        <f t="shared" ca="1" si="10"/>
        <v>4.6734828407846312</v>
      </c>
      <c r="E139">
        <f t="shared" ca="1" si="11"/>
        <v>122</v>
      </c>
    </row>
    <row r="140" spans="1:5">
      <c r="A140">
        <f t="shared" ca="1" si="8"/>
        <v>12.544646986348431</v>
      </c>
      <c r="B140">
        <f t="shared" ca="1" si="9"/>
        <v>9061</v>
      </c>
      <c r="D140">
        <f t="shared" ca="1" si="10"/>
        <v>4.9907580297464271</v>
      </c>
      <c r="E140">
        <f t="shared" ca="1" si="11"/>
        <v>533</v>
      </c>
    </row>
    <row r="141" spans="1:5">
      <c r="A141">
        <f t="shared" ca="1" si="8"/>
        <v>13.415636504661567</v>
      </c>
      <c r="B141">
        <f t="shared" ca="1" si="9"/>
        <v>9861</v>
      </c>
      <c r="D141">
        <f t="shared" ca="1" si="10"/>
        <v>3.1356007662591141</v>
      </c>
      <c r="E141">
        <f t="shared" ca="1" si="11"/>
        <v>340</v>
      </c>
    </row>
    <row r="142" spans="1:5">
      <c r="A142">
        <f t="shared" ca="1" si="8"/>
        <v>13.934143612782082</v>
      </c>
      <c r="B142">
        <f t="shared" ca="1" si="9"/>
        <v>11479</v>
      </c>
      <c r="D142">
        <f t="shared" ca="1" si="10"/>
        <v>3.0691011365632899</v>
      </c>
      <c r="E142">
        <f t="shared" ca="1" si="11"/>
        <v>396</v>
      </c>
    </row>
    <row r="143" spans="1:5">
      <c r="A143">
        <f t="shared" ca="1" si="8"/>
        <v>9.3490671123115128</v>
      </c>
      <c r="B143">
        <f t="shared" ca="1" si="9"/>
        <v>9465</v>
      </c>
      <c r="D143">
        <f t="shared" ca="1" si="10"/>
        <v>3.2048999611029414</v>
      </c>
      <c r="E143">
        <f t="shared" ca="1" si="11"/>
        <v>363</v>
      </c>
    </row>
    <row r="144" spans="1:5">
      <c r="A144">
        <f t="shared" ca="1" si="8"/>
        <v>14.327534064127661</v>
      </c>
      <c r="B144">
        <f t="shared" ca="1" si="9"/>
        <v>10065</v>
      </c>
      <c r="D144">
        <f t="shared" ca="1" si="10"/>
        <v>4.3889159883553148</v>
      </c>
      <c r="E144">
        <f t="shared" ca="1" si="11"/>
        <v>521</v>
      </c>
    </row>
    <row r="145" spans="1:5">
      <c r="A145">
        <f t="shared" ca="1" si="8"/>
        <v>14.162038583661833</v>
      </c>
      <c r="B145">
        <f t="shared" ca="1" si="9"/>
        <v>10434</v>
      </c>
      <c r="D145">
        <f t="shared" ca="1" si="10"/>
        <v>4.5818303725035614</v>
      </c>
      <c r="E145">
        <f t="shared" ca="1" si="11"/>
        <v>301</v>
      </c>
    </row>
    <row r="146" spans="1:5">
      <c r="A146">
        <f t="shared" ca="1" si="8"/>
        <v>9.5479547004157759</v>
      </c>
      <c r="B146">
        <f t="shared" ca="1" si="9"/>
        <v>9736</v>
      </c>
      <c r="D146">
        <f t="shared" ca="1" si="10"/>
        <v>3.9762739524053887</v>
      </c>
      <c r="E146">
        <f t="shared" ca="1" si="11"/>
        <v>561</v>
      </c>
    </row>
    <row r="147" spans="1:5">
      <c r="A147">
        <f t="shared" ca="1" si="8"/>
        <v>11.568015735365671</v>
      </c>
      <c r="B147">
        <f t="shared" ca="1" si="9"/>
        <v>8158</v>
      </c>
      <c r="D147">
        <f t="shared" ca="1" si="10"/>
        <v>4.2623387302260243</v>
      </c>
      <c r="E147">
        <f t="shared" ca="1" si="11"/>
        <v>559</v>
      </c>
    </row>
    <row r="148" spans="1:5">
      <c r="A148">
        <f t="shared" ca="1" si="8"/>
        <v>8.3850533620476106</v>
      </c>
      <c r="B148">
        <f t="shared" ca="1" si="9"/>
        <v>11564</v>
      </c>
      <c r="D148">
        <f t="shared" ca="1" si="10"/>
        <v>4.0197423192711499</v>
      </c>
      <c r="E148">
        <f t="shared" ca="1" si="11"/>
        <v>404</v>
      </c>
    </row>
    <row r="149" spans="1:5">
      <c r="A149">
        <f t="shared" ca="1" si="8"/>
        <v>9.3431026143675844</v>
      </c>
      <c r="B149">
        <f t="shared" ca="1" si="9"/>
        <v>11323</v>
      </c>
      <c r="D149">
        <f t="shared" ca="1" si="10"/>
        <v>3.8195596944235248</v>
      </c>
      <c r="E149">
        <f t="shared" ca="1" si="11"/>
        <v>112</v>
      </c>
    </row>
    <row r="150" spans="1:5">
      <c r="A150">
        <f t="shared" ca="1" si="8"/>
        <v>12.331444657675824</v>
      </c>
      <c r="B150">
        <f t="shared" ca="1" si="9"/>
        <v>8092</v>
      </c>
      <c r="D150">
        <f t="shared" ca="1" si="10"/>
        <v>3.4317163739478587</v>
      </c>
      <c r="E150">
        <f t="shared" ca="1" si="11"/>
        <v>352</v>
      </c>
    </row>
    <row r="151" spans="1:5">
      <c r="A151">
        <f t="shared" ca="1" si="8"/>
        <v>11.216777176508664</v>
      </c>
      <c r="B151">
        <f t="shared" ca="1" si="9"/>
        <v>10734</v>
      </c>
      <c r="D151">
        <f t="shared" ca="1" si="10"/>
        <v>3.3382074022186519</v>
      </c>
      <c r="E151">
        <f t="shared" ca="1" si="11"/>
        <v>410</v>
      </c>
    </row>
    <row r="152" spans="1:5">
      <c r="A152">
        <f t="shared" ca="1" si="8"/>
        <v>14.767746617002492</v>
      </c>
      <c r="B152">
        <f t="shared" ca="1" si="9"/>
        <v>8171</v>
      </c>
      <c r="D152">
        <f t="shared" ca="1" si="10"/>
        <v>3.0035774252600431</v>
      </c>
      <c r="E152">
        <f t="shared" ca="1" si="11"/>
        <v>435</v>
      </c>
    </row>
    <row r="153" spans="1:5">
      <c r="A153">
        <f t="shared" ca="1" si="8"/>
        <v>13.659055075180277</v>
      </c>
      <c r="B153">
        <f t="shared" ca="1" si="9"/>
        <v>11923</v>
      </c>
      <c r="D153">
        <f t="shared" ca="1" si="10"/>
        <v>4.9038207713813637</v>
      </c>
      <c r="E153">
        <f t="shared" ca="1" si="11"/>
        <v>222</v>
      </c>
    </row>
    <row r="154" spans="1:5">
      <c r="A154">
        <f t="shared" ca="1" si="8"/>
        <v>10.770826333881448</v>
      </c>
      <c r="B154">
        <f t="shared" ca="1" si="9"/>
        <v>8695</v>
      </c>
      <c r="D154">
        <f t="shared" ca="1" si="10"/>
        <v>4.7234463741859996</v>
      </c>
      <c r="E154">
        <f t="shared" ca="1" si="11"/>
        <v>558</v>
      </c>
    </row>
    <row r="155" spans="1:5">
      <c r="A155">
        <f t="shared" ca="1" si="8"/>
        <v>14.836638239013048</v>
      </c>
      <c r="B155">
        <f t="shared" ca="1" si="9"/>
        <v>10330</v>
      </c>
      <c r="D155">
        <f t="shared" ca="1" si="10"/>
        <v>3.371275109558729</v>
      </c>
      <c r="E155">
        <f t="shared" ca="1" si="11"/>
        <v>287</v>
      </c>
    </row>
    <row r="156" spans="1:5">
      <c r="A156">
        <f t="shared" ca="1" si="8"/>
        <v>10.396257208863554</v>
      </c>
      <c r="B156">
        <f t="shared" ca="1" si="9"/>
        <v>9428</v>
      </c>
      <c r="D156">
        <f t="shared" ca="1" si="10"/>
        <v>3.3320702592049436</v>
      </c>
      <c r="E156">
        <f t="shared" ca="1" si="11"/>
        <v>538</v>
      </c>
    </row>
    <row r="157" spans="1:5">
      <c r="A157">
        <f t="shared" ca="1" si="8"/>
        <v>10.651860136893191</v>
      </c>
      <c r="B157">
        <f t="shared" ca="1" si="9"/>
        <v>10899</v>
      </c>
      <c r="D157">
        <f t="shared" ca="1" si="10"/>
        <v>3.1849506042658522</v>
      </c>
      <c r="E157">
        <f t="shared" ca="1" si="11"/>
        <v>15</v>
      </c>
    </row>
    <row r="158" spans="1:5">
      <c r="A158">
        <f t="shared" ca="1" si="8"/>
        <v>11.804641526631645</v>
      </c>
      <c r="B158">
        <f t="shared" ca="1" si="9"/>
        <v>10919</v>
      </c>
      <c r="D158">
        <f t="shared" ca="1" si="10"/>
        <v>3.3121469957248317</v>
      </c>
      <c r="E158">
        <f t="shared" ca="1" si="11"/>
        <v>349</v>
      </c>
    </row>
    <row r="159" spans="1:5">
      <c r="A159">
        <f t="shared" ca="1" si="8"/>
        <v>9.3623290647876498</v>
      </c>
      <c r="B159">
        <f t="shared" ca="1" si="9"/>
        <v>9853</v>
      </c>
      <c r="D159">
        <f t="shared" ca="1" si="10"/>
        <v>3.7487625922639758</v>
      </c>
      <c r="E159">
        <f t="shared" ca="1" si="11"/>
        <v>476</v>
      </c>
    </row>
    <row r="160" spans="1:5">
      <c r="A160">
        <f t="shared" ca="1" si="8"/>
        <v>14.921208466059213</v>
      </c>
      <c r="B160">
        <f t="shared" ca="1" si="9"/>
        <v>9350</v>
      </c>
      <c r="D160">
        <f t="shared" ca="1" si="10"/>
        <v>3.267263697755646</v>
      </c>
      <c r="E160">
        <f t="shared" ca="1" si="11"/>
        <v>248</v>
      </c>
    </row>
    <row r="161" spans="1:5">
      <c r="A161">
        <f t="shared" ca="1" si="8"/>
        <v>13.710140186530527</v>
      </c>
      <c r="B161">
        <f t="shared" ca="1" si="9"/>
        <v>8632</v>
      </c>
      <c r="D161">
        <f t="shared" ca="1" si="10"/>
        <v>3.7790038148612788</v>
      </c>
      <c r="E161">
        <f t="shared" ca="1" si="11"/>
        <v>41</v>
      </c>
    </row>
    <row r="162" spans="1:5">
      <c r="A162">
        <f t="shared" ca="1" si="8"/>
        <v>8.1284145116152455</v>
      </c>
      <c r="B162">
        <f t="shared" ca="1" si="9"/>
        <v>11434</v>
      </c>
      <c r="D162">
        <f t="shared" ca="1" si="10"/>
        <v>4.3113836513427932</v>
      </c>
      <c r="E162">
        <f t="shared" ca="1" si="11"/>
        <v>408</v>
      </c>
    </row>
    <row r="163" spans="1:5">
      <c r="A163">
        <f t="shared" ca="1" si="8"/>
        <v>10.144642382857985</v>
      </c>
      <c r="B163">
        <f t="shared" ca="1" si="9"/>
        <v>8682</v>
      </c>
      <c r="D163">
        <f t="shared" ca="1" si="10"/>
        <v>3.3576274861149562</v>
      </c>
      <c r="E163">
        <f t="shared" ca="1" si="11"/>
        <v>301</v>
      </c>
    </row>
    <row r="164" spans="1:5">
      <c r="A164">
        <f t="shared" ca="1" si="8"/>
        <v>12.809275057903164</v>
      </c>
      <c r="B164">
        <f t="shared" ca="1" si="9"/>
        <v>8081</v>
      </c>
      <c r="D164">
        <f t="shared" ca="1" si="10"/>
        <v>4.4831748339530009</v>
      </c>
      <c r="E164">
        <f t="shared" ca="1" si="11"/>
        <v>226</v>
      </c>
    </row>
    <row r="165" spans="1:5">
      <c r="A165">
        <f t="shared" ca="1" si="8"/>
        <v>9.5227718436066393</v>
      </c>
      <c r="B165">
        <f t="shared" ca="1" si="9"/>
        <v>11720</v>
      </c>
      <c r="D165">
        <f t="shared" ca="1" si="10"/>
        <v>4.1019254547920658</v>
      </c>
      <c r="E165">
        <f t="shared" ca="1" si="11"/>
        <v>394</v>
      </c>
    </row>
    <row r="166" spans="1:5">
      <c r="A166">
        <f t="shared" ca="1" si="8"/>
        <v>12.700112368563087</v>
      </c>
      <c r="B166">
        <f t="shared" ca="1" si="9"/>
        <v>9509</v>
      </c>
      <c r="D166">
        <f t="shared" ca="1" si="10"/>
        <v>3.36763083067442</v>
      </c>
      <c r="E166">
        <f t="shared" ca="1" si="11"/>
        <v>103</v>
      </c>
    </row>
    <row r="167" spans="1:5">
      <c r="A167">
        <f t="shared" ca="1" si="8"/>
        <v>11.248783519946407</v>
      </c>
      <c r="B167">
        <f t="shared" ca="1" si="9"/>
        <v>8272</v>
      </c>
      <c r="D167">
        <f t="shared" ca="1" si="10"/>
        <v>3.9935557063226721</v>
      </c>
      <c r="E167">
        <f t="shared" ca="1" si="11"/>
        <v>335</v>
      </c>
    </row>
    <row r="168" spans="1:5">
      <c r="A168">
        <f t="shared" ca="1" si="8"/>
        <v>9.5713988276070481</v>
      </c>
      <c r="B168">
        <f t="shared" ca="1" si="9"/>
        <v>10398</v>
      </c>
      <c r="D168">
        <f t="shared" ca="1" si="10"/>
        <v>3.2931630145499464</v>
      </c>
      <c r="E168">
        <f t="shared" ca="1" si="11"/>
        <v>107</v>
      </c>
    </row>
    <row r="169" spans="1:5">
      <c r="A169">
        <f t="shared" ca="1" si="8"/>
        <v>8.2183897493142837</v>
      </c>
      <c r="B169">
        <f t="shared" ca="1" si="9"/>
        <v>10856</v>
      </c>
      <c r="D169">
        <f t="shared" ca="1" si="10"/>
        <v>3.0920118403904562</v>
      </c>
      <c r="E169">
        <f t="shared" ca="1" si="11"/>
        <v>541</v>
      </c>
    </row>
    <row r="170" spans="1:5">
      <c r="A170">
        <f t="shared" ca="1" si="8"/>
        <v>9.0113133619465628</v>
      </c>
      <c r="B170">
        <f t="shared" ca="1" si="9"/>
        <v>8142</v>
      </c>
      <c r="D170">
        <f t="shared" ca="1" si="10"/>
        <v>4.7478639514199834</v>
      </c>
      <c r="E170">
        <f t="shared" ca="1" si="11"/>
        <v>582</v>
      </c>
    </row>
    <row r="171" spans="1:5">
      <c r="A171">
        <f t="shared" ca="1" si="8"/>
        <v>8.2188144111478039</v>
      </c>
      <c r="B171">
        <f t="shared" ca="1" si="9"/>
        <v>9323</v>
      </c>
      <c r="D171">
        <f t="shared" ca="1" si="10"/>
        <v>4.6362075919545243</v>
      </c>
      <c r="E171">
        <f t="shared" ca="1" si="11"/>
        <v>187</v>
      </c>
    </row>
    <row r="172" spans="1:5">
      <c r="A172">
        <f t="shared" ca="1" si="8"/>
        <v>8.5461111303534594</v>
      </c>
      <c r="B172">
        <f t="shared" ca="1" si="9"/>
        <v>9045</v>
      </c>
      <c r="D172">
        <f t="shared" ca="1" si="10"/>
        <v>4.06256615491208</v>
      </c>
      <c r="E172">
        <f t="shared" ca="1" si="11"/>
        <v>435</v>
      </c>
    </row>
    <row r="173" spans="1:5">
      <c r="A173">
        <f t="shared" ca="1" si="8"/>
        <v>10.124960104494455</v>
      </c>
      <c r="B173">
        <f t="shared" ca="1" si="9"/>
        <v>11147</v>
      </c>
      <c r="D173">
        <f t="shared" ca="1" si="10"/>
        <v>4.9206032839061207</v>
      </c>
      <c r="E173">
        <f t="shared" ca="1" si="11"/>
        <v>360</v>
      </c>
    </row>
    <row r="174" spans="1:5">
      <c r="A174">
        <f t="shared" ca="1" si="8"/>
        <v>12.831693201188042</v>
      </c>
      <c r="B174">
        <f t="shared" ca="1" si="9"/>
        <v>11241</v>
      </c>
      <c r="D174">
        <f t="shared" ca="1" si="10"/>
        <v>4.6065736470382284</v>
      </c>
      <c r="E174">
        <f t="shared" ca="1" si="11"/>
        <v>512</v>
      </c>
    </row>
    <row r="175" spans="1:5">
      <c r="A175">
        <f t="shared" ca="1" si="8"/>
        <v>13.139082181629664</v>
      </c>
      <c r="B175">
        <f t="shared" ca="1" si="9"/>
        <v>8875</v>
      </c>
      <c r="D175">
        <f t="shared" ca="1" si="10"/>
        <v>3.3932881665848802</v>
      </c>
      <c r="E175">
        <f t="shared" ca="1" si="11"/>
        <v>485</v>
      </c>
    </row>
    <row r="176" spans="1:5">
      <c r="A176">
        <f t="shared" ca="1" si="8"/>
        <v>11.016662629477867</v>
      </c>
      <c r="B176">
        <f t="shared" ca="1" si="9"/>
        <v>8738</v>
      </c>
      <c r="D176">
        <f t="shared" ca="1" si="10"/>
        <v>3.8826480371149463</v>
      </c>
      <c r="E176">
        <f t="shared" ca="1" si="11"/>
        <v>562</v>
      </c>
    </row>
    <row r="177" spans="1:5">
      <c r="A177">
        <f t="shared" ca="1" si="8"/>
        <v>12.884917629418453</v>
      </c>
      <c r="B177">
        <f t="shared" ca="1" si="9"/>
        <v>9780</v>
      </c>
      <c r="D177">
        <f t="shared" ca="1" si="10"/>
        <v>3.076820050018704</v>
      </c>
      <c r="E177">
        <f t="shared" ca="1" si="11"/>
        <v>89</v>
      </c>
    </row>
    <row r="178" spans="1:5">
      <c r="A178">
        <f t="shared" ca="1" si="8"/>
        <v>11.235011969675622</v>
      </c>
      <c r="B178">
        <f t="shared" ca="1" si="9"/>
        <v>11701</v>
      </c>
      <c r="D178">
        <f t="shared" ca="1" si="10"/>
        <v>3.1328967305862356</v>
      </c>
      <c r="E178">
        <f t="shared" ca="1" si="11"/>
        <v>289</v>
      </c>
    </row>
    <row r="179" spans="1:5">
      <c r="A179">
        <f t="shared" ca="1" si="8"/>
        <v>11.542146430132421</v>
      </c>
      <c r="B179">
        <f t="shared" ca="1" si="9"/>
        <v>11848</v>
      </c>
      <c r="D179">
        <f t="shared" ca="1" si="10"/>
        <v>3.4286096349735615</v>
      </c>
      <c r="E179">
        <f t="shared" ca="1" si="11"/>
        <v>538</v>
      </c>
    </row>
    <row r="180" spans="1:5">
      <c r="A180">
        <f t="shared" ca="1" si="8"/>
        <v>9.0478188947140055</v>
      </c>
      <c r="B180">
        <f t="shared" ca="1" si="9"/>
        <v>8667</v>
      </c>
      <c r="D180">
        <f t="shared" ca="1" si="10"/>
        <v>4.1357147090475737</v>
      </c>
      <c r="E180">
        <f t="shared" ca="1" si="11"/>
        <v>349</v>
      </c>
    </row>
    <row r="181" spans="1:5">
      <c r="A181">
        <f t="shared" ca="1" si="8"/>
        <v>9.4151864941285215</v>
      </c>
      <c r="B181">
        <f t="shared" ca="1" si="9"/>
        <v>10416</v>
      </c>
      <c r="D181">
        <f t="shared" ca="1" si="10"/>
        <v>3.6184569776870541</v>
      </c>
      <c r="E181">
        <f t="shared" ca="1" si="11"/>
        <v>355</v>
      </c>
    </row>
    <row r="182" spans="1:5">
      <c r="A182">
        <f t="shared" ca="1" si="8"/>
        <v>14.961849164621736</v>
      </c>
      <c r="B182">
        <f t="shared" ca="1" si="9"/>
        <v>8611</v>
      </c>
      <c r="D182">
        <f t="shared" ca="1" si="10"/>
        <v>4.0480913537540211</v>
      </c>
      <c r="E182">
        <f t="shared" ca="1" si="11"/>
        <v>544</v>
      </c>
    </row>
    <row r="183" spans="1:5">
      <c r="A183">
        <f t="shared" ca="1" si="8"/>
        <v>14.185092207923857</v>
      </c>
      <c r="B183">
        <f t="shared" ca="1" si="9"/>
        <v>11183</v>
      </c>
      <c r="D183">
        <f t="shared" ca="1" si="10"/>
        <v>3.4149398825715109</v>
      </c>
      <c r="E183">
        <f t="shared" ca="1" si="11"/>
        <v>422</v>
      </c>
    </row>
    <row r="184" spans="1:5">
      <c r="A184">
        <f t="shared" ca="1" si="8"/>
        <v>14.078235579012109</v>
      </c>
      <c r="B184">
        <f t="shared" ca="1" si="9"/>
        <v>11942</v>
      </c>
      <c r="D184">
        <f t="shared" ca="1" si="10"/>
        <v>3.2513459649552674</v>
      </c>
      <c r="E184">
        <f t="shared" ca="1" si="11"/>
        <v>53</v>
      </c>
    </row>
    <row r="185" spans="1:5">
      <c r="A185">
        <f t="shared" ca="1" si="8"/>
        <v>8.7145721761474029</v>
      </c>
      <c r="B185">
        <f t="shared" ca="1" si="9"/>
        <v>11197</v>
      </c>
      <c r="D185">
        <f t="shared" ca="1" si="10"/>
        <v>3.7034881304421692</v>
      </c>
      <c r="E185">
        <f t="shared" ca="1" si="11"/>
        <v>225</v>
      </c>
    </row>
    <row r="186" spans="1:5">
      <c r="A186">
        <f t="shared" ca="1" si="8"/>
        <v>12.104031982891156</v>
      </c>
      <c r="B186">
        <f t="shared" ca="1" si="9"/>
        <v>8419</v>
      </c>
      <c r="D186">
        <f t="shared" ca="1" si="10"/>
        <v>4.3178701938295756</v>
      </c>
      <c r="E186">
        <f t="shared" ca="1" si="11"/>
        <v>594</v>
      </c>
    </row>
    <row r="187" spans="1:5">
      <c r="A187">
        <f t="shared" ca="1" si="8"/>
        <v>9.8682127570854163</v>
      </c>
      <c r="B187">
        <f t="shared" ca="1" si="9"/>
        <v>11325</v>
      </c>
      <c r="D187">
        <f t="shared" ca="1" si="10"/>
        <v>4.5190839111787051</v>
      </c>
      <c r="E187">
        <f t="shared" ca="1" si="11"/>
        <v>425</v>
      </c>
    </row>
    <row r="188" spans="1:5">
      <c r="A188">
        <f t="shared" ca="1" si="8"/>
        <v>10.24964819170803</v>
      </c>
      <c r="B188">
        <f t="shared" ca="1" si="9"/>
        <v>10052</v>
      </c>
      <c r="D188">
        <f t="shared" ca="1" si="10"/>
        <v>4.2748976506734806</v>
      </c>
      <c r="E188">
        <f t="shared" ca="1" si="11"/>
        <v>547</v>
      </c>
    </row>
    <row r="189" spans="1:5">
      <c r="A189">
        <f t="shared" ca="1" si="8"/>
        <v>13.540547956194434</v>
      </c>
      <c r="B189">
        <f t="shared" ca="1" si="9"/>
        <v>11338</v>
      </c>
      <c r="D189">
        <f t="shared" ca="1" si="10"/>
        <v>3.14974712504576</v>
      </c>
      <c r="E189">
        <f t="shared" ca="1" si="11"/>
        <v>250</v>
      </c>
    </row>
    <row r="190" spans="1:5">
      <c r="A190">
        <f t="shared" ca="1" si="8"/>
        <v>14.598054259041154</v>
      </c>
      <c r="B190">
        <f t="shared" ca="1" si="9"/>
        <v>9557</v>
      </c>
      <c r="D190">
        <f t="shared" ca="1" si="10"/>
        <v>4.0344625999378128</v>
      </c>
      <c r="E190">
        <f t="shared" ca="1" si="11"/>
        <v>510</v>
      </c>
    </row>
    <row r="191" spans="1:5">
      <c r="A191">
        <f t="shared" ca="1" si="8"/>
        <v>10.776238924699003</v>
      </c>
      <c r="B191">
        <f t="shared" ca="1" si="9"/>
        <v>10315</v>
      </c>
      <c r="D191">
        <f t="shared" ca="1" si="10"/>
        <v>4.6998660839496358</v>
      </c>
      <c r="E191">
        <f t="shared" ca="1" si="11"/>
        <v>326</v>
      </c>
    </row>
    <row r="192" spans="1:5">
      <c r="A192">
        <f t="shared" ca="1" si="8"/>
        <v>11.367344308321652</v>
      </c>
      <c r="B192">
        <f t="shared" ca="1" si="9"/>
        <v>9136</v>
      </c>
      <c r="D192">
        <f t="shared" ca="1" si="10"/>
        <v>4.277149231035148</v>
      </c>
      <c r="E192">
        <f t="shared" ca="1" si="11"/>
        <v>232</v>
      </c>
    </row>
    <row r="193" spans="1:5">
      <c r="A193">
        <f t="shared" ca="1" si="8"/>
        <v>13.172797633792106</v>
      </c>
      <c r="B193">
        <f t="shared" ca="1" si="9"/>
        <v>10807</v>
      </c>
      <c r="D193">
        <f t="shared" ca="1" si="10"/>
        <v>3.8638218882829416</v>
      </c>
      <c r="E193">
        <f t="shared" ca="1" si="11"/>
        <v>566</v>
      </c>
    </row>
    <row r="194" spans="1:5">
      <c r="A194">
        <f t="shared" ca="1" si="8"/>
        <v>8.1000990722632835</v>
      </c>
      <c r="B194">
        <f t="shared" ca="1" si="9"/>
        <v>9836</v>
      </c>
      <c r="D194">
        <f t="shared" ca="1" si="10"/>
        <v>4.351921513862262</v>
      </c>
      <c r="E194">
        <f t="shared" ca="1" si="11"/>
        <v>88</v>
      </c>
    </row>
    <row r="195" spans="1:5">
      <c r="A195">
        <f t="shared" ca="1" si="8"/>
        <v>11.913712796912911</v>
      </c>
      <c r="B195">
        <f t="shared" ca="1" si="9"/>
        <v>9471</v>
      </c>
      <c r="D195">
        <f t="shared" ca="1" si="10"/>
        <v>4.8417019844507729</v>
      </c>
      <c r="E195">
        <f t="shared" ca="1" si="11"/>
        <v>473</v>
      </c>
    </row>
    <row r="196" spans="1:5">
      <c r="A196">
        <f t="shared" ca="1" si="8"/>
        <v>10.095674011805244</v>
      </c>
      <c r="B196">
        <f t="shared" ca="1" si="9"/>
        <v>11079</v>
      </c>
      <c r="D196">
        <f t="shared" ca="1" si="10"/>
        <v>4.748898728807907</v>
      </c>
      <c r="E196">
        <f t="shared" ca="1" si="11"/>
        <v>245</v>
      </c>
    </row>
    <row r="197" spans="1:5">
      <c r="A197">
        <f t="shared" ca="1" si="8"/>
        <v>11.612383841463309</v>
      </c>
      <c r="B197">
        <f t="shared" ca="1" si="9"/>
        <v>11352</v>
      </c>
      <c r="D197">
        <f t="shared" ca="1" si="10"/>
        <v>4.475046633798633</v>
      </c>
      <c r="E197">
        <f t="shared" ca="1" si="11"/>
        <v>281</v>
      </c>
    </row>
    <row r="198" spans="1:5">
      <c r="A198">
        <f t="shared" ref="A198:A261" ca="1" si="12">(A$3-A$2)*RAND()+A$2</f>
        <v>9.1864918705240477</v>
      </c>
      <c r="B198">
        <f t="shared" ref="B198:B261" ca="1" si="13">FLOOR((B$3-B$2+1)*RAND(), 1)+B$2</f>
        <v>9681</v>
      </c>
      <c r="D198">
        <f t="shared" ref="D198:D204" ca="1" si="14">(D$3-D$2)*RAND()+D$2</f>
        <v>4.2706385352952712</v>
      </c>
      <c r="E198">
        <f t="shared" ref="E198:E204" ca="1" si="15">FLOOR((E$3-E$2+1)*RAND(), 1)+E$2</f>
        <v>34</v>
      </c>
    </row>
    <row r="199" spans="1:5">
      <c r="A199">
        <f t="shared" ca="1" si="12"/>
        <v>11.338474630285642</v>
      </c>
      <c r="B199">
        <f t="shared" ca="1" si="13"/>
        <v>8999</v>
      </c>
      <c r="D199">
        <f t="shared" ca="1" si="14"/>
        <v>4.1794787088185164</v>
      </c>
      <c r="E199">
        <f t="shared" ca="1" si="15"/>
        <v>543</v>
      </c>
    </row>
    <row r="200" spans="1:5">
      <c r="A200">
        <f t="shared" ca="1" si="12"/>
        <v>11.454129156103694</v>
      </c>
      <c r="B200">
        <f t="shared" ca="1" si="13"/>
        <v>8957</v>
      </c>
      <c r="D200">
        <f t="shared" ca="1" si="14"/>
        <v>3.6814801795708236</v>
      </c>
      <c r="E200">
        <f t="shared" ca="1" si="15"/>
        <v>377</v>
      </c>
    </row>
    <row r="201" spans="1:5">
      <c r="A201">
        <f t="shared" ca="1" si="12"/>
        <v>9.6642147039613917</v>
      </c>
      <c r="B201">
        <f t="shared" ca="1" si="13"/>
        <v>10090</v>
      </c>
      <c r="D201">
        <f t="shared" ca="1" si="14"/>
        <v>3.1033780936587116</v>
      </c>
      <c r="E201">
        <f t="shared" ca="1" si="15"/>
        <v>258</v>
      </c>
    </row>
    <row r="202" spans="1:5">
      <c r="A202">
        <f t="shared" ca="1" si="12"/>
        <v>10.458690231275934</v>
      </c>
      <c r="B202">
        <f t="shared" ca="1" si="13"/>
        <v>8738</v>
      </c>
      <c r="D202">
        <f t="shared" ca="1" si="14"/>
        <v>3.3065295931052847</v>
      </c>
      <c r="E202">
        <f t="shared" ca="1" si="15"/>
        <v>439</v>
      </c>
    </row>
    <row r="203" spans="1:5">
      <c r="A203">
        <f t="shared" ca="1" si="12"/>
        <v>12.291182585124867</v>
      </c>
      <c r="B203">
        <f t="shared" ca="1" si="13"/>
        <v>10095</v>
      </c>
      <c r="D203">
        <f t="shared" ca="1" si="14"/>
        <v>3.6514648233444964</v>
      </c>
      <c r="E203">
        <f t="shared" ca="1" si="15"/>
        <v>132</v>
      </c>
    </row>
    <row r="204" spans="1:5">
      <c r="A204">
        <f t="shared" ca="1" si="12"/>
        <v>11.080082493675679</v>
      </c>
      <c r="B204">
        <f t="shared" ca="1" si="13"/>
        <v>10170</v>
      </c>
      <c r="D204">
        <f t="shared" ca="1" si="14"/>
        <v>3.6574652170782334</v>
      </c>
      <c r="E204">
        <f t="shared" ca="1" si="15"/>
        <v>224</v>
      </c>
    </row>
    <row r="205" spans="1:5">
      <c r="A205">
        <f t="shared" ca="1" si="12"/>
        <v>13.616236669322216</v>
      </c>
      <c r="B205">
        <f t="shared" ca="1" si="13"/>
        <v>9238</v>
      </c>
    </row>
    <row r="206" spans="1:5">
      <c r="A206">
        <f t="shared" ca="1" si="12"/>
        <v>8.6775346834040619</v>
      </c>
      <c r="B206">
        <f t="shared" ca="1" si="13"/>
        <v>9294</v>
      </c>
    </row>
    <row r="207" spans="1:5">
      <c r="A207">
        <f t="shared" ca="1" si="12"/>
        <v>8.8560667450954096</v>
      </c>
      <c r="B207">
        <f t="shared" ca="1" si="13"/>
        <v>8108</v>
      </c>
    </row>
    <row r="208" spans="1:5">
      <c r="A208">
        <f t="shared" ca="1" si="12"/>
        <v>12.974131236199472</v>
      </c>
      <c r="B208">
        <f t="shared" ca="1" si="13"/>
        <v>9219</v>
      </c>
    </row>
    <row r="209" spans="1:2">
      <c r="A209">
        <f t="shared" ca="1" si="12"/>
        <v>9.1004736773476775</v>
      </c>
      <c r="B209">
        <f t="shared" ca="1" si="13"/>
        <v>11824</v>
      </c>
    </row>
    <row r="210" spans="1:2">
      <c r="A210">
        <f t="shared" ca="1" si="12"/>
        <v>14.102508137501271</v>
      </c>
      <c r="B210">
        <f t="shared" ca="1" si="13"/>
        <v>8886</v>
      </c>
    </row>
    <row r="211" spans="1:2">
      <c r="A211">
        <f t="shared" ca="1" si="12"/>
        <v>13.89943072842118</v>
      </c>
      <c r="B211">
        <f t="shared" ca="1" si="13"/>
        <v>11210</v>
      </c>
    </row>
    <row r="212" spans="1:2">
      <c r="A212">
        <f t="shared" ca="1" si="12"/>
        <v>9.3342179196742663</v>
      </c>
      <c r="B212">
        <f t="shared" ca="1" si="13"/>
        <v>8926</v>
      </c>
    </row>
    <row r="213" spans="1:2">
      <c r="A213">
        <f t="shared" ca="1" si="12"/>
        <v>9.7747872292100819</v>
      </c>
      <c r="B213">
        <f t="shared" ca="1" si="13"/>
        <v>10952</v>
      </c>
    </row>
    <row r="214" spans="1:2">
      <c r="A214">
        <f t="shared" ca="1" si="12"/>
        <v>8.3044392074596587</v>
      </c>
      <c r="B214">
        <f t="shared" ca="1" si="13"/>
        <v>11599</v>
      </c>
    </row>
    <row r="215" spans="1:2">
      <c r="A215">
        <f t="shared" ca="1" si="12"/>
        <v>10.066487628797361</v>
      </c>
      <c r="B215">
        <f t="shared" ca="1" si="13"/>
        <v>11670</v>
      </c>
    </row>
    <row r="216" spans="1:2">
      <c r="A216">
        <f t="shared" ca="1" si="12"/>
        <v>12.301513246305538</v>
      </c>
      <c r="B216">
        <f t="shared" ca="1" si="13"/>
        <v>9310</v>
      </c>
    </row>
    <row r="217" spans="1:2">
      <c r="A217">
        <f t="shared" ca="1" si="12"/>
        <v>8.6755409099509251</v>
      </c>
      <c r="B217">
        <f t="shared" ca="1" si="13"/>
        <v>9187</v>
      </c>
    </row>
    <row r="218" spans="1:2">
      <c r="A218">
        <f t="shared" ca="1" si="12"/>
        <v>9.9617614735853852</v>
      </c>
      <c r="B218">
        <f t="shared" ca="1" si="13"/>
        <v>11450</v>
      </c>
    </row>
    <row r="219" spans="1:2">
      <c r="A219">
        <f t="shared" ca="1" si="12"/>
        <v>13.677528929640058</v>
      </c>
      <c r="B219">
        <f t="shared" ca="1" si="13"/>
        <v>11317</v>
      </c>
    </row>
    <row r="220" spans="1:2">
      <c r="A220">
        <f t="shared" ca="1" si="12"/>
        <v>12.66935189025757</v>
      </c>
      <c r="B220">
        <f t="shared" ca="1" si="13"/>
        <v>8586</v>
      </c>
    </row>
    <row r="221" spans="1:2">
      <c r="A221">
        <f t="shared" ca="1" si="12"/>
        <v>10.373683036354993</v>
      </c>
      <c r="B221">
        <f t="shared" ca="1" si="13"/>
        <v>10546</v>
      </c>
    </row>
    <row r="222" spans="1:2">
      <c r="A222">
        <f t="shared" ca="1" si="12"/>
        <v>12.58263482152052</v>
      </c>
      <c r="B222">
        <f t="shared" ca="1" si="13"/>
        <v>9484</v>
      </c>
    </row>
    <row r="223" spans="1:2">
      <c r="A223">
        <f t="shared" ca="1" si="12"/>
        <v>8.9712112916984967</v>
      </c>
      <c r="B223">
        <f t="shared" ca="1" si="13"/>
        <v>11078</v>
      </c>
    </row>
    <row r="224" spans="1:2">
      <c r="A224">
        <f t="shared" ca="1" si="12"/>
        <v>11.270218035643278</v>
      </c>
      <c r="B224">
        <f t="shared" ca="1" si="13"/>
        <v>8314</v>
      </c>
    </row>
    <row r="225" spans="1:2">
      <c r="A225">
        <f t="shared" ca="1" si="12"/>
        <v>10.431123710277721</v>
      </c>
      <c r="B225">
        <f t="shared" ca="1" si="13"/>
        <v>8059</v>
      </c>
    </row>
    <row r="226" spans="1:2">
      <c r="A226">
        <f t="shared" ca="1" si="12"/>
        <v>14.093091229773696</v>
      </c>
      <c r="B226">
        <f t="shared" ca="1" si="13"/>
        <v>11912</v>
      </c>
    </row>
    <row r="227" spans="1:2">
      <c r="A227">
        <f t="shared" ca="1" si="12"/>
        <v>11.151632190791043</v>
      </c>
      <c r="B227">
        <f t="shared" ca="1" si="13"/>
        <v>8895</v>
      </c>
    </row>
    <row r="228" spans="1:2">
      <c r="A228">
        <f t="shared" ca="1" si="12"/>
        <v>14.470038117326695</v>
      </c>
      <c r="B228">
        <f t="shared" ca="1" si="13"/>
        <v>10632</v>
      </c>
    </row>
    <row r="229" spans="1:2">
      <c r="A229">
        <f t="shared" ca="1" si="12"/>
        <v>9.8907932539907737</v>
      </c>
      <c r="B229">
        <f t="shared" ca="1" si="13"/>
        <v>10411</v>
      </c>
    </row>
    <row r="230" spans="1:2">
      <c r="A230">
        <f t="shared" ca="1" si="12"/>
        <v>10.939436101519624</v>
      </c>
      <c r="B230">
        <f t="shared" ca="1" si="13"/>
        <v>8341</v>
      </c>
    </row>
    <row r="231" spans="1:2">
      <c r="A231">
        <f t="shared" ca="1" si="12"/>
        <v>12.585675631481434</v>
      </c>
      <c r="B231">
        <f t="shared" ca="1" si="13"/>
        <v>8271</v>
      </c>
    </row>
    <row r="232" spans="1:2">
      <c r="A232">
        <f t="shared" ca="1" si="12"/>
        <v>12.198600389808899</v>
      </c>
      <c r="B232">
        <f t="shared" ca="1" si="13"/>
        <v>9230</v>
      </c>
    </row>
    <row r="233" spans="1:2">
      <c r="A233">
        <f t="shared" ca="1" si="12"/>
        <v>10.108161126994778</v>
      </c>
      <c r="B233">
        <f t="shared" ca="1" si="13"/>
        <v>11904</v>
      </c>
    </row>
    <row r="234" spans="1:2">
      <c r="A234">
        <f t="shared" ca="1" si="12"/>
        <v>10.513365288918894</v>
      </c>
      <c r="B234">
        <f t="shared" ca="1" si="13"/>
        <v>9593</v>
      </c>
    </row>
    <row r="235" spans="1:2">
      <c r="A235">
        <f t="shared" ca="1" si="12"/>
        <v>10.965178906552262</v>
      </c>
      <c r="B235">
        <f t="shared" ca="1" si="13"/>
        <v>11536</v>
      </c>
    </row>
    <row r="236" spans="1:2">
      <c r="A236">
        <f t="shared" ca="1" si="12"/>
        <v>12.07635252624077</v>
      </c>
      <c r="B236">
        <f t="shared" ca="1" si="13"/>
        <v>9103</v>
      </c>
    </row>
    <row r="237" spans="1:2">
      <c r="A237">
        <f t="shared" ca="1" si="12"/>
        <v>9.1193536961783686</v>
      </c>
      <c r="B237">
        <f t="shared" ca="1" si="13"/>
        <v>8515</v>
      </c>
    </row>
    <row r="238" spans="1:2">
      <c r="A238">
        <f t="shared" ca="1" si="12"/>
        <v>11.623652242193504</v>
      </c>
      <c r="B238">
        <f t="shared" ca="1" si="13"/>
        <v>9413</v>
      </c>
    </row>
    <row r="239" spans="1:2">
      <c r="A239">
        <f t="shared" ca="1" si="12"/>
        <v>9.3664009962243711</v>
      </c>
      <c r="B239">
        <f t="shared" ca="1" si="13"/>
        <v>11896</v>
      </c>
    </row>
    <row r="240" spans="1:2">
      <c r="A240">
        <f t="shared" ca="1" si="12"/>
        <v>9.6427930433791964</v>
      </c>
      <c r="B240">
        <f t="shared" ca="1" si="13"/>
        <v>8340</v>
      </c>
    </row>
    <row r="241" spans="1:2">
      <c r="A241">
        <f t="shared" ca="1" si="12"/>
        <v>11.815239253254457</v>
      </c>
      <c r="B241">
        <f t="shared" ca="1" si="13"/>
        <v>11594</v>
      </c>
    </row>
    <row r="242" spans="1:2">
      <c r="A242">
        <f t="shared" ca="1" si="12"/>
        <v>14.630645167309375</v>
      </c>
      <c r="B242">
        <f t="shared" ca="1" si="13"/>
        <v>10185</v>
      </c>
    </row>
    <row r="243" spans="1:2">
      <c r="A243">
        <f t="shared" ca="1" si="12"/>
        <v>14.677909711648022</v>
      </c>
      <c r="B243">
        <f t="shared" ca="1" si="13"/>
        <v>9875</v>
      </c>
    </row>
    <row r="244" spans="1:2">
      <c r="A244">
        <f t="shared" ca="1" si="12"/>
        <v>13.666811429662747</v>
      </c>
      <c r="B244">
        <f t="shared" ca="1" si="13"/>
        <v>10613</v>
      </c>
    </row>
    <row r="245" spans="1:2">
      <c r="A245">
        <f t="shared" ca="1" si="12"/>
        <v>9.737179843265114</v>
      </c>
      <c r="B245">
        <f t="shared" ca="1" si="13"/>
        <v>8192</v>
      </c>
    </row>
    <row r="246" spans="1:2">
      <c r="A246">
        <f t="shared" ca="1" si="12"/>
        <v>13.393909194071412</v>
      </c>
      <c r="B246">
        <f t="shared" ca="1" si="13"/>
        <v>11176</v>
      </c>
    </row>
    <row r="247" spans="1:2">
      <c r="A247">
        <f t="shared" ca="1" si="12"/>
        <v>9.930598729982858</v>
      </c>
      <c r="B247">
        <f t="shared" ca="1" si="13"/>
        <v>9834</v>
      </c>
    </row>
    <row r="248" spans="1:2">
      <c r="A248">
        <f t="shared" ca="1" si="12"/>
        <v>13.957179384437756</v>
      </c>
      <c r="B248">
        <f t="shared" ca="1" si="13"/>
        <v>8484</v>
      </c>
    </row>
    <row r="249" spans="1:2">
      <c r="A249">
        <f t="shared" ca="1" si="12"/>
        <v>11.687540547510064</v>
      </c>
      <c r="B249">
        <f t="shared" ca="1" si="13"/>
        <v>11166</v>
      </c>
    </row>
    <row r="250" spans="1:2">
      <c r="A250">
        <f t="shared" ca="1" si="12"/>
        <v>14.191604364214857</v>
      </c>
      <c r="B250">
        <f t="shared" ca="1" si="13"/>
        <v>9481</v>
      </c>
    </row>
    <row r="251" spans="1:2">
      <c r="A251">
        <f t="shared" ca="1" si="12"/>
        <v>9.2835272516729148</v>
      </c>
      <c r="B251">
        <f t="shared" ca="1" si="13"/>
        <v>8699</v>
      </c>
    </row>
    <row r="252" spans="1:2">
      <c r="A252">
        <f t="shared" ca="1" si="12"/>
        <v>13.606107341138298</v>
      </c>
      <c r="B252">
        <f t="shared" ca="1" si="13"/>
        <v>11127</v>
      </c>
    </row>
    <row r="253" spans="1:2">
      <c r="A253">
        <f t="shared" ca="1" si="12"/>
        <v>13.719314106187253</v>
      </c>
      <c r="B253">
        <f t="shared" ca="1" si="13"/>
        <v>8835</v>
      </c>
    </row>
    <row r="254" spans="1:2">
      <c r="A254">
        <f t="shared" ca="1" si="12"/>
        <v>10.417846337624987</v>
      </c>
      <c r="B254">
        <f t="shared" ca="1" si="13"/>
        <v>8252</v>
      </c>
    </row>
    <row r="255" spans="1:2">
      <c r="A255">
        <f t="shared" ca="1" si="12"/>
        <v>10.506041398695556</v>
      </c>
      <c r="B255">
        <f t="shared" ca="1" si="13"/>
        <v>8600</v>
      </c>
    </row>
    <row r="256" spans="1:2">
      <c r="A256">
        <f t="shared" ca="1" si="12"/>
        <v>11.094088161838798</v>
      </c>
      <c r="B256">
        <f t="shared" ca="1" si="13"/>
        <v>11292</v>
      </c>
    </row>
    <row r="257" spans="1:2">
      <c r="A257">
        <f t="shared" ca="1" si="12"/>
        <v>8.1070216655456644</v>
      </c>
      <c r="B257">
        <f t="shared" ca="1" si="13"/>
        <v>10971</v>
      </c>
    </row>
    <row r="258" spans="1:2">
      <c r="A258">
        <f t="shared" ca="1" si="12"/>
        <v>14.695481848332754</v>
      </c>
      <c r="B258">
        <f t="shared" ca="1" si="13"/>
        <v>9206</v>
      </c>
    </row>
    <row r="259" spans="1:2">
      <c r="A259">
        <f t="shared" ca="1" si="12"/>
        <v>12.075700395187845</v>
      </c>
      <c r="B259">
        <f t="shared" ca="1" si="13"/>
        <v>10123</v>
      </c>
    </row>
    <row r="260" spans="1:2">
      <c r="A260">
        <f t="shared" ca="1" si="12"/>
        <v>12.514846798148053</v>
      </c>
      <c r="B260">
        <f t="shared" ca="1" si="13"/>
        <v>10165</v>
      </c>
    </row>
    <row r="261" spans="1:2">
      <c r="A261">
        <f t="shared" ca="1" si="12"/>
        <v>10.091149701410101</v>
      </c>
      <c r="B261">
        <f t="shared" ca="1" si="13"/>
        <v>9971</v>
      </c>
    </row>
    <row r="262" spans="1:2">
      <c r="A262">
        <f t="shared" ref="A262:A325" ca="1" si="16">(A$3-A$2)*RAND()+A$2</f>
        <v>8.209854941036884</v>
      </c>
      <c r="B262">
        <f t="shared" ref="B262:B325" ca="1" si="17">FLOOR((B$3-B$2+1)*RAND(), 1)+B$2</f>
        <v>10163</v>
      </c>
    </row>
    <row r="263" spans="1:2">
      <c r="A263">
        <f t="shared" ca="1" si="16"/>
        <v>11.88611118605419</v>
      </c>
      <c r="B263">
        <f t="shared" ca="1" si="17"/>
        <v>9224</v>
      </c>
    </row>
    <row r="264" spans="1:2">
      <c r="A264">
        <f t="shared" ca="1" si="16"/>
        <v>10.574521476655562</v>
      </c>
      <c r="B264">
        <f t="shared" ca="1" si="17"/>
        <v>11289</v>
      </c>
    </row>
    <row r="265" spans="1:2">
      <c r="A265">
        <f t="shared" ca="1" si="16"/>
        <v>10.514133179177364</v>
      </c>
      <c r="B265">
        <f t="shared" ca="1" si="17"/>
        <v>9678</v>
      </c>
    </row>
    <row r="266" spans="1:2">
      <c r="A266">
        <f t="shared" ca="1" si="16"/>
        <v>10.514419288820349</v>
      </c>
      <c r="B266">
        <f t="shared" ca="1" si="17"/>
        <v>11908</v>
      </c>
    </row>
    <row r="267" spans="1:2">
      <c r="A267">
        <f t="shared" ca="1" si="16"/>
        <v>12.734024532751171</v>
      </c>
      <c r="B267">
        <f t="shared" ca="1" si="17"/>
        <v>9107</v>
      </c>
    </row>
    <row r="268" spans="1:2">
      <c r="A268">
        <f t="shared" ca="1" si="16"/>
        <v>8.2477882145847676</v>
      </c>
      <c r="B268">
        <f t="shared" ca="1" si="17"/>
        <v>10035</v>
      </c>
    </row>
    <row r="269" spans="1:2">
      <c r="A269">
        <f t="shared" ca="1" si="16"/>
        <v>14.625773675284915</v>
      </c>
      <c r="B269">
        <f t="shared" ca="1" si="17"/>
        <v>11942</v>
      </c>
    </row>
    <row r="270" spans="1:2">
      <c r="A270">
        <f t="shared" ca="1" si="16"/>
        <v>10.160029525071318</v>
      </c>
      <c r="B270">
        <f t="shared" ca="1" si="17"/>
        <v>9182</v>
      </c>
    </row>
    <row r="271" spans="1:2">
      <c r="A271">
        <f t="shared" ca="1" si="16"/>
        <v>13.797284061169703</v>
      </c>
      <c r="B271">
        <f t="shared" ca="1" si="17"/>
        <v>10859</v>
      </c>
    </row>
    <row r="272" spans="1:2">
      <c r="A272">
        <f t="shared" ca="1" si="16"/>
        <v>11.700827764642469</v>
      </c>
      <c r="B272">
        <f t="shared" ca="1" si="17"/>
        <v>9219</v>
      </c>
    </row>
    <row r="273" spans="1:2">
      <c r="A273">
        <f t="shared" ca="1" si="16"/>
        <v>8.4850635347393322</v>
      </c>
      <c r="B273">
        <f t="shared" ca="1" si="17"/>
        <v>10240</v>
      </c>
    </row>
    <row r="274" spans="1:2">
      <c r="A274">
        <f t="shared" ca="1" si="16"/>
        <v>14.882966226318935</v>
      </c>
      <c r="B274">
        <f t="shared" ca="1" si="17"/>
        <v>9530</v>
      </c>
    </row>
    <row r="275" spans="1:2">
      <c r="A275">
        <f t="shared" ca="1" si="16"/>
        <v>12.861664962381226</v>
      </c>
      <c r="B275">
        <f t="shared" ca="1" si="17"/>
        <v>9303</v>
      </c>
    </row>
    <row r="276" spans="1:2">
      <c r="A276">
        <f t="shared" ca="1" si="16"/>
        <v>13.690316873653707</v>
      </c>
      <c r="B276">
        <f t="shared" ca="1" si="17"/>
        <v>11039</v>
      </c>
    </row>
    <row r="277" spans="1:2">
      <c r="A277">
        <f t="shared" ca="1" si="16"/>
        <v>14.336197652643451</v>
      </c>
      <c r="B277">
        <f t="shared" ca="1" si="17"/>
        <v>9753</v>
      </c>
    </row>
    <row r="278" spans="1:2">
      <c r="A278">
        <f t="shared" ca="1" si="16"/>
        <v>14.343551618345245</v>
      </c>
      <c r="B278">
        <f t="shared" ca="1" si="17"/>
        <v>11960</v>
      </c>
    </row>
    <row r="279" spans="1:2">
      <c r="A279">
        <f t="shared" ca="1" si="16"/>
        <v>10.02053663491256</v>
      </c>
      <c r="B279">
        <f t="shared" ca="1" si="17"/>
        <v>10416</v>
      </c>
    </row>
    <row r="280" spans="1:2">
      <c r="A280">
        <f t="shared" ca="1" si="16"/>
        <v>14.712257691936092</v>
      </c>
      <c r="B280">
        <f t="shared" ca="1" si="17"/>
        <v>9581</v>
      </c>
    </row>
    <row r="281" spans="1:2">
      <c r="A281">
        <f t="shared" ca="1" si="16"/>
        <v>10.591629266087441</v>
      </c>
      <c r="B281">
        <f t="shared" ca="1" si="17"/>
        <v>8935</v>
      </c>
    </row>
    <row r="282" spans="1:2">
      <c r="A282">
        <f t="shared" ca="1" si="16"/>
        <v>14.519495490206822</v>
      </c>
      <c r="B282">
        <f t="shared" ca="1" si="17"/>
        <v>11950</v>
      </c>
    </row>
    <row r="283" spans="1:2">
      <c r="A283">
        <f t="shared" ca="1" si="16"/>
        <v>12.465694702337448</v>
      </c>
      <c r="B283">
        <f t="shared" ca="1" si="17"/>
        <v>10695</v>
      </c>
    </row>
    <row r="284" spans="1:2">
      <c r="A284">
        <f t="shared" ca="1" si="16"/>
        <v>8.7901022621289329</v>
      </c>
      <c r="B284">
        <f t="shared" ca="1" si="17"/>
        <v>8378</v>
      </c>
    </row>
    <row r="285" spans="1:2">
      <c r="A285">
        <f t="shared" ca="1" si="16"/>
        <v>11.770025876399842</v>
      </c>
      <c r="B285">
        <f t="shared" ca="1" si="17"/>
        <v>9709</v>
      </c>
    </row>
    <row r="286" spans="1:2">
      <c r="A286">
        <f t="shared" ca="1" si="16"/>
        <v>14.315509730486973</v>
      </c>
      <c r="B286">
        <f t="shared" ca="1" si="17"/>
        <v>10650</v>
      </c>
    </row>
    <row r="287" spans="1:2">
      <c r="A287">
        <f t="shared" ca="1" si="16"/>
        <v>13.102828942343082</v>
      </c>
      <c r="B287">
        <f t="shared" ca="1" si="17"/>
        <v>11957</v>
      </c>
    </row>
    <row r="288" spans="1:2">
      <c r="A288">
        <f t="shared" ca="1" si="16"/>
        <v>13.38865145626454</v>
      </c>
      <c r="B288">
        <f t="shared" ca="1" si="17"/>
        <v>10238</v>
      </c>
    </row>
    <row r="289" spans="1:2">
      <c r="A289">
        <f t="shared" ca="1" si="16"/>
        <v>12.068965601053435</v>
      </c>
      <c r="B289">
        <f t="shared" ca="1" si="17"/>
        <v>8103</v>
      </c>
    </row>
    <row r="290" spans="1:2">
      <c r="A290">
        <f t="shared" ca="1" si="16"/>
        <v>9.0207082972397927</v>
      </c>
      <c r="B290">
        <f t="shared" ca="1" si="17"/>
        <v>9137</v>
      </c>
    </row>
    <row r="291" spans="1:2">
      <c r="A291">
        <f t="shared" ca="1" si="16"/>
        <v>12.455354904094428</v>
      </c>
      <c r="B291">
        <f t="shared" ca="1" si="17"/>
        <v>9143</v>
      </c>
    </row>
    <row r="292" spans="1:2">
      <c r="A292">
        <f t="shared" ca="1" si="16"/>
        <v>12.231381127917123</v>
      </c>
      <c r="B292">
        <f t="shared" ca="1" si="17"/>
        <v>8194</v>
      </c>
    </row>
    <row r="293" spans="1:2">
      <c r="A293">
        <f t="shared" ca="1" si="16"/>
        <v>10.129833187191581</v>
      </c>
      <c r="B293">
        <f t="shared" ca="1" si="17"/>
        <v>11647</v>
      </c>
    </row>
    <row r="294" spans="1:2">
      <c r="A294">
        <f t="shared" ca="1" si="16"/>
        <v>11.131266594322728</v>
      </c>
      <c r="B294">
        <f t="shared" ca="1" si="17"/>
        <v>10885</v>
      </c>
    </row>
    <row r="295" spans="1:2">
      <c r="A295">
        <f t="shared" ca="1" si="16"/>
        <v>9.7066666019349892</v>
      </c>
      <c r="B295">
        <f t="shared" ca="1" si="17"/>
        <v>9178</v>
      </c>
    </row>
    <row r="296" spans="1:2">
      <c r="A296">
        <f t="shared" ca="1" si="16"/>
        <v>13.606204265676507</v>
      </c>
      <c r="B296">
        <f t="shared" ca="1" si="17"/>
        <v>9711</v>
      </c>
    </row>
    <row r="297" spans="1:2">
      <c r="A297">
        <f t="shared" ca="1" si="16"/>
        <v>11.515513569758998</v>
      </c>
      <c r="B297">
        <f t="shared" ca="1" si="17"/>
        <v>9898</v>
      </c>
    </row>
    <row r="298" spans="1:2">
      <c r="A298">
        <f t="shared" ca="1" si="16"/>
        <v>11.595714392025439</v>
      </c>
      <c r="B298">
        <f t="shared" ca="1" si="17"/>
        <v>11569</v>
      </c>
    </row>
    <row r="299" spans="1:2">
      <c r="A299">
        <f t="shared" ca="1" si="16"/>
        <v>10.321286893288425</v>
      </c>
      <c r="B299">
        <f t="shared" ca="1" si="17"/>
        <v>9165</v>
      </c>
    </row>
    <row r="300" spans="1:2">
      <c r="A300">
        <f t="shared" ca="1" si="16"/>
        <v>13.925355739450456</v>
      </c>
      <c r="B300">
        <f t="shared" ca="1" si="17"/>
        <v>11495</v>
      </c>
    </row>
    <row r="301" spans="1:2">
      <c r="A301">
        <f t="shared" ca="1" si="16"/>
        <v>12.830284717907677</v>
      </c>
      <c r="B301">
        <f t="shared" ca="1" si="17"/>
        <v>8850</v>
      </c>
    </row>
    <row r="302" spans="1:2">
      <c r="A302">
        <f t="shared" ca="1" si="16"/>
        <v>12.824032385483456</v>
      </c>
      <c r="B302">
        <f t="shared" ca="1" si="17"/>
        <v>9702</v>
      </c>
    </row>
    <row r="303" spans="1:2">
      <c r="A303">
        <f t="shared" ca="1" si="16"/>
        <v>11.520480501014386</v>
      </c>
      <c r="B303">
        <f t="shared" ca="1" si="17"/>
        <v>8730</v>
      </c>
    </row>
    <row r="304" spans="1:2">
      <c r="A304">
        <f t="shared" ca="1" si="16"/>
        <v>9.6845697102702335</v>
      </c>
      <c r="B304">
        <f t="shared" ca="1" si="17"/>
        <v>10603</v>
      </c>
    </row>
    <row r="305" spans="1:2">
      <c r="A305">
        <f t="shared" ca="1" si="16"/>
        <v>12.193828854025931</v>
      </c>
      <c r="B305">
        <f t="shared" ca="1" si="17"/>
        <v>8789</v>
      </c>
    </row>
    <row r="306" spans="1:2">
      <c r="A306">
        <f t="shared" ca="1" si="16"/>
        <v>13.01191490058401</v>
      </c>
      <c r="B306">
        <f t="shared" ca="1" si="17"/>
        <v>10482</v>
      </c>
    </row>
    <row r="307" spans="1:2">
      <c r="A307">
        <f t="shared" ca="1" si="16"/>
        <v>10.946116042655142</v>
      </c>
      <c r="B307">
        <f t="shared" ca="1" si="17"/>
        <v>11138</v>
      </c>
    </row>
    <row r="308" spans="1:2">
      <c r="A308">
        <f t="shared" ca="1" si="16"/>
        <v>12.324689750163305</v>
      </c>
      <c r="B308">
        <f t="shared" ca="1" si="17"/>
        <v>8141</v>
      </c>
    </row>
    <row r="309" spans="1:2">
      <c r="A309">
        <f t="shared" ca="1" si="16"/>
        <v>13.205565482007581</v>
      </c>
      <c r="B309">
        <f t="shared" ca="1" si="17"/>
        <v>8263</v>
      </c>
    </row>
    <row r="310" spans="1:2">
      <c r="A310">
        <f t="shared" ca="1" si="16"/>
        <v>8.5572335273754749</v>
      </c>
      <c r="B310">
        <f t="shared" ca="1" si="17"/>
        <v>11253</v>
      </c>
    </row>
    <row r="311" spans="1:2">
      <c r="A311">
        <f t="shared" ca="1" si="16"/>
        <v>14.967378459360217</v>
      </c>
      <c r="B311">
        <f t="shared" ca="1" si="17"/>
        <v>10351</v>
      </c>
    </row>
    <row r="312" spans="1:2">
      <c r="A312">
        <f t="shared" ca="1" si="16"/>
        <v>14.487811350648485</v>
      </c>
      <c r="B312">
        <f t="shared" ca="1" si="17"/>
        <v>8692</v>
      </c>
    </row>
    <row r="313" spans="1:2">
      <c r="A313">
        <f t="shared" ca="1" si="16"/>
        <v>13.44984211908427</v>
      </c>
      <c r="B313">
        <f t="shared" ca="1" si="17"/>
        <v>8684</v>
      </c>
    </row>
    <row r="314" spans="1:2">
      <c r="A314">
        <f t="shared" ca="1" si="16"/>
        <v>13.641106377952553</v>
      </c>
      <c r="B314">
        <f t="shared" ca="1" si="17"/>
        <v>9497</v>
      </c>
    </row>
    <row r="315" spans="1:2">
      <c r="A315">
        <f t="shared" ca="1" si="16"/>
        <v>11.816972897657566</v>
      </c>
      <c r="B315">
        <f t="shared" ca="1" si="17"/>
        <v>11481</v>
      </c>
    </row>
    <row r="316" spans="1:2">
      <c r="A316">
        <f t="shared" ca="1" si="16"/>
        <v>9.9333978343039071</v>
      </c>
      <c r="B316">
        <f t="shared" ca="1" si="17"/>
        <v>8219</v>
      </c>
    </row>
    <row r="317" spans="1:2">
      <c r="A317">
        <f t="shared" ca="1" si="16"/>
        <v>9.4006510348330998</v>
      </c>
      <c r="B317">
        <f t="shared" ca="1" si="17"/>
        <v>8045</v>
      </c>
    </row>
    <row r="318" spans="1:2">
      <c r="A318">
        <f t="shared" ca="1" si="16"/>
        <v>14.070322048724519</v>
      </c>
      <c r="B318">
        <f t="shared" ca="1" si="17"/>
        <v>10315</v>
      </c>
    </row>
    <row r="319" spans="1:2">
      <c r="A319">
        <f t="shared" ca="1" si="16"/>
        <v>14.955919370161894</v>
      </c>
      <c r="B319">
        <f t="shared" ca="1" si="17"/>
        <v>8071</v>
      </c>
    </row>
    <row r="320" spans="1:2">
      <c r="A320">
        <f t="shared" ca="1" si="16"/>
        <v>12.458871637697289</v>
      </c>
      <c r="B320">
        <f t="shared" ca="1" si="17"/>
        <v>9062</v>
      </c>
    </row>
    <row r="321" spans="1:2">
      <c r="A321">
        <f t="shared" ca="1" si="16"/>
        <v>10.436730766629687</v>
      </c>
      <c r="B321">
        <f t="shared" ca="1" si="17"/>
        <v>10078</v>
      </c>
    </row>
    <row r="322" spans="1:2">
      <c r="A322">
        <f t="shared" ca="1" si="16"/>
        <v>12.724798155514645</v>
      </c>
      <c r="B322">
        <f t="shared" ca="1" si="17"/>
        <v>10896</v>
      </c>
    </row>
    <row r="323" spans="1:2">
      <c r="A323">
        <f t="shared" ca="1" si="16"/>
        <v>12.94729484385061</v>
      </c>
      <c r="B323">
        <f t="shared" ca="1" si="17"/>
        <v>10424</v>
      </c>
    </row>
    <row r="324" spans="1:2">
      <c r="A324">
        <f t="shared" ca="1" si="16"/>
        <v>10.34834992293173</v>
      </c>
      <c r="B324">
        <f t="shared" ca="1" si="17"/>
        <v>10768</v>
      </c>
    </row>
    <row r="325" spans="1:2">
      <c r="A325">
        <f t="shared" ca="1" si="16"/>
        <v>13.847695851771121</v>
      </c>
      <c r="B325">
        <f t="shared" ca="1" si="17"/>
        <v>8465</v>
      </c>
    </row>
    <row r="326" spans="1:2">
      <c r="A326">
        <f t="shared" ref="A326:A389" ca="1" si="18">(A$3-A$2)*RAND()+A$2</f>
        <v>14.253932159377998</v>
      </c>
      <c r="B326">
        <f t="shared" ref="B326:B389" ca="1" si="19">FLOOR((B$3-B$2+1)*RAND(), 1)+B$2</f>
        <v>9669</v>
      </c>
    </row>
    <row r="327" spans="1:2">
      <c r="A327">
        <f t="shared" ca="1" si="18"/>
        <v>8.9419876855942686</v>
      </c>
      <c r="B327">
        <f t="shared" ca="1" si="19"/>
        <v>10867</v>
      </c>
    </row>
    <row r="328" spans="1:2">
      <c r="A328">
        <f t="shared" ca="1" si="18"/>
        <v>9.1859141449483328</v>
      </c>
      <c r="B328">
        <f t="shared" ca="1" si="19"/>
        <v>10736</v>
      </c>
    </row>
    <row r="329" spans="1:2">
      <c r="A329">
        <f t="shared" ca="1" si="18"/>
        <v>13.432508270856275</v>
      </c>
      <c r="B329">
        <f t="shared" ca="1" si="19"/>
        <v>11488</v>
      </c>
    </row>
    <row r="330" spans="1:2">
      <c r="A330">
        <f t="shared" ca="1" si="18"/>
        <v>10.855544432781077</v>
      </c>
      <c r="B330">
        <f t="shared" ca="1" si="19"/>
        <v>9689</v>
      </c>
    </row>
    <row r="331" spans="1:2">
      <c r="A331">
        <f t="shared" ca="1" si="18"/>
        <v>13.015817498161503</v>
      </c>
      <c r="B331">
        <f t="shared" ca="1" si="19"/>
        <v>8060</v>
      </c>
    </row>
    <row r="332" spans="1:2">
      <c r="A332">
        <f t="shared" ca="1" si="18"/>
        <v>8.1909169583112433</v>
      </c>
      <c r="B332">
        <f t="shared" ca="1" si="19"/>
        <v>8494</v>
      </c>
    </row>
    <row r="333" spans="1:2">
      <c r="A333">
        <f t="shared" ca="1" si="18"/>
        <v>14.631274523336415</v>
      </c>
      <c r="B333">
        <f t="shared" ca="1" si="19"/>
        <v>9537</v>
      </c>
    </row>
    <row r="334" spans="1:2">
      <c r="A334">
        <f t="shared" ca="1" si="18"/>
        <v>14.724989802829116</v>
      </c>
      <c r="B334">
        <f t="shared" ca="1" si="19"/>
        <v>11878</v>
      </c>
    </row>
    <row r="335" spans="1:2">
      <c r="A335">
        <f t="shared" ca="1" si="18"/>
        <v>14.725563250628831</v>
      </c>
      <c r="B335">
        <f t="shared" ca="1" si="19"/>
        <v>9509</v>
      </c>
    </row>
    <row r="336" spans="1:2">
      <c r="A336">
        <f t="shared" ca="1" si="18"/>
        <v>11.436428310925393</v>
      </c>
      <c r="B336">
        <f t="shared" ca="1" si="19"/>
        <v>11641</v>
      </c>
    </row>
    <row r="337" spans="1:2">
      <c r="A337">
        <f t="shared" ca="1" si="18"/>
        <v>9.7966031693649072</v>
      </c>
      <c r="B337">
        <f t="shared" ca="1" si="19"/>
        <v>11282</v>
      </c>
    </row>
    <row r="338" spans="1:2">
      <c r="A338">
        <f t="shared" ca="1" si="18"/>
        <v>10.173833011738381</v>
      </c>
      <c r="B338">
        <f t="shared" ca="1" si="19"/>
        <v>8647</v>
      </c>
    </row>
    <row r="339" spans="1:2">
      <c r="A339">
        <f t="shared" ca="1" si="18"/>
        <v>9.2424328780885396</v>
      </c>
      <c r="B339">
        <f t="shared" ca="1" si="19"/>
        <v>10497</v>
      </c>
    </row>
    <row r="340" spans="1:2">
      <c r="A340">
        <f t="shared" ca="1" si="18"/>
        <v>9.1903133446021936</v>
      </c>
      <c r="B340">
        <f t="shared" ca="1" si="19"/>
        <v>9420</v>
      </c>
    </row>
    <row r="341" spans="1:2">
      <c r="A341">
        <f t="shared" ca="1" si="18"/>
        <v>10.363022994329501</v>
      </c>
      <c r="B341">
        <f t="shared" ca="1" si="19"/>
        <v>9403</v>
      </c>
    </row>
    <row r="342" spans="1:2">
      <c r="A342">
        <f t="shared" ca="1" si="18"/>
        <v>10.429632578909114</v>
      </c>
      <c r="B342">
        <f t="shared" ca="1" si="19"/>
        <v>9638</v>
      </c>
    </row>
    <row r="343" spans="1:2">
      <c r="A343">
        <f t="shared" ca="1" si="18"/>
        <v>9.1982312987571824</v>
      </c>
      <c r="B343">
        <f t="shared" ca="1" si="19"/>
        <v>11310</v>
      </c>
    </row>
    <row r="344" spans="1:2">
      <c r="A344">
        <f t="shared" ca="1" si="18"/>
        <v>9.4054033534835373</v>
      </c>
      <c r="B344">
        <f t="shared" ca="1" si="19"/>
        <v>9166</v>
      </c>
    </row>
    <row r="345" spans="1:2">
      <c r="A345">
        <f t="shared" ca="1" si="18"/>
        <v>10.07777023955787</v>
      </c>
      <c r="B345">
        <f t="shared" ca="1" si="19"/>
        <v>11016</v>
      </c>
    </row>
    <row r="346" spans="1:2">
      <c r="A346">
        <f t="shared" ca="1" si="18"/>
        <v>8.8898977253611839</v>
      </c>
      <c r="B346">
        <f t="shared" ca="1" si="19"/>
        <v>8101</v>
      </c>
    </row>
    <row r="347" spans="1:2">
      <c r="A347">
        <f t="shared" ca="1" si="18"/>
        <v>8.0014177974977621</v>
      </c>
      <c r="B347">
        <f t="shared" ca="1" si="19"/>
        <v>11799</v>
      </c>
    </row>
    <row r="348" spans="1:2">
      <c r="A348">
        <f t="shared" ca="1" si="18"/>
        <v>11.021752849607028</v>
      </c>
      <c r="B348">
        <f t="shared" ca="1" si="19"/>
        <v>8236</v>
      </c>
    </row>
    <row r="349" spans="1:2">
      <c r="A349">
        <f t="shared" ca="1" si="18"/>
        <v>13.338541635170415</v>
      </c>
      <c r="B349">
        <f t="shared" ca="1" si="19"/>
        <v>9517</v>
      </c>
    </row>
    <row r="350" spans="1:2">
      <c r="A350">
        <f t="shared" ca="1" si="18"/>
        <v>13.196090370926649</v>
      </c>
      <c r="B350">
        <f t="shared" ca="1" si="19"/>
        <v>8444</v>
      </c>
    </row>
    <row r="351" spans="1:2">
      <c r="A351">
        <f t="shared" ca="1" si="18"/>
        <v>14.788922989132891</v>
      </c>
      <c r="B351">
        <f t="shared" ca="1" si="19"/>
        <v>11483</v>
      </c>
    </row>
    <row r="352" spans="1:2">
      <c r="A352">
        <f t="shared" ca="1" si="18"/>
        <v>12.924126309867574</v>
      </c>
      <c r="B352">
        <f t="shared" ca="1" si="19"/>
        <v>10322</v>
      </c>
    </row>
    <row r="353" spans="1:2">
      <c r="A353">
        <f t="shared" ca="1" si="18"/>
        <v>14.963105941585656</v>
      </c>
      <c r="B353">
        <f t="shared" ca="1" si="19"/>
        <v>10371</v>
      </c>
    </row>
    <row r="354" spans="1:2">
      <c r="A354">
        <f t="shared" ca="1" si="18"/>
        <v>10.154132169437393</v>
      </c>
      <c r="B354">
        <f t="shared" ca="1" si="19"/>
        <v>10932</v>
      </c>
    </row>
    <row r="355" spans="1:2">
      <c r="A355">
        <f t="shared" ca="1" si="18"/>
        <v>13.959588580883445</v>
      </c>
      <c r="B355">
        <f t="shared" ca="1" si="19"/>
        <v>11702</v>
      </c>
    </row>
    <row r="356" spans="1:2">
      <c r="A356">
        <f t="shared" ca="1" si="18"/>
        <v>8.6330624867637233</v>
      </c>
      <c r="B356">
        <f t="shared" ca="1" si="19"/>
        <v>11931</v>
      </c>
    </row>
    <row r="357" spans="1:2">
      <c r="A357">
        <f t="shared" ca="1" si="18"/>
        <v>14.876744373044239</v>
      </c>
      <c r="B357">
        <f t="shared" ca="1" si="19"/>
        <v>11945</v>
      </c>
    </row>
    <row r="358" spans="1:2">
      <c r="A358">
        <f t="shared" ca="1" si="18"/>
        <v>8.9077149577075367</v>
      </c>
      <c r="B358">
        <f t="shared" ca="1" si="19"/>
        <v>11173</v>
      </c>
    </row>
    <row r="359" spans="1:2">
      <c r="A359">
        <f t="shared" ca="1" si="18"/>
        <v>10.987534860252016</v>
      </c>
      <c r="B359">
        <f t="shared" ca="1" si="19"/>
        <v>8049</v>
      </c>
    </row>
    <row r="360" spans="1:2">
      <c r="A360">
        <f t="shared" ca="1" si="18"/>
        <v>12.264756167124624</v>
      </c>
      <c r="B360">
        <f t="shared" ca="1" si="19"/>
        <v>8554</v>
      </c>
    </row>
    <row r="361" spans="1:2">
      <c r="A361">
        <f t="shared" ca="1" si="18"/>
        <v>11.584615967204998</v>
      </c>
      <c r="B361">
        <f t="shared" ca="1" si="19"/>
        <v>11638</v>
      </c>
    </row>
    <row r="362" spans="1:2">
      <c r="A362">
        <f t="shared" ca="1" si="18"/>
        <v>11.8028188117033</v>
      </c>
      <c r="B362">
        <f t="shared" ca="1" si="19"/>
        <v>11593</v>
      </c>
    </row>
    <row r="363" spans="1:2">
      <c r="A363">
        <f t="shared" ca="1" si="18"/>
        <v>8.3614032811709755</v>
      </c>
      <c r="B363">
        <f t="shared" ca="1" si="19"/>
        <v>10660</v>
      </c>
    </row>
    <row r="364" spans="1:2">
      <c r="A364">
        <f t="shared" ca="1" si="18"/>
        <v>8.6743255610436893</v>
      </c>
      <c r="B364">
        <f t="shared" ca="1" si="19"/>
        <v>11231</v>
      </c>
    </row>
    <row r="365" spans="1:2">
      <c r="A365">
        <f t="shared" ca="1" si="18"/>
        <v>8.2116072610678703</v>
      </c>
      <c r="B365">
        <f t="shared" ca="1" si="19"/>
        <v>9564</v>
      </c>
    </row>
    <row r="366" spans="1:2">
      <c r="A366">
        <f t="shared" ca="1" si="18"/>
        <v>13.596481239840585</v>
      </c>
      <c r="B366">
        <f t="shared" ca="1" si="19"/>
        <v>11663</v>
      </c>
    </row>
    <row r="367" spans="1:2">
      <c r="A367">
        <f t="shared" ca="1" si="18"/>
        <v>9.6488402867738934</v>
      </c>
      <c r="B367">
        <f t="shared" ca="1" si="19"/>
        <v>10460</v>
      </c>
    </row>
    <row r="368" spans="1:2">
      <c r="A368">
        <f t="shared" ca="1" si="18"/>
        <v>12.807293876919175</v>
      </c>
      <c r="B368">
        <f t="shared" ca="1" si="19"/>
        <v>10518</v>
      </c>
    </row>
    <row r="369" spans="1:2">
      <c r="A369">
        <f t="shared" ca="1" si="18"/>
        <v>14.756912000510297</v>
      </c>
      <c r="B369">
        <f t="shared" ca="1" si="19"/>
        <v>9142</v>
      </c>
    </row>
    <row r="370" spans="1:2">
      <c r="A370">
        <f t="shared" ca="1" si="18"/>
        <v>11.157874518654381</v>
      </c>
      <c r="B370">
        <f t="shared" ca="1" si="19"/>
        <v>9596</v>
      </c>
    </row>
    <row r="371" spans="1:2">
      <c r="A371">
        <f t="shared" ca="1" si="18"/>
        <v>8.3518122608999388</v>
      </c>
      <c r="B371">
        <f t="shared" ca="1" si="19"/>
        <v>9417</v>
      </c>
    </row>
    <row r="372" spans="1:2">
      <c r="A372">
        <f t="shared" ca="1" si="18"/>
        <v>13.542946781732823</v>
      </c>
      <c r="B372">
        <f t="shared" ca="1" si="19"/>
        <v>8171</v>
      </c>
    </row>
    <row r="373" spans="1:2">
      <c r="A373">
        <f t="shared" ca="1" si="18"/>
        <v>9.7881614173908282</v>
      </c>
      <c r="B373">
        <f t="shared" ca="1" si="19"/>
        <v>8095</v>
      </c>
    </row>
    <row r="374" spans="1:2">
      <c r="A374">
        <f t="shared" ca="1" si="18"/>
        <v>13.935251334871927</v>
      </c>
      <c r="B374">
        <f t="shared" ca="1" si="19"/>
        <v>9517</v>
      </c>
    </row>
    <row r="375" spans="1:2">
      <c r="A375">
        <f t="shared" ca="1" si="18"/>
        <v>8.803632424997522</v>
      </c>
      <c r="B375">
        <f t="shared" ca="1" si="19"/>
        <v>9194</v>
      </c>
    </row>
    <row r="376" spans="1:2">
      <c r="A376">
        <f t="shared" ca="1" si="18"/>
        <v>14.208964128567096</v>
      </c>
      <c r="B376">
        <f t="shared" ca="1" si="19"/>
        <v>8761</v>
      </c>
    </row>
    <row r="377" spans="1:2">
      <c r="A377">
        <f t="shared" ca="1" si="18"/>
        <v>12.580127175804378</v>
      </c>
      <c r="B377">
        <f t="shared" ca="1" si="19"/>
        <v>9472</v>
      </c>
    </row>
    <row r="378" spans="1:2">
      <c r="A378">
        <f t="shared" ca="1" si="18"/>
        <v>13.777064241793603</v>
      </c>
      <c r="B378">
        <f t="shared" ca="1" si="19"/>
        <v>9166</v>
      </c>
    </row>
    <row r="379" spans="1:2">
      <c r="A379">
        <f t="shared" ca="1" si="18"/>
        <v>12.601417484126033</v>
      </c>
      <c r="B379">
        <f t="shared" ca="1" si="19"/>
        <v>11185</v>
      </c>
    </row>
    <row r="380" spans="1:2">
      <c r="A380">
        <f t="shared" ca="1" si="18"/>
        <v>8.8125766926466316</v>
      </c>
      <c r="B380">
        <f t="shared" ca="1" si="19"/>
        <v>9374</v>
      </c>
    </row>
    <row r="381" spans="1:2">
      <c r="A381">
        <f t="shared" ca="1" si="18"/>
        <v>8.3536981728758448</v>
      </c>
      <c r="B381">
        <f t="shared" ca="1" si="19"/>
        <v>8726</v>
      </c>
    </row>
    <row r="382" spans="1:2">
      <c r="A382">
        <f t="shared" ca="1" si="18"/>
        <v>14.160702852651688</v>
      </c>
      <c r="B382">
        <f t="shared" ca="1" si="19"/>
        <v>11122</v>
      </c>
    </row>
    <row r="383" spans="1:2">
      <c r="A383">
        <f t="shared" ca="1" si="18"/>
        <v>14.432186799128239</v>
      </c>
      <c r="B383">
        <f t="shared" ca="1" si="19"/>
        <v>8293</v>
      </c>
    </row>
    <row r="384" spans="1:2">
      <c r="A384">
        <f t="shared" ca="1" si="18"/>
        <v>11.845692445109339</v>
      </c>
      <c r="B384">
        <f t="shared" ca="1" si="19"/>
        <v>11547</v>
      </c>
    </row>
    <row r="385" spans="1:2">
      <c r="A385">
        <f t="shared" ca="1" si="18"/>
        <v>9.1113113658270386</v>
      </c>
      <c r="B385">
        <f t="shared" ca="1" si="19"/>
        <v>10122</v>
      </c>
    </row>
    <row r="386" spans="1:2">
      <c r="A386">
        <f t="shared" ca="1" si="18"/>
        <v>12.538658256523295</v>
      </c>
      <c r="B386">
        <f t="shared" ca="1" si="19"/>
        <v>10202</v>
      </c>
    </row>
    <row r="387" spans="1:2">
      <c r="A387">
        <f t="shared" ca="1" si="18"/>
        <v>8.6784236277970201</v>
      </c>
      <c r="B387">
        <f t="shared" ca="1" si="19"/>
        <v>10789</v>
      </c>
    </row>
    <row r="388" spans="1:2">
      <c r="A388">
        <f t="shared" ca="1" si="18"/>
        <v>11.779104425097511</v>
      </c>
      <c r="B388">
        <f t="shared" ca="1" si="19"/>
        <v>11536</v>
      </c>
    </row>
    <row r="389" spans="1:2">
      <c r="A389">
        <f t="shared" ca="1" si="18"/>
        <v>14.596538249389848</v>
      </c>
      <c r="B389">
        <f t="shared" ca="1" si="19"/>
        <v>10195</v>
      </c>
    </row>
    <row r="390" spans="1:2">
      <c r="A390">
        <f t="shared" ref="A390:A453" ca="1" si="20">(A$3-A$2)*RAND()+A$2</f>
        <v>14.00697830067959</v>
      </c>
      <c r="B390">
        <f t="shared" ref="B390:B453" ca="1" si="21">FLOOR((B$3-B$2+1)*RAND(), 1)+B$2</f>
        <v>11602</v>
      </c>
    </row>
    <row r="391" spans="1:2">
      <c r="A391">
        <f t="shared" ca="1" si="20"/>
        <v>14.111270336988646</v>
      </c>
      <c r="B391">
        <f t="shared" ca="1" si="21"/>
        <v>11748</v>
      </c>
    </row>
    <row r="392" spans="1:2">
      <c r="A392">
        <f t="shared" ca="1" si="20"/>
        <v>8.7030124653431624</v>
      </c>
      <c r="B392">
        <f t="shared" ca="1" si="21"/>
        <v>11783</v>
      </c>
    </row>
    <row r="393" spans="1:2">
      <c r="A393">
        <f t="shared" ca="1" si="20"/>
        <v>14.916080772841543</v>
      </c>
      <c r="B393">
        <f t="shared" ca="1" si="21"/>
        <v>10182</v>
      </c>
    </row>
    <row r="394" spans="1:2">
      <c r="A394">
        <f t="shared" ca="1" si="20"/>
        <v>10.690601408542829</v>
      </c>
      <c r="B394">
        <f t="shared" ca="1" si="21"/>
        <v>9698</v>
      </c>
    </row>
    <row r="395" spans="1:2">
      <c r="A395">
        <f t="shared" ca="1" si="20"/>
        <v>14.312769670316246</v>
      </c>
      <c r="B395">
        <f t="shared" ca="1" si="21"/>
        <v>11741</v>
      </c>
    </row>
    <row r="396" spans="1:2">
      <c r="A396">
        <f t="shared" ca="1" si="20"/>
        <v>13.829594092135279</v>
      </c>
      <c r="B396">
        <f t="shared" ca="1" si="21"/>
        <v>11461</v>
      </c>
    </row>
    <row r="397" spans="1:2">
      <c r="A397">
        <f t="shared" ca="1" si="20"/>
        <v>8.6026353311358079</v>
      </c>
      <c r="B397">
        <f t="shared" ca="1" si="21"/>
        <v>10483</v>
      </c>
    </row>
    <row r="398" spans="1:2">
      <c r="A398">
        <f t="shared" ca="1" si="20"/>
        <v>9.8167782173144822</v>
      </c>
      <c r="B398">
        <f t="shared" ca="1" si="21"/>
        <v>10678</v>
      </c>
    </row>
    <row r="399" spans="1:2">
      <c r="A399">
        <f t="shared" ca="1" si="20"/>
        <v>14.302798427876342</v>
      </c>
      <c r="B399">
        <f t="shared" ca="1" si="21"/>
        <v>9930</v>
      </c>
    </row>
    <row r="400" spans="1:2">
      <c r="A400">
        <f t="shared" ca="1" si="20"/>
        <v>8.658707885145887</v>
      </c>
      <c r="B400">
        <f t="shared" ca="1" si="21"/>
        <v>9344</v>
      </c>
    </row>
    <row r="401" spans="1:2">
      <c r="A401">
        <f t="shared" ca="1" si="20"/>
        <v>13.084603302132106</v>
      </c>
      <c r="B401">
        <f t="shared" ca="1" si="21"/>
        <v>9456</v>
      </c>
    </row>
    <row r="402" spans="1:2">
      <c r="A402">
        <f t="shared" ca="1" si="20"/>
        <v>9.4944048675652866</v>
      </c>
      <c r="B402">
        <f t="shared" ca="1" si="21"/>
        <v>10497</v>
      </c>
    </row>
    <row r="403" spans="1:2">
      <c r="A403">
        <f t="shared" ca="1" si="20"/>
        <v>8.8580633411359528</v>
      </c>
      <c r="B403">
        <f t="shared" ca="1" si="21"/>
        <v>8631</v>
      </c>
    </row>
    <row r="404" spans="1:2">
      <c r="A404">
        <f t="shared" ca="1" si="20"/>
        <v>14.796936824638451</v>
      </c>
      <c r="B404">
        <f t="shared" ca="1" si="21"/>
        <v>8827</v>
      </c>
    </row>
    <row r="405" spans="1:2">
      <c r="A405">
        <f t="shared" ca="1" si="20"/>
        <v>14.710314788460897</v>
      </c>
      <c r="B405">
        <f t="shared" ca="1" si="21"/>
        <v>10173</v>
      </c>
    </row>
    <row r="406" spans="1:2">
      <c r="A406">
        <f t="shared" ca="1" si="20"/>
        <v>10.243531863446256</v>
      </c>
      <c r="B406">
        <f t="shared" ca="1" si="21"/>
        <v>8616</v>
      </c>
    </row>
    <row r="407" spans="1:2">
      <c r="A407">
        <f t="shared" ca="1" si="20"/>
        <v>11.878056508823448</v>
      </c>
      <c r="B407">
        <f t="shared" ca="1" si="21"/>
        <v>9864</v>
      </c>
    </row>
    <row r="408" spans="1:2">
      <c r="A408">
        <f t="shared" ca="1" si="20"/>
        <v>12.464498276845793</v>
      </c>
      <c r="B408">
        <f t="shared" ca="1" si="21"/>
        <v>10730</v>
      </c>
    </row>
    <row r="409" spans="1:2">
      <c r="A409">
        <f t="shared" ca="1" si="20"/>
        <v>11.411142215088923</v>
      </c>
      <c r="B409">
        <f t="shared" ca="1" si="21"/>
        <v>10066</v>
      </c>
    </row>
    <row r="410" spans="1:2">
      <c r="A410">
        <f t="shared" ca="1" si="20"/>
        <v>10.149195856847877</v>
      </c>
      <c r="B410">
        <f t="shared" ca="1" si="21"/>
        <v>11178</v>
      </c>
    </row>
    <row r="411" spans="1:2">
      <c r="A411">
        <f t="shared" ca="1" si="20"/>
        <v>8.3651818003180782</v>
      </c>
      <c r="B411">
        <f t="shared" ca="1" si="21"/>
        <v>11185</v>
      </c>
    </row>
    <row r="412" spans="1:2">
      <c r="A412">
        <f t="shared" ca="1" si="20"/>
        <v>10.247702732111797</v>
      </c>
      <c r="B412">
        <f t="shared" ca="1" si="21"/>
        <v>11305</v>
      </c>
    </row>
    <row r="413" spans="1:2">
      <c r="A413">
        <f t="shared" ca="1" si="20"/>
        <v>10.431098312458932</v>
      </c>
      <c r="B413">
        <f t="shared" ca="1" si="21"/>
        <v>8457</v>
      </c>
    </row>
    <row r="414" spans="1:2">
      <c r="A414">
        <f t="shared" ca="1" si="20"/>
        <v>11.314956271206183</v>
      </c>
      <c r="B414">
        <f t="shared" ca="1" si="21"/>
        <v>8321</v>
      </c>
    </row>
    <row r="415" spans="1:2">
      <c r="A415">
        <f t="shared" ca="1" si="20"/>
        <v>12.296112886531684</v>
      </c>
      <c r="B415">
        <f t="shared" ca="1" si="21"/>
        <v>11539</v>
      </c>
    </row>
    <row r="416" spans="1:2">
      <c r="A416">
        <f t="shared" ca="1" si="20"/>
        <v>13.335497413491909</v>
      </c>
      <c r="B416">
        <f t="shared" ca="1" si="21"/>
        <v>8180</v>
      </c>
    </row>
    <row r="417" spans="1:2">
      <c r="A417">
        <f t="shared" ca="1" si="20"/>
        <v>10.29812086574988</v>
      </c>
      <c r="B417">
        <f t="shared" ca="1" si="21"/>
        <v>10975</v>
      </c>
    </row>
    <row r="418" spans="1:2">
      <c r="A418">
        <f t="shared" ca="1" si="20"/>
        <v>13.182717849733439</v>
      </c>
      <c r="B418">
        <f t="shared" ca="1" si="21"/>
        <v>11260</v>
      </c>
    </row>
    <row r="419" spans="1:2">
      <c r="A419">
        <f t="shared" ca="1" si="20"/>
        <v>11.279633943803562</v>
      </c>
      <c r="B419">
        <f t="shared" ca="1" si="21"/>
        <v>11266</v>
      </c>
    </row>
    <row r="420" spans="1:2">
      <c r="A420">
        <f t="shared" ca="1" si="20"/>
        <v>13.907201832541459</v>
      </c>
      <c r="B420">
        <f t="shared" ca="1" si="21"/>
        <v>9457</v>
      </c>
    </row>
    <row r="421" spans="1:2">
      <c r="A421">
        <f t="shared" ca="1" si="20"/>
        <v>13.01089082149919</v>
      </c>
      <c r="B421">
        <f t="shared" ca="1" si="21"/>
        <v>11201</v>
      </c>
    </row>
    <row r="422" spans="1:2">
      <c r="A422">
        <f t="shared" ca="1" si="20"/>
        <v>11.878268816315781</v>
      </c>
      <c r="B422">
        <f t="shared" ca="1" si="21"/>
        <v>10941</v>
      </c>
    </row>
    <row r="423" spans="1:2">
      <c r="A423">
        <f t="shared" ca="1" si="20"/>
        <v>14.964091384555868</v>
      </c>
      <c r="B423">
        <f t="shared" ca="1" si="21"/>
        <v>9498</v>
      </c>
    </row>
    <row r="424" spans="1:2">
      <c r="A424">
        <f t="shared" ca="1" si="20"/>
        <v>14.542719527288444</v>
      </c>
      <c r="B424">
        <f t="shared" ca="1" si="21"/>
        <v>8505</v>
      </c>
    </row>
    <row r="425" spans="1:2">
      <c r="A425">
        <f t="shared" ca="1" si="20"/>
        <v>14.557408531479636</v>
      </c>
      <c r="B425">
        <f t="shared" ca="1" si="21"/>
        <v>11011</v>
      </c>
    </row>
    <row r="426" spans="1:2">
      <c r="A426">
        <f t="shared" ca="1" si="20"/>
        <v>11.183162486222422</v>
      </c>
      <c r="B426">
        <f t="shared" ca="1" si="21"/>
        <v>11466</v>
      </c>
    </row>
    <row r="427" spans="1:2">
      <c r="A427">
        <f t="shared" ca="1" si="20"/>
        <v>11.87207114595604</v>
      </c>
      <c r="B427">
        <f t="shared" ca="1" si="21"/>
        <v>10321</v>
      </c>
    </row>
    <row r="428" spans="1:2">
      <c r="A428">
        <f t="shared" ca="1" si="20"/>
        <v>14.191973854021384</v>
      </c>
      <c r="B428">
        <f t="shared" ca="1" si="21"/>
        <v>8640</v>
      </c>
    </row>
    <row r="429" spans="1:2">
      <c r="A429">
        <f t="shared" ca="1" si="20"/>
        <v>10.39426432097998</v>
      </c>
      <c r="B429">
        <f t="shared" ca="1" si="21"/>
        <v>9513</v>
      </c>
    </row>
    <row r="430" spans="1:2">
      <c r="A430">
        <f t="shared" ca="1" si="20"/>
        <v>13.452047156413386</v>
      </c>
      <c r="B430">
        <f t="shared" ca="1" si="21"/>
        <v>11476</v>
      </c>
    </row>
    <row r="431" spans="1:2">
      <c r="A431">
        <f t="shared" ca="1" si="20"/>
        <v>9.4381257823069369</v>
      </c>
      <c r="B431">
        <f t="shared" ca="1" si="21"/>
        <v>9864</v>
      </c>
    </row>
    <row r="432" spans="1:2">
      <c r="A432">
        <f t="shared" ca="1" si="20"/>
        <v>11.085668943998918</v>
      </c>
      <c r="B432">
        <f t="shared" ca="1" si="21"/>
        <v>8467</v>
      </c>
    </row>
    <row r="433" spans="1:2">
      <c r="A433">
        <f t="shared" ca="1" si="20"/>
        <v>9.3203318285577623</v>
      </c>
      <c r="B433">
        <f t="shared" ca="1" si="21"/>
        <v>10908</v>
      </c>
    </row>
    <row r="434" spans="1:2">
      <c r="A434">
        <f t="shared" ca="1" si="20"/>
        <v>10.531864510982803</v>
      </c>
      <c r="B434">
        <f t="shared" ca="1" si="21"/>
        <v>10584</v>
      </c>
    </row>
    <row r="435" spans="1:2">
      <c r="A435">
        <f t="shared" ca="1" si="20"/>
        <v>10.160514749407259</v>
      </c>
      <c r="B435">
        <f t="shared" ca="1" si="21"/>
        <v>8804</v>
      </c>
    </row>
    <row r="436" spans="1:2">
      <c r="A436">
        <f t="shared" ca="1" si="20"/>
        <v>13.732333343677219</v>
      </c>
      <c r="B436">
        <f t="shared" ca="1" si="21"/>
        <v>9082</v>
      </c>
    </row>
    <row r="437" spans="1:2">
      <c r="A437">
        <f t="shared" ca="1" si="20"/>
        <v>14.405527336246816</v>
      </c>
      <c r="B437">
        <f t="shared" ca="1" si="21"/>
        <v>10801</v>
      </c>
    </row>
    <row r="438" spans="1:2">
      <c r="A438">
        <f t="shared" ca="1" si="20"/>
        <v>12.332145713190299</v>
      </c>
      <c r="B438">
        <f t="shared" ca="1" si="21"/>
        <v>8314</v>
      </c>
    </row>
    <row r="439" spans="1:2">
      <c r="A439">
        <f t="shared" ca="1" si="20"/>
        <v>12.546574715073858</v>
      </c>
      <c r="B439">
        <f t="shared" ca="1" si="21"/>
        <v>8241</v>
      </c>
    </row>
    <row r="440" spans="1:2">
      <c r="A440">
        <f t="shared" ca="1" si="20"/>
        <v>8.6139609092882488</v>
      </c>
      <c r="B440">
        <f t="shared" ca="1" si="21"/>
        <v>9662</v>
      </c>
    </row>
    <row r="441" spans="1:2">
      <c r="A441">
        <f t="shared" ca="1" si="20"/>
        <v>13.138727548693865</v>
      </c>
      <c r="B441">
        <f t="shared" ca="1" si="21"/>
        <v>8835</v>
      </c>
    </row>
    <row r="442" spans="1:2">
      <c r="A442">
        <f t="shared" ca="1" si="20"/>
        <v>12.060160032716826</v>
      </c>
      <c r="B442">
        <f t="shared" ca="1" si="21"/>
        <v>8403</v>
      </c>
    </row>
    <row r="443" spans="1:2">
      <c r="A443">
        <f t="shared" ca="1" si="20"/>
        <v>9.9959615972480407</v>
      </c>
      <c r="B443">
        <f t="shared" ca="1" si="21"/>
        <v>8435</v>
      </c>
    </row>
    <row r="444" spans="1:2">
      <c r="A444">
        <f t="shared" ca="1" si="20"/>
        <v>11.170826354849819</v>
      </c>
      <c r="B444">
        <f t="shared" ca="1" si="21"/>
        <v>8615</v>
      </c>
    </row>
    <row r="445" spans="1:2">
      <c r="A445">
        <f t="shared" ca="1" si="20"/>
        <v>14.934557996996039</v>
      </c>
      <c r="B445">
        <f t="shared" ca="1" si="21"/>
        <v>9537</v>
      </c>
    </row>
    <row r="446" spans="1:2">
      <c r="A446">
        <f t="shared" ca="1" si="20"/>
        <v>13.128698950463843</v>
      </c>
      <c r="B446">
        <f t="shared" ca="1" si="21"/>
        <v>10173</v>
      </c>
    </row>
    <row r="447" spans="1:2">
      <c r="A447">
        <f t="shared" ca="1" si="20"/>
        <v>13.103394099474915</v>
      </c>
      <c r="B447">
        <f t="shared" ca="1" si="21"/>
        <v>10252</v>
      </c>
    </row>
    <row r="448" spans="1:2">
      <c r="A448">
        <f t="shared" ca="1" si="20"/>
        <v>12.66936709645805</v>
      </c>
      <c r="B448">
        <f t="shared" ca="1" si="21"/>
        <v>10974</v>
      </c>
    </row>
    <row r="449" spans="1:2">
      <c r="A449">
        <f t="shared" ca="1" si="20"/>
        <v>14.678788341353584</v>
      </c>
      <c r="B449">
        <f t="shared" ca="1" si="21"/>
        <v>11417</v>
      </c>
    </row>
    <row r="450" spans="1:2">
      <c r="A450">
        <f t="shared" ca="1" si="20"/>
        <v>11.802700938753988</v>
      </c>
      <c r="B450">
        <f t="shared" ca="1" si="21"/>
        <v>10046</v>
      </c>
    </row>
    <row r="451" spans="1:2">
      <c r="A451">
        <f t="shared" ca="1" si="20"/>
        <v>13.517911581268384</v>
      </c>
      <c r="B451">
        <f t="shared" ca="1" si="21"/>
        <v>8066</v>
      </c>
    </row>
    <row r="452" spans="1:2">
      <c r="A452">
        <f t="shared" ca="1" si="20"/>
        <v>12.90149860128845</v>
      </c>
      <c r="B452">
        <f t="shared" ca="1" si="21"/>
        <v>10910</v>
      </c>
    </row>
    <row r="453" spans="1:2">
      <c r="A453">
        <f t="shared" ca="1" si="20"/>
        <v>8.8264039645071772</v>
      </c>
      <c r="B453">
        <f t="shared" ca="1" si="21"/>
        <v>11175</v>
      </c>
    </row>
    <row r="454" spans="1:2">
      <c r="A454">
        <f t="shared" ref="A454:A517" ca="1" si="22">(A$3-A$2)*RAND()+A$2</f>
        <v>9.8079669329064103</v>
      </c>
      <c r="B454">
        <f t="shared" ref="B454:B517" ca="1" si="23">FLOOR((B$3-B$2+1)*RAND(), 1)+B$2</f>
        <v>10158</v>
      </c>
    </row>
    <row r="455" spans="1:2">
      <c r="A455">
        <f t="shared" ca="1" si="22"/>
        <v>9.3811644239490217</v>
      </c>
      <c r="B455">
        <f t="shared" ca="1" si="23"/>
        <v>11116</v>
      </c>
    </row>
    <row r="456" spans="1:2">
      <c r="A456">
        <f t="shared" ca="1" si="22"/>
        <v>11.286502560815052</v>
      </c>
      <c r="B456">
        <f t="shared" ca="1" si="23"/>
        <v>9830</v>
      </c>
    </row>
    <row r="457" spans="1:2">
      <c r="A457">
        <f t="shared" ca="1" si="22"/>
        <v>11.207540963761071</v>
      </c>
      <c r="B457">
        <f t="shared" ca="1" si="23"/>
        <v>10639</v>
      </c>
    </row>
    <row r="458" spans="1:2">
      <c r="A458">
        <f t="shared" ca="1" si="22"/>
        <v>12.067868624956352</v>
      </c>
      <c r="B458">
        <f t="shared" ca="1" si="23"/>
        <v>8351</v>
      </c>
    </row>
    <row r="459" spans="1:2">
      <c r="A459">
        <f t="shared" ca="1" si="22"/>
        <v>9.9708028144397893</v>
      </c>
      <c r="B459">
        <f t="shared" ca="1" si="23"/>
        <v>8682</v>
      </c>
    </row>
    <row r="460" spans="1:2">
      <c r="A460">
        <f t="shared" ca="1" si="22"/>
        <v>8.9249698851719934</v>
      </c>
      <c r="B460">
        <f t="shared" ca="1" si="23"/>
        <v>10509</v>
      </c>
    </row>
    <row r="461" spans="1:2">
      <c r="A461">
        <f t="shared" ca="1" si="22"/>
        <v>13.477405133091036</v>
      </c>
      <c r="B461">
        <f t="shared" ca="1" si="23"/>
        <v>10345</v>
      </c>
    </row>
    <row r="462" spans="1:2">
      <c r="A462">
        <f t="shared" ca="1" si="22"/>
        <v>14.896733142803599</v>
      </c>
      <c r="B462">
        <f t="shared" ca="1" si="23"/>
        <v>8730</v>
      </c>
    </row>
    <row r="463" spans="1:2">
      <c r="A463">
        <f t="shared" ca="1" si="22"/>
        <v>11.243035774802156</v>
      </c>
      <c r="B463">
        <f t="shared" ca="1" si="23"/>
        <v>11212</v>
      </c>
    </row>
    <row r="464" spans="1:2">
      <c r="A464">
        <f t="shared" ca="1" si="22"/>
        <v>8.9248740691627368</v>
      </c>
      <c r="B464">
        <f t="shared" ca="1" si="23"/>
        <v>10802</v>
      </c>
    </row>
    <row r="465" spans="1:2">
      <c r="A465">
        <f t="shared" ca="1" si="22"/>
        <v>8.6709902046650207</v>
      </c>
      <c r="B465">
        <f t="shared" ca="1" si="23"/>
        <v>10575</v>
      </c>
    </row>
    <row r="466" spans="1:2">
      <c r="A466">
        <f t="shared" ca="1" si="22"/>
        <v>11.483690342293961</v>
      </c>
      <c r="B466">
        <f t="shared" ca="1" si="23"/>
        <v>8437</v>
      </c>
    </row>
    <row r="467" spans="1:2">
      <c r="A467">
        <f t="shared" ca="1" si="22"/>
        <v>14.28724247290134</v>
      </c>
      <c r="B467">
        <f t="shared" ca="1" si="23"/>
        <v>8768</v>
      </c>
    </row>
    <row r="468" spans="1:2">
      <c r="A468">
        <f t="shared" ca="1" si="22"/>
        <v>8.4849121154061891</v>
      </c>
      <c r="B468">
        <f t="shared" ca="1" si="23"/>
        <v>8281</v>
      </c>
    </row>
    <row r="469" spans="1:2">
      <c r="A469">
        <f t="shared" ca="1" si="22"/>
        <v>9.3987977738855033</v>
      </c>
      <c r="B469">
        <f t="shared" ca="1" si="23"/>
        <v>11735</v>
      </c>
    </row>
    <row r="470" spans="1:2">
      <c r="A470">
        <f t="shared" ca="1" si="22"/>
        <v>12.528521408629782</v>
      </c>
      <c r="B470">
        <f t="shared" ca="1" si="23"/>
        <v>11266</v>
      </c>
    </row>
    <row r="471" spans="1:2">
      <c r="A471">
        <f t="shared" ca="1" si="22"/>
        <v>10.907782481864846</v>
      </c>
      <c r="B471">
        <f t="shared" ca="1" si="23"/>
        <v>9631</v>
      </c>
    </row>
    <row r="472" spans="1:2">
      <c r="A472">
        <f t="shared" ca="1" si="22"/>
        <v>11.991927654160893</v>
      </c>
      <c r="B472">
        <f t="shared" ca="1" si="23"/>
        <v>8197</v>
      </c>
    </row>
    <row r="473" spans="1:2">
      <c r="A473">
        <f t="shared" ca="1" si="22"/>
        <v>12.959344314239839</v>
      </c>
      <c r="B473">
        <f t="shared" ca="1" si="23"/>
        <v>11271</v>
      </c>
    </row>
    <row r="474" spans="1:2">
      <c r="A474">
        <f t="shared" ca="1" si="22"/>
        <v>9.7430743797727288</v>
      </c>
      <c r="B474">
        <f t="shared" ca="1" si="23"/>
        <v>8660</v>
      </c>
    </row>
    <row r="475" spans="1:2">
      <c r="A475">
        <f t="shared" ca="1" si="22"/>
        <v>12.276274775371087</v>
      </c>
      <c r="B475">
        <f t="shared" ca="1" si="23"/>
        <v>10235</v>
      </c>
    </row>
    <row r="476" spans="1:2">
      <c r="A476">
        <f t="shared" ca="1" si="22"/>
        <v>8.262832116702155</v>
      </c>
      <c r="B476">
        <f t="shared" ca="1" si="23"/>
        <v>9679</v>
      </c>
    </row>
    <row r="477" spans="1:2">
      <c r="A477">
        <f t="shared" ca="1" si="22"/>
        <v>9.9942021102475067</v>
      </c>
      <c r="B477">
        <f t="shared" ca="1" si="23"/>
        <v>8234</v>
      </c>
    </row>
    <row r="478" spans="1:2">
      <c r="A478">
        <f t="shared" ca="1" si="22"/>
        <v>10.011304932225871</v>
      </c>
      <c r="B478">
        <f t="shared" ca="1" si="23"/>
        <v>9224</v>
      </c>
    </row>
    <row r="479" spans="1:2">
      <c r="A479">
        <f t="shared" ca="1" si="22"/>
        <v>11.107246795114007</v>
      </c>
      <c r="B479">
        <f t="shared" ca="1" si="23"/>
        <v>9916</v>
      </c>
    </row>
    <row r="480" spans="1:2">
      <c r="A480">
        <f t="shared" ca="1" si="22"/>
        <v>9.1332206463055048</v>
      </c>
      <c r="B480">
        <f t="shared" ca="1" si="23"/>
        <v>8424</v>
      </c>
    </row>
    <row r="481" spans="1:2">
      <c r="A481">
        <f t="shared" ca="1" si="22"/>
        <v>8.1838723608991035</v>
      </c>
      <c r="B481">
        <f t="shared" ca="1" si="23"/>
        <v>11641</v>
      </c>
    </row>
    <row r="482" spans="1:2">
      <c r="A482">
        <f t="shared" ca="1" si="22"/>
        <v>12.976198929900232</v>
      </c>
      <c r="B482">
        <f t="shared" ca="1" si="23"/>
        <v>8637</v>
      </c>
    </row>
    <row r="483" spans="1:2">
      <c r="A483">
        <f t="shared" ca="1" si="22"/>
        <v>12.919683598104042</v>
      </c>
      <c r="B483">
        <f t="shared" ca="1" si="23"/>
        <v>9773</v>
      </c>
    </row>
    <row r="484" spans="1:2">
      <c r="A484">
        <f t="shared" ca="1" si="22"/>
        <v>14.475986826781256</v>
      </c>
      <c r="B484">
        <f t="shared" ca="1" si="23"/>
        <v>9281</v>
      </c>
    </row>
    <row r="485" spans="1:2">
      <c r="A485">
        <f t="shared" ca="1" si="22"/>
        <v>12.785949235322661</v>
      </c>
      <c r="B485">
        <f t="shared" ca="1" si="23"/>
        <v>8827</v>
      </c>
    </row>
    <row r="486" spans="1:2">
      <c r="A486">
        <f t="shared" ca="1" si="22"/>
        <v>13.972878664367325</v>
      </c>
      <c r="B486">
        <f t="shared" ca="1" si="23"/>
        <v>10023</v>
      </c>
    </row>
    <row r="487" spans="1:2">
      <c r="A487">
        <f t="shared" ca="1" si="22"/>
        <v>13.59945490435779</v>
      </c>
      <c r="B487">
        <f t="shared" ca="1" si="23"/>
        <v>8623</v>
      </c>
    </row>
    <row r="488" spans="1:2">
      <c r="A488">
        <f t="shared" ca="1" si="22"/>
        <v>12.907553338745391</v>
      </c>
      <c r="B488">
        <f t="shared" ca="1" si="23"/>
        <v>10376</v>
      </c>
    </row>
    <row r="489" spans="1:2">
      <c r="A489">
        <f t="shared" ca="1" si="22"/>
        <v>12.730203084855548</v>
      </c>
      <c r="B489">
        <f t="shared" ca="1" si="23"/>
        <v>10109</v>
      </c>
    </row>
    <row r="490" spans="1:2">
      <c r="A490">
        <f t="shared" ca="1" si="22"/>
        <v>9.0647453446738702</v>
      </c>
      <c r="B490">
        <f t="shared" ca="1" si="23"/>
        <v>11182</v>
      </c>
    </row>
    <row r="491" spans="1:2">
      <c r="A491">
        <f t="shared" ca="1" si="22"/>
        <v>10.437210330146875</v>
      </c>
      <c r="B491">
        <f t="shared" ca="1" si="23"/>
        <v>9810</v>
      </c>
    </row>
    <row r="492" spans="1:2">
      <c r="A492">
        <f t="shared" ca="1" si="22"/>
        <v>11.558771091038206</v>
      </c>
      <c r="B492">
        <f t="shared" ca="1" si="23"/>
        <v>11697</v>
      </c>
    </row>
    <row r="493" spans="1:2">
      <c r="A493">
        <f t="shared" ca="1" si="22"/>
        <v>10.003106897184614</v>
      </c>
      <c r="B493">
        <f t="shared" ca="1" si="23"/>
        <v>11793</v>
      </c>
    </row>
    <row r="494" spans="1:2">
      <c r="A494">
        <f t="shared" ca="1" si="22"/>
        <v>12.722405842504816</v>
      </c>
      <c r="B494">
        <f t="shared" ca="1" si="23"/>
        <v>10143</v>
      </c>
    </row>
    <row r="495" spans="1:2">
      <c r="A495">
        <f t="shared" ca="1" si="22"/>
        <v>9.4558648237702929</v>
      </c>
      <c r="B495">
        <f t="shared" ca="1" si="23"/>
        <v>10407</v>
      </c>
    </row>
    <row r="496" spans="1:2">
      <c r="A496">
        <f t="shared" ca="1" si="22"/>
        <v>9.9170195404460042</v>
      </c>
      <c r="B496">
        <f t="shared" ca="1" si="23"/>
        <v>10600</v>
      </c>
    </row>
    <row r="497" spans="1:2">
      <c r="A497">
        <f t="shared" ca="1" si="22"/>
        <v>13.504006318237922</v>
      </c>
      <c r="B497">
        <f t="shared" ca="1" si="23"/>
        <v>8378</v>
      </c>
    </row>
    <row r="498" spans="1:2">
      <c r="A498">
        <f t="shared" ca="1" si="22"/>
        <v>14.015156026181469</v>
      </c>
      <c r="B498">
        <f t="shared" ca="1" si="23"/>
        <v>10184</v>
      </c>
    </row>
    <row r="499" spans="1:2">
      <c r="A499">
        <f t="shared" ca="1" si="22"/>
        <v>14.305435459027738</v>
      </c>
      <c r="B499">
        <f t="shared" ca="1" si="23"/>
        <v>11379</v>
      </c>
    </row>
    <row r="500" spans="1:2">
      <c r="A500">
        <f t="shared" ca="1" si="22"/>
        <v>8.7148333933513413</v>
      </c>
      <c r="B500">
        <f t="shared" ca="1" si="23"/>
        <v>8962</v>
      </c>
    </row>
    <row r="501" spans="1:2">
      <c r="A501">
        <f t="shared" ca="1" si="22"/>
        <v>14.962157656282448</v>
      </c>
      <c r="B501">
        <f t="shared" ca="1" si="23"/>
        <v>9725</v>
      </c>
    </row>
    <row r="502" spans="1:2">
      <c r="A502">
        <f t="shared" ca="1" si="22"/>
        <v>9.1368796604350031</v>
      </c>
      <c r="B502">
        <f t="shared" ca="1" si="23"/>
        <v>11982</v>
      </c>
    </row>
    <row r="503" spans="1:2">
      <c r="A503">
        <f t="shared" ca="1" si="22"/>
        <v>14.420636478327097</v>
      </c>
      <c r="B503">
        <f t="shared" ca="1" si="23"/>
        <v>10519</v>
      </c>
    </row>
    <row r="504" spans="1:2">
      <c r="A504">
        <f t="shared" ca="1" si="22"/>
        <v>8.6931769973149873</v>
      </c>
      <c r="B504">
        <f t="shared" ca="1" si="23"/>
        <v>11922</v>
      </c>
    </row>
    <row r="505" spans="1:2">
      <c r="A505">
        <f t="shared" ca="1" si="22"/>
        <v>14.899046066969088</v>
      </c>
      <c r="B505">
        <f t="shared" ca="1" si="23"/>
        <v>9840</v>
      </c>
    </row>
    <row r="506" spans="1:2">
      <c r="A506">
        <f t="shared" ca="1" si="22"/>
        <v>11.495078063609681</v>
      </c>
      <c r="B506">
        <f t="shared" ca="1" si="23"/>
        <v>11627</v>
      </c>
    </row>
    <row r="507" spans="1:2">
      <c r="A507">
        <f t="shared" ca="1" si="22"/>
        <v>12.216547431734673</v>
      </c>
      <c r="B507">
        <f t="shared" ca="1" si="23"/>
        <v>11841</v>
      </c>
    </row>
    <row r="508" spans="1:2">
      <c r="A508">
        <f t="shared" ca="1" si="22"/>
        <v>8.4870019000742563</v>
      </c>
      <c r="B508">
        <f t="shared" ca="1" si="23"/>
        <v>11865</v>
      </c>
    </row>
    <row r="509" spans="1:2">
      <c r="A509">
        <f t="shared" ca="1" si="22"/>
        <v>13.832284601918488</v>
      </c>
      <c r="B509">
        <f t="shared" ca="1" si="23"/>
        <v>10017</v>
      </c>
    </row>
    <row r="510" spans="1:2">
      <c r="A510">
        <f t="shared" ca="1" si="22"/>
        <v>10.34539302920194</v>
      </c>
      <c r="B510">
        <f t="shared" ca="1" si="23"/>
        <v>10410</v>
      </c>
    </row>
    <row r="511" spans="1:2">
      <c r="A511">
        <f t="shared" ca="1" si="22"/>
        <v>10.278711607117064</v>
      </c>
      <c r="B511">
        <f t="shared" ca="1" si="23"/>
        <v>8510</v>
      </c>
    </row>
    <row r="512" spans="1:2">
      <c r="A512">
        <f t="shared" ca="1" si="22"/>
        <v>9.1499652037312131</v>
      </c>
      <c r="B512">
        <f t="shared" ca="1" si="23"/>
        <v>11454</v>
      </c>
    </row>
    <row r="513" spans="1:2">
      <c r="A513">
        <f t="shared" ca="1" si="22"/>
        <v>13.00251261451961</v>
      </c>
      <c r="B513">
        <f t="shared" ca="1" si="23"/>
        <v>10739</v>
      </c>
    </row>
    <row r="514" spans="1:2">
      <c r="A514">
        <f t="shared" ca="1" si="22"/>
        <v>10.400180991874436</v>
      </c>
      <c r="B514">
        <f t="shared" ca="1" si="23"/>
        <v>9163</v>
      </c>
    </row>
    <row r="515" spans="1:2">
      <c r="A515">
        <f t="shared" ca="1" si="22"/>
        <v>12.068104096372428</v>
      </c>
      <c r="B515">
        <f t="shared" ca="1" si="23"/>
        <v>10507</v>
      </c>
    </row>
    <row r="516" spans="1:2">
      <c r="A516">
        <f t="shared" ca="1" si="22"/>
        <v>11.47775234863977</v>
      </c>
      <c r="B516">
        <f t="shared" ca="1" si="23"/>
        <v>8268</v>
      </c>
    </row>
    <row r="517" spans="1:2">
      <c r="A517">
        <f t="shared" ca="1" si="22"/>
        <v>13.613708760459289</v>
      </c>
      <c r="B517">
        <f t="shared" ca="1" si="23"/>
        <v>10148</v>
      </c>
    </row>
    <row r="518" spans="1:2">
      <c r="A518">
        <f t="shared" ref="A518:A581" ca="1" si="24">(A$3-A$2)*RAND()+A$2</f>
        <v>13.764468103103717</v>
      </c>
      <c r="B518">
        <f t="shared" ref="B518:B581" ca="1" si="25">FLOOR((B$3-B$2+1)*RAND(), 1)+B$2</f>
        <v>8236</v>
      </c>
    </row>
    <row r="519" spans="1:2">
      <c r="A519">
        <f t="shared" ca="1" si="24"/>
        <v>8.3495430210546893</v>
      </c>
      <c r="B519">
        <f t="shared" ca="1" si="25"/>
        <v>10263</v>
      </c>
    </row>
    <row r="520" spans="1:2">
      <c r="A520">
        <f t="shared" ca="1" si="24"/>
        <v>9.8986108999483751</v>
      </c>
      <c r="B520">
        <f t="shared" ca="1" si="25"/>
        <v>11748</v>
      </c>
    </row>
    <row r="521" spans="1:2">
      <c r="A521">
        <f t="shared" ca="1" si="24"/>
        <v>12.188242014555218</v>
      </c>
      <c r="B521">
        <f t="shared" ca="1" si="25"/>
        <v>8371</v>
      </c>
    </row>
    <row r="522" spans="1:2">
      <c r="A522">
        <f t="shared" ca="1" si="24"/>
        <v>12.859600786982551</v>
      </c>
      <c r="B522">
        <f t="shared" ca="1" si="25"/>
        <v>11027</v>
      </c>
    </row>
    <row r="523" spans="1:2">
      <c r="A523">
        <f t="shared" ca="1" si="24"/>
        <v>10.528340026626848</v>
      </c>
      <c r="B523">
        <f t="shared" ca="1" si="25"/>
        <v>10532</v>
      </c>
    </row>
    <row r="524" spans="1:2">
      <c r="A524">
        <f t="shared" ca="1" si="24"/>
        <v>11.317437471980558</v>
      </c>
      <c r="B524">
        <f t="shared" ca="1" si="25"/>
        <v>8036</v>
      </c>
    </row>
    <row r="525" spans="1:2">
      <c r="A525">
        <f t="shared" ca="1" si="24"/>
        <v>12.621414554473201</v>
      </c>
      <c r="B525">
        <f t="shared" ca="1" si="25"/>
        <v>11808</v>
      </c>
    </row>
    <row r="526" spans="1:2">
      <c r="A526">
        <f t="shared" ca="1" si="24"/>
        <v>12.92115526971897</v>
      </c>
      <c r="B526">
        <f t="shared" ca="1" si="25"/>
        <v>8201</v>
      </c>
    </row>
    <row r="527" spans="1:2">
      <c r="A527">
        <f t="shared" ca="1" si="24"/>
        <v>11.012262042246306</v>
      </c>
      <c r="B527">
        <f t="shared" ca="1" si="25"/>
        <v>9634</v>
      </c>
    </row>
    <row r="528" spans="1:2">
      <c r="A528">
        <f t="shared" ca="1" si="24"/>
        <v>8.5741431311675793</v>
      </c>
      <c r="B528">
        <f t="shared" ca="1" si="25"/>
        <v>11650</v>
      </c>
    </row>
    <row r="529" spans="1:2">
      <c r="A529">
        <f t="shared" ca="1" si="24"/>
        <v>14.612881120379885</v>
      </c>
      <c r="B529">
        <f t="shared" ca="1" si="25"/>
        <v>11858</v>
      </c>
    </row>
    <row r="530" spans="1:2">
      <c r="A530">
        <f t="shared" ca="1" si="24"/>
        <v>11.054660411259585</v>
      </c>
      <c r="B530">
        <f t="shared" ca="1" si="25"/>
        <v>10193</v>
      </c>
    </row>
    <row r="531" spans="1:2">
      <c r="A531">
        <f t="shared" ca="1" si="24"/>
        <v>12.160885801550039</v>
      </c>
      <c r="B531">
        <f t="shared" ca="1" si="25"/>
        <v>8811</v>
      </c>
    </row>
    <row r="532" spans="1:2">
      <c r="A532">
        <f t="shared" ca="1" si="24"/>
        <v>12.771932582023451</v>
      </c>
      <c r="B532">
        <f t="shared" ca="1" si="25"/>
        <v>10719</v>
      </c>
    </row>
    <row r="533" spans="1:2">
      <c r="A533">
        <f t="shared" ca="1" si="24"/>
        <v>9.4654406139895642</v>
      </c>
      <c r="B533">
        <f t="shared" ca="1" si="25"/>
        <v>10981</v>
      </c>
    </row>
    <row r="534" spans="1:2">
      <c r="A534">
        <f t="shared" ca="1" si="24"/>
        <v>14.787273809054678</v>
      </c>
      <c r="B534">
        <f t="shared" ca="1" si="25"/>
        <v>8903</v>
      </c>
    </row>
    <row r="535" spans="1:2">
      <c r="A535">
        <f t="shared" ca="1" si="24"/>
        <v>8.0596803657238549</v>
      </c>
      <c r="B535">
        <f t="shared" ca="1" si="25"/>
        <v>11973</v>
      </c>
    </row>
    <row r="536" spans="1:2">
      <c r="A536">
        <f t="shared" ca="1" si="24"/>
        <v>9.6545510482243593</v>
      </c>
      <c r="B536">
        <f t="shared" ca="1" si="25"/>
        <v>9029</v>
      </c>
    </row>
    <row r="537" spans="1:2">
      <c r="A537">
        <f t="shared" ca="1" si="24"/>
        <v>9.1097698563276364</v>
      </c>
      <c r="B537">
        <f t="shared" ca="1" si="25"/>
        <v>9939</v>
      </c>
    </row>
    <row r="538" spans="1:2">
      <c r="A538">
        <f t="shared" ca="1" si="24"/>
        <v>10.427449609371539</v>
      </c>
      <c r="B538">
        <f t="shared" ca="1" si="25"/>
        <v>8119</v>
      </c>
    </row>
    <row r="539" spans="1:2">
      <c r="A539">
        <f t="shared" ca="1" si="24"/>
        <v>11.375628829265178</v>
      </c>
      <c r="B539">
        <f t="shared" ca="1" si="25"/>
        <v>10505</v>
      </c>
    </row>
    <row r="540" spans="1:2">
      <c r="A540">
        <f t="shared" ca="1" si="24"/>
        <v>8.9640901951245571</v>
      </c>
      <c r="B540">
        <f t="shared" ca="1" si="25"/>
        <v>10775</v>
      </c>
    </row>
    <row r="541" spans="1:2">
      <c r="A541">
        <f t="shared" ca="1" si="24"/>
        <v>13.060165804359363</v>
      </c>
      <c r="B541">
        <f t="shared" ca="1" si="25"/>
        <v>8091</v>
      </c>
    </row>
    <row r="542" spans="1:2">
      <c r="A542">
        <f t="shared" ca="1" si="24"/>
        <v>13.909604203352526</v>
      </c>
      <c r="B542">
        <f t="shared" ca="1" si="25"/>
        <v>9457</v>
      </c>
    </row>
    <row r="543" spans="1:2">
      <c r="A543">
        <f t="shared" ca="1" si="24"/>
        <v>10.996772758861644</v>
      </c>
      <c r="B543">
        <f t="shared" ca="1" si="25"/>
        <v>8360</v>
      </c>
    </row>
    <row r="544" spans="1:2">
      <c r="A544">
        <f t="shared" ca="1" si="24"/>
        <v>14.287349236773931</v>
      </c>
      <c r="B544">
        <f t="shared" ca="1" si="25"/>
        <v>9177</v>
      </c>
    </row>
    <row r="545" spans="1:2">
      <c r="A545">
        <f t="shared" ca="1" si="24"/>
        <v>12.261177917555589</v>
      </c>
      <c r="B545">
        <f t="shared" ca="1" si="25"/>
        <v>9943</v>
      </c>
    </row>
    <row r="546" spans="1:2">
      <c r="A546">
        <f t="shared" ca="1" si="24"/>
        <v>12.494354423417107</v>
      </c>
      <c r="B546">
        <f t="shared" ca="1" si="25"/>
        <v>10379</v>
      </c>
    </row>
    <row r="547" spans="1:2">
      <c r="A547">
        <f t="shared" ca="1" si="24"/>
        <v>13.217043670079775</v>
      </c>
      <c r="B547">
        <f t="shared" ca="1" si="25"/>
        <v>9782</v>
      </c>
    </row>
    <row r="548" spans="1:2">
      <c r="A548">
        <f t="shared" ca="1" si="24"/>
        <v>10.156368836732547</v>
      </c>
      <c r="B548">
        <f t="shared" ca="1" si="25"/>
        <v>11419</v>
      </c>
    </row>
    <row r="549" spans="1:2">
      <c r="A549">
        <f t="shared" ca="1" si="24"/>
        <v>10.192236299574995</v>
      </c>
      <c r="B549">
        <f t="shared" ca="1" si="25"/>
        <v>9642</v>
      </c>
    </row>
    <row r="550" spans="1:2">
      <c r="A550">
        <f t="shared" ca="1" si="24"/>
        <v>11.138983780736956</v>
      </c>
      <c r="B550">
        <f t="shared" ca="1" si="25"/>
        <v>10750</v>
      </c>
    </row>
    <row r="551" spans="1:2">
      <c r="A551">
        <f t="shared" ca="1" si="24"/>
        <v>14.319210930585385</v>
      </c>
      <c r="B551">
        <f t="shared" ca="1" si="25"/>
        <v>9445</v>
      </c>
    </row>
    <row r="552" spans="1:2">
      <c r="A552">
        <f t="shared" ca="1" si="24"/>
        <v>8.2047052652507553</v>
      </c>
      <c r="B552">
        <f t="shared" ca="1" si="25"/>
        <v>8048</v>
      </c>
    </row>
    <row r="553" spans="1:2">
      <c r="A553">
        <f t="shared" ca="1" si="24"/>
        <v>10.501294268533078</v>
      </c>
      <c r="B553">
        <f t="shared" ca="1" si="25"/>
        <v>9274</v>
      </c>
    </row>
    <row r="554" spans="1:2">
      <c r="A554">
        <f t="shared" ca="1" si="24"/>
        <v>13.85552191121751</v>
      </c>
      <c r="B554">
        <f t="shared" ca="1" si="25"/>
        <v>9660</v>
      </c>
    </row>
    <row r="555" spans="1:2">
      <c r="A555">
        <f t="shared" ca="1" si="24"/>
        <v>14.084396415961695</v>
      </c>
      <c r="B555">
        <f t="shared" ca="1" si="25"/>
        <v>8184</v>
      </c>
    </row>
    <row r="556" spans="1:2">
      <c r="A556">
        <f t="shared" ca="1" si="24"/>
        <v>14.358199254187253</v>
      </c>
      <c r="B556">
        <f t="shared" ca="1" si="25"/>
        <v>9593</v>
      </c>
    </row>
    <row r="557" spans="1:2">
      <c r="A557">
        <f t="shared" ca="1" si="24"/>
        <v>12.742924092003335</v>
      </c>
      <c r="B557">
        <f t="shared" ca="1" si="25"/>
        <v>11936</v>
      </c>
    </row>
    <row r="558" spans="1:2">
      <c r="A558">
        <f t="shared" ca="1" si="24"/>
        <v>9.5107942702866239</v>
      </c>
      <c r="B558">
        <f t="shared" ca="1" si="25"/>
        <v>9916</v>
      </c>
    </row>
    <row r="559" spans="1:2">
      <c r="A559">
        <f t="shared" ca="1" si="24"/>
        <v>9.9212855771679909</v>
      </c>
      <c r="B559">
        <f t="shared" ca="1" si="25"/>
        <v>8899</v>
      </c>
    </row>
    <row r="560" spans="1:2">
      <c r="A560">
        <f t="shared" ca="1" si="24"/>
        <v>8.4000157697444955</v>
      </c>
      <c r="B560">
        <f t="shared" ca="1" si="25"/>
        <v>8715</v>
      </c>
    </row>
    <row r="561" spans="1:2">
      <c r="A561">
        <f t="shared" ca="1" si="24"/>
        <v>13.996494409781459</v>
      </c>
      <c r="B561">
        <f t="shared" ca="1" si="25"/>
        <v>11011</v>
      </c>
    </row>
    <row r="562" spans="1:2">
      <c r="A562">
        <f t="shared" ca="1" si="24"/>
        <v>10.574571443216625</v>
      </c>
      <c r="B562">
        <f t="shared" ca="1" si="25"/>
        <v>10314</v>
      </c>
    </row>
    <row r="563" spans="1:2">
      <c r="A563">
        <f t="shared" ca="1" si="24"/>
        <v>9.4843495562271443</v>
      </c>
      <c r="B563">
        <f t="shared" ca="1" si="25"/>
        <v>11334</v>
      </c>
    </row>
    <row r="564" spans="1:2">
      <c r="A564">
        <f t="shared" ca="1" si="24"/>
        <v>13.266455608811897</v>
      </c>
      <c r="B564">
        <f t="shared" ca="1" si="25"/>
        <v>10802</v>
      </c>
    </row>
    <row r="565" spans="1:2">
      <c r="A565">
        <f t="shared" ca="1" si="24"/>
        <v>13.39319886006586</v>
      </c>
      <c r="B565">
        <f t="shared" ca="1" si="25"/>
        <v>9848</v>
      </c>
    </row>
    <row r="566" spans="1:2">
      <c r="A566">
        <f t="shared" ca="1" si="24"/>
        <v>11.230958774845158</v>
      </c>
      <c r="B566">
        <f t="shared" ca="1" si="25"/>
        <v>8608</v>
      </c>
    </row>
    <row r="567" spans="1:2">
      <c r="A567">
        <f t="shared" ca="1" si="24"/>
        <v>10.034620037487956</v>
      </c>
      <c r="B567">
        <f t="shared" ca="1" si="25"/>
        <v>8749</v>
      </c>
    </row>
    <row r="568" spans="1:2">
      <c r="A568">
        <f t="shared" ca="1" si="24"/>
        <v>13.729677922916224</v>
      </c>
      <c r="B568">
        <f t="shared" ca="1" si="25"/>
        <v>11470</v>
      </c>
    </row>
    <row r="569" spans="1:2">
      <c r="A569">
        <f t="shared" ca="1" si="24"/>
        <v>9.0868002022390613</v>
      </c>
      <c r="B569">
        <f t="shared" ca="1" si="25"/>
        <v>9452</v>
      </c>
    </row>
    <row r="570" spans="1:2">
      <c r="A570">
        <f t="shared" ca="1" si="24"/>
        <v>13.716957146710991</v>
      </c>
      <c r="B570">
        <f t="shared" ca="1" si="25"/>
        <v>11833</v>
      </c>
    </row>
    <row r="571" spans="1:2">
      <c r="A571">
        <f t="shared" ca="1" si="24"/>
        <v>10.205481940372289</v>
      </c>
      <c r="B571">
        <f t="shared" ca="1" si="25"/>
        <v>8842</v>
      </c>
    </row>
    <row r="572" spans="1:2">
      <c r="A572">
        <f t="shared" ca="1" si="24"/>
        <v>10.990191070454003</v>
      </c>
      <c r="B572">
        <f t="shared" ca="1" si="25"/>
        <v>9822</v>
      </c>
    </row>
    <row r="573" spans="1:2">
      <c r="A573">
        <f t="shared" ca="1" si="24"/>
        <v>8.9265492376319084</v>
      </c>
      <c r="B573">
        <f t="shared" ca="1" si="25"/>
        <v>9521</v>
      </c>
    </row>
    <row r="574" spans="1:2">
      <c r="A574">
        <f t="shared" ca="1" si="24"/>
        <v>12.493905376019683</v>
      </c>
      <c r="B574">
        <f t="shared" ca="1" si="25"/>
        <v>10057</v>
      </c>
    </row>
    <row r="575" spans="1:2">
      <c r="A575">
        <f t="shared" ca="1" si="24"/>
        <v>9.5886435297773378</v>
      </c>
      <c r="B575">
        <f t="shared" ca="1" si="25"/>
        <v>9243</v>
      </c>
    </row>
    <row r="576" spans="1:2">
      <c r="A576">
        <f t="shared" ca="1" si="24"/>
        <v>10.337802428920579</v>
      </c>
      <c r="B576">
        <f t="shared" ca="1" si="25"/>
        <v>11628</v>
      </c>
    </row>
    <row r="577" spans="1:2">
      <c r="A577">
        <f t="shared" ca="1" si="24"/>
        <v>8.5847325129651963</v>
      </c>
      <c r="B577">
        <f t="shared" ca="1" si="25"/>
        <v>10831</v>
      </c>
    </row>
    <row r="578" spans="1:2">
      <c r="A578">
        <f t="shared" ca="1" si="24"/>
        <v>13.780940501699082</v>
      </c>
      <c r="B578">
        <f t="shared" ca="1" si="25"/>
        <v>11217</v>
      </c>
    </row>
    <row r="579" spans="1:2">
      <c r="A579">
        <f t="shared" ca="1" si="24"/>
        <v>10.17778065489761</v>
      </c>
      <c r="B579">
        <f t="shared" ca="1" si="25"/>
        <v>11390</v>
      </c>
    </row>
    <row r="580" spans="1:2">
      <c r="A580">
        <f t="shared" ca="1" si="24"/>
        <v>12.784347597166118</v>
      </c>
      <c r="B580">
        <f t="shared" ca="1" si="25"/>
        <v>8824</v>
      </c>
    </row>
    <row r="581" spans="1:2">
      <c r="A581">
        <f t="shared" ca="1" si="24"/>
        <v>10.855552050544482</v>
      </c>
      <c r="B581">
        <f t="shared" ca="1" si="25"/>
        <v>9964</v>
      </c>
    </row>
    <row r="582" spans="1:2">
      <c r="A582">
        <f t="shared" ref="A582:A645" ca="1" si="26">(A$3-A$2)*RAND()+A$2</f>
        <v>11.215993122176879</v>
      </c>
      <c r="B582">
        <f t="shared" ref="B582:B645" ca="1" si="27">FLOOR((B$3-B$2+1)*RAND(), 1)+B$2</f>
        <v>10131</v>
      </c>
    </row>
    <row r="583" spans="1:2">
      <c r="A583">
        <f t="shared" ca="1" si="26"/>
        <v>13.344435628241808</v>
      </c>
      <c r="B583">
        <f t="shared" ca="1" si="27"/>
        <v>9119</v>
      </c>
    </row>
    <row r="584" spans="1:2">
      <c r="A584">
        <f t="shared" ca="1" si="26"/>
        <v>11.535967003849501</v>
      </c>
      <c r="B584">
        <f t="shared" ca="1" si="27"/>
        <v>8676</v>
      </c>
    </row>
    <row r="585" spans="1:2">
      <c r="A585">
        <f t="shared" ca="1" si="26"/>
        <v>12.847450674661063</v>
      </c>
      <c r="B585">
        <f t="shared" ca="1" si="27"/>
        <v>11910</v>
      </c>
    </row>
    <row r="586" spans="1:2">
      <c r="A586">
        <f t="shared" ca="1" si="26"/>
        <v>14.141633345296139</v>
      </c>
      <c r="B586">
        <f t="shared" ca="1" si="27"/>
        <v>11963</v>
      </c>
    </row>
    <row r="587" spans="1:2">
      <c r="A587">
        <f t="shared" ca="1" si="26"/>
        <v>11.661907207040937</v>
      </c>
      <c r="B587">
        <f t="shared" ca="1" si="27"/>
        <v>10523</v>
      </c>
    </row>
    <row r="588" spans="1:2">
      <c r="A588">
        <f t="shared" ca="1" si="26"/>
        <v>13.44032097729079</v>
      </c>
      <c r="B588">
        <f t="shared" ca="1" si="27"/>
        <v>11323</v>
      </c>
    </row>
    <row r="589" spans="1:2">
      <c r="A589">
        <f t="shared" ca="1" si="26"/>
        <v>12.399542423358703</v>
      </c>
      <c r="B589">
        <f t="shared" ca="1" si="27"/>
        <v>8740</v>
      </c>
    </row>
    <row r="590" spans="1:2">
      <c r="A590">
        <f t="shared" ca="1" si="26"/>
        <v>11.035584508124444</v>
      </c>
      <c r="B590">
        <f t="shared" ca="1" si="27"/>
        <v>9730</v>
      </c>
    </row>
    <row r="591" spans="1:2">
      <c r="A591">
        <f t="shared" ca="1" si="26"/>
        <v>12.699689505219768</v>
      </c>
      <c r="B591">
        <f t="shared" ca="1" si="27"/>
        <v>8718</v>
      </c>
    </row>
    <row r="592" spans="1:2">
      <c r="A592">
        <f t="shared" ca="1" si="26"/>
        <v>14.016127087963655</v>
      </c>
      <c r="B592">
        <f t="shared" ca="1" si="27"/>
        <v>11823</v>
      </c>
    </row>
    <row r="593" spans="1:2">
      <c r="A593">
        <f t="shared" ca="1" si="26"/>
        <v>10.299177309673421</v>
      </c>
      <c r="B593">
        <f t="shared" ca="1" si="27"/>
        <v>9175</v>
      </c>
    </row>
    <row r="594" spans="1:2">
      <c r="A594">
        <f t="shared" ca="1" si="26"/>
        <v>11.992188234452035</v>
      </c>
      <c r="B594">
        <f t="shared" ca="1" si="27"/>
        <v>11402</v>
      </c>
    </row>
    <row r="595" spans="1:2">
      <c r="A595">
        <f t="shared" ca="1" si="26"/>
        <v>10.746409273969622</v>
      </c>
      <c r="B595">
        <f t="shared" ca="1" si="27"/>
        <v>8434</v>
      </c>
    </row>
    <row r="596" spans="1:2">
      <c r="A596">
        <f t="shared" ca="1" si="26"/>
        <v>10.740749457197477</v>
      </c>
      <c r="B596">
        <f t="shared" ca="1" si="27"/>
        <v>8866</v>
      </c>
    </row>
    <row r="597" spans="1:2">
      <c r="A597">
        <f t="shared" ca="1" si="26"/>
        <v>8.2966024864778127</v>
      </c>
      <c r="B597">
        <f t="shared" ca="1" si="27"/>
        <v>10174</v>
      </c>
    </row>
    <row r="598" spans="1:2">
      <c r="A598">
        <f t="shared" ca="1" si="26"/>
        <v>13.705640040281448</v>
      </c>
      <c r="B598">
        <f t="shared" ca="1" si="27"/>
        <v>8546</v>
      </c>
    </row>
    <row r="599" spans="1:2">
      <c r="A599">
        <f t="shared" ca="1" si="26"/>
        <v>12.605143106195104</v>
      </c>
      <c r="B599">
        <f t="shared" ca="1" si="27"/>
        <v>9698</v>
      </c>
    </row>
    <row r="600" spans="1:2">
      <c r="A600">
        <f t="shared" ca="1" si="26"/>
        <v>10.199497620339653</v>
      </c>
      <c r="B600">
        <f t="shared" ca="1" si="27"/>
        <v>11271</v>
      </c>
    </row>
    <row r="601" spans="1:2">
      <c r="A601">
        <f t="shared" ca="1" si="26"/>
        <v>13.135258954110073</v>
      </c>
      <c r="B601">
        <f t="shared" ca="1" si="27"/>
        <v>9420</v>
      </c>
    </row>
    <row r="602" spans="1:2">
      <c r="A602">
        <f t="shared" ca="1" si="26"/>
        <v>8.3276344900868633</v>
      </c>
      <c r="B602">
        <f t="shared" ca="1" si="27"/>
        <v>11880</v>
      </c>
    </row>
    <row r="603" spans="1:2">
      <c r="A603">
        <f t="shared" ca="1" si="26"/>
        <v>12.579919779226369</v>
      </c>
      <c r="B603">
        <f t="shared" ca="1" si="27"/>
        <v>11356</v>
      </c>
    </row>
    <row r="604" spans="1:2">
      <c r="A604">
        <f t="shared" ca="1" si="26"/>
        <v>13.299155999872388</v>
      </c>
      <c r="B604">
        <f t="shared" ca="1" si="27"/>
        <v>11702</v>
      </c>
    </row>
    <row r="605" spans="1:2">
      <c r="A605">
        <f t="shared" ca="1" si="26"/>
        <v>9.3649524046994213</v>
      </c>
      <c r="B605">
        <f t="shared" ca="1" si="27"/>
        <v>8236</v>
      </c>
    </row>
    <row r="606" spans="1:2">
      <c r="A606">
        <f t="shared" ca="1" si="26"/>
        <v>12.792398924210229</v>
      </c>
      <c r="B606">
        <f t="shared" ca="1" si="27"/>
        <v>11685</v>
      </c>
    </row>
    <row r="607" spans="1:2">
      <c r="A607">
        <f t="shared" ca="1" si="26"/>
        <v>9.0574466763452293</v>
      </c>
      <c r="B607">
        <f t="shared" ca="1" si="27"/>
        <v>11005</v>
      </c>
    </row>
    <row r="608" spans="1:2">
      <c r="A608">
        <f t="shared" ca="1" si="26"/>
        <v>14.109942923467148</v>
      </c>
      <c r="B608">
        <f t="shared" ca="1" si="27"/>
        <v>11570</v>
      </c>
    </row>
    <row r="609" spans="1:2">
      <c r="A609">
        <f t="shared" ca="1" si="26"/>
        <v>9.1885826552192782</v>
      </c>
      <c r="B609">
        <f t="shared" ca="1" si="27"/>
        <v>8621</v>
      </c>
    </row>
    <row r="610" spans="1:2">
      <c r="A610">
        <f t="shared" ca="1" si="26"/>
        <v>8.9515894523516568</v>
      </c>
      <c r="B610">
        <f t="shared" ca="1" si="27"/>
        <v>9231</v>
      </c>
    </row>
    <row r="611" spans="1:2">
      <c r="A611">
        <f t="shared" ca="1" si="26"/>
        <v>8.7959224525667388</v>
      </c>
      <c r="B611">
        <f t="shared" ca="1" si="27"/>
        <v>8591</v>
      </c>
    </row>
    <row r="612" spans="1:2">
      <c r="A612">
        <f t="shared" ca="1" si="26"/>
        <v>13.720208774310557</v>
      </c>
      <c r="B612">
        <f t="shared" ca="1" si="27"/>
        <v>10944</v>
      </c>
    </row>
    <row r="613" spans="1:2">
      <c r="A613">
        <f t="shared" ca="1" si="26"/>
        <v>14.888447064355752</v>
      </c>
      <c r="B613">
        <f t="shared" ca="1" si="27"/>
        <v>10718</v>
      </c>
    </row>
    <row r="614" spans="1:2">
      <c r="A614">
        <f t="shared" ca="1" si="26"/>
        <v>12.849287656922655</v>
      </c>
      <c r="B614">
        <f t="shared" ca="1" si="27"/>
        <v>11978</v>
      </c>
    </row>
    <row r="615" spans="1:2">
      <c r="A615">
        <f t="shared" ca="1" si="26"/>
        <v>8.4524150024722466</v>
      </c>
      <c r="B615">
        <f t="shared" ca="1" si="27"/>
        <v>11133</v>
      </c>
    </row>
    <row r="616" spans="1:2">
      <c r="A616">
        <f t="shared" ca="1" si="26"/>
        <v>14.558358475046902</v>
      </c>
      <c r="B616">
        <f t="shared" ca="1" si="27"/>
        <v>9736</v>
      </c>
    </row>
    <row r="617" spans="1:2">
      <c r="A617">
        <f t="shared" ca="1" si="26"/>
        <v>10.32059821798744</v>
      </c>
      <c r="B617">
        <f t="shared" ca="1" si="27"/>
        <v>8602</v>
      </c>
    </row>
    <row r="618" spans="1:2">
      <c r="A618">
        <f t="shared" ca="1" si="26"/>
        <v>11.523483582488222</v>
      </c>
      <c r="B618">
        <f t="shared" ca="1" si="27"/>
        <v>9051</v>
      </c>
    </row>
    <row r="619" spans="1:2">
      <c r="A619">
        <f t="shared" ca="1" si="26"/>
        <v>11.887024218786459</v>
      </c>
      <c r="B619">
        <f t="shared" ca="1" si="27"/>
        <v>11856</v>
      </c>
    </row>
    <row r="620" spans="1:2">
      <c r="A620">
        <f t="shared" ca="1" si="26"/>
        <v>11.748744622470873</v>
      </c>
      <c r="B620">
        <f t="shared" ca="1" si="27"/>
        <v>9239</v>
      </c>
    </row>
    <row r="621" spans="1:2">
      <c r="A621">
        <f t="shared" ca="1" si="26"/>
        <v>13.093459688303572</v>
      </c>
      <c r="B621">
        <f t="shared" ca="1" si="27"/>
        <v>8448</v>
      </c>
    </row>
    <row r="622" spans="1:2">
      <c r="A622">
        <f t="shared" ca="1" si="26"/>
        <v>11.424255440820428</v>
      </c>
      <c r="B622">
        <f t="shared" ca="1" si="27"/>
        <v>10663</v>
      </c>
    </row>
    <row r="623" spans="1:2">
      <c r="A623">
        <f t="shared" ca="1" si="26"/>
        <v>10.511321058394593</v>
      </c>
      <c r="B623">
        <f t="shared" ca="1" si="27"/>
        <v>9912</v>
      </c>
    </row>
    <row r="624" spans="1:2">
      <c r="A624">
        <f t="shared" ca="1" si="26"/>
        <v>8.0350181029945897</v>
      </c>
      <c r="B624">
        <f t="shared" ca="1" si="27"/>
        <v>10591</v>
      </c>
    </row>
    <row r="625" spans="1:2">
      <c r="A625">
        <f t="shared" ca="1" si="26"/>
        <v>9.0412384176096587</v>
      </c>
      <c r="B625">
        <f t="shared" ca="1" si="27"/>
        <v>11817</v>
      </c>
    </row>
    <row r="626" spans="1:2">
      <c r="A626">
        <f t="shared" ca="1" si="26"/>
        <v>9.0746184089727571</v>
      </c>
      <c r="B626">
        <f t="shared" ca="1" si="27"/>
        <v>10963</v>
      </c>
    </row>
    <row r="627" spans="1:2">
      <c r="A627">
        <f t="shared" ca="1" si="26"/>
        <v>14.172994807247573</v>
      </c>
      <c r="B627">
        <f t="shared" ca="1" si="27"/>
        <v>10647</v>
      </c>
    </row>
    <row r="628" spans="1:2">
      <c r="A628">
        <f t="shared" ca="1" si="26"/>
        <v>12.447542289499058</v>
      </c>
      <c r="B628">
        <f t="shared" ca="1" si="27"/>
        <v>11800</v>
      </c>
    </row>
    <row r="629" spans="1:2">
      <c r="A629">
        <f t="shared" ca="1" si="26"/>
        <v>10.331148441558819</v>
      </c>
      <c r="B629">
        <f t="shared" ca="1" si="27"/>
        <v>11195</v>
      </c>
    </row>
    <row r="630" spans="1:2">
      <c r="A630">
        <f t="shared" ca="1" si="26"/>
        <v>14.351181652675848</v>
      </c>
      <c r="B630">
        <f t="shared" ca="1" si="27"/>
        <v>10941</v>
      </c>
    </row>
    <row r="631" spans="1:2">
      <c r="A631">
        <f t="shared" ca="1" si="26"/>
        <v>13.666443490865582</v>
      </c>
      <c r="B631">
        <f t="shared" ca="1" si="27"/>
        <v>10343</v>
      </c>
    </row>
    <row r="632" spans="1:2">
      <c r="A632">
        <f t="shared" ca="1" si="26"/>
        <v>8.078920699899415</v>
      </c>
      <c r="B632">
        <f t="shared" ca="1" si="27"/>
        <v>9634</v>
      </c>
    </row>
    <row r="633" spans="1:2">
      <c r="A633">
        <f t="shared" ca="1" si="26"/>
        <v>11.133417482141613</v>
      </c>
      <c r="B633">
        <f t="shared" ca="1" si="27"/>
        <v>8469</v>
      </c>
    </row>
    <row r="634" spans="1:2">
      <c r="A634">
        <f t="shared" ca="1" si="26"/>
        <v>13.047107417769311</v>
      </c>
      <c r="B634">
        <f t="shared" ca="1" si="27"/>
        <v>9885</v>
      </c>
    </row>
    <row r="635" spans="1:2">
      <c r="A635">
        <f t="shared" ca="1" si="26"/>
        <v>13.596433358445292</v>
      </c>
      <c r="B635">
        <f t="shared" ca="1" si="27"/>
        <v>10385</v>
      </c>
    </row>
    <row r="636" spans="1:2">
      <c r="A636">
        <f t="shared" ca="1" si="26"/>
        <v>8.1224291078916036</v>
      </c>
      <c r="B636">
        <f t="shared" ca="1" si="27"/>
        <v>9176</v>
      </c>
    </row>
    <row r="637" spans="1:2">
      <c r="A637">
        <f t="shared" ca="1" si="26"/>
        <v>10.110618942843676</v>
      </c>
      <c r="B637">
        <f t="shared" ca="1" si="27"/>
        <v>8529</v>
      </c>
    </row>
    <row r="638" spans="1:2">
      <c r="A638">
        <f t="shared" ca="1" si="26"/>
        <v>11.029454053737647</v>
      </c>
      <c r="B638">
        <f t="shared" ca="1" si="27"/>
        <v>11620</v>
      </c>
    </row>
    <row r="639" spans="1:2">
      <c r="A639">
        <f t="shared" ca="1" si="26"/>
        <v>11.532086646118493</v>
      </c>
      <c r="B639">
        <f t="shared" ca="1" si="27"/>
        <v>11667</v>
      </c>
    </row>
    <row r="640" spans="1:2">
      <c r="A640">
        <f t="shared" ca="1" si="26"/>
        <v>14.565251783478352</v>
      </c>
      <c r="B640">
        <f t="shared" ca="1" si="27"/>
        <v>10220</v>
      </c>
    </row>
    <row r="641" spans="1:2">
      <c r="A641">
        <f t="shared" ca="1" si="26"/>
        <v>13.843441372757628</v>
      </c>
      <c r="B641">
        <f t="shared" ca="1" si="27"/>
        <v>8931</v>
      </c>
    </row>
    <row r="642" spans="1:2">
      <c r="A642">
        <f t="shared" ca="1" si="26"/>
        <v>8.6553862284964325</v>
      </c>
      <c r="B642">
        <f t="shared" ca="1" si="27"/>
        <v>10501</v>
      </c>
    </row>
    <row r="643" spans="1:2">
      <c r="A643">
        <f t="shared" ca="1" si="26"/>
        <v>9.5474956687363388</v>
      </c>
      <c r="B643">
        <f t="shared" ca="1" si="27"/>
        <v>10852</v>
      </c>
    </row>
    <row r="644" spans="1:2">
      <c r="A644">
        <f t="shared" ca="1" si="26"/>
        <v>14.573212768316782</v>
      </c>
      <c r="B644">
        <f t="shared" ca="1" si="27"/>
        <v>11677</v>
      </c>
    </row>
    <row r="645" spans="1:2">
      <c r="A645">
        <f t="shared" ca="1" si="26"/>
        <v>8.6944891253110423</v>
      </c>
      <c r="B645">
        <f t="shared" ca="1" si="27"/>
        <v>10595</v>
      </c>
    </row>
    <row r="646" spans="1:2">
      <c r="A646">
        <f t="shared" ref="A646:A709" ca="1" si="28">(A$3-A$2)*RAND()+A$2</f>
        <v>14.976929737796183</v>
      </c>
      <c r="B646">
        <f t="shared" ref="B646:B709" ca="1" si="29">FLOOR((B$3-B$2+1)*RAND(), 1)+B$2</f>
        <v>8114</v>
      </c>
    </row>
    <row r="647" spans="1:2">
      <c r="A647">
        <f t="shared" ca="1" si="28"/>
        <v>11.211953205286738</v>
      </c>
      <c r="B647">
        <f t="shared" ca="1" si="29"/>
        <v>10974</v>
      </c>
    </row>
    <row r="648" spans="1:2">
      <c r="A648">
        <f t="shared" ca="1" si="28"/>
        <v>14.278470380339238</v>
      </c>
      <c r="B648">
        <f t="shared" ca="1" si="29"/>
        <v>10765</v>
      </c>
    </row>
    <row r="649" spans="1:2">
      <c r="A649">
        <f t="shared" ca="1" si="28"/>
        <v>14.56697318965708</v>
      </c>
      <c r="B649">
        <f t="shared" ca="1" si="29"/>
        <v>8788</v>
      </c>
    </row>
    <row r="650" spans="1:2">
      <c r="A650">
        <f t="shared" ca="1" si="28"/>
        <v>12.481855053137949</v>
      </c>
      <c r="B650">
        <f t="shared" ca="1" si="29"/>
        <v>11454</v>
      </c>
    </row>
    <row r="651" spans="1:2">
      <c r="A651">
        <f t="shared" ca="1" si="28"/>
        <v>10.454115718658397</v>
      </c>
      <c r="B651">
        <f t="shared" ca="1" si="29"/>
        <v>8742</v>
      </c>
    </row>
    <row r="652" spans="1:2">
      <c r="A652">
        <f t="shared" ca="1" si="28"/>
        <v>13.379488908394979</v>
      </c>
      <c r="B652">
        <f t="shared" ca="1" si="29"/>
        <v>11750</v>
      </c>
    </row>
    <row r="653" spans="1:2">
      <c r="A653">
        <f t="shared" ca="1" si="28"/>
        <v>14.567601529084898</v>
      </c>
      <c r="B653">
        <f t="shared" ca="1" si="29"/>
        <v>9979</v>
      </c>
    </row>
    <row r="654" spans="1:2">
      <c r="A654">
        <f t="shared" ca="1" si="28"/>
        <v>14.147204325203816</v>
      </c>
      <c r="B654">
        <f t="shared" ca="1" si="29"/>
        <v>10626</v>
      </c>
    </row>
    <row r="655" spans="1:2">
      <c r="A655">
        <f t="shared" ca="1" si="28"/>
        <v>12.785462222908185</v>
      </c>
      <c r="B655">
        <f t="shared" ca="1" si="29"/>
        <v>9842</v>
      </c>
    </row>
    <row r="656" spans="1:2">
      <c r="A656">
        <f t="shared" ca="1" si="28"/>
        <v>12.362577270694278</v>
      </c>
      <c r="B656">
        <f t="shared" ca="1" si="29"/>
        <v>10090</v>
      </c>
    </row>
    <row r="657" spans="1:2">
      <c r="A657">
        <f t="shared" ca="1" si="28"/>
        <v>8.6310021157396406</v>
      </c>
      <c r="B657">
        <f t="shared" ca="1" si="29"/>
        <v>10042</v>
      </c>
    </row>
    <row r="658" spans="1:2">
      <c r="A658">
        <f t="shared" ca="1" si="28"/>
        <v>12.887573913843497</v>
      </c>
      <c r="B658">
        <f t="shared" ca="1" si="29"/>
        <v>11064</v>
      </c>
    </row>
    <row r="659" spans="1:2">
      <c r="A659">
        <f t="shared" ca="1" si="28"/>
        <v>8.5486066637658045</v>
      </c>
      <c r="B659">
        <f t="shared" ca="1" si="29"/>
        <v>10157</v>
      </c>
    </row>
    <row r="660" spans="1:2">
      <c r="A660">
        <f t="shared" ca="1" si="28"/>
        <v>14.085592585216034</v>
      </c>
      <c r="B660">
        <f t="shared" ca="1" si="29"/>
        <v>8314</v>
      </c>
    </row>
    <row r="661" spans="1:2">
      <c r="A661">
        <f t="shared" ca="1" si="28"/>
        <v>9.9193463040014009</v>
      </c>
      <c r="B661">
        <f t="shared" ca="1" si="29"/>
        <v>10911</v>
      </c>
    </row>
    <row r="662" spans="1:2">
      <c r="A662">
        <f t="shared" ca="1" si="28"/>
        <v>14.488998593477284</v>
      </c>
      <c r="B662">
        <f t="shared" ca="1" si="29"/>
        <v>8043</v>
      </c>
    </row>
    <row r="663" spans="1:2">
      <c r="A663">
        <f t="shared" ca="1" si="28"/>
        <v>8.9368962953222884</v>
      </c>
      <c r="B663">
        <f t="shared" ca="1" si="29"/>
        <v>8417</v>
      </c>
    </row>
    <row r="664" spans="1:2">
      <c r="A664">
        <f t="shared" ca="1" si="28"/>
        <v>12.888011938966912</v>
      </c>
      <c r="B664">
        <f t="shared" ca="1" si="29"/>
        <v>9683</v>
      </c>
    </row>
    <row r="665" spans="1:2">
      <c r="A665">
        <f t="shared" ca="1" si="28"/>
        <v>12.910092216850426</v>
      </c>
      <c r="B665">
        <f t="shared" ca="1" si="29"/>
        <v>10040</v>
      </c>
    </row>
    <row r="666" spans="1:2">
      <c r="A666">
        <f t="shared" ca="1" si="28"/>
        <v>13.896355677223323</v>
      </c>
      <c r="B666">
        <f t="shared" ca="1" si="29"/>
        <v>9134</v>
      </c>
    </row>
    <row r="667" spans="1:2">
      <c r="A667">
        <f t="shared" ca="1" si="28"/>
        <v>11.643256264963485</v>
      </c>
      <c r="B667">
        <f t="shared" ca="1" si="29"/>
        <v>8463</v>
      </c>
    </row>
    <row r="668" spans="1:2">
      <c r="A668">
        <f t="shared" ca="1" si="28"/>
        <v>14.583413867488236</v>
      </c>
      <c r="B668">
        <f t="shared" ca="1" si="29"/>
        <v>11672</v>
      </c>
    </row>
    <row r="669" spans="1:2">
      <c r="A669">
        <f t="shared" ca="1" si="28"/>
        <v>8.6575813572841209</v>
      </c>
      <c r="B669">
        <f t="shared" ca="1" si="29"/>
        <v>8565</v>
      </c>
    </row>
    <row r="670" spans="1:2">
      <c r="A670">
        <f t="shared" ca="1" si="28"/>
        <v>11.502729397128583</v>
      </c>
      <c r="B670">
        <f t="shared" ca="1" si="29"/>
        <v>11352</v>
      </c>
    </row>
    <row r="671" spans="1:2">
      <c r="A671">
        <f t="shared" ca="1" si="28"/>
        <v>14.106210074666997</v>
      </c>
      <c r="B671">
        <f t="shared" ca="1" si="29"/>
        <v>10360</v>
      </c>
    </row>
    <row r="672" spans="1:2">
      <c r="A672">
        <f t="shared" ca="1" si="28"/>
        <v>11.547940415667689</v>
      </c>
      <c r="B672">
        <f t="shared" ca="1" si="29"/>
        <v>8640</v>
      </c>
    </row>
    <row r="673" spans="1:2">
      <c r="A673">
        <f t="shared" ca="1" si="28"/>
        <v>14.079555763914776</v>
      </c>
      <c r="B673">
        <f t="shared" ca="1" si="29"/>
        <v>11439</v>
      </c>
    </row>
    <row r="674" spans="1:2">
      <c r="A674">
        <f t="shared" ca="1" si="28"/>
        <v>8.320790113314688</v>
      </c>
      <c r="B674">
        <f t="shared" ca="1" si="29"/>
        <v>8053</v>
      </c>
    </row>
    <row r="675" spans="1:2">
      <c r="A675">
        <f t="shared" ca="1" si="28"/>
        <v>12.606202618639262</v>
      </c>
      <c r="B675">
        <f t="shared" ca="1" si="29"/>
        <v>11775</v>
      </c>
    </row>
    <row r="676" spans="1:2">
      <c r="A676">
        <f t="shared" ca="1" si="28"/>
        <v>10.967498306288572</v>
      </c>
      <c r="B676">
        <f t="shared" ca="1" si="29"/>
        <v>10017</v>
      </c>
    </row>
    <row r="677" spans="1:2">
      <c r="A677">
        <f t="shared" ca="1" si="28"/>
        <v>12.617299396927054</v>
      </c>
      <c r="B677">
        <f t="shared" ca="1" si="29"/>
        <v>8781</v>
      </c>
    </row>
    <row r="678" spans="1:2">
      <c r="A678">
        <f t="shared" ca="1" si="28"/>
        <v>11.111732749739719</v>
      </c>
      <c r="B678">
        <f t="shared" ca="1" si="29"/>
        <v>8111</v>
      </c>
    </row>
    <row r="679" spans="1:2">
      <c r="A679">
        <f t="shared" ca="1" si="28"/>
        <v>11.08415474129189</v>
      </c>
      <c r="B679">
        <f t="shared" ca="1" si="29"/>
        <v>9407</v>
      </c>
    </row>
    <row r="680" spans="1:2">
      <c r="A680">
        <f t="shared" ca="1" si="28"/>
        <v>13.627702701330747</v>
      </c>
      <c r="B680">
        <f t="shared" ca="1" si="29"/>
        <v>10713</v>
      </c>
    </row>
    <row r="681" spans="1:2">
      <c r="A681">
        <f t="shared" ca="1" si="28"/>
        <v>13.623025652682703</v>
      </c>
      <c r="B681">
        <f t="shared" ca="1" si="29"/>
        <v>8352</v>
      </c>
    </row>
    <row r="682" spans="1:2">
      <c r="A682">
        <f t="shared" ca="1" si="28"/>
        <v>9.5504213316346895</v>
      </c>
      <c r="B682">
        <f t="shared" ca="1" si="29"/>
        <v>9111</v>
      </c>
    </row>
    <row r="683" spans="1:2">
      <c r="A683">
        <f t="shared" ca="1" si="28"/>
        <v>8.9753701567983271</v>
      </c>
      <c r="B683">
        <f t="shared" ca="1" si="29"/>
        <v>9562</v>
      </c>
    </row>
    <row r="684" spans="1:2">
      <c r="A684">
        <f t="shared" ca="1" si="28"/>
        <v>11.686158038357824</v>
      </c>
      <c r="B684">
        <f t="shared" ca="1" si="29"/>
        <v>9713</v>
      </c>
    </row>
    <row r="685" spans="1:2">
      <c r="A685">
        <f t="shared" ca="1" si="28"/>
        <v>8.6767398642187565</v>
      </c>
      <c r="B685">
        <f t="shared" ca="1" si="29"/>
        <v>11955</v>
      </c>
    </row>
    <row r="686" spans="1:2">
      <c r="A686">
        <f t="shared" ca="1" si="28"/>
        <v>8.848949744135405</v>
      </c>
      <c r="B686">
        <f t="shared" ca="1" si="29"/>
        <v>10100</v>
      </c>
    </row>
    <row r="687" spans="1:2">
      <c r="A687">
        <f t="shared" ca="1" si="28"/>
        <v>9.2823715226793446</v>
      </c>
      <c r="B687">
        <f t="shared" ca="1" si="29"/>
        <v>8296</v>
      </c>
    </row>
    <row r="688" spans="1:2">
      <c r="A688">
        <f t="shared" ca="1" si="28"/>
        <v>9.3732720889186076</v>
      </c>
      <c r="B688">
        <f t="shared" ca="1" si="29"/>
        <v>9320</v>
      </c>
    </row>
    <row r="689" spans="1:2">
      <c r="A689">
        <f t="shared" ca="1" si="28"/>
        <v>11.548932548143478</v>
      </c>
      <c r="B689">
        <f t="shared" ca="1" si="29"/>
        <v>10965</v>
      </c>
    </row>
    <row r="690" spans="1:2">
      <c r="A690">
        <f t="shared" ca="1" si="28"/>
        <v>9.3437126765304761</v>
      </c>
      <c r="B690">
        <f t="shared" ca="1" si="29"/>
        <v>10110</v>
      </c>
    </row>
    <row r="691" spans="1:2">
      <c r="A691">
        <f t="shared" ca="1" si="28"/>
        <v>8.9653850763704721</v>
      </c>
      <c r="B691">
        <f t="shared" ca="1" si="29"/>
        <v>8080</v>
      </c>
    </row>
    <row r="692" spans="1:2">
      <c r="A692">
        <f t="shared" ca="1" si="28"/>
        <v>9.4304194234914114</v>
      </c>
      <c r="B692">
        <f t="shared" ca="1" si="29"/>
        <v>8881</v>
      </c>
    </row>
    <row r="693" spans="1:2">
      <c r="A693">
        <f t="shared" ca="1" si="28"/>
        <v>11.741255582574123</v>
      </c>
      <c r="B693">
        <f t="shared" ca="1" si="29"/>
        <v>8263</v>
      </c>
    </row>
    <row r="694" spans="1:2">
      <c r="A694">
        <f t="shared" ca="1" si="28"/>
        <v>13.495159622540932</v>
      </c>
      <c r="B694">
        <f t="shared" ca="1" si="29"/>
        <v>8109</v>
      </c>
    </row>
    <row r="695" spans="1:2">
      <c r="A695">
        <f t="shared" ca="1" si="28"/>
        <v>11.326170422115947</v>
      </c>
      <c r="B695">
        <f t="shared" ca="1" si="29"/>
        <v>10752</v>
      </c>
    </row>
    <row r="696" spans="1:2">
      <c r="A696">
        <f t="shared" ca="1" si="28"/>
        <v>8.6632588142589224</v>
      </c>
      <c r="B696">
        <f t="shared" ca="1" si="29"/>
        <v>8114</v>
      </c>
    </row>
    <row r="697" spans="1:2">
      <c r="A697">
        <f t="shared" ca="1" si="28"/>
        <v>10.864732364553856</v>
      </c>
      <c r="B697">
        <f t="shared" ca="1" si="29"/>
        <v>8496</v>
      </c>
    </row>
    <row r="698" spans="1:2">
      <c r="A698">
        <f t="shared" ca="1" si="28"/>
        <v>13.493039512313477</v>
      </c>
      <c r="B698">
        <f t="shared" ca="1" si="29"/>
        <v>8590</v>
      </c>
    </row>
    <row r="699" spans="1:2">
      <c r="A699">
        <f t="shared" ca="1" si="28"/>
        <v>8.3076679304194059</v>
      </c>
      <c r="B699">
        <f t="shared" ca="1" si="29"/>
        <v>11137</v>
      </c>
    </row>
    <row r="700" spans="1:2">
      <c r="A700">
        <f t="shared" ca="1" si="28"/>
        <v>8.0398703749594809</v>
      </c>
      <c r="B700">
        <f t="shared" ca="1" si="29"/>
        <v>9027</v>
      </c>
    </row>
    <row r="701" spans="1:2">
      <c r="A701">
        <f t="shared" ca="1" si="28"/>
        <v>9.1298300964667956</v>
      </c>
      <c r="B701">
        <f t="shared" ca="1" si="29"/>
        <v>9363</v>
      </c>
    </row>
    <row r="702" spans="1:2">
      <c r="A702">
        <f t="shared" ca="1" si="28"/>
        <v>8.199006241103806</v>
      </c>
      <c r="B702">
        <f t="shared" ca="1" si="29"/>
        <v>8238</v>
      </c>
    </row>
    <row r="703" spans="1:2">
      <c r="A703">
        <f t="shared" ca="1" si="28"/>
        <v>14.14400577428624</v>
      </c>
      <c r="B703">
        <f t="shared" ca="1" si="29"/>
        <v>11617</v>
      </c>
    </row>
    <row r="704" spans="1:2">
      <c r="A704">
        <f t="shared" ca="1" si="28"/>
        <v>14.508133334607532</v>
      </c>
      <c r="B704">
        <f t="shared" ca="1" si="29"/>
        <v>9925</v>
      </c>
    </row>
    <row r="705" spans="1:2">
      <c r="A705">
        <f t="shared" ca="1" si="28"/>
        <v>10.637960146625216</v>
      </c>
      <c r="B705">
        <f t="shared" ca="1" si="29"/>
        <v>10382</v>
      </c>
    </row>
    <row r="706" spans="1:2">
      <c r="A706">
        <f t="shared" ca="1" si="28"/>
        <v>9.2765388231744002</v>
      </c>
      <c r="B706">
        <f t="shared" ca="1" si="29"/>
        <v>8517</v>
      </c>
    </row>
    <row r="707" spans="1:2">
      <c r="A707">
        <f t="shared" ca="1" si="28"/>
        <v>12.457223079334373</v>
      </c>
      <c r="B707">
        <f t="shared" ca="1" si="29"/>
        <v>8257</v>
      </c>
    </row>
    <row r="708" spans="1:2">
      <c r="A708">
        <f t="shared" ca="1" si="28"/>
        <v>12.052184686049987</v>
      </c>
      <c r="B708">
        <f t="shared" ca="1" si="29"/>
        <v>9771</v>
      </c>
    </row>
    <row r="709" spans="1:2">
      <c r="A709">
        <f t="shared" ca="1" si="28"/>
        <v>10.082959055511374</v>
      </c>
      <c r="B709">
        <f t="shared" ca="1" si="29"/>
        <v>9900</v>
      </c>
    </row>
    <row r="710" spans="1:2">
      <c r="A710">
        <f t="shared" ref="A710:A773" ca="1" si="30">(A$3-A$2)*RAND()+A$2</f>
        <v>13.752495440734098</v>
      </c>
      <c r="B710">
        <f t="shared" ref="B710:B773" ca="1" si="31">FLOOR((B$3-B$2+1)*RAND(), 1)+B$2</f>
        <v>8786</v>
      </c>
    </row>
    <row r="711" spans="1:2">
      <c r="A711">
        <f t="shared" ca="1" si="30"/>
        <v>12.757657170245828</v>
      </c>
      <c r="B711">
        <f t="shared" ca="1" si="31"/>
        <v>11272</v>
      </c>
    </row>
    <row r="712" spans="1:2">
      <c r="A712">
        <f t="shared" ca="1" si="30"/>
        <v>14.709013796003305</v>
      </c>
      <c r="B712">
        <f t="shared" ca="1" si="31"/>
        <v>11133</v>
      </c>
    </row>
    <row r="713" spans="1:2">
      <c r="A713">
        <f t="shared" ca="1" si="30"/>
        <v>9.6278379871298139</v>
      </c>
      <c r="B713">
        <f t="shared" ca="1" si="31"/>
        <v>8141</v>
      </c>
    </row>
    <row r="714" spans="1:2">
      <c r="A714">
        <f t="shared" ca="1" si="30"/>
        <v>9.4132859798085704</v>
      </c>
      <c r="B714">
        <f t="shared" ca="1" si="31"/>
        <v>11736</v>
      </c>
    </row>
    <row r="715" spans="1:2">
      <c r="A715">
        <f t="shared" ca="1" si="30"/>
        <v>13.122298563762095</v>
      </c>
      <c r="B715">
        <f t="shared" ca="1" si="31"/>
        <v>10790</v>
      </c>
    </row>
    <row r="716" spans="1:2">
      <c r="A716">
        <f t="shared" ca="1" si="30"/>
        <v>8.48415834898457</v>
      </c>
      <c r="B716">
        <f t="shared" ca="1" si="31"/>
        <v>8674</v>
      </c>
    </row>
    <row r="717" spans="1:2">
      <c r="A717">
        <f t="shared" ca="1" si="30"/>
        <v>14.38899429618127</v>
      </c>
      <c r="B717">
        <f t="shared" ca="1" si="31"/>
        <v>10193</v>
      </c>
    </row>
    <row r="718" spans="1:2">
      <c r="A718">
        <f t="shared" ca="1" si="30"/>
        <v>14.572923162024157</v>
      </c>
      <c r="B718">
        <f t="shared" ca="1" si="31"/>
        <v>9271</v>
      </c>
    </row>
    <row r="719" spans="1:2">
      <c r="A719">
        <f t="shared" ca="1" si="30"/>
        <v>14.374804208850342</v>
      </c>
      <c r="B719">
        <f t="shared" ca="1" si="31"/>
        <v>10933</v>
      </c>
    </row>
    <row r="720" spans="1:2">
      <c r="A720">
        <f t="shared" ca="1" si="30"/>
        <v>10.491954226859725</v>
      </c>
      <c r="B720">
        <f t="shared" ca="1" si="31"/>
        <v>10942</v>
      </c>
    </row>
    <row r="721" spans="1:2">
      <c r="A721">
        <f t="shared" ca="1" si="30"/>
        <v>11.631434630046021</v>
      </c>
      <c r="B721">
        <f t="shared" ca="1" si="31"/>
        <v>9453</v>
      </c>
    </row>
    <row r="722" spans="1:2">
      <c r="A722">
        <f t="shared" ca="1" si="30"/>
        <v>13.273795228858623</v>
      </c>
      <c r="B722">
        <f t="shared" ca="1" si="31"/>
        <v>9460</v>
      </c>
    </row>
    <row r="723" spans="1:2">
      <c r="A723">
        <f t="shared" ca="1" si="30"/>
        <v>14.114224163434452</v>
      </c>
      <c r="B723">
        <f t="shared" ca="1" si="31"/>
        <v>8448</v>
      </c>
    </row>
    <row r="724" spans="1:2">
      <c r="A724">
        <f t="shared" ca="1" si="30"/>
        <v>8.2470744766685531</v>
      </c>
      <c r="B724">
        <f t="shared" ca="1" si="31"/>
        <v>9635</v>
      </c>
    </row>
    <row r="725" spans="1:2">
      <c r="A725">
        <f t="shared" ca="1" si="30"/>
        <v>9.440141972919978</v>
      </c>
      <c r="B725">
        <f t="shared" ca="1" si="31"/>
        <v>8059</v>
      </c>
    </row>
    <row r="726" spans="1:2">
      <c r="A726">
        <f t="shared" ca="1" si="30"/>
        <v>9.4400812943290617</v>
      </c>
      <c r="B726">
        <f t="shared" ca="1" si="31"/>
        <v>10948</v>
      </c>
    </row>
    <row r="727" spans="1:2">
      <c r="A727">
        <f t="shared" ca="1" si="30"/>
        <v>8.6129697177149627</v>
      </c>
      <c r="B727">
        <f t="shared" ca="1" si="31"/>
        <v>11987</v>
      </c>
    </row>
    <row r="728" spans="1:2">
      <c r="A728">
        <f t="shared" ca="1" si="30"/>
        <v>10.055836129789407</v>
      </c>
      <c r="B728">
        <f t="shared" ca="1" si="31"/>
        <v>11773</v>
      </c>
    </row>
    <row r="729" spans="1:2">
      <c r="A729">
        <f t="shared" ca="1" si="30"/>
        <v>13.484483470012368</v>
      </c>
      <c r="B729">
        <f t="shared" ca="1" si="31"/>
        <v>9957</v>
      </c>
    </row>
    <row r="730" spans="1:2">
      <c r="A730">
        <f t="shared" ca="1" si="30"/>
        <v>13.105973502042589</v>
      </c>
      <c r="B730">
        <f t="shared" ca="1" si="31"/>
        <v>8194</v>
      </c>
    </row>
    <row r="731" spans="1:2">
      <c r="A731">
        <f t="shared" ca="1" si="30"/>
        <v>12.459684625889775</v>
      </c>
      <c r="B731">
        <f t="shared" ca="1" si="31"/>
        <v>9125</v>
      </c>
    </row>
    <row r="732" spans="1:2">
      <c r="A732">
        <f t="shared" ca="1" si="30"/>
        <v>14.373556694932338</v>
      </c>
      <c r="B732">
        <f t="shared" ca="1" si="31"/>
        <v>11849</v>
      </c>
    </row>
    <row r="733" spans="1:2">
      <c r="A733">
        <f t="shared" ca="1" si="30"/>
        <v>12.926184232329224</v>
      </c>
      <c r="B733">
        <f t="shared" ca="1" si="31"/>
        <v>10122</v>
      </c>
    </row>
    <row r="734" spans="1:2">
      <c r="A734">
        <f t="shared" ca="1" si="30"/>
        <v>10.516651129279925</v>
      </c>
      <c r="B734">
        <f t="shared" ca="1" si="31"/>
        <v>11806</v>
      </c>
    </row>
    <row r="735" spans="1:2">
      <c r="A735">
        <f t="shared" ca="1" si="30"/>
        <v>10.221188426128281</v>
      </c>
      <c r="B735">
        <f t="shared" ca="1" si="31"/>
        <v>8997</v>
      </c>
    </row>
    <row r="736" spans="1:2">
      <c r="A736">
        <f t="shared" ca="1" si="30"/>
        <v>11.89611844080704</v>
      </c>
      <c r="B736">
        <f t="shared" ca="1" si="31"/>
        <v>11610</v>
      </c>
    </row>
    <row r="737" spans="1:2">
      <c r="A737">
        <f t="shared" ca="1" si="30"/>
        <v>14.316784988744834</v>
      </c>
      <c r="B737">
        <f t="shared" ca="1" si="31"/>
        <v>9177</v>
      </c>
    </row>
    <row r="738" spans="1:2">
      <c r="A738">
        <f t="shared" ca="1" si="30"/>
        <v>14.394416176214961</v>
      </c>
      <c r="B738">
        <f t="shared" ca="1" si="31"/>
        <v>10921</v>
      </c>
    </row>
    <row r="739" spans="1:2">
      <c r="A739">
        <f t="shared" ca="1" si="30"/>
        <v>10.061830845711906</v>
      </c>
      <c r="B739">
        <f t="shared" ca="1" si="31"/>
        <v>11254</v>
      </c>
    </row>
    <row r="740" spans="1:2">
      <c r="A740">
        <f t="shared" ca="1" si="30"/>
        <v>10.587161410420027</v>
      </c>
      <c r="B740">
        <f t="shared" ca="1" si="31"/>
        <v>10262</v>
      </c>
    </row>
    <row r="741" spans="1:2">
      <c r="A741">
        <f t="shared" ca="1" si="30"/>
        <v>9.8642625501597436</v>
      </c>
      <c r="B741">
        <f t="shared" ca="1" si="31"/>
        <v>11053</v>
      </c>
    </row>
    <row r="742" spans="1:2">
      <c r="A742">
        <f t="shared" ca="1" si="30"/>
        <v>8.7684264968145786</v>
      </c>
      <c r="B742">
        <f t="shared" ca="1" si="31"/>
        <v>10495</v>
      </c>
    </row>
    <row r="743" spans="1:2">
      <c r="A743">
        <f t="shared" ca="1" si="30"/>
        <v>9.1377278521588821</v>
      </c>
      <c r="B743">
        <f t="shared" ca="1" si="31"/>
        <v>10431</v>
      </c>
    </row>
    <row r="744" spans="1:2">
      <c r="A744">
        <f t="shared" ca="1" si="30"/>
        <v>11.870218051469196</v>
      </c>
      <c r="B744">
        <f t="shared" ca="1" si="31"/>
        <v>11400</v>
      </c>
    </row>
    <row r="745" spans="1:2">
      <c r="A745">
        <f t="shared" ca="1" si="30"/>
        <v>10.339903999192147</v>
      </c>
      <c r="B745">
        <f t="shared" ca="1" si="31"/>
        <v>11217</v>
      </c>
    </row>
    <row r="746" spans="1:2">
      <c r="A746">
        <f t="shared" ca="1" si="30"/>
        <v>9.3653144694192587</v>
      </c>
      <c r="B746">
        <f t="shared" ca="1" si="31"/>
        <v>8121</v>
      </c>
    </row>
    <row r="747" spans="1:2">
      <c r="A747">
        <f t="shared" ca="1" si="30"/>
        <v>14.073806557947773</v>
      </c>
      <c r="B747">
        <f t="shared" ca="1" si="31"/>
        <v>9825</v>
      </c>
    </row>
    <row r="748" spans="1:2">
      <c r="A748">
        <f t="shared" ca="1" si="30"/>
        <v>13.772677337178578</v>
      </c>
      <c r="B748">
        <f t="shared" ca="1" si="31"/>
        <v>8591</v>
      </c>
    </row>
    <row r="749" spans="1:2">
      <c r="A749">
        <f t="shared" ca="1" si="30"/>
        <v>13.451070757617037</v>
      </c>
      <c r="B749">
        <f t="shared" ca="1" si="31"/>
        <v>11857</v>
      </c>
    </row>
    <row r="750" spans="1:2">
      <c r="A750">
        <f t="shared" ca="1" si="30"/>
        <v>9.5202935576527334</v>
      </c>
      <c r="B750">
        <f t="shared" ca="1" si="31"/>
        <v>10836</v>
      </c>
    </row>
    <row r="751" spans="1:2">
      <c r="A751">
        <f t="shared" ca="1" si="30"/>
        <v>14.416212315041275</v>
      </c>
      <c r="B751">
        <f t="shared" ca="1" si="31"/>
        <v>11783</v>
      </c>
    </row>
    <row r="752" spans="1:2">
      <c r="A752">
        <f t="shared" ca="1" si="30"/>
        <v>13.206037254851477</v>
      </c>
      <c r="B752">
        <f t="shared" ca="1" si="31"/>
        <v>9131</v>
      </c>
    </row>
    <row r="753" spans="1:2">
      <c r="A753">
        <f t="shared" ca="1" si="30"/>
        <v>8.4274824424033064</v>
      </c>
      <c r="B753">
        <f t="shared" ca="1" si="31"/>
        <v>10666</v>
      </c>
    </row>
    <row r="754" spans="1:2">
      <c r="A754">
        <f t="shared" ca="1" si="30"/>
        <v>9.4877547742997237</v>
      </c>
      <c r="B754">
        <f t="shared" ca="1" si="31"/>
        <v>10226</v>
      </c>
    </row>
    <row r="755" spans="1:2">
      <c r="A755">
        <f t="shared" ca="1" si="30"/>
        <v>14.291265731136964</v>
      </c>
      <c r="B755">
        <f t="shared" ca="1" si="31"/>
        <v>9063</v>
      </c>
    </row>
    <row r="756" spans="1:2">
      <c r="A756">
        <f t="shared" ca="1" si="30"/>
        <v>13.018069713264408</v>
      </c>
      <c r="B756">
        <f t="shared" ca="1" si="31"/>
        <v>9859</v>
      </c>
    </row>
    <row r="757" spans="1:2">
      <c r="A757">
        <f t="shared" ca="1" si="30"/>
        <v>10.521968466928074</v>
      </c>
      <c r="B757">
        <f t="shared" ca="1" si="31"/>
        <v>9971</v>
      </c>
    </row>
    <row r="758" spans="1:2">
      <c r="A758">
        <f t="shared" ca="1" si="30"/>
        <v>9.8039374151093099</v>
      </c>
      <c r="B758">
        <f t="shared" ca="1" si="31"/>
        <v>10404</v>
      </c>
    </row>
    <row r="759" spans="1:2">
      <c r="A759">
        <f t="shared" ca="1" si="30"/>
        <v>10.846898750341252</v>
      </c>
      <c r="B759">
        <f t="shared" ca="1" si="31"/>
        <v>10264</v>
      </c>
    </row>
    <row r="760" spans="1:2">
      <c r="A760">
        <f t="shared" ca="1" si="30"/>
        <v>11.613035151633452</v>
      </c>
      <c r="B760">
        <f t="shared" ca="1" si="31"/>
        <v>10881</v>
      </c>
    </row>
    <row r="761" spans="1:2">
      <c r="A761">
        <f t="shared" ca="1" si="30"/>
        <v>10.586015365088208</v>
      </c>
      <c r="B761">
        <f t="shared" ca="1" si="31"/>
        <v>9689</v>
      </c>
    </row>
    <row r="762" spans="1:2">
      <c r="A762">
        <f t="shared" ca="1" si="30"/>
        <v>10.61986798266163</v>
      </c>
      <c r="B762">
        <f t="shared" ca="1" si="31"/>
        <v>10965</v>
      </c>
    </row>
    <row r="763" spans="1:2">
      <c r="A763">
        <f t="shared" ca="1" si="30"/>
        <v>12.432542942077447</v>
      </c>
      <c r="B763">
        <f t="shared" ca="1" si="31"/>
        <v>9778</v>
      </c>
    </row>
    <row r="764" spans="1:2">
      <c r="A764">
        <f t="shared" ca="1" si="30"/>
        <v>9.3665853732776476</v>
      </c>
      <c r="B764">
        <f t="shared" ca="1" si="31"/>
        <v>9433</v>
      </c>
    </row>
    <row r="765" spans="1:2">
      <c r="A765">
        <f t="shared" ca="1" si="30"/>
        <v>11.645629941154429</v>
      </c>
      <c r="B765">
        <f t="shared" ca="1" si="31"/>
        <v>10922</v>
      </c>
    </row>
    <row r="766" spans="1:2">
      <c r="A766">
        <f t="shared" ca="1" si="30"/>
        <v>8.5324294020368452</v>
      </c>
      <c r="B766">
        <f t="shared" ca="1" si="31"/>
        <v>9674</v>
      </c>
    </row>
    <row r="767" spans="1:2">
      <c r="A767">
        <f t="shared" ca="1" si="30"/>
        <v>10.908325164228351</v>
      </c>
      <c r="B767">
        <f t="shared" ca="1" si="31"/>
        <v>11370</v>
      </c>
    </row>
    <row r="768" spans="1:2">
      <c r="A768">
        <f t="shared" ca="1" si="30"/>
        <v>10.434444038055961</v>
      </c>
      <c r="B768">
        <f t="shared" ca="1" si="31"/>
        <v>9316</v>
      </c>
    </row>
    <row r="769" spans="1:2">
      <c r="A769">
        <f t="shared" ca="1" si="30"/>
        <v>9.4743841604924697</v>
      </c>
      <c r="B769">
        <f t="shared" ca="1" si="31"/>
        <v>8116</v>
      </c>
    </row>
    <row r="770" spans="1:2">
      <c r="A770">
        <f t="shared" ca="1" si="30"/>
        <v>12.129440866273448</v>
      </c>
      <c r="B770">
        <f t="shared" ca="1" si="31"/>
        <v>8649</v>
      </c>
    </row>
    <row r="771" spans="1:2">
      <c r="A771">
        <f t="shared" ca="1" si="30"/>
        <v>9.4294319586451394</v>
      </c>
      <c r="B771">
        <f t="shared" ca="1" si="31"/>
        <v>8064</v>
      </c>
    </row>
    <row r="772" spans="1:2">
      <c r="A772">
        <f t="shared" ca="1" si="30"/>
        <v>14.894646581304833</v>
      </c>
      <c r="B772">
        <f t="shared" ca="1" si="31"/>
        <v>10075</v>
      </c>
    </row>
    <row r="773" spans="1:2">
      <c r="A773">
        <f t="shared" ca="1" si="30"/>
        <v>8.5485582185396467</v>
      </c>
      <c r="B773">
        <f t="shared" ca="1" si="31"/>
        <v>11089</v>
      </c>
    </row>
    <row r="774" spans="1:2">
      <c r="A774">
        <f t="shared" ref="A774:A837" ca="1" si="32">(A$3-A$2)*RAND()+A$2</f>
        <v>12.101995386636375</v>
      </c>
      <c r="B774">
        <f t="shared" ref="B774:B837" ca="1" si="33">FLOOR((B$3-B$2+1)*RAND(), 1)+B$2</f>
        <v>9623</v>
      </c>
    </row>
    <row r="775" spans="1:2">
      <c r="A775">
        <f t="shared" ca="1" si="32"/>
        <v>10.706874478295296</v>
      </c>
      <c r="B775">
        <f t="shared" ca="1" si="33"/>
        <v>8596</v>
      </c>
    </row>
    <row r="776" spans="1:2">
      <c r="A776">
        <f t="shared" ca="1" si="32"/>
        <v>11.448562980758116</v>
      </c>
      <c r="B776">
        <f t="shared" ca="1" si="33"/>
        <v>11458</v>
      </c>
    </row>
    <row r="777" spans="1:2">
      <c r="A777">
        <f t="shared" ca="1" si="32"/>
        <v>9.303577159403666</v>
      </c>
      <c r="B777">
        <f t="shared" ca="1" si="33"/>
        <v>10492</v>
      </c>
    </row>
    <row r="778" spans="1:2">
      <c r="A778">
        <f t="shared" ca="1" si="32"/>
        <v>13.181358775220907</v>
      </c>
      <c r="B778">
        <f t="shared" ca="1" si="33"/>
        <v>8029</v>
      </c>
    </row>
    <row r="779" spans="1:2">
      <c r="A779">
        <f t="shared" ca="1" si="32"/>
        <v>14.204411288803728</v>
      </c>
      <c r="B779">
        <f t="shared" ca="1" si="33"/>
        <v>10413</v>
      </c>
    </row>
    <row r="780" spans="1:2">
      <c r="A780">
        <f t="shared" ca="1" si="32"/>
        <v>12.154024555579081</v>
      </c>
      <c r="B780">
        <f t="shared" ca="1" si="33"/>
        <v>11025</v>
      </c>
    </row>
    <row r="781" spans="1:2">
      <c r="A781">
        <f t="shared" ca="1" si="32"/>
        <v>8.0794173456411826</v>
      </c>
      <c r="B781">
        <f t="shared" ca="1" si="33"/>
        <v>10551</v>
      </c>
    </row>
    <row r="782" spans="1:2">
      <c r="A782">
        <f t="shared" ca="1" si="32"/>
        <v>8.2985105140648177</v>
      </c>
      <c r="B782">
        <f t="shared" ca="1" si="33"/>
        <v>9836</v>
      </c>
    </row>
    <row r="783" spans="1:2">
      <c r="A783">
        <f t="shared" ca="1" si="32"/>
        <v>13.618303528350491</v>
      </c>
      <c r="B783">
        <f t="shared" ca="1" si="33"/>
        <v>9774</v>
      </c>
    </row>
    <row r="784" spans="1:2">
      <c r="A784">
        <f t="shared" ca="1" si="32"/>
        <v>10.972485141642473</v>
      </c>
      <c r="B784">
        <f t="shared" ca="1" si="33"/>
        <v>11432</v>
      </c>
    </row>
    <row r="785" spans="1:2">
      <c r="A785">
        <f t="shared" ca="1" si="32"/>
        <v>14.23231728594283</v>
      </c>
      <c r="B785">
        <f t="shared" ca="1" si="33"/>
        <v>10416</v>
      </c>
    </row>
    <row r="786" spans="1:2">
      <c r="A786">
        <f t="shared" ca="1" si="32"/>
        <v>10.840539234677879</v>
      </c>
      <c r="B786">
        <f t="shared" ca="1" si="33"/>
        <v>8440</v>
      </c>
    </row>
    <row r="787" spans="1:2">
      <c r="A787">
        <f t="shared" ca="1" si="32"/>
        <v>9.2517353646897806</v>
      </c>
      <c r="B787">
        <f t="shared" ca="1" si="33"/>
        <v>9975</v>
      </c>
    </row>
    <row r="788" spans="1:2">
      <c r="A788">
        <f t="shared" ca="1" si="32"/>
        <v>11.600235111212697</v>
      </c>
      <c r="B788">
        <f t="shared" ca="1" si="33"/>
        <v>8955</v>
      </c>
    </row>
    <row r="789" spans="1:2">
      <c r="A789">
        <f t="shared" ca="1" si="32"/>
        <v>11.13714977787706</v>
      </c>
      <c r="B789">
        <f t="shared" ca="1" si="33"/>
        <v>11240</v>
      </c>
    </row>
    <row r="790" spans="1:2">
      <c r="A790">
        <f t="shared" ca="1" si="32"/>
        <v>11.843026950947314</v>
      </c>
      <c r="B790">
        <f t="shared" ca="1" si="33"/>
        <v>8790</v>
      </c>
    </row>
    <row r="791" spans="1:2">
      <c r="A791">
        <f t="shared" ca="1" si="32"/>
        <v>13.45528098927447</v>
      </c>
      <c r="B791">
        <f t="shared" ca="1" si="33"/>
        <v>11860</v>
      </c>
    </row>
    <row r="792" spans="1:2">
      <c r="A792">
        <f t="shared" ca="1" si="32"/>
        <v>12.06578496241254</v>
      </c>
      <c r="B792">
        <f t="shared" ca="1" si="33"/>
        <v>8254</v>
      </c>
    </row>
    <row r="793" spans="1:2">
      <c r="A793">
        <f t="shared" ca="1" si="32"/>
        <v>13.410940035331128</v>
      </c>
      <c r="B793">
        <f t="shared" ca="1" si="33"/>
        <v>8200</v>
      </c>
    </row>
    <row r="794" spans="1:2">
      <c r="A794">
        <f t="shared" ca="1" si="32"/>
        <v>10.96660518247139</v>
      </c>
      <c r="B794">
        <f t="shared" ca="1" si="33"/>
        <v>8936</v>
      </c>
    </row>
    <row r="795" spans="1:2">
      <c r="A795">
        <f t="shared" ca="1" si="32"/>
        <v>13.865843420301323</v>
      </c>
      <c r="B795">
        <f t="shared" ca="1" si="33"/>
        <v>11543</v>
      </c>
    </row>
    <row r="796" spans="1:2">
      <c r="A796">
        <f t="shared" ca="1" si="32"/>
        <v>13.080396088017936</v>
      </c>
      <c r="B796">
        <f t="shared" ca="1" si="33"/>
        <v>9883</v>
      </c>
    </row>
    <row r="797" spans="1:2">
      <c r="A797">
        <f t="shared" ca="1" si="32"/>
        <v>10.393236282737803</v>
      </c>
      <c r="B797">
        <f t="shared" ca="1" si="33"/>
        <v>10010</v>
      </c>
    </row>
    <row r="798" spans="1:2">
      <c r="A798">
        <f t="shared" ca="1" si="32"/>
        <v>13.731974493953693</v>
      </c>
      <c r="B798">
        <f t="shared" ca="1" si="33"/>
        <v>8449</v>
      </c>
    </row>
    <row r="799" spans="1:2">
      <c r="A799">
        <f t="shared" ca="1" si="32"/>
        <v>14.738045774812122</v>
      </c>
      <c r="B799">
        <f t="shared" ca="1" si="33"/>
        <v>8044</v>
      </c>
    </row>
    <row r="800" spans="1:2">
      <c r="A800">
        <f t="shared" ca="1" si="32"/>
        <v>9.1928286622458479</v>
      </c>
      <c r="B800">
        <f t="shared" ca="1" si="33"/>
        <v>10475</v>
      </c>
    </row>
    <row r="801" spans="1:2">
      <c r="A801">
        <f t="shared" ca="1" si="32"/>
        <v>11.956697365793614</v>
      </c>
      <c r="B801">
        <f t="shared" ca="1" si="33"/>
        <v>11413</v>
      </c>
    </row>
    <row r="802" spans="1:2">
      <c r="A802">
        <f t="shared" ca="1" si="32"/>
        <v>8.0257830647531776</v>
      </c>
      <c r="B802">
        <f t="shared" ca="1" si="33"/>
        <v>9038</v>
      </c>
    </row>
    <row r="803" spans="1:2">
      <c r="A803">
        <f t="shared" ca="1" si="32"/>
        <v>14.86210577453642</v>
      </c>
      <c r="B803">
        <f t="shared" ca="1" si="33"/>
        <v>9939</v>
      </c>
    </row>
    <row r="804" spans="1:2">
      <c r="A804">
        <f t="shared" ca="1" si="32"/>
        <v>12.241379427521526</v>
      </c>
      <c r="B804">
        <f t="shared" ca="1" si="33"/>
        <v>11739</v>
      </c>
    </row>
    <row r="805" spans="1:2">
      <c r="A805">
        <f t="shared" ca="1" si="32"/>
        <v>9.8212449342809265</v>
      </c>
      <c r="B805">
        <f t="shared" ca="1" si="33"/>
        <v>10295</v>
      </c>
    </row>
    <row r="806" spans="1:2">
      <c r="A806">
        <f t="shared" ca="1" si="32"/>
        <v>9.4518268217992336</v>
      </c>
      <c r="B806">
        <f t="shared" ca="1" si="33"/>
        <v>10591</v>
      </c>
    </row>
    <row r="807" spans="1:2">
      <c r="A807">
        <f t="shared" ca="1" si="32"/>
        <v>12.768946986663128</v>
      </c>
      <c r="B807">
        <f t="shared" ca="1" si="33"/>
        <v>8308</v>
      </c>
    </row>
    <row r="808" spans="1:2">
      <c r="A808">
        <f t="shared" ca="1" si="32"/>
        <v>13.471285610114226</v>
      </c>
      <c r="B808">
        <f t="shared" ca="1" si="33"/>
        <v>9459</v>
      </c>
    </row>
    <row r="809" spans="1:2">
      <c r="A809">
        <f t="shared" ca="1" si="32"/>
        <v>13.143217519594872</v>
      </c>
      <c r="B809">
        <f t="shared" ca="1" si="33"/>
        <v>9120</v>
      </c>
    </row>
    <row r="810" spans="1:2">
      <c r="A810">
        <f t="shared" ca="1" si="32"/>
        <v>8.8320788273077948</v>
      </c>
      <c r="B810">
        <f t="shared" ca="1" si="33"/>
        <v>8617</v>
      </c>
    </row>
    <row r="811" spans="1:2">
      <c r="A811">
        <f t="shared" ca="1" si="32"/>
        <v>14.648192125640346</v>
      </c>
      <c r="B811">
        <f t="shared" ca="1" si="33"/>
        <v>8403</v>
      </c>
    </row>
    <row r="812" spans="1:2">
      <c r="A812">
        <f t="shared" ca="1" si="32"/>
        <v>8.9621354783638356</v>
      </c>
      <c r="B812">
        <f t="shared" ca="1" si="33"/>
        <v>9295</v>
      </c>
    </row>
    <row r="813" spans="1:2">
      <c r="A813">
        <f t="shared" ca="1" si="32"/>
        <v>9.7142144038216163</v>
      </c>
      <c r="B813">
        <f t="shared" ca="1" si="33"/>
        <v>11999</v>
      </c>
    </row>
    <row r="814" spans="1:2">
      <c r="A814">
        <f t="shared" ca="1" si="32"/>
        <v>12.972553460386381</v>
      </c>
      <c r="B814">
        <f t="shared" ca="1" si="33"/>
        <v>10554</v>
      </c>
    </row>
    <row r="815" spans="1:2">
      <c r="A815">
        <f t="shared" ca="1" si="32"/>
        <v>11.528271266611227</v>
      </c>
      <c r="B815">
        <f t="shared" ca="1" si="33"/>
        <v>8913</v>
      </c>
    </row>
    <row r="816" spans="1:2">
      <c r="A816">
        <f t="shared" ca="1" si="32"/>
        <v>14.723541903579939</v>
      </c>
      <c r="B816">
        <f t="shared" ca="1" si="33"/>
        <v>9723</v>
      </c>
    </row>
    <row r="817" spans="1:2">
      <c r="A817">
        <f t="shared" ca="1" si="32"/>
        <v>14.053512140567857</v>
      </c>
      <c r="B817">
        <f t="shared" ca="1" si="33"/>
        <v>10621</v>
      </c>
    </row>
    <row r="818" spans="1:2">
      <c r="A818">
        <f t="shared" ca="1" si="32"/>
        <v>13.566011516803458</v>
      </c>
      <c r="B818">
        <f t="shared" ca="1" si="33"/>
        <v>8874</v>
      </c>
    </row>
    <row r="819" spans="1:2">
      <c r="A819">
        <f t="shared" ca="1" si="32"/>
        <v>14.46034287257125</v>
      </c>
      <c r="B819">
        <f t="shared" ca="1" si="33"/>
        <v>9941</v>
      </c>
    </row>
    <row r="820" spans="1:2">
      <c r="A820">
        <f t="shared" ca="1" si="32"/>
        <v>11.190988871212411</v>
      </c>
      <c r="B820">
        <f t="shared" ca="1" si="33"/>
        <v>11579</v>
      </c>
    </row>
    <row r="821" spans="1:2">
      <c r="A821">
        <f t="shared" ca="1" si="32"/>
        <v>8.9181847687415008</v>
      </c>
      <c r="B821">
        <f t="shared" ca="1" si="33"/>
        <v>8513</v>
      </c>
    </row>
    <row r="822" spans="1:2">
      <c r="A822">
        <f t="shared" ca="1" si="32"/>
        <v>8.6371061481710214</v>
      </c>
      <c r="B822">
        <f t="shared" ca="1" si="33"/>
        <v>9926</v>
      </c>
    </row>
    <row r="823" spans="1:2">
      <c r="A823">
        <f t="shared" ca="1" si="32"/>
        <v>9.9086973946801731</v>
      </c>
      <c r="B823">
        <f t="shared" ca="1" si="33"/>
        <v>11003</v>
      </c>
    </row>
    <row r="824" spans="1:2">
      <c r="A824">
        <f t="shared" ca="1" si="32"/>
        <v>11.612882933447526</v>
      </c>
      <c r="B824">
        <f t="shared" ca="1" si="33"/>
        <v>10867</v>
      </c>
    </row>
    <row r="825" spans="1:2">
      <c r="A825">
        <f t="shared" ca="1" si="32"/>
        <v>12.315233516728604</v>
      </c>
      <c r="B825">
        <f t="shared" ca="1" si="33"/>
        <v>9930</v>
      </c>
    </row>
    <row r="826" spans="1:2">
      <c r="A826">
        <f t="shared" ca="1" si="32"/>
        <v>11.714978521678043</v>
      </c>
      <c r="B826">
        <f t="shared" ca="1" si="33"/>
        <v>8873</v>
      </c>
    </row>
    <row r="827" spans="1:2">
      <c r="A827">
        <f t="shared" ca="1" si="32"/>
        <v>9.2656747032367779</v>
      </c>
      <c r="B827">
        <f t="shared" ca="1" si="33"/>
        <v>10258</v>
      </c>
    </row>
    <row r="828" spans="1:2">
      <c r="A828">
        <f t="shared" ca="1" si="32"/>
        <v>12.578683744192899</v>
      </c>
      <c r="B828">
        <f t="shared" ca="1" si="33"/>
        <v>11647</v>
      </c>
    </row>
    <row r="829" spans="1:2">
      <c r="A829">
        <f t="shared" ca="1" si="32"/>
        <v>14.854966694826677</v>
      </c>
      <c r="B829">
        <f t="shared" ca="1" si="33"/>
        <v>11403</v>
      </c>
    </row>
    <row r="830" spans="1:2">
      <c r="A830">
        <f t="shared" ca="1" si="32"/>
        <v>9.9793154311529957</v>
      </c>
      <c r="B830">
        <f t="shared" ca="1" si="33"/>
        <v>11290</v>
      </c>
    </row>
    <row r="831" spans="1:2">
      <c r="A831">
        <f t="shared" ca="1" si="32"/>
        <v>9.8712556926051729</v>
      </c>
      <c r="B831">
        <f t="shared" ca="1" si="33"/>
        <v>11805</v>
      </c>
    </row>
    <row r="832" spans="1:2">
      <c r="A832">
        <f t="shared" ca="1" si="32"/>
        <v>13.265677737503365</v>
      </c>
      <c r="B832">
        <f t="shared" ca="1" si="33"/>
        <v>10202</v>
      </c>
    </row>
    <row r="833" spans="1:2">
      <c r="A833">
        <f t="shared" ca="1" si="32"/>
        <v>10.219669587852453</v>
      </c>
      <c r="B833">
        <f t="shared" ca="1" si="33"/>
        <v>10282</v>
      </c>
    </row>
    <row r="834" spans="1:2">
      <c r="A834">
        <f t="shared" ca="1" si="32"/>
        <v>13.660774500116595</v>
      </c>
      <c r="B834">
        <f t="shared" ca="1" si="33"/>
        <v>11049</v>
      </c>
    </row>
    <row r="835" spans="1:2">
      <c r="A835">
        <f t="shared" ca="1" si="32"/>
        <v>8.9985789626075459</v>
      </c>
      <c r="B835">
        <f t="shared" ca="1" si="33"/>
        <v>8728</v>
      </c>
    </row>
    <row r="836" spans="1:2">
      <c r="A836">
        <f t="shared" ca="1" si="32"/>
        <v>12.883216552496961</v>
      </c>
      <c r="B836">
        <f t="shared" ca="1" si="33"/>
        <v>10509</v>
      </c>
    </row>
    <row r="837" spans="1:2">
      <c r="A837">
        <f t="shared" ca="1" si="32"/>
        <v>10.43944198346033</v>
      </c>
      <c r="B837">
        <f t="shared" ca="1" si="33"/>
        <v>10060</v>
      </c>
    </row>
    <row r="838" spans="1:2">
      <c r="A838">
        <f t="shared" ref="A838:A868" ca="1" si="34">(A$3-A$2)*RAND()+A$2</f>
        <v>8.0676248675607987</v>
      </c>
      <c r="B838">
        <f t="shared" ref="B838:B868" ca="1" si="35">FLOOR((B$3-B$2+1)*RAND(), 1)+B$2</f>
        <v>8922</v>
      </c>
    </row>
    <row r="839" spans="1:2">
      <c r="A839">
        <f t="shared" ca="1" si="34"/>
        <v>13.994952957610643</v>
      </c>
      <c r="B839">
        <f t="shared" ca="1" si="35"/>
        <v>9312</v>
      </c>
    </row>
    <row r="840" spans="1:2">
      <c r="A840">
        <f t="shared" ca="1" si="34"/>
        <v>14.70605533167611</v>
      </c>
      <c r="B840">
        <f t="shared" ca="1" si="35"/>
        <v>10558</v>
      </c>
    </row>
    <row r="841" spans="1:2">
      <c r="A841">
        <f t="shared" ca="1" si="34"/>
        <v>12.417693187656658</v>
      </c>
      <c r="B841">
        <f t="shared" ca="1" si="35"/>
        <v>9121</v>
      </c>
    </row>
    <row r="842" spans="1:2">
      <c r="A842">
        <f t="shared" ca="1" si="34"/>
        <v>13.340286982027468</v>
      </c>
      <c r="B842">
        <f t="shared" ca="1" si="35"/>
        <v>11048</v>
      </c>
    </row>
    <row r="843" spans="1:2">
      <c r="A843">
        <f t="shared" ca="1" si="34"/>
        <v>11.424035437547975</v>
      </c>
      <c r="B843">
        <f t="shared" ca="1" si="35"/>
        <v>9914</v>
      </c>
    </row>
    <row r="844" spans="1:2">
      <c r="A844">
        <f t="shared" ca="1" si="34"/>
        <v>14.96030905888191</v>
      </c>
      <c r="B844">
        <f t="shared" ca="1" si="35"/>
        <v>9684</v>
      </c>
    </row>
    <row r="845" spans="1:2">
      <c r="A845">
        <f t="shared" ca="1" si="34"/>
        <v>9.7029451656176189</v>
      </c>
      <c r="B845">
        <f t="shared" ca="1" si="35"/>
        <v>8657</v>
      </c>
    </row>
    <row r="846" spans="1:2">
      <c r="A846">
        <f t="shared" ca="1" si="34"/>
        <v>14.654820702447783</v>
      </c>
      <c r="B846">
        <f t="shared" ca="1" si="35"/>
        <v>10581</v>
      </c>
    </row>
    <row r="847" spans="1:2">
      <c r="A847">
        <f t="shared" ca="1" si="34"/>
        <v>9.6372393213038592</v>
      </c>
      <c r="B847">
        <f t="shared" ca="1" si="35"/>
        <v>9200</v>
      </c>
    </row>
    <row r="848" spans="1:2">
      <c r="A848">
        <f t="shared" ca="1" si="34"/>
        <v>11.680299801643169</v>
      </c>
      <c r="B848">
        <f t="shared" ca="1" si="35"/>
        <v>8742</v>
      </c>
    </row>
    <row r="849" spans="1:2">
      <c r="A849">
        <f t="shared" ca="1" si="34"/>
        <v>9.8786708173525799</v>
      </c>
      <c r="B849">
        <f t="shared" ca="1" si="35"/>
        <v>11917</v>
      </c>
    </row>
    <row r="850" spans="1:2">
      <c r="A850">
        <f t="shared" ca="1" si="34"/>
        <v>11.527120901315783</v>
      </c>
      <c r="B850">
        <f t="shared" ca="1" si="35"/>
        <v>10664</v>
      </c>
    </row>
    <row r="851" spans="1:2">
      <c r="A851">
        <f t="shared" ca="1" si="34"/>
        <v>10.451300999455608</v>
      </c>
      <c r="B851">
        <f t="shared" ca="1" si="35"/>
        <v>9884</v>
      </c>
    </row>
    <row r="852" spans="1:2">
      <c r="A852">
        <f t="shared" ca="1" si="34"/>
        <v>13.85308566876151</v>
      </c>
      <c r="B852">
        <f t="shared" ca="1" si="35"/>
        <v>8422</v>
      </c>
    </row>
    <row r="853" spans="1:2">
      <c r="A853">
        <f t="shared" ca="1" si="34"/>
        <v>11.77187908795673</v>
      </c>
      <c r="B853">
        <f t="shared" ca="1" si="35"/>
        <v>10866</v>
      </c>
    </row>
    <row r="854" spans="1:2">
      <c r="A854">
        <f t="shared" ca="1" si="34"/>
        <v>12.185079685580382</v>
      </c>
      <c r="B854">
        <f t="shared" ca="1" si="35"/>
        <v>9920</v>
      </c>
    </row>
    <row r="855" spans="1:2">
      <c r="A855">
        <f t="shared" ca="1" si="34"/>
        <v>12.671910227181204</v>
      </c>
      <c r="B855">
        <f t="shared" ca="1" si="35"/>
        <v>8537</v>
      </c>
    </row>
    <row r="856" spans="1:2">
      <c r="A856">
        <f t="shared" ca="1" si="34"/>
        <v>8.8509386651178179</v>
      </c>
      <c r="B856">
        <f t="shared" ca="1" si="35"/>
        <v>8384</v>
      </c>
    </row>
    <row r="857" spans="1:2">
      <c r="A857">
        <f t="shared" ca="1" si="34"/>
        <v>10.218457909028864</v>
      </c>
      <c r="B857">
        <f t="shared" ca="1" si="35"/>
        <v>11110</v>
      </c>
    </row>
    <row r="858" spans="1:2">
      <c r="A858">
        <f t="shared" ca="1" si="34"/>
        <v>12.788340859503169</v>
      </c>
      <c r="B858">
        <f t="shared" ca="1" si="35"/>
        <v>8856</v>
      </c>
    </row>
    <row r="859" spans="1:2">
      <c r="A859">
        <f t="shared" ca="1" si="34"/>
        <v>14.460876885251171</v>
      </c>
      <c r="B859">
        <f t="shared" ca="1" si="35"/>
        <v>10886</v>
      </c>
    </row>
    <row r="860" spans="1:2">
      <c r="A860">
        <f t="shared" ca="1" si="34"/>
        <v>13.332676366375418</v>
      </c>
      <c r="B860">
        <f t="shared" ca="1" si="35"/>
        <v>11919</v>
      </c>
    </row>
    <row r="861" spans="1:2">
      <c r="A861">
        <f t="shared" ca="1" si="34"/>
        <v>8.3792309681810426</v>
      </c>
      <c r="B861">
        <f t="shared" ca="1" si="35"/>
        <v>8833</v>
      </c>
    </row>
    <row r="862" spans="1:2">
      <c r="A862">
        <f t="shared" ca="1" si="34"/>
        <v>14.079152965148634</v>
      </c>
      <c r="B862">
        <f t="shared" ca="1" si="35"/>
        <v>10061</v>
      </c>
    </row>
    <row r="863" spans="1:2">
      <c r="A863">
        <f t="shared" ca="1" si="34"/>
        <v>13.742611717360889</v>
      </c>
      <c r="B863">
        <f t="shared" ca="1" si="35"/>
        <v>10253</v>
      </c>
    </row>
    <row r="864" spans="1:2">
      <c r="A864">
        <f t="shared" ca="1" si="34"/>
        <v>12.00076028605254</v>
      </c>
      <c r="B864">
        <f t="shared" ca="1" si="35"/>
        <v>10515</v>
      </c>
    </row>
    <row r="865" spans="1:2">
      <c r="A865">
        <f t="shared" ca="1" si="34"/>
        <v>8.2456772994585723</v>
      </c>
      <c r="B865">
        <f t="shared" ca="1" si="35"/>
        <v>11782</v>
      </c>
    </row>
    <row r="866" spans="1:2">
      <c r="A866">
        <f t="shared" ca="1" si="34"/>
        <v>13.224210802598593</v>
      </c>
      <c r="B866">
        <f t="shared" ca="1" si="35"/>
        <v>8940</v>
      </c>
    </row>
    <row r="867" spans="1:2">
      <c r="A867">
        <f t="shared" ca="1" si="34"/>
        <v>11.35307416699923</v>
      </c>
      <c r="B867">
        <f t="shared" ca="1" si="35"/>
        <v>9032</v>
      </c>
    </row>
    <row r="868" spans="1:2">
      <c r="A868">
        <f t="shared" ca="1" si="34"/>
        <v>14.259573410686935</v>
      </c>
      <c r="B868">
        <f t="shared" ca="1" si="35"/>
        <v>8005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topLeftCell="A73" workbookViewId="0">
      <selection sqref="A1:A91"/>
    </sheetView>
  </sheetViews>
  <sheetFormatPr baseColWidth="10" defaultRowHeight="18"/>
  <sheetData>
    <row r="1" spans="1:4">
      <c r="A1" s="31"/>
      <c r="B1" s="16"/>
      <c r="C1" s="1"/>
      <c r="D1" s="1"/>
    </row>
    <row r="2" spans="1:4">
      <c r="A2" s="31"/>
      <c r="B2" s="16"/>
      <c r="C2" s="1"/>
      <c r="D2" s="1"/>
    </row>
    <row r="3" spans="1:4">
      <c r="A3" s="31"/>
      <c r="B3" s="16"/>
      <c r="C3" s="1"/>
      <c r="D3" s="1"/>
    </row>
    <row r="4" spans="1:4">
      <c r="A4" s="31"/>
      <c r="B4" s="16"/>
      <c r="C4" s="1"/>
      <c r="D4" s="1"/>
    </row>
    <row r="5" spans="1:4">
      <c r="A5" s="31"/>
      <c r="B5" s="16"/>
      <c r="C5" s="1"/>
      <c r="D5" s="1"/>
    </row>
    <row r="6" spans="1:4">
      <c r="A6" s="31"/>
      <c r="B6" s="16"/>
      <c r="C6" s="1"/>
      <c r="D6" s="1"/>
    </row>
    <row r="7" spans="1:4">
      <c r="A7" s="31"/>
      <c r="B7" s="16"/>
      <c r="C7" s="1"/>
      <c r="D7" s="1"/>
    </row>
    <row r="8" spans="1:4">
      <c r="A8" s="31"/>
      <c r="B8" s="16"/>
      <c r="C8" s="1"/>
      <c r="D8" s="1"/>
    </row>
    <row r="9" spans="1:4">
      <c r="A9" s="31"/>
      <c r="B9" s="16"/>
      <c r="C9" s="1"/>
      <c r="D9" s="1"/>
    </row>
    <row r="10" spans="1:4">
      <c r="A10" s="31"/>
      <c r="B10" s="16"/>
      <c r="C10" s="1"/>
      <c r="D10" s="1"/>
    </row>
    <row r="11" spans="1:4">
      <c r="A11" s="31"/>
      <c r="B11" s="16"/>
      <c r="C11" s="1"/>
      <c r="D11" s="1"/>
    </row>
    <row r="12" spans="1:4">
      <c r="A12" s="31"/>
      <c r="B12" s="16"/>
      <c r="C12" s="1"/>
      <c r="D12" s="1"/>
    </row>
    <row r="13" spans="1:4">
      <c r="A13" s="31"/>
      <c r="B13" s="16"/>
      <c r="C13" s="1"/>
      <c r="D13" s="1"/>
    </row>
    <row r="14" spans="1:4">
      <c r="A14" s="31"/>
      <c r="B14" s="16"/>
      <c r="C14" s="1"/>
      <c r="D14" s="1"/>
    </row>
    <row r="15" spans="1:4">
      <c r="A15" s="31"/>
      <c r="B15" s="16"/>
      <c r="C15" s="1"/>
      <c r="D15" s="1"/>
    </row>
    <row r="16" spans="1:4">
      <c r="A16" s="31"/>
      <c r="B16" s="16"/>
      <c r="C16" s="1"/>
      <c r="D16" s="1"/>
    </row>
    <row r="17" spans="1:4">
      <c r="A17" s="31"/>
      <c r="B17" s="16"/>
      <c r="C17" s="1"/>
      <c r="D17" s="1"/>
    </row>
    <row r="18" spans="1:4">
      <c r="A18" s="31"/>
      <c r="B18" s="16"/>
      <c r="C18" s="1"/>
      <c r="D18" s="1"/>
    </row>
    <row r="19" spans="1:4">
      <c r="A19" s="31"/>
      <c r="B19" s="16"/>
      <c r="C19" s="1"/>
      <c r="D19" s="1"/>
    </row>
    <row r="20" spans="1:4">
      <c r="A20" s="31"/>
      <c r="B20" s="16"/>
      <c r="C20" s="1"/>
      <c r="D20" s="1"/>
    </row>
    <row r="21" spans="1:4">
      <c r="A21" s="31"/>
      <c r="B21" s="16"/>
      <c r="C21" s="1"/>
      <c r="D21" s="1"/>
    </row>
    <row r="22" spans="1:4">
      <c r="A22" s="31"/>
      <c r="B22" s="16"/>
      <c r="C22" s="1"/>
      <c r="D22" s="1"/>
    </row>
    <row r="23" spans="1:4">
      <c r="A23" s="31"/>
      <c r="B23" s="16"/>
      <c r="C23" s="1"/>
      <c r="D23" s="1"/>
    </row>
    <row r="24" spans="1:4">
      <c r="A24" s="31"/>
      <c r="B24" s="16"/>
      <c r="C24" s="1"/>
      <c r="D24" s="1"/>
    </row>
    <row r="25" spans="1:4">
      <c r="A25" s="31"/>
      <c r="B25" s="16"/>
      <c r="C25" s="1"/>
      <c r="D25" s="1"/>
    </row>
    <row r="26" spans="1:4">
      <c r="A26" s="31"/>
      <c r="B26" s="16"/>
      <c r="C26" s="1"/>
      <c r="D26" s="1"/>
    </row>
    <row r="27" spans="1:4">
      <c r="A27" s="31"/>
      <c r="B27" s="16"/>
      <c r="C27" s="1"/>
      <c r="D27" s="1"/>
    </row>
    <row r="28" spans="1:4">
      <c r="A28" s="31"/>
      <c r="B28" s="16"/>
      <c r="C28" s="1"/>
      <c r="D28" s="1"/>
    </row>
    <row r="29" spans="1:4">
      <c r="A29" s="31"/>
      <c r="B29" s="16"/>
      <c r="C29" s="1"/>
      <c r="D29" s="1"/>
    </row>
    <row r="30" spans="1:4">
      <c r="A30" s="31"/>
      <c r="B30" s="16"/>
      <c r="C30" s="1"/>
      <c r="D30" s="1"/>
    </row>
    <row r="31" spans="1:4">
      <c r="A31" s="31"/>
      <c r="B31" s="16"/>
      <c r="C31" s="1"/>
      <c r="D31" s="1"/>
    </row>
    <row r="32" spans="1:4">
      <c r="A32" s="31"/>
      <c r="B32" s="16"/>
      <c r="C32" s="1"/>
      <c r="D32" s="1"/>
    </row>
    <row r="33" spans="1:4">
      <c r="A33" s="31"/>
      <c r="B33" s="16"/>
      <c r="C33" s="1"/>
      <c r="D33" s="1"/>
    </row>
    <row r="34" spans="1:4">
      <c r="A34" s="31"/>
      <c r="B34" s="16"/>
      <c r="C34" s="1"/>
      <c r="D34" s="1"/>
    </row>
    <row r="35" spans="1:4">
      <c r="A35" s="31"/>
      <c r="B35" s="16"/>
      <c r="C35" s="1"/>
      <c r="D35" s="1"/>
    </row>
    <row r="36" spans="1:4">
      <c r="A36" s="31"/>
      <c r="B36" s="16"/>
      <c r="C36" s="1"/>
      <c r="D36" s="1"/>
    </row>
    <row r="37" spans="1:4">
      <c r="A37" s="31"/>
      <c r="B37" s="16"/>
      <c r="C37" s="1"/>
      <c r="D37" s="1"/>
    </row>
    <row r="38" spans="1:4">
      <c r="A38" s="31"/>
      <c r="B38" s="16"/>
      <c r="C38" s="1"/>
      <c r="D38" s="1"/>
    </row>
    <row r="39" spans="1:4">
      <c r="A39" s="31"/>
      <c r="B39" s="16"/>
      <c r="C39" s="1"/>
      <c r="D39" s="1"/>
    </row>
    <row r="40" spans="1:4">
      <c r="A40" s="31"/>
      <c r="B40" s="16"/>
      <c r="C40" s="1"/>
      <c r="D40" s="1"/>
    </row>
    <row r="41" spans="1:4">
      <c r="A41" s="31"/>
      <c r="B41" s="16"/>
      <c r="C41" s="1"/>
      <c r="D41" s="1"/>
    </row>
    <row r="42" spans="1:4">
      <c r="A42" s="31"/>
      <c r="B42" s="16"/>
      <c r="C42" s="1"/>
      <c r="D42" s="1"/>
    </row>
    <row r="43" spans="1:4">
      <c r="A43" s="31"/>
      <c r="B43" s="16"/>
      <c r="C43" s="1"/>
      <c r="D43" s="1"/>
    </row>
    <row r="44" spans="1:4">
      <c r="A44" s="31"/>
      <c r="B44" s="16"/>
      <c r="C44" s="1"/>
      <c r="D44" s="1"/>
    </row>
    <row r="45" spans="1:4">
      <c r="A45" s="31"/>
      <c r="B45" s="16"/>
      <c r="C45" s="1"/>
      <c r="D45" s="1"/>
    </row>
    <row r="46" spans="1:4">
      <c r="A46" s="31"/>
      <c r="B46" s="16"/>
      <c r="C46" s="1"/>
      <c r="D46" s="1"/>
    </row>
    <row r="47" spans="1:4">
      <c r="A47" s="31"/>
      <c r="B47" s="16"/>
      <c r="C47" s="1"/>
      <c r="D47" s="1"/>
    </row>
    <row r="48" spans="1:4">
      <c r="A48" s="31"/>
      <c r="B48" s="16"/>
      <c r="C48" s="1"/>
      <c r="D48" s="1"/>
    </row>
    <row r="49" spans="1:4">
      <c r="A49" s="31"/>
      <c r="B49" s="16"/>
      <c r="C49" s="1"/>
      <c r="D49" s="1"/>
    </row>
    <row r="50" spans="1:4">
      <c r="A50" s="31"/>
      <c r="B50" s="16"/>
      <c r="C50" s="1"/>
      <c r="D50" s="1"/>
    </row>
    <row r="51" spans="1:4">
      <c r="A51" s="31"/>
      <c r="B51" s="16"/>
      <c r="C51" s="1"/>
      <c r="D51" s="1"/>
    </row>
    <row r="52" spans="1:4">
      <c r="A52" s="31"/>
      <c r="B52" s="16"/>
      <c r="C52" s="1"/>
      <c r="D52" s="1"/>
    </row>
    <row r="53" spans="1:4">
      <c r="A53" s="31"/>
      <c r="B53" s="16"/>
      <c r="C53" s="1"/>
      <c r="D53" s="1"/>
    </row>
    <row r="54" spans="1:4">
      <c r="A54" s="31"/>
      <c r="B54" s="16"/>
      <c r="C54" s="1"/>
      <c r="D54" s="1"/>
    </row>
    <row r="55" spans="1:4">
      <c r="A55" s="31"/>
      <c r="B55" s="16"/>
      <c r="C55" s="1"/>
      <c r="D55" s="1"/>
    </row>
    <row r="56" spans="1:4">
      <c r="A56" s="31"/>
      <c r="B56" s="16"/>
      <c r="C56" s="1"/>
      <c r="D56" s="1"/>
    </row>
    <row r="57" spans="1:4">
      <c r="A57" s="31"/>
      <c r="B57" s="16"/>
      <c r="C57" s="1"/>
      <c r="D57" s="1"/>
    </row>
    <row r="58" spans="1:4">
      <c r="A58" s="31"/>
      <c r="B58" s="16"/>
      <c r="C58" s="1"/>
      <c r="D58" s="1"/>
    </row>
    <row r="59" spans="1:4">
      <c r="A59" s="31"/>
      <c r="B59" s="16"/>
      <c r="C59" s="1"/>
      <c r="D59" s="1"/>
    </row>
    <row r="60" spans="1:4">
      <c r="A60" s="31"/>
      <c r="B60" s="16"/>
      <c r="C60" s="1"/>
      <c r="D60" s="1"/>
    </row>
    <row r="61" spans="1:4">
      <c r="A61" s="31"/>
      <c r="B61" s="16"/>
      <c r="C61" s="1"/>
      <c r="D61" s="1"/>
    </row>
    <row r="62" spans="1:4">
      <c r="A62" s="31"/>
      <c r="B62" s="16"/>
      <c r="C62" s="1"/>
      <c r="D62" s="1"/>
    </row>
    <row r="63" spans="1:4">
      <c r="A63" s="31"/>
      <c r="B63" s="16"/>
      <c r="C63" s="1"/>
      <c r="D63" s="1"/>
    </row>
    <row r="64" spans="1:4">
      <c r="A64" s="31"/>
      <c r="B64" s="16"/>
      <c r="C64" s="1"/>
      <c r="D64" s="1"/>
    </row>
    <row r="65" spans="1:4">
      <c r="A65" s="31"/>
      <c r="B65" s="16"/>
      <c r="C65" s="1"/>
      <c r="D65" s="1"/>
    </row>
    <row r="66" spans="1:4">
      <c r="A66" s="31"/>
      <c r="B66" s="16"/>
      <c r="C66" s="1"/>
      <c r="D66" s="1"/>
    </row>
    <row r="67" spans="1:4">
      <c r="A67" s="31"/>
      <c r="B67" s="16"/>
      <c r="C67" s="1"/>
      <c r="D67" s="1"/>
    </row>
    <row r="68" spans="1:4">
      <c r="A68" s="31"/>
      <c r="B68" s="16"/>
      <c r="C68" s="1"/>
      <c r="D68" s="1"/>
    </row>
    <row r="69" spans="1:4">
      <c r="A69" s="31"/>
      <c r="B69" s="16"/>
      <c r="C69" s="1"/>
      <c r="D69" s="1"/>
    </row>
    <row r="70" spans="1:4">
      <c r="A70" s="31"/>
      <c r="B70" s="16"/>
      <c r="C70" s="1"/>
      <c r="D70" s="1"/>
    </row>
    <row r="71" spans="1:4">
      <c r="A71" s="31"/>
      <c r="B71" s="16"/>
      <c r="C71" s="1"/>
      <c r="D71" s="1"/>
    </row>
    <row r="72" spans="1:4">
      <c r="A72" s="31"/>
      <c r="B72" s="16"/>
      <c r="C72" s="1"/>
      <c r="D72" s="1"/>
    </row>
    <row r="73" spans="1:4">
      <c r="A73" s="31"/>
      <c r="B73" s="16"/>
      <c r="C73" s="1"/>
      <c r="D73" s="1"/>
    </row>
    <row r="74" spans="1:4">
      <c r="A74" s="31"/>
      <c r="B74" s="16"/>
      <c r="C74" s="1"/>
      <c r="D74" s="1"/>
    </row>
    <row r="75" spans="1:4">
      <c r="A75" s="31"/>
      <c r="B75" s="16"/>
      <c r="C75" s="1"/>
      <c r="D75" s="1"/>
    </row>
    <row r="76" spans="1:4">
      <c r="A76" s="31"/>
      <c r="B76" s="16"/>
      <c r="C76" s="1"/>
      <c r="D76" s="1"/>
    </row>
    <row r="77" spans="1:4">
      <c r="A77" s="31"/>
      <c r="B77" s="16"/>
      <c r="C77" s="1"/>
      <c r="D77" s="1"/>
    </row>
    <row r="78" spans="1:4">
      <c r="A78" s="31"/>
      <c r="B78" s="16"/>
      <c r="C78" s="1"/>
      <c r="D78" s="1"/>
    </row>
    <row r="79" spans="1:4">
      <c r="A79" s="31"/>
      <c r="B79" s="16"/>
      <c r="C79" s="1"/>
      <c r="D79" s="1"/>
    </row>
    <row r="80" spans="1:4">
      <c r="A80" s="31"/>
      <c r="B80" s="16"/>
      <c r="C80" s="1"/>
      <c r="D80" s="1"/>
    </row>
    <row r="81" spans="1:4">
      <c r="A81" s="31"/>
      <c r="B81" s="16"/>
      <c r="C81" s="1"/>
      <c r="D81" s="1"/>
    </row>
    <row r="82" spans="1:4">
      <c r="A82" s="31"/>
      <c r="B82" s="16"/>
      <c r="C82" s="1"/>
      <c r="D82" s="1"/>
    </row>
    <row r="83" spans="1:4">
      <c r="A83" s="31"/>
      <c r="B83" s="16"/>
      <c r="C83" s="1"/>
      <c r="D83" s="1"/>
    </row>
    <row r="84" spans="1:4">
      <c r="A84" s="31"/>
      <c r="B84" s="16"/>
      <c r="C84" s="1"/>
      <c r="D84" s="1"/>
    </row>
    <row r="85" spans="1:4">
      <c r="A85" s="31"/>
      <c r="B85" s="16"/>
      <c r="C85" s="1"/>
      <c r="D85" s="1"/>
    </row>
    <row r="86" spans="1:4">
      <c r="A86" s="31"/>
      <c r="B86" s="16"/>
      <c r="C86" s="1"/>
      <c r="D86" s="1"/>
    </row>
    <row r="87" spans="1:4">
      <c r="A87" s="31"/>
      <c r="B87" s="16"/>
      <c r="C87" s="1"/>
      <c r="D87" s="1"/>
    </row>
    <row r="88" spans="1:4">
      <c r="A88" s="31"/>
      <c r="B88" s="16"/>
      <c r="C88" s="1"/>
      <c r="D88" s="1"/>
    </row>
    <row r="89" spans="1:4">
      <c r="A89" s="31"/>
      <c r="B89" s="16"/>
      <c r="C89" s="1"/>
      <c r="D89" s="1"/>
    </row>
    <row r="90" spans="1:4">
      <c r="A90" s="31"/>
      <c r="B90" s="16"/>
      <c r="C90" s="1"/>
      <c r="D90" s="1"/>
    </row>
    <row r="91" spans="1:4">
      <c r="A91" s="31"/>
      <c r="B91" s="16"/>
      <c r="C91" s="1"/>
      <c r="D91" s="1"/>
    </row>
    <row r="92" spans="1:4">
      <c r="A92" s="31"/>
      <c r="B92" s="16"/>
      <c r="C92" s="1"/>
      <c r="D92" s="1"/>
    </row>
    <row r="93" spans="1:4">
      <c r="A93" s="31"/>
      <c r="B93" s="16"/>
      <c r="C93" s="1"/>
      <c r="D93" s="1"/>
    </row>
    <row r="94" spans="1:4">
      <c r="A94" s="31"/>
      <c r="B94" s="16"/>
      <c r="C94" s="1"/>
      <c r="D94" s="1"/>
    </row>
    <row r="95" spans="1:4">
      <c r="A95" s="31"/>
      <c r="B95" s="16"/>
      <c r="C95" s="1"/>
      <c r="D95" s="1"/>
    </row>
    <row r="96" spans="1:4">
      <c r="A96" s="31"/>
      <c r="B96" s="16"/>
      <c r="C96" s="1"/>
      <c r="D96" s="1"/>
    </row>
    <row r="97" spans="1:4">
      <c r="A97" s="31"/>
      <c r="B97" s="16"/>
      <c r="C97" s="1"/>
      <c r="D97" s="1"/>
    </row>
    <row r="98" spans="1:4">
      <c r="A98" s="31"/>
      <c r="B98" s="16"/>
      <c r="C98" s="1"/>
      <c r="D98" s="1"/>
    </row>
    <row r="99" spans="1:4">
      <c r="A99" s="31"/>
      <c r="B99" s="16"/>
      <c r="C99" s="1"/>
      <c r="D99" s="1"/>
    </row>
    <row r="100" spans="1:4">
      <c r="A100" s="31"/>
      <c r="B100" s="16"/>
      <c r="C100" s="1"/>
      <c r="D100" s="1"/>
    </row>
    <row r="101" spans="1:4">
      <c r="A101" s="31"/>
      <c r="B101" s="16"/>
      <c r="C101" s="1"/>
      <c r="D101" s="1"/>
    </row>
    <row r="102" spans="1:4">
      <c r="A102" s="31"/>
      <c r="B102" s="16"/>
      <c r="C102" s="1"/>
      <c r="D102" s="1"/>
    </row>
    <row r="103" spans="1:4">
      <c r="A103" s="31"/>
      <c r="B103" s="16"/>
      <c r="C103" s="1"/>
      <c r="D103" s="1"/>
    </row>
    <row r="104" spans="1:4">
      <c r="A104" s="31"/>
      <c r="B104" s="16"/>
      <c r="C104" s="1"/>
      <c r="D104" s="1"/>
    </row>
    <row r="105" spans="1:4">
      <c r="A105" s="31"/>
      <c r="B105" s="16"/>
      <c r="C105" s="1"/>
      <c r="D105" s="1"/>
    </row>
    <row r="106" spans="1:4">
      <c r="A106" s="31"/>
      <c r="B106" s="16"/>
      <c r="C106" s="1"/>
      <c r="D106" s="1"/>
    </row>
    <row r="107" spans="1:4">
      <c r="A107" s="31"/>
      <c r="B107" s="16"/>
      <c r="C107" s="1"/>
      <c r="D107" s="1"/>
    </row>
    <row r="108" spans="1:4">
      <c r="A108" s="31"/>
      <c r="B108" s="16"/>
      <c r="C108" s="1"/>
      <c r="D108" s="1"/>
    </row>
    <row r="109" spans="1:4">
      <c r="A109" s="31"/>
      <c r="B109" s="16"/>
      <c r="C109" s="1"/>
      <c r="D109" s="1"/>
    </row>
    <row r="110" spans="1:4">
      <c r="A110" s="31"/>
      <c r="B110" s="16"/>
      <c r="C110" s="1"/>
      <c r="D110" s="1"/>
    </row>
    <row r="111" spans="1:4">
      <c r="A111" s="31"/>
      <c r="B111" s="16"/>
      <c r="C111" s="1"/>
      <c r="D111" s="1"/>
    </row>
    <row r="112" spans="1:4">
      <c r="A112" s="31"/>
      <c r="B112" s="16"/>
      <c r="C112" s="1"/>
      <c r="D112" s="1"/>
    </row>
    <row r="113" spans="1:4">
      <c r="A113" s="31"/>
      <c r="B113" s="16"/>
      <c r="C113" s="1"/>
      <c r="D113" s="1"/>
    </row>
    <row r="114" spans="1:4">
      <c r="A114" s="31"/>
      <c r="B114" s="16"/>
      <c r="C114" s="1"/>
      <c r="D114" s="1"/>
    </row>
    <row r="115" spans="1:4">
      <c r="A115" s="31"/>
      <c r="B115" s="16"/>
      <c r="C115" s="1"/>
      <c r="D115" s="1"/>
    </row>
    <row r="116" spans="1:4">
      <c r="A116" s="31"/>
      <c r="B116" s="16"/>
      <c r="C116" s="1"/>
      <c r="D116" s="1"/>
    </row>
    <row r="117" spans="1:4">
      <c r="A117" s="31"/>
      <c r="B117" s="16"/>
      <c r="C117" s="1"/>
      <c r="D117" s="1"/>
    </row>
    <row r="118" spans="1:4">
      <c r="A118" s="31"/>
      <c r="B118" s="16"/>
      <c r="C118" s="1"/>
      <c r="D118" s="1"/>
    </row>
    <row r="119" spans="1:4">
      <c r="A119" s="31"/>
      <c r="B119" s="16"/>
      <c r="C119" s="1"/>
      <c r="D119" s="1"/>
    </row>
    <row r="120" spans="1:4">
      <c r="A120" s="31"/>
      <c r="B120" s="16"/>
      <c r="C120" s="1"/>
      <c r="D120" s="1"/>
    </row>
    <row r="121" spans="1:4">
      <c r="A121" s="31"/>
      <c r="B121" s="16"/>
      <c r="C121" s="1"/>
      <c r="D121" s="1"/>
    </row>
    <row r="122" spans="1:4">
      <c r="A122" s="31"/>
      <c r="B122" s="16"/>
      <c r="C122" s="1"/>
      <c r="D122" s="1"/>
    </row>
    <row r="123" spans="1:4">
      <c r="A123" s="31"/>
      <c r="B123" s="16"/>
      <c r="C123" s="1"/>
      <c r="D123" s="1"/>
    </row>
    <row r="124" spans="1:4">
      <c r="A124" s="31"/>
      <c r="B124" s="16"/>
      <c r="C124" s="1"/>
      <c r="D124" s="1"/>
    </row>
    <row r="125" spans="1:4">
      <c r="A125" s="31"/>
      <c r="B125" s="16"/>
      <c r="C125" s="1"/>
      <c r="D125" s="1"/>
    </row>
    <row r="126" spans="1:4">
      <c r="A126" s="31"/>
      <c r="B126" s="16"/>
      <c r="C126" s="1"/>
      <c r="D126" s="1"/>
    </row>
    <row r="127" spans="1:4">
      <c r="A127" s="31"/>
      <c r="B127" s="16"/>
      <c r="C127" s="1"/>
      <c r="D127" s="1"/>
    </row>
    <row r="128" spans="1:4">
      <c r="A128" s="31"/>
      <c r="B128" s="16"/>
      <c r="C128" s="1"/>
      <c r="D128" s="1"/>
    </row>
    <row r="129" spans="1:4">
      <c r="A129" s="31"/>
      <c r="B129" s="16"/>
      <c r="C129" s="1"/>
      <c r="D129" s="1"/>
    </row>
    <row r="130" spans="1:4">
      <c r="A130" s="31"/>
      <c r="B130" s="16"/>
      <c r="C130" s="1"/>
      <c r="D130" s="1"/>
    </row>
    <row r="131" spans="1:4">
      <c r="A131" s="31"/>
      <c r="B131" s="16"/>
      <c r="C131" s="1"/>
      <c r="D131" s="1"/>
    </row>
    <row r="132" spans="1:4">
      <c r="A132" s="31"/>
      <c r="B132" s="16"/>
      <c r="C132" s="1"/>
      <c r="D132" s="1"/>
    </row>
    <row r="133" spans="1:4">
      <c r="A133" s="31"/>
      <c r="B133" s="16"/>
      <c r="C133" s="1"/>
      <c r="D133" s="1"/>
    </row>
    <row r="134" spans="1:4">
      <c r="A134" s="31"/>
      <c r="B134" s="16"/>
      <c r="C134" s="1"/>
      <c r="D134" s="1"/>
    </row>
    <row r="135" spans="1:4">
      <c r="A135" s="31"/>
      <c r="B135" s="16"/>
      <c r="C135" s="1"/>
      <c r="D135" s="1"/>
    </row>
    <row r="136" spans="1:4">
      <c r="A136" s="31"/>
      <c r="B136" s="16"/>
      <c r="C136" s="1"/>
      <c r="D136" s="1"/>
    </row>
    <row r="137" spans="1:4">
      <c r="A137" s="31"/>
      <c r="B137" s="16"/>
      <c r="C137" s="1"/>
      <c r="D137" s="1"/>
    </row>
    <row r="138" spans="1:4">
      <c r="A138" s="31"/>
      <c r="B138" s="16"/>
      <c r="C138" s="1"/>
      <c r="D138" s="1"/>
    </row>
    <row r="139" spans="1:4">
      <c r="A139" s="31"/>
      <c r="B139" s="16"/>
      <c r="C139" s="1"/>
      <c r="D139" s="1"/>
    </row>
    <row r="140" spans="1:4">
      <c r="A140" s="31"/>
      <c r="B140" s="16"/>
      <c r="C140" s="1"/>
      <c r="D140" s="1"/>
    </row>
    <row r="141" spans="1:4">
      <c r="A141" s="31"/>
      <c r="B141" s="16"/>
      <c r="C141" s="1"/>
      <c r="D141" s="1"/>
    </row>
    <row r="142" spans="1:4">
      <c r="A142" s="31"/>
      <c r="B142" s="16"/>
      <c r="C142" s="1"/>
      <c r="D142" s="1"/>
    </row>
    <row r="143" spans="1:4">
      <c r="A143" s="31"/>
      <c r="B143" s="16"/>
      <c r="C143" s="1"/>
      <c r="D143" s="1"/>
    </row>
    <row r="144" spans="1:4">
      <c r="A144" s="31"/>
      <c r="B144" s="16"/>
      <c r="C144" s="1"/>
      <c r="D144" s="1"/>
    </row>
    <row r="145" spans="1:4">
      <c r="A145" s="31"/>
      <c r="B145" s="16"/>
      <c r="C145" s="1"/>
      <c r="D145" s="1"/>
    </row>
    <row r="146" spans="1:4">
      <c r="A146" s="31"/>
      <c r="B146" s="16"/>
      <c r="C146" s="1"/>
      <c r="D146" s="1"/>
    </row>
    <row r="147" spans="1:4">
      <c r="A147" s="31"/>
      <c r="B147" s="16"/>
      <c r="C147" s="1"/>
      <c r="D147" s="1"/>
    </row>
    <row r="148" spans="1:4">
      <c r="A148" s="31"/>
      <c r="B148" s="16"/>
      <c r="C148" s="1"/>
      <c r="D148" s="1"/>
    </row>
    <row r="149" spans="1:4">
      <c r="A149" s="31"/>
      <c r="B149" s="16"/>
      <c r="C149" s="1"/>
      <c r="D149" s="1"/>
    </row>
    <row r="150" spans="1:4">
      <c r="A150" s="31"/>
      <c r="B150" s="16"/>
      <c r="C150" s="1"/>
      <c r="D150" s="1"/>
    </row>
    <row r="151" spans="1:4">
      <c r="A151" s="31"/>
      <c r="B151" s="16"/>
      <c r="C151" s="1"/>
      <c r="D151" s="1"/>
    </row>
    <row r="152" spans="1:4">
      <c r="A152" s="31"/>
      <c r="B152" s="16"/>
      <c r="C152" s="1"/>
      <c r="D152" s="1"/>
    </row>
    <row r="153" spans="1:4">
      <c r="A153" s="31"/>
      <c r="B153" s="16"/>
      <c r="C153" s="1"/>
      <c r="D153" s="1"/>
    </row>
    <row r="154" spans="1:4">
      <c r="A154" s="31"/>
      <c r="B154" s="16"/>
      <c r="C154" s="1"/>
      <c r="D154" s="1"/>
    </row>
    <row r="155" spans="1:4">
      <c r="A155" s="31"/>
      <c r="B155" s="16"/>
      <c r="C155" s="1"/>
      <c r="D155" s="1"/>
    </row>
    <row r="156" spans="1:4">
      <c r="A156" s="31"/>
      <c r="B156" s="16"/>
      <c r="C156" s="1"/>
      <c r="D156" s="1"/>
    </row>
    <row r="157" spans="1:4">
      <c r="A157" s="31"/>
      <c r="B157" s="16"/>
      <c r="C157" s="1"/>
      <c r="D157" s="1"/>
    </row>
    <row r="158" spans="1:4">
      <c r="A158" s="31"/>
      <c r="B158" s="16"/>
      <c r="C158" s="1"/>
      <c r="D158" s="1"/>
    </row>
    <row r="159" spans="1:4">
      <c r="A159" s="31"/>
      <c r="B159" s="16"/>
      <c r="C159" s="1"/>
      <c r="D159" s="1"/>
    </row>
    <row r="160" spans="1:4">
      <c r="A160" s="31"/>
      <c r="B160" s="16"/>
      <c r="C160" s="1"/>
      <c r="D160" s="1"/>
    </row>
    <row r="161" spans="1:4">
      <c r="A161" s="31"/>
      <c r="B161" s="16"/>
      <c r="C161" s="1"/>
      <c r="D161" s="1"/>
    </row>
    <row r="162" spans="1:4">
      <c r="A162" s="31"/>
      <c r="B162" s="16"/>
      <c r="C162" s="1"/>
      <c r="D162" s="1"/>
    </row>
    <row r="163" spans="1:4">
      <c r="A163" s="31"/>
      <c r="B163" s="16"/>
      <c r="C163" s="1"/>
      <c r="D163" s="1"/>
    </row>
    <row r="164" spans="1:4">
      <c r="A164" s="31"/>
      <c r="B164" s="16"/>
      <c r="C164" s="1"/>
      <c r="D164" s="1"/>
    </row>
    <row r="165" spans="1:4">
      <c r="A165" s="31"/>
      <c r="B165" s="16"/>
      <c r="C165" s="1"/>
      <c r="D165" s="1"/>
    </row>
    <row r="166" spans="1:4">
      <c r="A166" s="31"/>
      <c r="B166" s="16"/>
      <c r="C166" s="1"/>
      <c r="D166" s="1"/>
    </row>
    <row r="167" spans="1:4">
      <c r="A167" s="31"/>
      <c r="B167" s="16"/>
      <c r="C167" s="1"/>
      <c r="D167" s="1"/>
    </row>
    <row r="168" spans="1:4">
      <c r="A168" s="31"/>
      <c r="B168" s="16"/>
      <c r="C168" s="1"/>
      <c r="D168" s="1"/>
    </row>
    <row r="169" spans="1:4">
      <c r="A169" s="31"/>
      <c r="B169" s="16"/>
      <c r="C169" s="1"/>
      <c r="D169" s="1"/>
    </row>
    <row r="170" spans="1:4">
      <c r="A170" s="31"/>
      <c r="B170" s="16"/>
      <c r="C170" s="1"/>
      <c r="D170" s="1"/>
    </row>
    <row r="171" spans="1:4">
      <c r="A171" s="31"/>
      <c r="B171" s="16"/>
      <c r="C171" s="1"/>
      <c r="D171" s="1"/>
    </row>
    <row r="172" spans="1:4">
      <c r="A172" s="31"/>
      <c r="B172" s="16"/>
      <c r="C172" s="1"/>
      <c r="D172" s="1"/>
    </row>
    <row r="173" spans="1:4">
      <c r="A173" s="31"/>
      <c r="B173" s="16"/>
      <c r="C173" s="1"/>
      <c r="D173" s="1"/>
    </row>
    <row r="174" spans="1:4">
      <c r="A174" s="31"/>
      <c r="B174" s="16"/>
      <c r="C174" s="1"/>
      <c r="D174" s="1"/>
    </row>
    <row r="175" spans="1:4">
      <c r="A175" s="31"/>
      <c r="B175" s="16"/>
      <c r="C175" s="1"/>
      <c r="D175" s="1"/>
    </row>
    <row r="176" spans="1:4">
      <c r="A176" s="31"/>
      <c r="B176" s="16"/>
      <c r="C176" s="1"/>
      <c r="D176" s="1"/>
    </row>
    <row r="177" spans="1:4">
      <c r="A177" s="31"/>
      <c r="B177" s="16"/>
      <c r="C177" s="1"/>
      <c r="D177" s="1"/>
    </row>
    <row r="178" spans="1:4">
      <c r="A178" s="31"/>
      <c r="B178" s="16"/>
      <c r="C178" s="1"/>
      <c r="D178" s="1"/>
    </row>
    <row r="179" spans="1:4">
      <c r="A179" s="31"/>
      <c r="B179" s="16"/>
      <c r="C179" s="1"/>
      <c r="D179" s="1"/>
    </row>
    <row r="180" spans="1:4">
      <c r="A180" s="31"/>
      <c r="B180" s="16"/>
      <c r="C180" s="1"/>
      <c r="D180" s="1"/>
    </row>
    <row r="181" spans="1:4">
      <c r="A181" s="31"/>
      <c r="B181" s="16"/>
      <c r="C181" s="1"/>
      <c r="D181" s="1"/>
    </row>
    <row r="182" spans="1:4">
      <c r="A182" s="31"/>
      <c r="B182" s="16"/>
      <c r="C182" s="1"/>
      <c r="D182" s="1"/>
    </row>
    <row r="183" spans="1:4">
      <c r="A183" s="31"/>
      <c r="B183" s="16"/>
      <c r="C183" s="1"/>
      <c r="D183" s="1"/>
    </row>
    <row r="184" spans="1:4">
      <c r="A184" s="31"/>
      <c r="B184" s="16"/>
      <c r="C184" s="1"/>
      <c r="D184" s="1"/>
    </row>
    <row r="185" spans="1:4">
      <c r="A185" s="31"/>
      <c r="B185" s="16"/>
      <c r="C185" s="1"/>
      <c r="D185" s="1"/>
    </row>
    <row r="186" spans="1:4">
      <c r="A186" s="31"/>
      <c r="B186" s="16"/>
      <c r="C186" s="1"/>
      <c r="D186" s="1"/>
    </row>
    <row r="187" spans="1:4">
      <c r="A187" s="31"/>
      <c r="B187" s="16"/>
      <c r="C187" s="1"/>
      <c r="D187" s="1"/>
    </row>
    <row r="188" spans="1:4">
      <c r="A188" s="31"/>
      <c r="B188" s="16"/>
      <c r="C188" s="1"/>
      <c r="D188" s="1"/>
    </row>
    <row r="189" spans="1:4">
      <c r="A189" s="31"/>
      <c r="B189" s="16"/>
      <c r="C189" s="1"/>
      <c r="D189" s="1"/>
    </row>
    <row r="190" spans="1:4">
      <c r="A190" s="31"/>
      <c r="B190" s="16"/>
      <c r="C190" s="1"/>
      <c r="D190" s="1"/>
    </row>
    <row r="191" spans="1:4">
      <c r="A191" s="31"/>
      <c r="B191" s="16"/>
      <c r="C191" s="1"/>
      <c r="D191" s="1"/>
    </row>
    <row r="192" spans="1:4">
      <c r="A192" s="31"/>
      <c r="B192" s="16"/>
      <c r="C192" s="1"/>
      <c r="D192" s="1"/>
    </row>
    <row r="193" spans="1:4">
      <c r="A193" s="31"/>
      <c r="B193" s="16"/>
      <c r="C193" s="1"/>
      <c r="D193" s="1"/>
    </row>
    <row r="194" spans="1:4">
      <c r="A194" s="31"/>
      <c r="B194" s="16"/>
      <c r="C194" s="1"/>
      <c r="D194" s="1"/>
    </row>
    <row r="195" spans="1:4">
      <c r="A195" s="31"/>
      <c r="B195" s="16"/>
      <c r="C195" s="1"/>
      <c r="D195" s="1"/>
    </row>
    <row r="196" spans="1:4">
      <c r="A196" s="31"/>
      <c r="B196" s="16"/>
      <c r="C196" s="1"/>
      <c r="D196" s="1"/>
    </row>
    <row r="197" spans="1:4">
      <c r="A197" s="31"/>
      <c r="B197" s="16"/>
      <c r="C197" s="1"/>
      <c r="D197" s="1"/>
    </row>
    <row r="198" spans="1:4">
      <c r="A198" s="31"/>
      <c r="B198" s="16"/>
      <c r="C198" s="1"/>
      <c r="D198" s="1"/>
    </row>
    <row r="199" spans="1:4">
      <c r="A199" s="31"/>
      <c r="B199" s="16"/>
      <c r="C199" s="1"/>
      <c r="D199" s="1"/>
    </row>
    <row r="200" spans="1:4">
      <c r="A200" s="31"/>
      <c r="B200" s="16"/>
      <c r="C200" s="1"/>
      <c r="D200" s="1"/>
    </row>
    <row r="201" spans="1:4">
      <c r="A201" s="31"/>
      <c r="B201" s="16"/>
      <c r="C201" s="1"/>
      <c r="D201" s="1"/>
    </row>
    <row r="202" spans="1:4">
      <c r="A202" s="31"/>
      <c r="B202" s="16"/>
      <c r="C202" s="1"/>
      <c r="D202" s="1"/>
    </row>
    <row r="203" spans="1:4">
      <c r="A203" s="31"/>
      <c r="B203" s="16"/>
      <c r="C203" s="1"/>
      <c r="D203" s="1"/>
    </row>
    <row r="204" spans="1:4">
      <c r="A204" s="31"/>
      <c r="B204" s="16"/>
      <c r="C204" s="1"/>
      <c r="D204" s="1"/>
    </row>
    <row r="205" spans="1:4">
      <c r="A205" s="31"/>
      <c r="B205" s="16"/>
      <c r="C205" s="1"/>
      <c r="D205" s="1"/>
    </row>
    <row r="206" spans="1:4">
      <c r="A206" s="31"/>
      <c r="B206" s="16"/>
      <c r="C206" s="1"/>
      <c r="D206" s="1"/>
    </row>
    <row r="207" spans="1:4">
      <c r="A207" s="31"/>
      <c r="B207" s="16"/>
      <c r="C207" s="1"/>
      <c r="D207" s="1"/>
    </row>
    <row r="208" spans="1:4">
      <c r="A208" s="31"/>
      <c r="B208" s="16"/>
      <c r="C208" s="1"/>
      <c r="D208" s="1"/>
    </row>
    <row r="209" spans="1:4">
      <c r="A209" s="31"/>
      <c r="B209" s="16"/>
      <c r="C209" s="1"/>
      <c r="D209" s="1"/>
    </row>
    <row r="210" spans="1:4">
      <c r="A210" s="31"/>
      <c r="B210" s="16"/>
      <c r="C210" s="1"/>
      <c r="D210" s="1"/>
    </row>
    <row r="211" spans="1:4">
      <c r="A211" s="31"/>
      <c r="B211" s="16"/>
      <c r="C211" s="1"/>
      <c r="D211" s="1"/>
    </row>
    <row r="212" spans="1:4">
      <c r="A212" s="31"/>
      <c r="B212" s="16"/>
      <c r="C212" s="1"/>
      <c r="D212" s="1"/>
    </row>
    <row r="213" spans="1:4">
      <c r="A213" s="31"/>
      <c r="B213" s="16"/>
      <c r="C213" s="1"/>
      <c r="D213" s="1"/>
    </row>
    <row r="214" spans="1:4">
      <c r="A214" s="31"/>
      <c r="B214" s="16"/>
      <c r="C214" s="1"/>
      <c r="D214" s="1"/>
    </row>
    <row r="215" spans="1:4">
      <c r="A215" s="31"/>
      <c r="B215" s="16"/>
      <c r="C215" s="1"/>
      <c r="D215" s="1"/>
    </row>
    <row r="216" spans="1:4">
      <c r="A216" s="31"/>
      <c r="B216" s="16"/>
      <c r="C216" s="1"/>
      <c r="D216" s="1"/>
    </row>
    <row r="217" spans="1:4">
      <c r="A217" s="31"/>
      <c r="B217" s="16"/>
      <c r="C217" s="1"/>
      <c r="D217" s="1"/>
    </row>
    <row r="218" spans="1:4">
      <c r="A218" s="31"/>
      <c r="B218" s="16"/>
      <c r="C218" s="1"/>
      <c r="D218" s="1"/>
    </row>
    <row r="219" spans="1:4">
      <c r="A219" s="31"/>
      <c r="B219" s="16"/>
      <c r="C219" s="1"/>
      <c r="D219" s="1"/>
    </row>
    <row r="220" spans="1:4">
      <c r="A220" s="31"/>
      <c r="B220" s="16"/>
      <c r="C220" s="1"/>
      <c r="D220" s="1"/>
    </row>
    <row r="221" spans="1:4">
      <c r="A221" s="31"/>
      <c r="B221" s="16"/>
      <c r="C221" s="1"/>
      <c r="D221" s="1"/>
    </row>
    <row r="222" spans="1:4">
      <c r="A222" s="31"/>
      <c r="B222" s="16"/>
      <c r="C222" s="1"/>
      <c r="D222" s="1"/>
    </row>
    <row r="223" spans="1:4">
      <c r="A223" s="31"/>
      <c r="B223" s="16"/>
      <c r="C223" s="1"/>
      <c r="D223" s="1"/>
    </row>
    <row r="224" spans="1:4">
      <c r="A224" s="31"/>
      <c r="B224" s="16"/>
      <c r="C224" s="1"/>
      <c r="D224" s="1"/>
    </row>
    <row r="225" spans="1:4">
      <c r="A225" s="31"/>
      <c r="B225" s="16"/>
      <c r="C225" s="1"/>
      <c r="D225" s="1"/>
    </row>
    <row r="226" spans="1:4">
      <c r="A226" s="31"/>
      <c r="B226" s="16"/>
      <c r="C226" s="1"/>
      <c r="D226" s="1"/>
    </row>
    <row r="227" spans="1:4">
      <c r="A227" s="31"/>
      <c r="B227" s="16"/>
      <c r="C227" s="1"/>
      <c r="D227" s="1"/>
    </row>
    <row r="228" spans="1:4">
      <c r="A228" s="31"/>
      <c r="B228" s="16"/>
      <c r="C228" s="1"/>
      <c r="D228" s="1"/>
    </row>
    <row r="229" spans="1:4">
      <c r="A229" s="31"/>
      <c r="B229" s="16"/>
      <c r="C229" s="1"/>
      <c r="D229" s="1"/>
    </row>
    <row r="230" spans="1:4">
      <c r="A230" s="31"/>
      <c r="B230" s="16"/>
      <c r="C230" s="1"/>
      <c r="D230" s="1"/>
    </row>
    <row r="231" spans="1:4">
      <c r="A231" s="31"/>
      <c r="B231" s="16"/>
      <c r="C231" s="1"/>
      <c r="D231" s="1"/>
    </row>
    <row r="232" spans="1:4">
      <c r="A232" s="31"/>
      <c r="B232" s="16"/>
      <c r="C232" s="1"/>
      <c r="D232" s="1"/>
    </row>
    <row r="233" spans="1:4">
      <c r="A233" s="31"/>
      <c r="B233" s="16"/>
      <c r="C233" s="1"/>
      <c r="D233" s="1"/>
    </row>
    <row r="234" spans="1:4">
      <c r="A234" s="31"/>
      <c r="B234" s="16"/>
      <c r="C234" s="1"/>
      <c r="D234" s="1"/>
    </row>
    <row r="235" spans="1:4">
      <c r="A235" s="31"/>
      <c r="B235" s="16"/>
      <c r="C235" s="1"/>
      <c r="D235" s="1"/>
    </row>
    <row r="236" spans="1:4">
      <c r="A236" s="31"/>
      <c r="B236" s="16"/>
      <c r="C236" s="1"/>
      <c r="D236" s="1"/>
    </row>
    <row r="237" spans="1:4">
      <c r="A237" s="31"/>
      <c r="B237" s="16"/>
      <c r="C237" s="1"/>
      <c r="D237" s="1"/>
    </row>
    <row r="238" spans="1:4">
      <c r="A238" s="31"/>
      <c r="B238" s="16"/>
      <c r="C238" s="1"/>
      <c r="D238" s="1"/>
    </row>
    <row r="239" spans="1:4">
      <c r="A239" s="31"/>
      <c r="B239" s="16"/>
      <c r="C239" s="1"/>
      <c r="D239" s="1"/>
    </row>
    <row r="240" spans="1:4">
      <c r="A240" s="31"/>
      <c r="B240" s="16"/>
      <c r="C240" s="1"/>
      <c r="D240" s="1"/>
    </row>
    <row r="241" spans="1:4">
      <c r="A241" s="31"/>
      <c r="B241" s="16"/>
      <c r="C241" s="1"/>
      <c r="D241" s="1"/>
    </row>
    <row r="242" spans="1:4">
      <c r="A242" s="31"/>
      <c r="B242" s="16"/>
      <c r="C242" s="1"/>
      <c r="D242" s="1"/>
    </row>
    <row r="243" spans="1:4">
      <c r="A243" s="31"/>
      <c r="B243" s="16"/>
      <c r="C243" s="1"/>
      <c r="D243" s="1"/>
    </row>
    <row r="244" spans="1:4">
      <c r="A244" s="31"/>
      <c r="B244" s="16"/>
      <c r="C244" s="1"/>
      <c r="D244" s="1"/>
    </row>
    <row r="245" spans="1:4">
      <c r="A245" s="31"/>
      <c r="B245" s="16"/>
      <c r="C245" s="1"/>
      <c r="D245" s="1"/>
    </row>
    <row r="246" spans="1:4">
      <c r="A246" s="31"/>
      <c r="B246" s="16"/>
      <c r="C246" s="1"/>
      <c r="D246" s="1"/>
    </row>
    <row r="247" spans="1:4">
      <c r="A247" s="31"/>
      <c r="B247" s="16"/>
      <c r="C247" s="1"/>
      <c r="D247" s="1"/>
    </row>
    <row r="248" spans="1:4">
      <c r="A248" s="31"/>
      <c r="B248" s="16"/>
      <c r="C248" s="1"/>
      <c r="D248" s="1"/>
    </row>
    <row r="249" spans="1:4">
      <c r="A249" s="31"/>
      <c r="B249" s="16"/>
      <c r="C249" s="1"/>
      <c r="D249" s="1"/>
    </row>
    <row r="250" spans="1:4">
      <c r="A250" s="31"/>
      <c r="B250" s="16"/>
      <c r="C250" s="1"/>
      <c r="D250" s="1"/>
    </row>
    <row r="251" spans="1:4">
      <c r="A251" s="31"/>
      <c r="B251" s="16"/>
      <c r="C251" s="1"/>
      <c r="D251" s="1"/>
    </row>
    <row r="252" spans="1:4">
      <c r="A252" s="31"/>
      <c r="B252" s="16"/>
      <c r="C252" s="1"/>
      <c r="D252" s="1"/>
    </row>
    <row r="253" spans="1:4">
      <c r="A253" s="31"/>
      <c r="B253" s="16"/>
      <c r="C253" s="1"/>
      <c r="D253" s="1"/>
    </row>
    <row r="254" spans="1:4">
      <c r="A254" s="31"/>
      <c r="B254" s="16"/>
      <c r="C254" s="1"/>
      <c r="D254" s="1"/>
    </row>
    <row r="255" spans="1:4">
      <c r="A255" s="31"/>
      <c r="B255" s="16"/>
      <c r="C255" s="1"/>
      <c r="D255" s="1"/>
    </row>
    <row r="256" spans="1:4">
      <c r="A256" s="31"/>
      <c r="B256" s="16"/>
      <c r="C256" s="1"/>
      <c r="D256" s="1"/>
    </row>
    <row r="257" spans="1:4">
      <c r="A257" s="31"/>
      <c r="B257" s="16"/>
      <c r="C257" s="1"/>
      <c r="D257" s="1"/>
    </row>
    <row r="258" spans="1:4">
      <c r="A258" s="31"/>
      <c r="B258" s="16"/>
      <c r="C258" s="1"/>
      <c r="D258" s="1"/>
    </row>
    <row r="259" spans="1:4">
      <c r="A259" s="31"/>
      <c r="B259" s="16"/>
      <c r="C259" s="1"/>
      <c r="D259" s="1"/>
    </row>
    <row r="260" spans="1:4">
      <c r="A260" s="31"/>
      <c r="B260" s="16"/>
      <c r="C260" s="1"/>
      <c r="D260" s="1"/>
    </row>
    <row r="261" spans="1:4">
      <c r="A261" s="31"/>
      <c r="B261" s="16"/>
      <c r="C261" s="1"/>
      <c r="D261" s="1"/>
    </row>
    <row r="262" spans="1:4">
      <c r="A262" s="31"/>
      <c r="B262" s="16"/>
      <c r="C262" s="1"/>
      <c r="D262" s="1"/>
    </row>
    <row r="263" spans="1:4">
      <c r="A263" s="31"/>
      <c r="B263" s="16"/>
      <c r="C263" s="1"/>
      <c r="D263" s="1"/>
    </row>
    <row r="264" spans="1:4">
      <c r="A264" s="31"/>
      <c r="B264" s="16"/>
      <c r="C264" s="1"/>
      <c r="D264" s="1"/>
    </row>
    <row r="265" spans="1:4">
      <c r="A265" s="31"/>
      <c r="B265" s="16"/>
      <c r="C265" s="1"/>
      <c r="D265" s="1"/>
    </row>
    <row r="266" spans="1:4">
      <c r="A266" s="31"/>
      <c r="B266" s="16"/>
      <c r="C266" s="1"/>
      <c r="D266" s="1"/>
    </row>
    <row r="267" spans="1:4">
      <c r="A267" s="31"/>
      <c r="B267" s="16"/>
      <c r="C267" s="1"/>
      <c r="D267" s="1"/>
    </row>
    <row r="268" spans="1:4">
      <c r="A268" s="31"/>
      <c r="B268" s="16"/>
      <c r="C268" s="1"/>
      <c r="D268" s="1"/>
    </row>
    <row r="269" spans="1:4">
      <c r="A269" s="31"/>
      <c r="B269" s="16"/>
      <c r="C269" s="1"/>
      <c r="D269" s="1"/>
    </row>
    <row r="270" spans="1:4">
      <c r="A270" s="31"/>
      <c r="B270" s="16"/>
      <c r="C270" s="1"/>
      <c r="D270" s="1"/>
    </row>
    <row r="271" spans="1:4">
      <c r="A271" s="31"/>
      <c r="B271" s="16"/>
      <c r="C271" s="1"/>
      <c r="D271" s="1"/>
    </row>
    <row r="272" spans="1:4">
      <c r="A272" s="31"/>
      <c r="B272" s="16"/>
      <c r="C272" s="1"/>
      <c r="D272" s="1"/>
    </row>
    <row r="273" spans="1:4">
      <c r="A273" s="31"/>
      <c r="B273" s="16"/>
      <c r="C273" s="1"/>
      <c r="D273" s="1"/>
    </row>
    <row r="274" spans="1:4">
      <c r="A274" s="31"/>
      <c r="B274" s="16"/>
      <c r="C274" s="1"/>
      <c r="D274" s="1"/>
    </row>
    <row r="275" spans="1:4">
      <c r="A275" s="31"/>
      <c r="B275" s="16"/>
      <c r="C275" s="1"/>
      <c r="D275" s="1"/>
    </row>
    <row r="276" spans="1:4">
      <c r="A276" s="31"/>
      <c r="B276" s="16"/>
      <c r="C276" s="1"/>
      <c r="D276" s="1"/>
    </row>
    <row r="277" spans="1:4">
      <c r="A277" s="31"/>
      <c r="B277" s="16"/>
      <c r="C277" s="1"/>
      <c r="D277" s="1"/>
    </row>
    <row r="278" spans="1:4">
      <c r="A278" s="31"/>
      <c r="B278" s="16"/>
      <c r="C278" s="1"/>
      <c r="D278" s="1"/>
    </row>
    <row r="279" spans="1:4">
      <c r="A279" s="31"/>
      <c r="B279" s="16"/>
      <c r="C279" s="1"/>
      <c r="D279" s="1"/>
    </row>
    <row r="280" spans="1:4">
      <c r="A280" s="31"/>
      <c r="B280" s="16"/>
      <c r="C280" s="1"/>
      <c r="D280" s="1"/>
    </row>
    <row r="281" spans="1:4">
      <c r="A281" s="31"/>
      <c r="B281" s="16"/>
      <c r="C281" s="1"/>
      <c r="D281" s="1"/>
    </row>
    <row r="282" spans="1:4">
      <c r="A282" s="31"/>
      <c r="B282" s="16"/>
      <c r="C282" s="1"/>
      <c r="D282" s="1"/>
    </row>
    <row r="283" spans="1:4">
      <c r="A283" s="31"/>
      <c r="B283" s="16"/>
      <c r="C283" s="1"/>
      <c r="D283" s="1"/>
    </row>
    <row r="284" spans="1:4">
      <c r="A284" s="31"/>
      <c r="B284" s="16"/>
      <c r="C284" s="1"/>
      <c r="D284" s="1"/>
    </row>
    <row r="285" spans="1:4">
      <c r="A285" s="31"/>
      <c r="B285" s="16"/>
      <c r="C285" s="1"/>
      <c r="D285" s="1"/>
    </row>
    <row r="286" spans="1:4">
      <c r="A286" s="31"/>
      <c r="B286" s="16"/>
      <c r="C286" s="1"/>
      <c r="D286" s="1"/>
    </row>
    <row r="287" spans="1:4">
      <c r="A287" s="31"/>
      <c r="B287" s="16"/>
      <c r="C287" s="1"/>
      <c r="D287" s="1"/>
    </row>
    <row r="288" spans="1:4">
      <c r="A288" s="31"/>
      <c r="B288" s="16"/>
      <c r="C288" s="1"/>
      <c r="D288" s="1"/>
    </row>
    <row r="289" spans="1:4">
      <c r="A289" s="31"/>
      <c r="B289" s="16"/>
      <c r="C289" s="1"/>
      <c r="D289" s="1"/>
    </row>
    <row r="290" spans="1:4">
      <c r="A290" s="31"/>
      <c r="B290" s="16"/>
      <c r="C290" s="1"/>
      <c r="D290" s="1"/>
    </row>
    <row r="291" spans="1:4">
      <c r="A291" s="31"/>
      <c r="B291" s="16"/>
      <c r="C291" s="1"/>
      <c r="D291" s="1"/>
    </row>
    <row r="292" spans="1:4">
      <c r="A292" s="31"/>
      <c r="B292" s="16"/>
      <c r="C292" s="1"/>
      <c r="D292" s="1"/>
    </row>
    <row r="293" spans="1:4">
      <c r="A293" s="31"/>
      <c r="B293" s="16"/>
      <c r="C293" s="1"/>
      <c r="D293" s="1"/>
    </row>
    <row r="294" spans="1:4">
      <c r="A294" s="31"/>
      <c r="B294" s="16"/>
      <c r="C294" s="1"/>
      <c r="D294" s="1"/>
    </row>
    <row r="295" spans="1:4">
      <c r="A295" s="31"/>
      <c r="B295" s="16"/>
      <c r="C295" s="1"/>
      <c r="D295" s="1"/>
    </row>
    <row r="296" spans="1:4">
      <c r="A296" s="31"/>
      <c r="B296" s="16"/>
      <c r="C296" s="1"/>
      <c r="D296" s="1"/>
    </row>
    <row r="297" spans="1:4">
      <c r="A297" s="31"/>
      <c r="B297" s="16"/>
      <c r="C297" s="1"/>
      <c r="D297" s="1"/>
    </row>
    <row r="298" spans="1:4">
      <c r="A298" s="31"/>
      <c r="B298" s="16"/>
      <c r="C298" s="1"/>
      <c r="D298" s="1"/>
    </row>
    <row r="299" spans="1:4">
      <c r="A299" s="31"/>
      <c r="B299" s="16"/>
      <c r="C299" s="1"/>
      <c r="D299" s="1"/>
    </row>
    <row r="300" spans="1:4">
      <c r="A300" s="31"/>
      <c r="B300" s="16"/>
      <c r="C300" s="1"/>
      <c r="D300" s="1"/>
    </row>
    <row r="301" spans="1:4">
      <c r="A301" s="31"/>
      <c r="B301" s="16"/>
      <c r="C301" s="1"/>
      <c r="D301" s="1"/>
    </row>
    <row r="302" spans="1:4">
      <c r="A302" s="31"/>
      <c r="B302" s="16"/>
      <c r="C302" s="1"/>
      <c r="D302" s="1"/>
    </row>
    <row r="303" spans="1:4">
      <c r="A303" s="31"/>
      <c r="B303" s="16"/>
      <c r="C303" s="1"/>
      <c r="D303" s="1"/>
    </row>
    <row r="304" spans="1:4">
      <c r="A304" s="31"/>
      <c r="B304" s="16"/>
      <c r="C304" s="1"/>
      <c r="D304" s="1"/>
    </row>
    <row r="305" spans="1:4">
      <c r="A305" s="31"/>
      <c r="B305" s="16"/>
      <c r="C305" s="1"/>
      <c r="D305" s="1"/>
    </row>
    <row r="306" spans="1:4">
      <c r="A306" s="31"/>
      <c r="B306" s="16"/>
      <c r="C306" s="1"/>
      <c r="D306" s="1"/>
    </row>
    <row r="307" spans="1:4">
      <c r="A307" s="31"/>
      <c r="B307" s="16"/>
      <c r="C307" s="1"/>
      <c r="D307" s="1"/>
    </row>
    <row r="308" spans="1:4">
      <c r="A308" s="31"/>
      <c r="B308" s="16"/>
      <c r="C308" s="1"/>
      <c r="D308" s="1"/>
    </row>
    <row r="309" spans="1:4">
      <c r="A309" s="31"/>
      <c r="B309" s="16"/>
      <c r="C309" s="1"/>
      <c r="D309" s="1"/>
    </row>
    <row r="310" spans="1:4">
      <c r="A310" s="31"/>
      <c r="B310" s="16"/>
      <c r="C310" s="1"/>
      <c r="D310" s="1"/>
    </row>
    <row r="311" spans="1:4">
      <c r="A311" s="31"/>
      <c r="B311" s="16"/>
      <c r="C311" s="1"/>
      <c r="D311" s="1"/>
    </row>
    <row r="312" spans="1:4">
      <c r="A312" s="31"/>
      <c r="B312" s="16"/>
      <c r="C312" s="1"/>
      <c r="D312" s="1"/>
    </row>
    <row r="313" spans="1:4">
      <c r="A313" s="31"/>
      <c r="B313" s="16"/>
      <c r="C313" s="1"/>
      <c r="D313" s="1"/>
    </row>
    <row r="314" spans="1:4">
      <c r="A314" s="31"/>
      <c r="B314" s="16"/>
      <c r="C314" s="1"/>
      <c r="D314" s="1"/>
    </row>
    <row r="315" spans="1:4">
      <c r="A315" s="31"/>
      <c r="B315" s="16"/>
      <c r="C315" s="1"/>
      <c r="D315" s="1"/>
    </row>
    <row r="316" spans="1:4">
      <c r="A316" s="31"/>
      <c r="B316" s="16"/>
      <c r="C316" s="1"/>
      <c r="D316" s="1"/>
    </row>
    <row r="317" spans="1:4">
      <c r="A317" s="31"/>
      <c r="B317" s="16"/>
      <c r="C317" s="1"/>
      <c r="D317" s="1"/>
    </row>
    <row r="318" spans="1:4">
      <c r="A318" s="31"/>
      <c r="B318" s="16"/>
      <c r="C318" s="1"/>
      <c r="D318" s="1"/>
    </row>
    <row r="319" spans="1:4">
      <c r="A319" s="31"/>
      <c r="B319" s="16"/>
      <c r="C319" s="1"/>
      <c r="D319" s="1"/>
    </row>
    <row r="320" spans="1:4">
      <c r="A320" s="31"/>
      <c r="B320" s="16"/>
      <c r="C320" s="1"/>
      <c r="D320" s="1"/>
    </row>
    <row r="321" spans="1:4">
      <c r="A321" s="31"/>
      <c r="B321" s="16"/>
      <c r="C321" s="1"/>
      <c r="D321" s="1"/>
    </row>
    <row r="322" spans="1:4">
      <c r="A322" s="31"/>
      <c r="B322" s="16"/>
      <c r="C322" s="1"/>
      <c r="D322" s="1"/>
    </row>
    <row r="323" spans="1:4">
      <c r="A323" s="31"/>
      <c r="B323" s="16"/>
      <c r="C323" s="1"/>
      <c r="D323" s="1"/>
    </row>
    <row r="324" spans="1:4">
      <c r="A324" s="31"/>
      <c r="B324" s="16"/>
      <c r="C324" s="1"/>
      <c r="D324" s="1"/>
    </row>
    <row r="325" spans="1:4">
      <c r="A325" s="31"/>
      <c r="B325" s="16"/>
      <c r="C325" s="1"/>
      <c r="D325" s="1"/>
    </row>
    <row r="326" spans="1:4">
      <c r="A326" s="31"/>
      <c r="B326" s="16"/>
      <c r="C326" s="1"/>
      <c r="D326" s="1"/>
    </row>
    <row r="327" spans="1:4">
      <c r="A327" s="31"/>
      <c r="B327" s="16"/>
      <c r="C327" s="1"/>
      <c r="D327" s="1"/>
    </row>
    <row r="328" spans="1:4">
      <c r="A328" s="31"/>
      <c r="B328" s="16"/>
      <c r="C328" s="1"/>
      <c r="D328" s="1"/>
    </row>
    <row r="329" spans="1:4">
      <c r="A329" s="31"/>
      <c r="B329" s="16"/>
      <c r="C329" s="1"/>
      <c r="D329" s="1"/>
    </row>
    <row r="330" spans="1:4">
      <c r="A330" s="31"/>
      <c r="B330" s="16"/>
      <c r="C330" s="1"/>
      <c r="D330" s="1"/>
    </row>
    <row r="331" spans="1:4">
      <c r="A331" s="31"/>
      <c r="B331" s="16"/>
      <c r="C331" s="1"/>
      <c r="D331" s="1"/>
    </row>
    <row r="332" spans="1:4">
      <c r="A332" s="31"/>
      <c r="B332" s="16"/>
      <c r="C332" s="1"/>
      <c r="D332" s="1"/>
    </row>
    <row r="333" spans="1:4">
      <c r="A333" s="31"/>
      <c r="B333" s="16"/>
      <c r="C333" s="1"/>
      <c r="D333" s="1"/>
    </row>
    <row r="334" spans="1:4">
      <c r="A334" s="31"/>
      <c r="B334" s="16"/>
      <c r="C334" s="1"/>
      <c r="D334" s="1"/>
    </row>
    <row r="335" spans="1:4">
      <c r="A335" s="31"/>
      <c r="B335" s="16"/>
      <c r="C335" s="1"/>
      <c r="D335" s="1"/>
    </row>
    <row r="336" spans="1:4">
      <c r="A336" s="31"/>
      <c r="B336" s="16"/>
      <c r="C336" s="1"/>
      <c r="D336" s="1"/>
    </row>
    <row r="337" spans="1:4">
      <c r="A337" s="31"/>
      <c r="B337" s="16"/>
      <c r="C337" s="1"/>
      <c r="D337" s="1"/>
    </row>
    <row r="338" spans="1:4">
      <c r="A338" s="31"/>
      <c r="B338" s="16"/>
      <c r="C338" s="1"/>
      <c r="D338" s="1"/>
    </row>
    <row r="339" spans="1:4">
      <c r="A339" s="31"/>
      <c r="B339" s="16"/>
      <c r="C339" s="1"/>
      <c r="D339" s="1"/>
    </row>
    <row r="340" spans="1:4">
      <c r="A340" s="31"/>
      <c r="B340" s="16"/>
      <c r="C340" s="1"/>
      <c r="D340" s="1"/>
    </row>
    <row r="341" spans="1:4">
      <c r="A341" s="31"/>
      <c r="B341" s="16"/>
      <c r="C341" s="1"/>
      <c r="D341" s="1"/>
    </row>
    <row r="342" spans="1:4">
      <c r="A342" s="31"/>
      <c r="B342" s="16"/>
      <c r="C342" s="1"/>
      <c r="D342" s="1"/>
    </row>
    <row r="343" spans="1:4">
      <c r="A343" s="31"/>
      <c r="B343" s="16"/>
      <c r="C343" s="1"/>
      <c r="D343" s="1"/>
    </row>
    <row r="344" spans="1:4">
      <c r="A344" s="31"/>
      <c r="B344" s="16"/>
      <c r="C344" s="1"/>
      <c r="D344" s="1"/>
    </row>
    <row r="345" spans="1:4">
      <c r="A345" s="31"/>
      <c r="B345" s="16"/>
      <c r="C345" s="1"/>
      <c r="D345" s="1"/>
    </row>
    <row r="346" spans="1:4">
      <c r="A346" s="31"/>
      <c r="B346" s="16"/>
      <c r="C346" s="1"/>
      <c r="D346" s="1"/>
    </row>
    <row r="347" spans="1:4">
      <c r="A347" s="31"/>
      <c r="B347" s="16"/>
      <c r="C347" s="1"/>
      <c r="D347" s="1"/>
    </row>
    <row r="348" spans="1:4">
      <c r="A348" s="31"/>
      <c r="B348" s="16"/>
      <c r="C348" s="1"/>
      <c r="D348" s="1"/>
    </row>
    <row r="349" spans="1:4">
      <c r="A349" s="31"/>
      <c r="B349" s="16"/>
      <c r="C349" s="1"/>
      <c r="D349" s="1"/>
    </row>
    <row r="350" spans="1:4">
      <c r="A350" s="31"/>
      <c r="B350" s="16"/>
      <c r="C350" s="1"/>
      <c r="D350" s="1"/>
    </row>
    <row r="351" spans="1:4">
      <c r="A351" s="31"/>
      <c r="B351" s="16"/>
      <c r="C351" s="1"/>
      <c r="D351" s="1"/>
    </row>
    <row r="352" spans="1:4">
      <c r="A352" s="31"/>
      <c r="B352" s="16"/>
      <c r="C352" s="1"/>
      <c r="D352" s="1"/>
    </row>
    <row r="353" spans="1:4">
      <c r="A353" s="31"/>
      <c r="B353" s="16"/>
      <c r="C353" s="1"/>
      <c r="D353" s="1"/>
    </row>
    <row r="354" spans="1:4">
      <c r="A354" s="31"/>
      <c r="B354" s="16"/>
      <c r="C354" s="1"/>
      <c r="D354" s="1"/>
    </row>
    <row r="355" spans="1:4">
      <c r="A355" s="31"/>
      <c r="B355" s="16"/>
      <c r="C355" s="1"/>
      <c r="D355" s="1"/>
    </row>
    <row r="356" spans="1:4">
      <c r="A356" s="31"/>
      <c r="B356" s="16"/>
      <c r="C356" s="1"/>
      <c r="D356" s="1"/>
    </row>
    <row r="357" spans="1:4">
      <c r="A357" s="31"/>
      <c r="B357" s="16"/>
      <c r="C357" s="1"/>
      <c r="D357" s="1"/>
    </row>
    <row r="358" spans="1:4">
      <c r="A358" s="31"/>
      <c r="B358" s="16"/>
      <c r="C358" s="1"/>
      <c r="D358" s="1"/>
    </row>
    <row r="359" spans="1:4">
      <c r="A359" s="31"/>
      <c r="B359" s="16"/>
      <c r="C359" s="1"/>
      <c r="D359" s="1"/>
    </row>
    <row r="360" spans="1:4">
      <c r="A360" s="31"/>
      <c r="B360" s="16"/>
      <c r="C360" s="1"/>
      <c r="D360" s="1"/>
    </row>
    <row r="361" spans="1:4">
      <c r="A361" s="31"/>
      <c r="B361" s="16"/>
      <c r="C361" s="1"/>
      <c r="D361" s="1"/>
    </row>
    <row r="362" spans="1:4">
      <c r="A362" s="31"/>
      <c r="B362" s="16"/>
      <c r="C362" s="1"/>
      <c r="D362" s="1"/>
    </row>
    <row r="363" spans="1:4">
      <c r="A363" s="31"/>
      <c r="B363" s="16"/>
      <c r="C363" s="1"/>
      <c r="D363" s="1"/>
    </row>
    <row r="364" spans="1:4">
      <c r="A364" s="31"/>
      <c r="B364" s="16"/>
      <c r="C364" s="1"/>
      <c r="D364" s="1"/>
    </row>
    <row r="365" spans="1:4">
      <c r="A365" s="31"/>
      <c r="B365" s="16"/>
      <c r="C365" s="1"/>
      <c r="D365" s="1"/>
    </row>
    <row r="366" spans="1:4">
      <c r="A366" s="31"/>
      <c r="B366" s="16"/>
      <c r="C366" s="1"/>
      <c r="D366" s="1"/>
    </row>
    <row r="367" spans="1:4">
      <c r="A367" s="31"/>
      <c r="B367" s="16"/>
      <c r="C367" s="1"/>
      <c r="D367" s="1"/>
    </row>
    <row r="368" spans="1:4">
      <c r="A368" s="31"/>
      <c r="B368" s="16"/>
      <c r="C368" s="1"/>
      <c r="D368" s="1"/>
    </row>
    <row r="369" spans="1:4">
      <c r="A369" s="31"/>
      <c r="B369" s="16"/>
      <c r="C369" s="1"/>
      <c r="D369" s="1"/>
    </row>
    <row r="370" spans="1:4">
      <c r="A370" s="31"/>
      <c r="B370" s="16"/>
      <c r="C370" s="1"/>
      <c r="D370" s="1"/>
    </row>
    <row r="371" spans="1:4">
      <c r="A371" s="31"/>
      <c r="B371" s="16"/>
      <c r="C371" s="1"/>
      <c r="D371" s="1"/>
    </row>
    <row r="372" spans="1:4">
      <c r="A372" s="31"/>
      <c r="B372" s="16"/>
      <c r="C372" s="1"/>
      <c r="D372" s="1"/>
    </row>
    <row r="373" spans="1:4">
      <c r="A373" s="31"/>
      <c r="B373" s="16"/>
      <c r="C373" s="1"/>
      <c r="D373" s="1"/>
    </row>
    <row r="374" spans="1:4">
      <c r="A374" s="31"/>
      <c r="B374" s="16"/>
      <c r="C374" s="1"/>
      <c r="D374" s="1"/>
    </row>
    <row r="375" spans="1:4">
      <c r="A375" s="31"/>
      <c r="B375" s="16"/>
      <c r="C375" s="1"/>
      <c r="D375" s="1"/>
    </row>
    <row r="376" spans="1:4">
      <c r="A376" s="31"/>
      <c r="B376" s="16"/>
      <c r="C376" s="1"/>
      <c r="D376" s="1"/>
    </row>
    <row r="377" spans="1:4">
      <c r="A377" s="31"/>
      <c r="B377" s="16"/>
      <c r="C377" s="1"/>
      <c r="D377" s="1"/>
    </row>
    <row r="378" spans="1:4">
      <c r="A378" s="31"/>
      <c r="B378" s="16"/>
      <c r="C378" s="1"/>
      <c r="D378" s="1"/>
    </row>
    <row r="379" spans="1:4">
      <c r="A379" s="31"/>
      <c r="B379" s="16"/>
      <c r="C379" s="1"/>
      <c r="D379" s="1"/>
    </row>
    <row r="380" spans="1:4">
      <c r="A380" s="31"/>
      <c r="B380" s="16"/>
      <c r="C380" s="1"/>
      <c r="D380" s="1"/>
    </row>
    <row r="381" spans="1:4">
      <c r="A381" s="31"/>
      <c r="B381" s="16"/>
      <c r="C381" s="1"/>
      <c r="D381" s="1"/>
    </row>
    <row r="382" spans="1:4">
      <c r="A382" s="31"/>
      <c r="B382" s="16"/>
      <c r="C382" s="1"/>
      <c r="D382" s="1"/>
    </row>
    <row r="383" spans="1:4">
      <c r="A383" s="31"/>
      <c r="B383" s="16"/>
      <c r="C383" s="1"/>
      <c r="D383" s="1"/>
    </row>
    <row r="384" spans="1:4">
      <c r="A384" s="31"/>
      <c r="B384" s="16"/>
      <c r="C384" s="1"/>
      <c r="D384" s="1"/>
    </row>
    <row r="385" spans="1:4">
      <c r="A385" s="31"/>
      <c r="B385" s="16"/>
      <c r="C385" s="1"/>
      <c r="D385" s="1"/>
    </row>
    <row r="386" spans="1:4">
      <c r="A386" s="31"/>
      <c r="B386" s="16"/>
      <c r="C386" s="1"/>
      <c r="D386" s="1"/>
    </row>
    <row r="387" spans="1:4">
      <c r="A387" s="31"/>
      <c r="B387" s="16"/>
      <c r="C387" s="1"/>
      <c r="D387" s="1"/>
    </row>
    <row r="388" spans="1:4">
      <c r="A388" s="31"/>
      <c r="B388" s="16"/>
      <c r="C388" s="1"/>
      <c r="D388" s="1"/>
    </row>
    <row r="389" spans="1:4">
      <c r="A389" s="31"/>
      <c r="B389" s="16"/>
      <c r="C389" s="1"/>
      <c r="D389" s="1"/>
    </row>
    <row r="390" spans="1:4">
      <c r="A390" s="31"/>
      <c r="B390" s="16"/>
      <c r="C390" s="1"/>
      <c r="D390" s="1"/>
    </row>
    <row r="391" spans="1:4">
      <c r="A391" s="31"/>
      <c r="B391" s="16"/>
      <c r="C391" s="1"/>
      <c r="D391" s="1"/>
    </row>
    <row r="392" spans="1:4">
      <c r="A392" s="31"/>
      <c r="B392" s="16"/>
      <c r="C392" s="1"/>
      <c r="D392" s="1"/>
    </row>
    <row r="393" spans="1:4">
      <c r="A393" s="31"/>
      <c r="B393" s="16"/>
      <c r="C393" s="1"/>
      <c r="D393" s="1"/>
    </row>
    <row r="394" spans="1:4">
      <c r="A394" s="31"/>
      <c r="B394" s="16"/>
      <c r="C394" s="1"/>
      <c r="D394" s="1"/>
    </row>
    <row r="395" spans="1:4">
      <c r="A395" s="31"/>
      <c r="B395" s="16"/>
      <c r="C395" s="1"/>
      <c r="D395" s="1"/>
    </row>
    <row r="396" spans="1:4">
      <c r="A396" s="31"/>
      <c r="B396" s="16"/>
      <c r="C396" s="1"/>
      <c r="D396" s="1"/>
    </row>
    <row r="397" spans="1:4">
      <c r="A397" s="31"/>
      <c r="B397" s="16"/>
      <c r="C397" s="1"/>
      <c r="D397" s="1"/>
    </row>
    <row r="398" spans="1:4">
      <c r="A398" s="31"/>
      <c r="B398" s="16"/>
      <c r="C398" s="1"/>
      <c r="D398" s="1"/>
    </row>
    <row r="399" spans="1:4">
      <c r="A399" s="31"/>
      <c r="B399" s="16"/>
      <c r="C399" s="1"/>
      <c r="D399" s="1"/>
    </row>
    <row r="400" spans="1:4">
      <c r="A400" s="31"/>
      <c r="B400" s="16"/>
      <c r="C400" s="1"/>
      <c r="D400" s="1"/>
    </row>
    <row r="401" spans="1:4">
      <c r="A401" s="31"/>
      <c r="B401" s="16"/>
      <c r="C401" s="1"/>
      <c r="D401" s="1"/>
    </row>
    <row r="402" spans="1:4">
      <c r="A402" s="31"/>
      <c r="B402" s="16"/>
      <c r="C402" s="1"/>
      <c r="D402" s="1"/>
    </row>
    <row r="403" spans="1:4">
      <c r="A403" s="31"/>
      <c r="B403" s="16"/>
      <c r="C403" s="1"/>
      <c r="D403" s="1"/>
    </row>
    <row r="404" spans="1:4">
      <c r="A404" s="31"/>
      <c r="B404" s="16"/>
      <c r="C404" s="1"/>
      <c r="D404" s="1"/>
    </row>
    <row r="405" spans="1:4">
      <c r="A405" s="31"/>
      <c r="B405" s="16"/>
      <c r="C405" s="1"/>
      <c r="D405" s="1"/>
    </row>
    <row r="406" spans="1:4">
      <c r="A406" s="31"/>
      <c r="B406" s="16"/>
      <c r="C406" s="1"/>
      <c r="D406" s="1"/>
    </row>
    <row r="407" spans="1:4">
      <c r="A407" s="31"/>
      <c r="B407" s="16"/>
      <c r="C407" s="1"/>
      <c r="D407" s="1"/>
    </row>
    <row r="408" spans="1:4">
      <c r="A408" s="31"/>
      <c r="B408" s="16"/>
      <c r="C408" s="1"/>
      <c r="D408" s="1"/>
    </row>
    <row r="409" spans="1:4">
      <c r="A409" s="31"/>
      <c r="B409" s="16"/>
      <c r="C409" s="1"/>
      <c r="D409" s="1"/>
    </row>
    <row r="410" spans="1:4">
      <c r="A410" s="31"/>
      <c r="B410" s="16"/>
      <c r="C410" s="1"/>
      <c r="D410" s="1"/>
    </row>
    <row r="411" spans="1:4">
      <c r="A411" s="31"/>
      <c r="B411" s="16"/>
      <c r="C411" s="1"/>
      <c r="D411" s="1"/>
    </row>
    <row r="412" spans="1:4">
      <c r="A412" s="31"/>
      <c r="B412" s="16"/>
      <c r="C412" s="1"/>
      <c r="D412" s="1"/>
    </row>
    <row r="413" spans="1:4">
      <c r="A413" s="31"/>
      <c r="B413" s="16"/>
      <c r="C413" s="1"/>
      <c r="D413" s="1"/>
    </row>
    <row r="414" spans="1:4">
      <c r="A414" s="31"/>
      <c r="B414" s="16"/>
      <c r="C414" s="1"/>
      <c r="D414" s="1"/>
    </row>
    <row r="415" spans="1:4">
      <c r="A415" s="31"/>
      <c r="B415" s="16"/>
      <c r="C415" s="1"/>
      <c r="D415" s="1"/>
    </row>
    <row r="416" spans="1:4">
      <c r="A416" s="31"/>
      <c r="B416" s="16"/>
      <c r="C416" s="1"/>
      <c r="D416" s="1"/>
    </row>
    <row r="417" spans="1:4">
      <c r="A417" s="31"/>
      <c r="B417" s="16"/>
      <c r="C417" s="1"/>
      <c r="D417" s="1"/>
    </row>
    <row r="418" spans="1:4">
      <c r="A418" s="31"/>
      <c r="B418" s="16"/>
      <c r="C418" s="1"/>
      <c r="D418" s="1"/>
    </row>
    <row r="419" spans="1:4">
      <c r="A419" s="31"/>
      <c r="B419" s="16"/>
      <c r="C419" s="1"/>
      <c r="D419" s="1"/>
    </row>
    <row r="420" spans="1:4">
      <c r="A420" s="31"/>
      <c r="B420" s="16"/>
      <c r="C420" s="1"/>
      <c r="D420" s="1"/>
    </row>
    <row r="421" spans="1:4">
      <c r="A421" s="31"/>
      <c r="B421" s="16"/>
      <c r="C421" s="1"/>
      <c r="D421" s="1"/>
    </row>
    <row r="422" spans="1:4">
      <c r="A422" s="31"/>
      <c r="B422" s="16"/>
      <c r="C422" s="1"/>
      <c r="D422" s="1"/>
    </row>
    <row r="423" spans="1:4">
      <c r="A423" s="31"/>
      <c r="B423" s="16"/>
      <c r="C423" s="1"/>
      <c r="D423" s="1"/>
    </row>
    <row r="424" spans="1:4">
      <c r="A424" s="31"/>
      <c r="B424" s="16"/>
      <c r="C424" s="1"/>
      <c r="D424" s="1"/>
    </row>
    <row r="425" spans="1:4">
      <c r="A425" s="31"/>
      <c r="B425" s="16"/>
      <c r="C425" s="1"/>
      <c r="D425" s="1"/>
    </row>
    <row r="426" spans="1:4">
      <c r="A426" s="31"/>
      <c r="B426" s="16"/>
      <c r="C426" s="1"/>
      <c r="D426" s="1"/>
    </row>
    <row r="427" spans="1:4">
      <c r="A427" s="31"/>
      <c r="B427" s="16"/>
      <c r="C427" s="1"/>
      <c r="D427" s="1"/>
    </row>
    <row r="428" spans="1:4">
      <c r="A428" s="31"/>
      <c r="B428" s="16"/>
      <c r="C428" s="1"/>
      <c r="D428" s="1"/>
    </row>
    <row r="429" spans="1:4">
      <c r="A429" s="31"/>
      <c r="B429" s="16"/>
      <c r="C429" s="1"/>
      <c r="D429" s="1"/>
    </row>
    <row r="430" spans="1:4">
      <c r="A430" s="31"/>
      <c r="B430" s="16"/>
      <c r="C430" s="1"/>
      <c r="D430" s="1"/>
    </row>
    <row r="431" spans="1:4">
      <c r="A431" s="31"/>
      <c r="B431" s="16"/>
      <c r="C431" s="1"/>
      <c r="D431" s="1"/>
    </row>
    <row r="432" spans="1:4">
      <c r="A432" s="31"/>
      <c r="B432" s="16"/>
      <c r="C432" s="1"/>
      <c r="D432" s="1"/>
    </row>
    <row r="433" spans="1:4">
      <c r="A433" s="31"/>
      <c r="B433" s="16"/>
      <c r="C433" s="1"/>
      <c r="D433" s="1"/>
    </row>
    <row r="434" spans="1:4">
      <c r="A434" s="31"/>
      <c r="B434" s="16"/>
      <c r="C434" s="1"/>
      <c r="D434" s="1"/>
    </row>
    <row r="435" spans="1:4">
      <c r="A435" s="31"/>
      <c r="B435" s="16"/>
      <c r="C435" s="1"/>
      <c r="D435" s="1"/>
    </row>
    <row r="436" spans="1:4">
      <c r="A436" s="31"/>
      <c r="B436" s="16"/>
      <c r="C436" s="1"/>
      <c r="D436" s="1"/>
    </row>
    <row r="437" spans="1:4">
      <c r="A437" s="31"/>
      <c r="B437" s="16"/>
      <c r="C437" s="1"/>
      <c r="D437" s="1"/>
    </row>
    <row r="438" spans="1:4">
      <c r="A438" s="31"/>
      <c r="B438" s="16"/>
      <c r="C438" s="1"/>
      <c r="D438" s="1"/>
    </row>
    <row r="439" spans="1:4">
      <c r="A439" s="31"/>
      <c r="B439" s="16"/>
      <c r="C439" s="1"/>
      <c r="D439" s="1"/>
    </row>
    <row r="440" spans="1:4">
      <c r="A440" s="31"/>
      <c r="B440" s="16"/>
      <c r="C440" s="1"/>
      <c r="D440" s="1"/>
    </row>
    <row r="441" spans="1:4">
      <c r="A441" s="31"/>
      <c r="B441" s="16"/>
      <c r="C441" s="1"/>
      <c r="D441" s="1"/>
    </row>
    <row r="442" spans="1:4">
      <c r="A442" s="31"/>
      <c r="B442" s="16"/>
      <c r="C442" s="1"/>
      <c r="D442" s="1"/>
    </row>
    <row r="443" spans="1:4">
      <c r="A443" s="31"/>
      <c r="B443" s="16"/>
      <c r="C443" s="1"/>
      <c r="D443" s="1"/>
    </row>
    <row r="444" spans="1:4">
      <c r="A444" s="31"/>
      <c r="B444" s="16"/>
      <c r="C444" s="1"/>
      <c r="D444" s="1"/>
    </row>
    <row r="445" spans="1:4">
      <c r="A445" s="31"/>
      <c r="B445" s="16"/>
      <c r="C445" s="1"/>
      <c r="D445" s="1"/>
    </row>
    <row r="446" spans="1:4">
      <c r="A446" s="31"/>
      <c r="B446" s="16"/>
      <c r="C446" s="1"/>
      <c r="D446" s="1"/>
    </row>
    <row r="447" spans="1:4">
      <c r="A447" s="31"/>
      <c r="B447" s="16"/>
      <c r="C447" s="1"/>
      <c r="D447" s="1"/>
    </row>
    <row r="448" spans="1:4">
      <c r="A448" s="31"/>
      <c r="B448" s="16"/>
      <c r="C448" s="1"/>
      <c r="D448" s="1"/>
    </row>
    <row r="449" spans="1:4">
      <c r="A449" s="31"/>
      <c r="B449" s="16"/>
      <c r="C449" s="1"/>
      <c r="D449" s="1"/>
    </row>
    <row r="450" spans="1:4">
      <c r="A450" s="31"/>
      <c r="B450" s="16"/>
      <c r="C450" s="1"/>
      <c r="D450" s="1"/>
    </row>
    <row r="451" spans="1:4">
      <c r="A451" s="31"/>
      <c r="B451" s="16"/>
      <c r="C451" s="1"/>
      <c r="D451" s="1"/>
    </row>
    <row r="452" spans="1:4">
      <c r="A452" s="31"/>
      <c r="B452" s="16"/>
      <c r="C452" s="1"/>
      <c r="D452" s="1"/>
    </row>
    <row r="453" spans="1:4">
      <c r="A453" s="31"/>
      <c r="B453" s="16"/>
      <c r="C453" s="1"/>
      <c r="D453" s="1"/>
    </row>
    <row r="454" spans="1:4">
      <c r="A454" s="31"/>
      <c r="B454" s="16"/>
      <c r="C454" s="1"/>
      <c r="D454" s="1"/>
    </row>
    <row r="455" spans="1:4">
      <c r="A455" s="31"/>
      <c r="B455" s="16"/>
      <c r="C455" s="1"/>
      <c r="D455" s="1"/>
    </row>
    <row r="456" spans="1:4">
      <c r="A456" s="31"/>
      <c r="B456" s="16"/>
      <c r="C456" s="1"/>
      <c r="D456" s="1"/>
    </row>
    <row r="457" spans="1:4">
      <c r="A457" s="31"/>
      <c r="B457" s="16"/>
      <c r="C457" s="1"/>
      <c r="D457" s="1"/>
    </row>
    <row r="458" spans="1:4">
      <c r="A458" s="31"/>
      <c r="B458" s="16"/>
      <c r="C458" s="1"/>
      <c r="D458" s="1"/>
    </row>
    <row r="459" spans="1:4">
      <c r="A459" s="31"/>
      <c r="B459" s="16"/>
      <c r="C459" s="1"/>
      <c r="D459" s="1"/>
    </row>
    <row r="460" spans="1:4">
      <c r="A460" s="31"/>
      <c r="B460" s="16"/>
      <c r="C460" s="1"/>
      <c r="D460" s="1"/>
    </row>
    <row r="461" spans="1:4">
      <c r="A461" s="31"/>
      <c r="B461" s="16"/>
      <c r="C461" s="1"/>
      <c r="D461" s="1"/>
    </row>
    <row r="462" spans="1:4">
      <c r="A462" s="31"/>
      <c r="B462" s="16"/>
      <c r="C462" s="1"/>
      <c r="D462" s="1"/>
    </row>
    <row r="463" spans="1:4">
      <c r="A463" s="31"/>
      <c r="B463" s="16"/>
      <c r="C463" s="1"/>
      <c r="D463" s="1"/>
    </row>
    <row r="464" spans="1:4">
      <c r="A464" s="31"/>
      <c r="B464" s="16"/>
      <c r="C464" s="1"/>
      <c r="D464" s="1"/>
    </row>
    <row r="465" spans="1:4">
      <c r="A465" s="31"/>
      <c r="B465" s="16"/>
      <c r="C465" s="1"/>
      <c r="D465" s="1"/>
    </row>
    <row r="466" spans="1:4">
      <c r="A466" s="31"/>
      <c r="B466" s="16"/>
      <c r="C466" s="1"/>
      <c r="D466" s="1"/>
    </row>
    <row r="467" spans="1:4">
      <c r="A467" s="31"/>
      <c r="B467" s="16"/>
      <c r="C467" s="1"/>
      <c r="D467" s="1"/>
    </row>
    <row r="468" spans="1:4">
      <c r="A468" s="31"/>
      <c r="B468" s="16"/>
      <c r="C468" s="1"/>
      <c r="D468" s="1"/>
    </row>
    <row r="469" spans="1:4">
      <c r="A469" s="31"/>
      <c r="B469" s="16"/>
      <c r="C469" s="1"/>
      <c r="D469" s="1"/>
    </row>
    <row r="470" spans="1:4">
      <c r="A470" s="31"/>
      <c r="B470" s="16"/>
      <c r="C470" s="1"/>
      <c r="D470" s="1"/>
    </row>
    <row r="471" spans="1:4">
      <c r="A471" s="31"/>
      <c r="B471" s="16"/>
      <c r="C471" s="1"/>
      <c r="D471" s="1"/>
    </row>
    <row r="472" spans="1:4">
      <c r="A472" s="31"/>
      <c r="B472" s="16"/>
      <c r="C472" s="1"/>
      <c r="D472" s="1"/>
    </row>
    <row r="473" spans="1:4">
      <c r="A473" s="31"/>
      <c r="B473" s="16"/>
      <c r="C473" s="1"/>
      <c r="D473" s="1"/>
    </row>
    <row r="474" spans="1:4">
      <c r="A474" s="31"/>
      <c r="B474" s="16"/>
      <c r="C474" s="1"/>
      <c r="D474" s="1"/>
    </row>
    <row r="475" spans="1:4">
      <c r="A475" s="31"/>
      <c r="B475" s="16"/>
      <c r="C475" s="1"/>
      <c r="D475" s="1"/>
    </row>
    <row r="476" spans="1:4">
      <c r="A476" s="31"/>
      <c r="B476" s="16"/>
      <c r="C476" s="1"/>
      <c r="D476" s="1"/>
    </row>
    <row r="477" spans="1:4">
      <c r="A477" s="31"/>
      <c r="B477" s="16"/>
      <c r="C477" s="1"/>
      <c r="D477" s="1"/>
    </row>
    <row r="478" spans="1:4">
      <c r="A478" s="31"/>
      <c r="B478" s="16"/>
      <c r="C478" s="1"/>
      <c r="D478" s="1"/>
    </row>
    <row r="479" spans="1:4">
      <c r="A479" s="31"/>
      <c r="B479" s="16"/>
      <c r="C479" s="1"/>
      <c r="D479" s="1"/>
    </row>
    <row r="480" spans="1:4">
      <c r="A480" s="31"/>
      <c r="B480" s="16"/>
      <c r="C480" s="1"/>
      <c r="D480" s="1"/>
    </row>
    <row r="481" spans="1:4">
      <c r="A481" s="31"/>
      <c r="B481" s="16"/>
      <c r="C481" s="1"/>
      <c r="D481" s="1"/>
    </row>
    <row r="482" spans="1:4">
      <c r="A482" s="31"/>
      <c r="B482" s="16"/>
      <c r="C482" s="1"/>
      <c r="D482" s="1"/>
    </row>
    <row r="483" spans="1:4">
      <c r="A483" s="31"/>
      <c r="B483" s="16"/>
      <c r="C483" s="1"/>
      <c r="D483" s="1"/>
    </row>
    <row r="484" spans="1:4">
      <c r="A484" s="31"/>
      <c r="B484" s="16"/>
      <c r="C484" s="1"/>
      <c r="D484" s="1"/>
    </row>
    <row r="485" spans="1:4">
      <c r="A485" s="31"/>
      <c r="B485" s="16"/>
      <c r="C485" s="1"/>
      <c r="D485" s="1"/>
    </row>
    <row r="486" spans="1:4">
      <c r="A486" s="31"/>
      <c r="B486" s="16"/>
      <c r="C486" s="1"/>
      <c r="D486" s="1"/>
    </row>
    <row r="487" spans="1:4">
      <c r="A487" s="31"/>
      <c r="B487" s="16"/>
      <c r="C487" s="1"/>
      <c r="D487" s="1"/>
    </row>
    <row r="488" spans="1:4">
      <c r="A488" s="31"/>
      <c r="B488" s="16"/>
      <c r="C488" s="1"/>
      <c r="D488" s="1"/>
    </row>
    <row r="489" spans="1:4">
      <c r="A489" s="31"/>
      <c r="B489" s="16"/>
      <c r="C489" s="1"/>
      <c r="D489" s="1"/>
    </row>
    <row r="490" spans="1:4">
      <c r="A490" s="31"/>
      <c r="B490" s="16"/>
      <c r="C490" s="1"/>
      <c r="D490" s="1"/>
    </row>
    <row r="491" spans="1:4">
      <c r="A491" s="31"/>
      <c r="B491" s="16"/>
      <c r="C491" s="1"/>
      <c r="D491" s="1"/>
    </row>
    <row r="492" spans="1:4">
      <c r="A492" s="31"/>
      <c r="B492" s="16"/>
      <c r="C492" s="1"/>
      <c r="D492" s="1"/>
    </row>
    <row r="493" spans="1:4">
      <c r="A493" s="31"/>
      <c r="B493" s="16"/>
      <c r="C493" s="1"/>
      <c r="D493" s="1"/>
    </row>
    <row r="494" spans="1:4">
      <c r="A494" s="31"/>
      <c r="B494" s="16"/>
      <c r="C494" s="1"/>
      <c r="D494" s="1"/>
    </row>
    <row r="495" spans="1:4">
      <c r="A495" s="31"/>
      <c r="B495" s="16"/>
      <c r="C495" s="1"/>
      <c r="D495" s="1"/>
    </row>
    <row r="496" spans="1:4">
      <c r="A496" s="31"/>
      <c r="B496" s="16"/>
      <c r="C496" s="1"/>
      <c r="D496" s="1"/>
    </row>
    <row r="497" spans="1:4">
      <c r="A497" s="31"/>
      <c r="B497" s="16"/>
      <c r="C497" s="1"/>
      <c r="D497" s="1"/>
    </row>
    <row r="498" spans="1:4">
      <c r="A498" s="31"/>
      <c r="B498" s="16"/>
      <c r="C498" s="1"/>
      <c r="D498" s="1"/>
    </row>
    <row r="499" spans="1:4">
      <c r="A499" s="31"/>
      <c r="B499" s="16"/>
      <c r="C499" s="1"/>
      <c r="D499" s="1"/>
    </row>
    <row r="500" spans="1:4">
      <c r="A500" s="31"/>
      <c r="B500" s="16"/>
      <c r="C500" s="1"/>
      <c r="D500" s="1"/>
    </row>
    <row r="501" spans="1:4">
      <c r="A501" s="31"/>
      <c r="B501" s="16"/>
      <c r="C501" s="1"/>
      <c r="D501" s="1"/>
    </row>
    <row r="502" spans="1:4">
      <c r="A502" s="31"/>
      <c r="B502" s="16"/>
      <c r="C502" s="1"/>
      <c r="D502" s="1"/>
    </row>
    <row r="503" spans="1:4">
      <c r="A503" s="31"/>
      <c r="B503" s="16"/>
      <c r="C503" s="1"/>
      <c r="D503" s="1"/>
    </row>
    <row r="504" spans="1:4">
      <c r="A504" s="31"/>
      <c r="B504" s="16"/>
      <c r="C504" s="1"/>
      <c r="D504" s="1"/>
    </row>
    <row r="505" spans="1:4">
      <c r="A505" s="31"/>
      <c r="B505" s="16"/>
      <c r="C505" s="1"/>
      <c r="D505" s="1"/>
    </row>
    <row r="506" spans="1:4">
      <c r="A506" s="31"/>
      <c r="B506" s="16"/>
      <c r="C506" s="1"/>
      <c r="D506" s="1"/>
    </row>
    <row r="507" spans="1:4">
      <c r="A507" s="31"/>
      <c r="B507" s="16"/>
      <c r="C507" s="1"/>
      <c r="D507" s="1"/>
    </row>
    <row r="508" spans="1:4">
      <c r="A508" s="31"/>
      <c r="B508" s="16"/>
      <c r="C508" s="1"/>
      <c r="D508" s="1"/>
    </row>
    <row r="509" spans="1:4">
      <c r="A509" s="31"/>
      <c r="B509" s="16"/>
      <c r="C509" s="1"/>
      <c r="D509" s="1"/>
    </row>
    <row r="510" spans="1:4">
      <c r="A510" s="31"/>
      <c r="B510" s="16"/>
      <c r="C510" s="1"/>
      <c r="D510" s="1"/>
    </row>
    <row r="511" spans="1:4">
      <c r="A511" s="31"/>
      <c r="B511" s="16"/>
      <c r="C511" s="1"/>
      <c r="D511" s="1"/>
    </row>
    <row r="512" spans="1:4">
      <c r="A512" s="31"/>
      <c r="B512" s="16"/>
      <c r="C512" s="1"/>
      <c r="D512" s="1"/>
    </row>
    <row r="513" spans="1:4">
      <c r="A513" s="31"/>
      <c r="B513" s="16"/>
      <c r="C513" s="1"/>
      <c r="D513" s="1"/>
    </row>
    <row r="514" spans="1:4">
      <c r="A514" s="31"/>
      <c r="B514" s="16"/>
      <c r="C514" s="1"/>
      <c r="D514" s="1"/>
    </row>
    <row r="515" spans="1:4">
      <c r="A515" s="31"/>
      <c r="B515" s="16"/>
      <c r="C515" s="1"/>
      <c r="D515" s="1"/>
    </row>
    <row r="516" spans="1:4">
      <c r="A516" s="31"/>
      <c r="B516" s="16"/>
      <c r="C516" s="1"/>
      <c r="D516" s="1"/>
    </row>
    <row r="517" spans="1:4">
      <c r="A517" s="31"/>
      <c r="B517" s="16"/>
      <c r="C517" s="1"/>
      <c r="D517" s="1"/>
    </row>
    <row r="518" spans="1:4">
      <c r="A518" s="31"/>
      <c r="B518" s="16"/>
      <c r="C518" s="1"/>
      <c r="D518" s="1"/>
    </row>
    <row r="519" spans="1:4">
      <c r="A519" s="31"/>
      <c r="B519" s="16"/>
      <c r="C519" s="1"/>
      <c r="D519" s="1"/>
    </row>
    <row r="520" spans="1:4">
      <c r="A520" s="31"/>
      <c r="B520" s="16"/>
      <c r="C520" s="1"/>
      <c r="D520" s="1"/>
    </row>
    <row r="521" spans="1:4">
      <c r="A521" s="31"/>
      <c r="B521" s="16"/>
      <c r="C521" s="1"/>
      <c r="D521" s="1"/>
    </row>
    <row r="522" spans="1:4">
      <c r="A522" s="31"/>
      <c r="B522" s="16"/>
      <c r="C522" s="1"/>
      <c r="D522" s="1"/>
    </row>
    <row r="523" spans="1:4">
      <c r="A523" s="31"/>
      <c r="B523" s="16"/>
      <c r="C523" s="1"/>
      <c r="D523" s="1"/>
    </row>
    <row r="524" spans="1:4">
      <c r="A524" s="31"/>
      <c r="B524" s="16"/>
      <c r="C524" s="1"/>
      <c r="D524" s="1"/>
    </row>
    <row r="525" spans="1:4">
      <c r="A525" s="31"/>
      <c r="B525" s="16"/>
      <c r="C525" s="1"/>
      <c r="D525" s="1"/>
    </row>
    <row r="526" spans="1:4">
      <c r="A526" s="31"/>
      <c r="B526" s="16"/>
      <c r="C526" s="1"/>
      <c r="D526" s="1"/>
    </row>
    <row r="527" spans="1:4">
      <c r="A527" s="31"/>
      <c r="B527" s="16"/>
      <c r="C527" s="1"/>
      <c r="D527" s="1"/>
    </row>
    <row r="528" spans="1:4">
      <c r="A528" s="31"/>
      <c r="B528" s="16"/>
      <c r="C528" s="1"/>
      <c r="D528" s="1"/>
    </row>
    <row r="529" spans="1:4">
      <c r="A529" s="31"/>
      <c r="B529" s="16"/>
      <c r="C529" s="1"/>
      <c r="D529" s="1"/>
    </row>
    <row r="530" spans="1:4">
      <c r="A530" s="31"/>
      <c r="B530" s="16"/>
      <c r="C530" s="1"/>
      <c r="D530" s="1"/>
    </row>
    <row r="531" spans="1:4">
      <c r="A531" s="31"/>
      <c r="B531" s="16"/>
      <c r="C531" s="1"/>
      <c r="D531" s="1"/>
    </row>
    <row r="532" spans="1:4">
      <c r="A532" s="31"/>
      <c r="B532" s="16"/>
      <c r="C532" s="1"/>
      <c r="D532" s="1"/>
    </row>
    <row r="533" spans="1:4">
      <c r="A533" s="31"/>
      <c r="B533" s="16"/>
      <c r="C533" s="1"/>
      <c r="D533" s="1"/>
    </row>
    <row r="534" spans="1:4">
      <c r="A534" s="31"/>
      <c r="B534" s="16"/>
      <c r="C534" s="1"/>
      <c r="D534" s="1"/>
    </row>
    <row r="535" spans="1:4">
      <c r="A535" s="31"/>
      <c r="B535" s="16"/>
      <c r="C535" s="1"/>
      <c r="D535" s="1"/>
    </row>
    <row r="536" spans="1:4">
      <c r="A536" s="31"/>
      <c r="B536" s="16"/>
      <c r="C536" s="1"/>
      <c r="D536" s="1"/>
    </row>
    <row r="537" spans="1:4">
      <c r="A537" s="31"/>
      <c r="B537" s="16"/>
      <c r="C537" s="1"/>
      <c r="D537" s="1"/>
    </row>
    <row r="538" spans="1:4">
      <c r="A538" s="31"/>
      <c r="B538" s="16"/>
      <c r="C538" s="1"/>
      <c r="D538" s="1"/>
    </row>
    <row r="539" spans="1:4">
      <c r="A539" s="31"/>
      <c r="B539" s="16"/>
      <c r="C539" s="1"/>
      <c r="D539" s="1"/>
    </row>
    <row r="540" spans="1:4">
      <c r="A540" s="31"/>
      <c r="B540" s="16"/>
      <c r="C540" s="1"/>
      <c r="D540" s="1"/>
    </row>
    <row r="541" spans="1:4">
      <c r="A541" s="31"/>
      <c r="B541" s="16"/>
      <c r="C541" s="1"/>
      <c r="D541" s="1"/>
    </row>
    <row r="542" spans="1:4">
      <c r="A542" s="31"/>
      <c r="B542" s="16"/>
      <c r="C542" s="1"/>
      <c r="D542" s="1"/>
    </row>
    <row r="543" spans="1:4">
      <c r="A543" s="31"/>
      <c r="B543" s="16"/>
      <c r="C543" s="1"/>
      <c r="D543" s="1"/>
    </row>
    <row r="544" spans="1:4">
      <c r="A544" s="31"/>
      <c r="B544" s="16"/>
      <c r="C544" s="1"/>
      <c r="D544" s="1"/>
    </row>
    <row r="545" spans="1:4">
      <c r="A545" s="31"/>
      <c r="B545" s="16"/>
      <c r="C545" s="1"/>
      <c r="D545" s="1"/>
    </row>
    <row r="546" spans="1:4">
      <c r="A546" s="31"/>
      <c r="B546" s="16"/>
      <c r="C546" s="1"/>
      <c r="D546" s="1"/>
    </row>
    <row r="547" spans="1:4">
      <c r="A547" s="31"/>
      <c r="B547" s="16"/>
      <c r="C547" s="1"/>
      <c r="D547" s="1"/>
    </row>
    <row r="548" spans="1:4">
      <c r="A548" s="31"/>
      <c r="B548" s="16"/>
      <c r="C548" s="1"/>
      <c r="D548" s="1"/>
    </row>
    <row r="549" spans="1:4">
      <c r="A549" s="31"/>
      <c r="B549" s="16"/>
      <c r="C549" s="1"/>
      <c r="D549" s="1"/>
    </row>
    <row r="550" spans="1:4">
      <c r="A550" s="31"/>
      <c r="B550" s="16"/>
      <c r="C550" s="1"/>
      <c r="D550" s="1"/>
    </row>
    <row r="551" spans="1:4">
      <c r="A551" s="31"/>
      <c r="B551" s="16"/>
      <c r="C551" s="1"/>
      <c r="D551" s="1"/>
    </row>
    <row r="552" spans="1:4">
      <c r="A552" s="31"/>
      <c r="B552" s="16"/>
      <c r="C552" s="1"/>
      <c r="D552" s="1"/>
    </row>
    <row r="553" spans="1:4">
      <c r="A553" s="31"/>
      <c r="B553" s="16"/>
      <c r="C553" s="1"/>
      <c r="D553" s="1"/>
    </row>
    <row r="554" spans="1:4">
      <c r="A554" s="31"/>
      <c r="B554" s="16"/>
      <c r="C554" s="1"/>
      <c r="D554" s="1"/>
    </row>
    <row r="555" spans="1:4">
      <c r="A555" s="31"/>
      <c r="B555" s="16"/>
      <c r="C555" s="1"/>
      <c r="D555" s="1"/>
    </row>
    <row r="556" spans="1:4">
      <c r="A556" s="31"/>
      <c r="B556" s="16"/>
      <c r="C556" s="1"/>
      <c r="D556" s="1"/>
    </row>
    <row r="557" spans="1:4">
      <c r="A557" s="31"/>
      <c r="B557" s="16"/>
      <c r="C557" s="1"/>
      <c r="D557" s="1"/>
    </row>
    <row r="558" spans="1:4">
      <c r="A558" s="31"/>
      <c r="B558" s="16"/>
      <c r="C558" s="1"/>
      <c r="D558" s="1"/>
    </row>
    <row r="559" spans="1:4">
      <c r="A559" s="31"/>
      <c r="B559" s="16"/>
      <c r="C559" s="1"/>
      <c r="D559" s="1"/>
    </row>
    <row r="560" spans="1:4">
      <c r="A560" s="31"/>
      <c r="B560" s="16"/>
      <c r="C560" s="1"/>
      <c r="D560" s="1"/>
    </row>
    <row r="561" spans="1:4">
      <c r="A561" s="31"/>
      <c r="B561" s="16"/>
      <c r="C561" s="1"/>
      <c r="D561" s="1"/>
    </row>
    <row r="562" spans="1:4">
      <c r="A562" s="31"/>
      <c r="B562" s="16"/>
      <c r="C562" s="1"/>
      <c r="D562" s="1"/>
    </row>
    <row r="563" spans="1:4">
      <c r="A563" s="31"/>
      <c r="B563" s="16"/>
      <c r="C563" s="1"/>
      <c r="D563" s="1"/>
    </row>
    <row r="564" spans="1:4">
      <c r="A564" s="31"/>
      <c r="B564" s="16"/>
      <c r="C564" s="1"/>
      <c r="D564" s="1"/>
    </row>
    <row r="565" spans="1:4">
      <c r="A565" s="31"/>
      <c r="B565" s="16"/>
      <c r="C565" s="1"/>
      <c r="D565" s="1"/>
    </row>
    <row r="566" spans="1:4">
      <c r="A566" s="31"/>
      <c r="B566" s="16"/>
      <c r="C566" s="1"/>
      <c r="D566" s="1"/>
    </row>
    <row r="567" spans="1:4">
      <c r="A567" s="31"/>
      <c r="B567" s="16"/>
      <c r="C567" s="1"/>
      <c r="D567" s="1"/>
    </row>
    <row r="568" spans="1:4">
      <c r="A568" s="31"/>
      <c r="B568" s="16"/>
      <c r="C568" s="1"/>
      <c r="D568" s="1"/>
    </row>
    <row r="569" spans="1:4">
      <c r="A569" s="31"/>
      <c r="B569" s="16"/>
      <c r="C569" s="1"/>
      <c r="D569" s="1"/>
    </row>
    <row r="570" spans="1:4">
      <c r="A570" s="31"/>
      <c r="B570" s="16"/>
      <c r="C570" s="1"/>
      <c r="D570" s="1"/>
    </row>
    <row r="571" spans="1:4">
      <c r="A571" s="31"/>
      <c r="B571" s="16"/>
      <c r="C571" s="1"/>
      <c r="D571" s="1"/>
    </row>
    <row r="572" spans="1:4">
      <c r="A572" s="31"/>
      <c r="B572" s="16"/>
      <c r="C572" s="1"/>
      <c r="D572" s="1"/>
    </row>
    <row r="573" spans="1:4">
      <c r="A573" s="31"/>
      <c r="B573" s="16"/>
      <c r="C573" s="1"/>
      <c r="D573" s="1"/>
    </row>
    <row r="574" spans="1:4">
      <c r="A574" s="31"/>
      <c r="B574" s="16"/>
      <c r="C574" s="1"/>
      <c r="D574" s="1"/>
    </row>
    <row r="575" spans="1:4">
      <c r="A575" s="31"/>
      <c r="B575" s="16"/>
      <c r="C575" s="1"/>
      <c r="D575" s="1"/>
    </row>
    <row r="576" spans="1:4">
      <c r="A576" s="31"/>
      <c r="B576" s="16"/>
      <c r="C576" s="1"/>
      <c r="D576" s="1"/>
    </row>
    <row r="577" spans="1:4">
      <c r="A577" s="31"/>
      <c r="B577" s="16"/>
      <c r="C577" s="1"/>
      <c r="D577" s="1"/>
    </row>
    <row r="578" spans="1:4">
      <c r="A578" s="31"/>
      <c r="B578" s="16"/>
      <c r="C578" s="1"/>
      <c r="D578" s="1"/>
    </row>
    <row r="579" spans="1:4">
      <c r="A579" s="31"/>
      <c r="B579" s="16"/>
      <c r="C579" s="1"/>
      <c r="D579" s="1"/>
    </row>
    <row r="580" spans="1:4">
      <c r="A580" s="31"/>
      <c r="B580" s="16"/>
      <c r="C580" s="1"/>
      <c r="D580" s="1"/>
    </row>
    <row r="581" spans="1:4">
      <c r="A581" s="31"/>
      <c r="B581" s="16"/>
      <c r="C581" s="1"/>
      <c r="D581" s="1"/>
    </row>
    <row r="582" spans="1:4">
      <c r="A582" s="31"/>
      <c r="B582" s="16"/>
      <c r="C582" s="1"/>
      <c r="D582" s="1"/>
    </row>
    <row r="583" spans="1:4">
      <c r="A583" s="31"/>
      <c r="B583" s="16"/>
      <c r="C583" s="1"/>
      <c r="D583" s="1"/>
    </row>
    <row r="584" spans="1:4">
      <c r="A584" s="31"/>
      <c r="B584" s="16"/>
      <c r="C584" s="1"/>
      <c r="D584" s="1"/>
    </row>
    <row r="585" spans="1:4">
      <c r="A585" s="31"/>
      <c r="B585" s="16"/>
      <c r="C585" s="1"/>
      <c r="D585" s="1"/>
    </row>
    <row r="586" spans="1:4">
      <c r="A586" s="31"/>
      <c r="B586" s="16"/>
      <c r="C586" s="1"/>
      <c r="D586" s="1"/>
    </row>
    <row r="587" spans="1:4">
      <c r="A587" s="31"/>
      <c r="B587" s="16"/>
      <c r="C587" s="1"/>
      <c r="D587" s="1"/>
    </row>
    <row r="588" spans="1:4">
      <c r="A588" s="31"/>
      <c r="B588" s="16"/>
      <c r="C588" s="1"/>
      <c r="D588" s="1"/>
    </row>
    <row r="589" spans="1:4">
      <c r="A589" s="31"/>
      <c r="B589" s="16"/>
      <c r="C589" s="1"/>
      <c r="D589" s="1"/>
    </row>
    <row r="590" spans="1:4">
      <c r="A590" s="31"/>
      <c r="B590" s="16"/>
      <c r="C590" s="1"/>
      <c r="D590" s="1"/>
    </row>
    <row r="591" spans="1:4">
      <c r="A591" s="31"/>
      <c r="B591" s="16"/>
      <c r="C591" s="1"/>
      <c r="D591" s="1"/>
    </row>
    <row r="592" spans="1:4">
      <c r="A592" s="31"/>
      <c r="B592" s="16"/>
      <c r="C592" s="1"/>
      <c r="D592" s="1"/>
    </row>
    <row r="593" spans="1:4">
      <c r="A593" s="31"/>
      <c r="B593" s="16"/>
      <c r="C593" s="1"/>
      <c r="D593" s="1"/>
    </row>
    <row r="594" spans="1:4">
      <c r="A594" s="31"/>
      <c r="B594" s="16"/>
      <c r="C594" s="1"/>
      <c r="D594" s="1"/>
    </row>
    <row r="595" spans="1:4">
      <c r="A595" s="31"/>
      <c r="B595" s="16"/>
      <c r="C595" s="1"/>
      <c r="D595" s="1"/>
    </row>
    <row r="596" spans="1:4">
      <c r="A596" s="31"/>
      <c r="B596" s="16"/>
      <c r="C596" s="1"/>
      <c r="D596" s="1"/>
    </row>
    <row r="597" spans="1:4">
      <c r="A597" s="31"/>
      <c r="B597" s="16"/>
      <c r="C597" s="1"/>
      <c r="D597" s="1"/>
    </row>
    <row r="598" spans="1:4">
      <c r="A598" s="31"/>
      <c r="B598" s="16"/>
      <c r="C598" s="1"/>
      <c r="D598" s="1"/>
    </row>
    <row r="599" spans="1:4">
      <c r="A599" s="31"/>
      <c r="B599" s="16"/>
      <c r="C599" s="1"/>
      <c r="D599" s="1"/>
    </row>
    <row r="600" spans="1:4">
      <c r="A600" s="31"/>
      <c r="B600" s="16"/>
      <c r="C600" s="1"/>
      <c r="D600" s="1"/>
    </row>
    <row r="601" spans="1:4">
      <c r="A601" s="31"/>
      <c r="B601" s="16"/>
      <c r="C601" s="1"/>
      <c r="D601" s="1"/>
    </row>
    <row r="602" spans="1:4">
      <c r="A602" s="31"/>
      <c r="B602" s="16"/>
      <c r="C602" s="1"/>
      <c r="D602" s="1"/>
    </row>
    <row r="603" spans="1:4">
      <c r="A603" s="31"/>
      <c r="B603" s="16"/>
      <c r="C603" s="1"/>
      <c r="D603" s="1"/>
    </row>
    <row r="604" spans="1:4">
      <c r="A604" s="31"/>
      <c r="B604" s="16"/>
      <c r="C604" s="1"/>
      <c r="D604" s="1"/>
    </row>
    <row r="605" spans="1:4">
      <c r="A605" s="31"/>
      <c r="B605" s="16"/>
      <c r="C605" s="1"/>
      <c r="D605" s="1"/>
    </row>
    <row r="606" spans="1:4">
      <c r="A606" s="31"/>
      <c r="B606" s="16"/>
      <c r="C606" s="1"/>
      <c r="D606" s="1"/>
    </row>
    <row r="607" spans="1:4">
      <c r="A607" s="31"/>
      <c r="B607" s="16"/>
      <c r="C607" s="1"/>
      <c r="D607" s="1"/>
    </row>
    <row r="608" spans="1:4">
      <c r="A608" s="31"/>
      <c r="B608" s="16"/>
      <c r="C608" s="1"/>
      <c r="D608" s="1"/>
    </row>
    <row r="609" spans="1:4">
      <c r="A609" s="31"/>
      <c r="B609" s="16"/>
      <c r="C609" s="1"/>
      <c r="D609" s="1"/>
    </row>
    <row r="610" spans="1:4">
      <c r="A610" s="31"/>
      <c r="B610" s="16"/>
      <c r="C610" s="1"/>
      <c r="D610" s="1"/>
    </row>
    <row r="611" spans="1:4">
      <c r="A611" s="31"/>
      <c r="B611" s="16"/>
      <c r="C611" s="1"/>
      <c r="D611" s="1"/>
    </row>
    <row r="612" spans="1:4">
      <c r="A612" s="31"/>
      <c r="B612" s="16"/>
      <c r="C612" s="1"/>
      <c r="D612" s="1"/>
    </row>
    <row r="613" spans="1:4">
      <c r="A613" s="31"/>
      <c r="B613" s="16"/>
      <c r="C613" s="1"/>
      <c r="D613" s="1"/>
    </row>
    <row r="614" spans="1:4">
      <c r="A614" s="31"/>
      <c r="B614" s="16"/>
      <c r="C614" s="1"/>
      <c r="D614" s="1"/>
    </row>
    <row r="615" spans="1:4">
      <c r="A615" s="31"/>
      <c r="B615" s="16"/>
      <c r="C615" s="1"/>
      <c r="D615" s="1"/>
    </row>
    <row r="616" spans="1:4">
      <c r="A616" s="31"/>
      <c r="B616" s="16"/>
      <c r="C616" s="1"/>
      <c r="D616" s="1"/>
    </row>
    <row r="617" spans="1:4">
      <c r="A617" s="31"/>
      <c r="B617" s="16"/>
      <c r="C617" s="1"/>
      <c r="D617" s="1"/>
    </row>
    <row r="618" spans="1:4">
      <c r="A618" s="31"/>
      <c r="B618" s="16"/>
      <c r="C618" s="1"/>
      <c r="D618" s="1"/>
    </row>
    <row r="619" spans="1:4">
      <c r="A619" s="31"/>
      <c r="B619" s="16"/>
      <c r="C619" s="1"/>
      <c r="D619" s="1"/>
    </row>
    <row r="620" spans="1:4">
      <c r="A620" s="31"/>
      <c r="B620" s="16"/>
      <c r="C620" s="1"/>
      <c r="D620" s="1"/>
    </row>
    <row r="621" spans="1:4">
      <c r="A621" s="31"/>
      <c r="B621" s="16"/>
      <c r="C621" s="1"/>
      <c r="D621" s="1"/>
    </row>
    <row r="622" spans="1:4">
      <c r="A622" s="31"/>
      <c r="B622" s="16"/>
      <c r="C622" s="1"/>
      <c r="D622" s="1"/>
    </row>
    <row r="623" spans="1:4">
      <c r="A623" s="31"/>
      <c r="B623" s="16"/>
      <c r="C623" s="1"/>
      <c r="D623" s="1"/>
    </row>
    <row r="624" spans="1:4">
      <c r="A624" s="31"/>
      <c r="B624" s="16"/>
      <c r="C624" s="1"/>
      <c r="D624" s="1"/>
    </row>
    <row r="625" spans="1:4">
      <c r="A625" s="31"/>
      <c r="B625" s="16"/>
      <c r="C625" s="1"/>
      <c r="D625" s="1"/>
    </row>
    <row r="626" spans="1:4">
      <c r="A626" s="31"/>
      <c r="B626" s="16"/>
      <c r="C626" s="1"/>
      <c r="D626" s="1"/>
    </row>
    <row r="627" spans="1:4">
      <c r="A627" s="31"/>
      <c r="B627" s="16"/>
      <c r="C627" s="1"/>
      <c r="D627" s="1"/>
    </row>
    <row r="628" spans="1:4">
      <c r="A628" s="31"/>
      <c r="B628" s="16"/>
      <c r="C628" s="1"/>
      <c r="D628" s="1"/>
    </row>
    <row r="629" spans="1:4">
      <c r="A629" s="31"/>
      <c r="B629" s="16"/>
      <c r="C629" s="1"/>
      <c r="D629" s="1"/>
    </row>
    <row r="630" spans="1:4">
      <c r="A630" s="31"/>
      <c r="B630" s="16"/>
      <c r="C630" s="1"/>
      <c r="D630" s="1"/>
    </row>
    <row r="631" spans="1:4">
      <c r="A631" s="31"/>
      <c r="B631" s="16"/>
      <c r="C631" s="1"/>
      <c r="D631" s="1"/>
    </row>
    <row r="632" spans="1:4">
      <c r="A632" s="31"/>
      <c r="B632" s="16"/>
      <c r="C632" s="1"/>
      <c r="D632" s="1"/>
    </row>
    <row r="633" spans="1:4">
      <c r="A633" s="31"/>
      <c r="B633" s="16"/>
      <c r="C633" s="1"/>
      <c r="D633" s="1"/>
    </row>
    <row r="634" spans="1:4">
      <c r="A634" s="31"/>
      <c r="B634" s="16"/>
      <c r="C634" s="1"/>
      <c r="D634" s="1"/>
    </row>
    <row r="635" spans="1:4">
      <c r="A635" s="31"/>
      <c r="B635" s="16"/>
      <c r="C635" s="1"/>
      <c r="D635" s="1"/>
    </row>
    <row r="636" spans="1:4">
      <c r="A636" s="31"/>
      <c r="B636" s="16"/>
      <c r="C636" s="1"/>
      <c r="D636" s="1"/>
    </row>
    <row r="637" spans="1:4">
      <c r="A637" s="31"/>
      <c r="B637" s="16"/>
      <c r="C637" s="1"/>
      <c r="D637" s="1"/>
    </row>
    <row r="638" spans="1:4">
      <c r="A638" s="31"/>
      <c r="B638" s="16"/>
      <c r="C638" s="1"/>
      <c r="D638" s="1"/>
    </row>
    <row r="639" spans="1:4">
      <c r="A639" s="31"/>
      <c r="B639" s="16"/>
      <c r="C639" s="1"/>
      <c r="D639" s="1"/>
    </row>
    <row r="640" spans="1:4">
      <c r="A640" s="31"/>
      <c r="B640" s="16"/>
      <c r="C640" s="1"/>
      <c r="D640" s="1"/>
    </row>
    <row r="641" spans="1:4">
      <c r="A641" s="31"/>
      <c r="B641" s="16"/>
      <c r="C641" s="1"/>
      <c r="D641" s="1"/>
    </row>
    <row r="642" spans="1:4">
      <c r="A642" s="31"/>
      <c r="B642" s="16"/>
      <c r="C642" s="1"/>
      <c r="D642" s="1"/>
    </row>
    <row r="643" spans="1:4">
      <c r="A643" s="31"/>
      <c r="B643" s="16"/>
      <c r="C643" s="1"/>
      <c r="D643" s="1"/>
    </row>
    <row r="644" spans="1:4">
      <c r="A644" s="31"/>
      <c r="B644" s="16"/>
      <c r="C644" s="1"/>
      <c r="D644" s="1"/>
    </row>
    <row r="645" spans="1:4">
      <c r="A645" s="31"/>
      <c r="B645" s="16"/>
      <c r="C645" s="1"/>
      <c r="D645" s="1"/>
    </row>
    <row r="646" spans="1:4">
      <c r="A646" s="31"/>
      <c r="B646" s="16"/>
      <c r="C646" s="1"/>
      <c r="D646" s="1"/>
    </row>
    <row r="647" spans="1:4">
      <c r="A647" s="31"/>
      <c r="B647" s="16"/>
      <c r="C647" s="1"/>
      <c r="D647" s="1"/>
    </row>
    <row r="648" spans="1:4">
      <c r="A648" s="31"/>
      <c r="B648" s="16"/>
      <c r="C648" s="1"/>
      <c r="D648" s="1"/>
    </row>
    <row r="649" spans="1:4">
      <c r="A649" s="31"/>
      <c r="B649" s="16"/>
      <c r="C649" s="1"/>
      <c r="D649" s="1"/>
    </row>
    <row r="650" spans="1:4">
      <c r="A650" s="31"/>
      <c r="B650" s="16"/>
      <c r="C650" s="1"/>
      <c r="D650" s="1"/>
    </row>
    <row r="651" spans="1:4">
      <c r="A651" s="31"/>
      <c r="B651" s="16"/>
      <c r="C651" s="1"/>
      <c r="D651" s="1"/>
    </row>
    <row r="652" spans="1:4">
      <c r="A652" s="31"/>
      <c r="B652" s="16"/>
      <c r="C652" s="1"/>
      <c r="D652" s="1"/>
    </row>
    <row r="653" spans="1:4">
      <c r="A653" s="31"/>
      <c r="B653" s="16"/>
      <c r="C653" s="1"/>
      <c r="D653" s="1"/>
    </row>
    <row r="654" spans="1:4">
      <c r="A654" s="31"/>
      <c r="B654" s="16"/>
      <c r="C654" s="1"/>
      <c r="D654" s="1"/>
    </row>
    <row r="655" spans="1:4">
      <c r="A655" s="31"/>
      <c r="B655" s="16"/>
      <c r="C655" s="1"/>
      <c r="D655" s="1"/>
    </row>
    <row r="656" spans="1:4">
      <c r="A656" s="31"/>
      <c r="B656" s="16"/>
      <c r="C656" s="1"/>
      <c r="D656" s="1"/>
    </row>
    <row r="657" spans="1:4">
      <c r="A657" s="31"/>
      <c r="B657" s="16"/>
      <c r="C657" s="1"/>
      <c r="D657" s="1"/>
    </row>
    <row r="658" spans="1:4">
      <c r="A658" s="31"/>
      <c r="B658" s="16"/>
      <c r="C658" s="1"/>
      <c r="D658" s="1"/>
    </row>
    <row r="659" spans="1:4">
      <c r="A659" s="31"/>
      <c r="B659" s="16"/>
      <c r="C659" s="1"/>
      <c r="D659" s="1"/>
    </row>
    <row r="660" spans="1:4">
      <c r="A660" s="31"/>
      <c r="B660" s="16"/>
      <c r="C660" s="1"/>
      <c r="D660" s="1"/>
    </row>
    <row r="661" spans="1:4">
      <c r="A661" s="31"/>
      <c r="B661" s="16"/>
      <c r="C661" s="1"/>
      <c r="D661" s="1"/>
    </row>
    <row r="662" spans="1:4">
      <c r="A662" s="31"/>
      <c r="B662" s="16"/>
      <c r="C662" s="1"/>
      <c r="D662" s="1"/>
    </row>
    <row r="663" spans="1:4">
      <c r="A663" s="31"/>
      <c r="B663" s="16"/>
      <c r="C663" s="1"/>
      <c r="D663" s="1"/>
    </row>
    <row r="664" spans="1:4">
      <c r="A664" s="31"/>
      <c r="B664" s="16"/>
      <c r="C664" s="1"/>
      <c r="D664" s="1"/>
    </row>
    <row r="665" spans="1:4">
      <c r="A665" s="31"/>
      <c r="B665" s="16"/>
      <c r="C665" s="1"/>
      <c r="D665" s="1"/>
    </row>
    <row r="666" spans="1:4">
      <c r="A666" s="31"/>
      <c r="B666" s="16"/>
      <c r="C666" s="1"/>
      <c r="D666" s="1"/>
    </row>
    <row r="667" spans="1:4">
      <c r="A667" s="31"/>
      <c r="B667" s="16"/>
      <c r="C667" s="1"/>
      <c r="D667" s="1"/>
    </row>
    <row r="668" spans="1:4">
      <c r="A668" s="31"/>
      <c r="B668" s="16"/>
      <c r="C668" s="1"/>
      <c r="D668" s="1"/>
    </row>
    <row r="669" spans="1:4">
      <c r="A669" s="31"/>
      <c r="B669" s="16"/>
      <c r="C669" s="1"/>
      <c r="D669" s="1"/>
    </row>
    <row r="670" spans="1:4">
      <c r="A670" s="31"/>
      <c r="B670" s="16"/>
      <c r="C670" s="1"/>
      <c r="D670" s="1"/>
    </row>
    <row r="671" spans="1:4">
      <c r="A671" s="31"/>
      <c r="B671" s="16"/>
      <c r="C671" s="1"/>
      <c r="D671" s="1"/>
    </row>
    <row r="672" spans="1:4">
      <c r="A672" s="31"/>
      <c r="B672" s="16"/>
      <c r="C672" s="1"/>
      <c r="D672" s="1"/>
    </row>
    <row r="673" spans="1:4">
      <c r="A673" s="31"/>
      <c r="B673" s="16"/>
      <c r="C673" s="1"/>
      <c r="D673" s="1"/>
    </row>
    <row r="674" spans="1:4">
      <c r="A674" s="31"/>
      <c r="B674" s="16"/>
      <c r="C674" s="1"/>
      <c r="D674" s="1"/>
    </row>
    <row r="675" spans="1:4">
      <c r="A675" s="31"/>
      <c r="B675" s="16"/>
      <c r="C675" s="1"/>
      <c r="D675" s="1"/>
    </row>
    <row r="676" spans="1:4">
      <c r="A676" s="31"/>
      <c r="B676" s="16"/>
      <c r="C676" s="1"/>
      <c r="D676" s="1"/>
    </row>
    <row r="677" spans="1:4">
      <c r="A677" s="31"/>
      <c r="B677" s="16"/>
      <c r="C677" s="1"/>
      <c r="D677" s="1"/>
    </row>
    <row r="678" spans="1:4">
      <c r="A678" s="31"/>
      <c r="B678" s="16"/>
      <c r="C678" s="1"/>
      <c r="D678" s="1"/>
    </row>
    <row r="679" spans="1:4">
      <c r="A679" s="31"/>
      <c r="B679" s="16"/>
      <c r="C679" s="1"/>
      <c r="D679" s="1"/>
    </row>
    <row r="680" spans="1:4">
      <c r="A680" s="31"/>
      <c r="B680" s="16"/>
      <c r="C680" s="1"/>
      <c r="D680" s="1"/>
    </row>
    <row r="681" spans="1:4">
      <c r="A681" s="31"/>
      <c r="B681" s="16"/>
      <c r="C681" s="1"/>
      <c r="D681" s="1"/>
    </row>
    <row r="682" spans="1:4">
      <c r="A682" s="31"/>
      <c r="B682" s="16"/>
      <c r="C682" s="1"/>
      <c r="D682" s="1"/>
    </row>
    <row r="683" spans="1:4">
      <c r="A683" s="31"/>
      <c r="B683" s="16"/>
      <c r="C683" s="1"/>
      <c r="D683" s="1"/>
    </row>
    <row r="684" spans="1:4">
      <c r="A684" s="31"/>
      <c r="B684" s="16"/>
      <c r="C684" s="1"/>
      <c r="D684" s="1"/>
    </row>
    <row r="685" spans="1:4">
      <c r="A685" s="31"/>
      <c r="B685" s="16"/>
      <c r="C685" s="1"/>
      <c r="D685" s="1"/>
    </row>
    <row r="686" spans="1:4">
      <c r="A686" s="31"/>
      <c r="B686" s="16"/>
      <c r="C686" s="1"/>
      <c r="D686" s="1"/>
    </row>
    <row r="687" spans="1:4">
      <c r="A687" s="31"/>
      <c r="B687" s="16"/>
      <c r="C687" s="1"/>
      <c r="D687" s="1"/>
    </row>
    <row r="688" spans="1:4">
      <c r="A688" s="31"/>
      <c r="B688" s="16"/>
      <c r="C688" s="1"/>
      <c r="D688" s="1"/>
    </row>
    <row r="689" spans="1:4">
      <c r="A689" s="31"/>
      <c r="B689" s="16"/>
      <c r="C689" s="1"/>
      <c r="D689" s="1"/>
    </row>
    <row r="690" spans="1:4">
      <c r="A690" s="31"/>
      <c r="B690" s="16"/>
      <c r="C690" s="1"/>
      <c r="D690" s="1"/>
    </row>
    <row r="691" spans="1:4">
      <c r="A691" s="31"/>
      <c r="B691" s="16"/>
      <c r="C691" s="1"/>
      <c r="D691" s="1"/>
    </row>
    <row r="692" spans="1:4">
      <c r="A692" s="31"/>
      <c r="B692" s="16"/>
      <c r="C692" s="1"/>
      <c r="D692" s="1"/>
    </row>
    <row r="693" spans="1:4">
      <c r="A693" s="31"/>
      <c r="B693" s="16"/>
      <c r="C693" s="1"/>
      <c r="D693" s="1"/>
    </row>
    <row r="694" spans="1:4">
      <c r="A694" s="31"/>
      <c r="B694" s="16"/>
      <c r="C694" s="1"/>
      <c r="D694" s="1"/>
    </row>
    <row r="695" spans="1:4">
      <c r="A695" s="31"/>
      <c r="B695" s="16"/>
      <c r="C695" s="1"/>
      <c r="D695" s="1"/>
    </row>
    <row r="696" spans="1:4">
      <c r="A696" s="31"/>
      <c r="B696" s="16"/>
      <c r="C696" s="1"/>
      <c r="D696" s="1"/>
    </row>
    <row r="697" spans="1:4">
      <c r="A697" s="31"/>
      <c r="B697" s="16"/>
      <c r="C697" s="1"/>
      <c r="D697" s="1"/>
    </row>
    <row r="698" spans="1:4">
      <c r="A698" s="31"/>
      <c r="B698" s="16"/>
      <c r="C698" s="1"/>
      <c r="D698" s="1"/>
    </row>
    <row r="699" spans="1:4">
      <c r="A699" s="31"/>
      <c r="B699" s="16"/>
      <c r="C699" s="1"/>
      <c r="D699" s="1"/>
    </row>
    <row r="700" spans="1:4">
      <c r="A700" s="31"/>
      <c r="B700" s="16"/>
      <c r="C700" s="1"/>
      <c r="D700" s="1"/>
    </row>
    <row r="701" spans="1:4">
      <c r="A701" s="31"/>
      <c r="B701" s="16"/>
      <c r="C701" s="1"/>
      <c r="D701" s="1"/>
    </row>
    <row r="702" spans="1:4">
      <c r="A702" s="31"/>
      <c r="B702" s="16"/>
      <c r="C702" s="1"/>
      <c r="D702" s="1"/>
    </row>
    <row r="703" spans="1:4">
      <c r="A703" s="31"/>
      <c r="B703" s="16"/>
      <c r="C703" s="1"/>
      <c r="D703" s="1"/>
    </row>
    <row r="704" spans="1:4">
      <c r="A704" s="31"/>
      <c r="B704" s="16"/>
      <c r="C704" s="1"/>
      <c r="D704" s="1"/>
    </row>
    <row r="705" spans="1:4">
      <c r="A705" s="31"/>
      <c r="B705" s="16"/>
      <c r="C705" s="1"/>
      <c r="D705" s="1"/>
    </row>
    <row r="706" spans="1:4">
      <c r="A706" s="31"/>
      <c r="B706" s="16"/>
      <c r="C706" s="1"/>
      <c r="D706" s="1"/>
    </row>
    <row r="707" spans="1:4">
      <c r="A707" s="31"/>
      <c r="B707" s="16"/>
      <c r="C707" s="1"/>
      <c r="D707" s="1"/>
    </row>
    <row r="708" spans="1:4">
      <c r="A708" s="31"/>
      <c r="B708" s="16"/>
      <c r="C708" s="1"/>
      <c r="D708" s="1"/>
    </row>
    <row r="709" spans="1:4">
      <c r="A709" s="31"/>
      <c r="B709" s="16"/>
      <c r="C709" s="1"/>
      <c r="D709" s="1"/>
    </row>
    <row r="710" spans="1:4">
      <c r="A710" s="31"/>
      <c r="B710" s="16"/>
      <c r="C710" s="1"/>
      <c r="D710" s="1"/>
    </row>
    <row r="711" spans="1:4">
      <c r="A711" s="31"/>
      <c r="B711" s="16"/>
      <c r="C711" s="1"/>
      <c r="D711" s="1"/>
    </row>
    <row r="712" spans="1:4">
      <c r="A712" s="31"/>
      <c r="B712" s="16"/>
      <c r="C712" s="1"/>
      <c r="D712" s="1"/>
    </row>
    <row r="713" spans="1:4">
      <c r="A713" s="31"/>
      <c r="B713" s="16"/>
      <c r="C713" s="1"/>
      <c r="D713" s="1"/>
    </row>
    <row r="714" spans="1:4">
      <c r="A714" s="31"/>
      <c r="B714" s="16"/>
      <c r="C714" s="1"/>
      <c r="D714" s="1"/>
    </row>
    <row r="715" spans="1:4">
      <c r="A715" s="31"/>
      <c r="B715" s="16"/>
      <c r="C715" s="1"/>
      <c r="D715" s="1"/>
    </row>
    <row r="716" spans="1:4">
      <c r="A716" s="31"/>
      <c r="B716" s="16"/>
      <c r="C716" s="1"/>
      <c r="D716" s="1"/>
    </row>
    <row r="717" spans="1:4">
      <c r="A717" s="31"/>
      <c r="B717" s="16"/>
      <c r="C717" s="1"/>
      <c r="D717" s="1"/>
    </row>
    <row r="718" spans="1:4">
      <c r="A718" s="31"/>
      <c r="B718" s="16"/>
      <c r="C718" s="1"/>
      <c r="D718" s="1"/>
    </row>
    <row r="719" spans="1:4">
      <c r="A719" s="31"/>
      <c r="B719" s="16"/>
      <c r="C719" s="1"/>
      <c r="D719" s="1"/>
    </row>
    <row r="720" spans="1:4">
      <c r="A720" s="31"/>
      <c r="B720" s="16"/>
      <c r="C720" s="1"/>
      <c r="D720" s="1"/>
    </row>
    <row r="721" spans="1:4">
      <c r="A721" s="31"/>
      <c r="B721" s="16"/>
      <c r="C721" s="1"/>
      <c r="D721" s="1"/>
    </row>
    <row r="722" spans="1:4">
      <c r="A722" s="31"/>
      <c r="B722" s="16"/>
      <c r="C722" s="1"/>
      <c r="D722" s="1"/>
    </row>
    <row r="723" spans="1:4">
      <c r="A723" s="31"/>
      <c r="B723" s="16"/>
      <c r="C723" s="1"/>
      <c r="D723" s="1"/>
    </row>
    <row r="724" spans="1:4">
      <c r="A724" s="31"/>
      <c r="B724" s="16"/>
      <c r="C724" s="1"/>
      <c r="D724" s="1"/>
    </row>
    <row r="725" spans="1:4">
      <c r="A725" s="31"/>
      <c r="B725" s="16"/>
      <c r="C725" s="1"/>
      <c r="D725" s="1"/>
    </row>
    <row r="726" spans="1:4">
      <c r="A726" s="31"/>
      <c r="B726" s="16"/>
      <c r="C726" s="1"/>
      <c r="D726" s="1"/>
    </row>
    <row r="727" spans="1:4">
      <c r="A727" s="31"/>
      <c r="B727" s="16"/>
      <c r="C727" s="1"/>
      <c r="D727" s="1"/>
    </row>
    <row r="728" spans="1:4">
      <c r="A728" s="31"/>
      <c r="B728" s="16"/>
      <c r="C728" s="1"/>
      <c r="D728" s="1"/>
    </row>
    <row r="729" spans="1:4">
      <c r="A729" s="31"/>
      <c r="B729" s="16"/>
      <c r="C729" s="1"/>
      <c r="D729" s="1"/>
    </row>
    <row r="730" spans="1:4">
      <c r="A730" s="31"/>
      <c r="B730" s="16"/>
      <c r="C730" s="1"/>
      <c r="D730" s="1"/>
    </row>
    <row r="731" spans="1:4">
      <c r="A731" s="31"/>
      <c r="B731" s="16"/>
      <c r="C731" s="1"/>
      <c r="D731" s="1"/>
    </row>
    <row r="732" spans="1:4">
      <c r="A732" s="31"/>
      <c r="B732" s="16"/>
      <c r="C732" s="1"/>
      <c r="D732" s="1"/>
    </row>
    <row r="733" spans="1:4">
      <c r="A733" s="31"/>
      <c r="B733" s="16"/>
      <c r="C733" s="1"/>
      <c r="D733" s="1"/>
    </row>
    <row r="734" spans="1:4">
      <c r="A734" s="31"/>
      <c r="B734" s="16"/>
      <c r="C734" s="1"/>
      <c r="D734" s="1"/>
    </row>
    <row r="735" spans="1:4">
      <c r="A735" s="31"/>
      <c r="B735" s="16"/>
      <c r="C735" s="1"/>
      <c r="D735" s="1"/>
    </row>
    <row r="736" spans="1:4">
      <c r="A736" s="31"/>
      <c r="B736" s="16"/>
      <c r="C736" s="1"/>
      <c r="D736" s="1"/>
    </row>
    <row r="737" spans="1:4">
      <c r="A737" s="31"/>
      <c r="B737" s="16"/>
      <c r="C737" s="1"/>
      <c r="D737" s="1"/>
    </row>
    <row r="738" spans="1:4">
      <c r="A738" s="31"/>
      <c r="B738" s="16"/>
      <c r="C738" s="1"/>
      <c r="D738" s="1"/>
    </row>
    <row r="739" spans="1:4">
      <c r="A739" s="31"/>
      <c r="B739" s="16"/>
      <c r="C739" s="1"/>
      <c r="D739" s="1"/>
    </row>
    <row r="740" spans="1:4">
      <c r="A740" s="31"/>
      <c r="B740" s="16"/>
      <c r="C740" s="1"/>
      <c r="D740" s="1"/>
    </row>
    <row r="741" spans="1:4">
      <c r="A741" s="31"/>
      <c r="B741" s="16"/>
      <c r="C741" s="1"/>
      <c r="D741" s="1"/>
    </row>
    <row r="742" spans="1:4">
      <c r="A742" s="31"/>
      <c r="B742" s="16"/>
      <c r="C742" s="1"/>
      <c r="D742" s="1"/>
    </row>
    <row r="743" spans="1:4">
      <c r="A743" s="31"/>
      <c r="B743" s="16"/>
      <c r="C743" s="1"/>
      <c r="D743" s="1"/>
    </row>
    <row r="744" spans="1:4">
      <c r="A744" s="31"/>
      <c r="B744" s="16"/>
      <c r="C744" s="1"/>
      <c r="D744" s="1"/>
    </row>
    <row r="745" spans="1:4">
      <c r="A745" s="31"/>
      <c r="B745" s="16"/>
      <c r="C745" s="1"/>
      <c r="D745" s="1"/>
    </row>
    <row r="746" spans="1:4">
      <c r="A746" s="31"/>
      <c r="B746" s="16"/>
      <c r="C746" s="1"/>
      <c r="D746" s="1"/>
    </row>
    <row r="747" spans="1:4">
      <c r="A747" s="31"/>
      <c r="B747" s="16"/>
      <c r="C747" s="1"/>
      <c r="D747" s="1"/>
    </row>
    <row r="748" spans="1:4">
      <c r="A748" s="31"/>
      <c r="B748" s="16"/>
      <c r="C748" s="1"/>
      <c r="D748" s="1"/>
    </row>
    <row r="749" spans="1:4">
      <c r="A749" s="31"/>
      <c r="B749" s="16"/>
      <c r="C749" s="1"/>
      <c r="D749" s="1"/>
    </row>
    <row r="750" spans="1:4">
      <c r="A750" s="31"/>
      <c r="B750" s="16"/>
      <c r="C750" s="1"/>
      <c r="D750" s="1"/>
    </row>
    <row r="751" spans="1:4">
      <c r="A751" s="31"/>
      <c r="B751" s="16"/>
      <c r="C751" s="1"/>
      <c r="D751" s="1"/>
    </row>
    <row r="752" spans="1:4">
      <c r="A752" s="31"/>
      <c r="B752" s="16"/>
      <c r="C752" s="1"/>
      <c r="D752" s="1"/>
    </row>
    <row r="753" spans="1:4">
      <c r="A753" s="31"/>
      <c r="B753" s="16"/>
      <c r="C753" s="1"/>
      <c r="D753" s="1"/>
    </row>
    <row r="754" spans="1:4">
      <c r="A754" s="31"/>
      <c r="B754" s="16"/>
      <c r="C754" s="1"/>
      <c r="D754" s="1"/>
    </row>
    <row r="755" spans="1:4">
      <c r="A755" s="31"/>
      <c r="B755" s="16"/>
      <c r="C755" s="1"/>
      <c r="D755" s="1"/>
    </row>
    <row r="756" spans="1:4">
      <c r="A756" s="31"/>
      <c r="B756" s="16"/>
      <c r="C756" s="1"/>
      <c r="D756" s="1"/>
    </row>
    <row r="757" spans="1:4">
      <c r="A757" s="31"/>
      <c r="B757" s="16"/>
      <c r="C757" s="1"/>
      <c r="D757" s="1"/>
    </row>
    <row r="758" spans="1:4">
      <c r="A758" s="31"/>
      <c r="B758" s="16"/>
      <c r="C758" s="1"/>
      <c r="D758" s="1"/>
    </row>
    <row r="759" spans="1:4">
      <c r="A759" s="31"/>
      <c r="B759" s="16"/>
      <c r="C759" s="1"/>
      <c r="D759" s="1"/>
    </row>
    <row r="760" spans="1:4">
      <c r="A760" s="31"/>
      <c r="B760" s="16"/>
      <c r="C760" s="1"/>
      <c r="D760" s="1"/>
    </row>
    <row r="761" spans="1:4">
      <c r="A761" s="31"/>
      <c r="B761" s="16"/>
      <c r="C761" s="1"/>
      <c r="D761" s="1"/>
    </row>
    <row r="762" spans="1:4">
      <c r="A762" s="31"/>
      <c r="B762" s="16"/>
      <c r="C762" s="1"/>
      <c r="D762" s="1"/>
    </row>
    <row r="763" spans="1:4">
      <c r="A763" s="31"/>
      <c r="B763" s="16"/>
      <c r="C763" s="1"/>
      <c r="D763" s="1"/>
    </row>
    <row r="764" spans="1:4">
      <c r="A764" s="31"/>
      <c r="B764" s="16"/>
      <c r="C764" s="1"/>
      <c r="D764" s="1"/>
    </row>
    <row r="765" spans="1:4">
      <c r="A765" s="31"/>
      <c r="B765" s="16"/>
      <c r="C765" s="1"/>
      <c r="D765" s="1"/>
    </row>
    <row r="766" spans="1:4">
      <c r="A766" s="31"/>
      <c r="B766" s="16"/>
      <c r="C766" s="1"/>
      <c r="D766" s="1"/>
    </row>
    <row r="767" spans="1:4">
      <c r="A767" s="31"/>
      <c r="B767" s="16"/>
      <c r="C767" s="1"/>
      <c r="D767" s="1"/>
    </row>
    <row r="768" spans="1:4">
      <c r="A768" s="31"/>
      <c r="B768" s="16"/>
      <c r="C768" s="1"/>
      <c r="D768" s="1"/>
    </row>
    <row r="769" spans="1:4">
      <c r="A769" s="31"/>
      <c r="B769" s="16"/>
      <c r="C769" s="1"/>
      <c r="D769" s="1"/>
    </row>
    <row r="770" spans="1:4">
      <c r="A770" s="31"/>
      <c r="B770" s="16"/>
      <c r="C770" s="1"/>
      <c r="D770" s="1"/>
    </row>
    <row r="771" spans="1:4">
      <c r="A771" s="31"/>
      <c r="B771" s="16"/>
      <c r="C771" s="1"/>
      <c r="D771" s="1"/>
    </row>
    <row r="772" spans="1:4">
      <c r="A772" s="31"/>
      <c r="B772" s="16"/>
      <c r="C772" s="1"/>
      <c r="D772" s="1"/>
    </row>
    <row r="773" spans="1:4">
      <c r="A773" s="31"/>
      <c r="B773" s="16"/>
      <c r="C773" s="1"/>
      <c r="D773" s="1"/>
    </row>
    <row r="774" spans="1:4">
      <c r="A774" s="31"/>
      <c r="B774" s="16"/>
      <c r="C774" s="1"/>
      <c r="D774" s="1"/>
    </row>
    <row r="775" spans="1:4">
      <c r="A775" s="31"/>
      <c r="B775" s="16"/>
      <c r="C775" s="1"/>
      <c r="D775" s="1"/>
    </row>
    <row r="776" spans="1:4">
      <c r="A776" s="31"/>
      <c r="B776" s="16"/>
      <c r="C776" s="1"/>
      <c r="D776" s="1"/>
    </row>
    <row r="777" spans="1:4">
      <c r="A777" s="31"/>
      <c r="B777" s="16"/>
      <c r="C777" s="1"/>
      <c r="D777" s="1"/>
    </row>
    <row r="778" spans="1:4">
      <c r="A778" s="31"/>
      <c r="B778" s="16"/>
      <c r="C778" s="1"/>
      <c r="D778" s="1"/>
    </row>
    <row r="779" spans="1:4">
      <c r="A779" s="31"/>
      <c r="B779" s="16"/>
      <c r="C779" s="1"/>
      <c r="D779" s="1"/>
    </row>
    <row r="780" spans="1:4">
      <c r="A780" s="31"/>
      <c r="B780" s="16"/>
      <c r="C780" s="1"/>
      <c r="D780" s="1"/>
    </row>
    <row r="781" spans="1:4">
      <c r="A781" s="31"/>
      <c r="B781" s="16"/>
      <c r="C781" s="1"/>
      <c r="D781" s="1"/>
    </row>
    <row r="782" spans="1:4">
      <c r="A782" s="31"/>
      <c r="B782" s="16"/>
      <c r="C782" s="1"/>
      <c r="D782" s="1"/>
    </row>
    <row r="783" spans="1:4">
      <c r="A783" s="31"/>
      <c r="B783" s="16"/>
      <c r="C783" s="1"/>
      <c r="D783" s="1"/>
    </row>
    <row r="784" spans="1:4">
      <c r="A784" s="31"/>
      <c r="B784" s="16"/>
      <c r="C784" s="1"/>
      <c r="D784" s="1"/>
    </row>
    <row r="785" spans="1:4">
      <c r="A785" s="31"/>
      <c r="B785" s="16"/>
      <c r="C785" s="1"/>
      <c r="D785" s="1"/>
    </row>
    <row r="786" spans="1:4">
      <c r="A786" s="31"/>
      <c r="B786" s="16"/>
      <c r="C786" s="1"/>
      <c r="D786" s="1"/>
    </row>
    <row r="787" spans="1:4">
      <c r="A787" s="31"/>
      <c r="B787" s="16"/>
      <c r="C787" s="1"/>
      <c r="D787" s="1"/>
    </row>
    <row r="788" spans="1:4">
      <c r="A788" s="31"/>
      <c r="B788" s="16"/>
      <c r="C788" s="1"/>
      <c r="D788" s="1"/>
    </row>
    <row r="789" spans="1:4">
      <c r="A789" s="31"/>
      <c r="B789" s="16"/>
      <c r="C789" s="1"/>
      <c r="D789" s="1"/>
    </row>
    <row r="790" spans="1:4">
      <c r="A790" s="31"/>
      <c r="B790" s="16"/>
      <c r="C790" s="1"/>
      <c r="D790" s="1"/>
    </row>
    <row r="791" spans="1:4">
      <c r="A791" s="31"/>
      <c r="B791" s="16"/>
      <c r="C791" s="1"/>
      <c r="D791" s="1"/>
    </row>
    <row r="792" spans="1:4">
      <c r="A792" s="31"/>
      <c r="B792" s="16"/>
      <c r="C792" s="1"/>
      <c r="D792" s="1"/>
    </row>
    <row r="793" spans="1:4">
      <c r="A793" s="31"/>
      <c r="B793" s="16"/>
      <c r="C793" s="1"/>
      <c r="D793" s="1"/>
    </row>
    <row r="794" spans="1:4">
      <c r="A794" s="31"/>
      <c r="B794" s="16"/>
      <c r="C794" s="1"/>
      <c r="D794" s="1"/>
    </row>
    <row r="795" spans="1:4">
      <c r="A795" s="31"/>
      <c r="B795" s="16"/>
      <c r="C795" s="1"/>
      <c r="D795" s="1"/>
    </row>
    <row r="796" spans="1:4">
      <c r="A796" s="31"/>
      <c r="B796" s="16"/>
      <c r="C796" s="1"/>
      <c r="D796" s="1"/>
    </row>
    <row r="797" spans="1:4">
      <c r="A797" s="31"/>
      <c r="B797" s="16"/>
      <c r="C797" s="1"/>
      <c r="D797" s="1"/>
    </row>
    <row r="798" spans="1:4">
      <c r="A798" s="31"/>
      <c r="B798" s="16"/>
      <c r="C798" s="1"/>
      <c r="D798" s="1"/>
    </row>
    <row r="799" spans="1:4">
      <c r="A799" s="31"/>
      <c r="B799" s="16"/>
      <c r="C799" s="1"/>
      <c r="D799" s="1"/>
    </row>
    <row r="800" spans="1:4">
      <c r="A800" s="31"/>
      <c r="B800" s="16"/>
      <c r="C800" s="1"/>
      <c r="D800" s="1"/>
    </row>
    <row r="801" spans="1:4">
      <c r="A801" s="31"/>
      <c r="B801" s="16"/>
      <c r="C801" s="1"/>
      <c r="D801" s="1"/>
    </row>
    <row r="802" spans="1:4">
      <c r="A802" s="31"/>
      <c r="B802" s="16"/>
      <c r="C802" s="1"/>
      <c r="D802" s="1"/>
    </row>
    <row r="803" spans="1:4">
      <c r="A803" s="31"/>
      <c r="B803" s="16"/>
      <c r="C803" s="1"/>
      <c r="D803" s="1"/>
    </row>
    <row r="804" spans="1:4">
      <c r="A804" s="31"/>
      <c r="B804" s="16"/>
      <c r="C804" s="1"/>
      <c r="D804" s="1"/>
    </row>
    <row r="805" spans="1:4">
      <c r="A805" s="31"/>
      <c r="B805" s="16"/>
      <c r="C805" s="1"/>
      <c r="D805" s="1"/>
    </row>
    <row r="806" spans="1:4">
      <c r="A806" s="31"/>
      <c r="B806" s="16"/>
      <c r="C806" s="1"/>
      <c r="D806" s="1"/>
    </row>
    <row r="807" spans="1:4">
      <c r="A807" s="31"/>
      <c r="B807" s="16"/>
      <c r="C807" s="1"/>
      <c r="D807" s="1"/>
    </row>
    <row r="808" spans="1:4">
      <c r="A808" s="31"/>
      <c r="B808" s="16"/>
      <c r="C808" s="1"/>
      <c r="D808" s="1"/>
    </row>
    <row r="809" spans="1:4">
      <c r="A809" s="31"/>
      <c r="B809" s="16"/>
      <c r="C809" s="1"/>
      <c r="D809" s="1"/>
    </row>
    <row r="810" spans="1:4">
      <c r="A810" s="31"/>
      <c r="B810" s="16"/>
      <c r="C810" s="1"/>
      <c r="D810" s="1"/>
    </row>
    <row r="811" spans="1:4">
      <c r="A811" s="31"/>
      <c r="B811" s="16"/>
      <c r="C811" s="1"/>
      <c r="D811" s="1"/>
    </row>
    <row r="812" spans="1:4">
      <c r="A812" s="31"/>
      <c r="B812" s="16"/>
      <c r="C812" s="1"/>
      <c r="D812" s="1"/>
    </row>
    <row r="813" spans="1:4">
      <c r="A813" s="31"/>
      <c r="B813" s="16"/>
      <c r="C813" s="1"/>
      <c r="D813" s="1"/>
    </row>
    <row r="814" spans="1:4">
      <c r="A814" s="31"/>
      <c r="B814" s="16"/>
      <c r="C814" s="1"/>
      <c r="D814" s="1"/>
    </row>
    <row r="815" spans="1:4">
      <c r="A815" s="31"/>
      <c r="B815" s="16"/>
      <c r="C815" s="1"/>
      <c r="D815" s="1"/>
    </row>
    <row r="816" spans="1:4">
      <c r="A816" s="31"/>
      <c r="B816" s="16"/>
      <c r="C816" s="1"/>
      <c r="D816" s="1"/>
    </row>
    <row r="817" spans="1:4">
      <c r="A817" s="31"/>
      <c r="B817" s="16"/>
      <c r="C817" s="1"/>
      <c r="D817" s="1"/>
    </row>
    <row r="818" spans="1:4">
      <c r="A818" s="31"/>
      <c r="B818" s="16"/>
      <c r="C818" s="1"/>
      <c r="D818" s="1"/>
    </row>
    <row r="819" spans="1:4">
      <c r="A819" s="31"/>
      <c r="B819" s="16"/>
      <c r="C819" s="1"/>
      <c r="D819" s="1"/>
    </row>
    <row r="820" spans="1:4">
      <c r="A820" s="31"/>
      <c r="B820" s="16"/>
      <c r="C820" s="1"/>
      <c r="D820" s="1"/>
    </row>
    <row r="821" spans="1:4">
      <c r="A821" s="31"/>
      <c r="B821" s="16"/>
      <c r="C821" s="1"/>
      <c r="D821" s="1"/>
    </row>
    <row r="822" spans="1:4">
      <c r="A822" s="31"/>
      <c r="B822" s="16"/>
      <c r="C822" s="1"/>
      <c r="D822" s="1"/>
    </row>
    <row r="823" spans="1:4">
      <c r="A823" s="31"/>
      <c r="B823" s="16"/>
      <c r="C823" s="1"/>
      <c r="D823" s="1"/>
    </row>
    <row r="824" spans="1:4">
      <c r="A824" s="31"/>
      <c r="B824" s="16"/>
      <c r="C824" s="1"/>
      <c r="D824" s="1"/>
    </row>
    <row r="825" spans="1:4">
      <c r="A825" s="31"/>
      <c r="B825" s="16"/>
      <c r="C825" s="1"/>
      <c r="D825" s="1"/>
    </row>
    <row r="826" spans="1:4">
      <c r="A826" s="31"/>
      <c r="B826" s="16"/>
      <c r="C826" s="1"/>
      <c r="D826" s="1"/>
    </row>
    <row r="827" spans="1:4">
      <c r="A827" s="31"/>
      <c r="B827" s="16"/>
      <c r="C827" s="1"/>
      <c r="D827" s="1"/>
    </row>
    <row r="828" spans="1:4">
      <c r="A828" s="31"/>
      <c r="B828" s="16"/>
      <c r="C828" s="1"/>
      <c r="D828" s="1"/>
    </row>
    <row r="829" spans="1:4">
      <c r="A829" s="31"/>
      <c r="B829" s="16"/>
      <c r="C829" s="1"/>
      <c r="D829" s="1"/>
    </row>
    <row r="830" spans="1:4">
      <c r="A830" s="31"/>
      <c r="B830" s="16"/>
      <c r="C830" s="1"/>
      <c r="D830" s="1"/>
    </row>
    <row r="831" spans="1:4">
      <c r="A831" s="31"/>
      <c r="B831" s="16"/>
      <c r="C831" s="1"/>
      <c r="D831" s="1"/>
    </row>
    <row r="832" spans="1:4">
      <c r="A832" s="31"/>
      <c r="B832" s="16"/>
      <c r="C832" s="1"/>
      <c r="D832" s="1"/>
    </row>
    <row r="833" spans="1:4">
      <c r="A833" s="31"/>
      <c r="B833" s="16"/>
      <c r="C833" s="1"/>
      <c r="D833" s="1"/>
    </row>
    <row r="834" spans="1:4">
      <c r="A834" s="31"/>
      <c r="B834" s="16"/>
      <c r="C834" s="1"/>
      <c r="D834" s="1"/>
    </row>
    <row r="835" spans="1:4">
      <c r="A835" s="31"/>
      <c r="B835" s="16"/>
      <c r="C835" s="1"/>
      <c r="D835" s="1"/>
    </row>
    <row r="836" spans="1:4">
      <c r="A836" s="31"/>
      <c r="B836" s="16"/>
      <c r="C836" s="1"/>
      <c r="D836" s="1"/>
    </row>
    <row r="837" spans="1:4">
      <c r="A837" s="31"/>
      <c r="B837" s="16"/>
      <c r="C837" s="1"/>
      <c r="D837" s="1"/>
    </row>
    <row r="838" spans="1:4">
      <c r="A838" s="31"/>
      <c r="B838" s="16"/>
      <c r="C838" s="1"/>
      <c r="D838" s="1"/>
    </row>
    <row r="839" spans="1:4">
      <c r="A839" s="31"/>
      <c r="B839" s="16"/>
      <c r="C839" s="1"/>
      <c r="D839" s="1"/>
    </row>
    <row r="840" spans="1:4">
      <c r="A840" s="31"/>
      <c r="B840" s="16"/>
      <c r="C840" s="1"/>
      <c r="D840" s="1"/>
    </row>
    <row r="841" spans="1:4">
      <c r="A841" s="31"/>
      <c r="B841" s="16"/>
      <c r="C841" s="1"/>
      <c r="D841" s="1"/>
    </row>
    <row r="842" spans="1:4">
      <c r="A842" s="31"/>
      <c r="B842" s="16"/>
      <c r="C842" s="1"/>
      <c r="D842" s="1"/>
    </row>
    <row r="843" spans="1:4">
      <c r="A843" s="31"/>
      <c r="B843" s="16"/>
      <c r="C843" s="1"/>
      <c r="D843" s="1"/>
    </row>
    <row r="844" spans="1:4">
      <c r="A844" s="31"/>
      <c r="B844" s="16"/>
      <c r="C844" s="1"/>
      <c r="D844" s="1"/>
    </row>
    <row r="845" spans="1:4">
      <c r="A845" s="31"/>
      <c r="B845" s="16"/>
      <c r="C845" s="1"/>
      <c r="D845" s="1"/>
    </row>
    <row r="846" spans="1:4">
      <c r="A846" s="31"/>
      <c r="B846" s="16"/>
      <c r="C846" s="1"/>
      <c r="D846" s="1"/>
    </row>
    <row r="847" spans="1:4">
      <c r="A847" s="31"/>
      <c r="B847" s="16"/>
      <c r="C847" s="1"/>
      <c r="D847" s="1"/>
    </row>
    <row r="848" spans="1:4">
      <c r="A848" s="31"/>
      <c r="B848" s="16"/>
      <c r="C848" s="1"/>
      <c r="D848" s="1"/>
    </row>
    <row r="849" spans="1:4">
      <c r="A849" s="31"/>
      <c r="B849" s="16"/>
      <c r="C849" s="1"/>
      <c r="D849" s="1"/>
    </row>
    <row r="850" spans="1:4">
      <c r="A850" s="31"/>
      <c r="B850" s="16"/>
      <c r="C850" s="1"/>
      <c r="D850" s="1"/>
    </row>
    <row r="851" spans="1:4">
      <c r="A851" s="31"/>
      <c r="B851" s="16"/>
      <c r="C851" s="1"/>
      <c r="D851" s="1"/>
    </row>
    <row r="852" spans="1:4">
      <c r="A852" s="31"/>
      <c r="B852" s="16"/>
      <c r="C852" s="1"/>
      <c r="D852" s="1"/>
    </row>
    <row r="853" spans="1:4">
      <c r="A853" s="31"/>
      <c r="B853" s="16"/>
      <c r="C853" s="1"/>
      <c r="D853" s="1"/>
    </row>
    <row r="854" spans="1:4">
      <c r="A854" s="31"/>
      <c r="B854" s="16"/>
      <c r="C854" s="1"/>
      <c r="D854" s="1"/>
    </row>
    <row r="855" spans="1:4">
      <c r="A855" s="31"/>
      <c r="B855" s="16"/>
      <c r="C855" s="1"/>
      <c r="D855" s="1"/>
    </row>
    <row r="856" spans="1:4">
      <c r="A856" s="31"/>
      <c r="B856" s="16"/>
      <c r="C856" s="1"/>
      <c r="D856" s="1"/>
    </row>
    <row r="857" spans="1:4">
      <c r="A857" s="31"/>
      <c r="B857" s="16"/>
      <c r="C857" s="1"/>
      <c r="D857" s="1"/>
    </row>
    <row r="858" spans="1:4">
      <c r="A858" s="31"/>
      <c r="B858" s="16"/>
      <c r="C858" s="1"/>
      <c r="D858" s="1"/>
    </row>
    <row r="859" spans="1:4">
      <c r="A859" s="31"/>
      <c r="B859" s="16"/>
      <c r="C859" s="1"/>
      <c r="D859" s="1"/>
    </row>
    <row r="860" spans="1:4">
      <c r="A860" s="31"/>
      <c r="B860" s="16"/>
      <c r="C860" s="1"/>
      <c r="D860" s="1"/>
    </row>
    <row r="861" spans="1:4">
      <c r="A861" s="31"/>
      <c r="B861" s="16"/>
      <c r="C861" s="1"/>
      <c r="D861" s="1"/>
    </row>
    <row r="862" spans="1:4">
      <c r="A862" s="31"/>
      <c r="B862" s="16"/>
      <c r="C862" s="1"/>
      <c r="D862" s="1"/>
    </row>
    <row r="863" spans="1:4">
      <c r="A863" s="31"/>
      <c r="B863" s="16"/>
      <c r="C863" s="1"/>
      <c r="D863" s="1"/>
    </row>
    <row r="864" spans="1:4">
      <c r="A864" s="31"/>
      <c r="B864" s="16"/>
      <c r="C864" s="1"/>
      <c r="D864" s="1"/>
    </row>
  </sheetData>
  <sortState xmlns:xlrd2="http://schemas.microsoft.com/office/spreadsheetml/2017/richdata2"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10" sqref="B10"/>
    </sheetView>
  </sheetViews>
  <sheetFormatPr baseColWidth="10" defaultColWidth="10.85546875" defaultRowHeight="18"/>
  <cols>
    <col min="1" max="1" width="7.140625" style="1" bestFit="1" customWidth="1"/>
    <col min="2" max="2" width="42.140625" style="1" bestFit="1" customWidth="1"/>
    <col min="3" max="3" width="7.140625" style="1" bestFit="1" customWidth="1"/>
    <col min="4" max="4" width="6.85546875" style="1" bestFit="1" customWidth="1"/>
    <col min="5" max="5" width="8.140625" style="1" bestFit="1" customWidth="1"/>
    <col min="6" max="6" width="10" style="1" bestFit="1" customWidth="1"/>
    <col min="7" max="7" width="10.42578125" style="1" bestFit="1" customWidth="1"/>
    <col min="8" max="8" width="10.7109375" style="1" bestFit="1" customWidth="1"/>
    <col min="9" max="9" width="8.7109375" style="1" bestFit="1" customWidth="1"/>
    <col min="10" max="10" width="10.85546875" style="1" bestFit="1" customWidth="1"/>
    <col min="11" max="11" width="12.42578125" style="1" bestFit="1" customWidth="1"/>
    <col min="12" max="12" width="8.85546875" style="1" bestFit="1" customWidth="1"/>
    <col min="13" max="13" width="8.140625" style="1" bestFit="1" customWidth="1"/>
    <col min="14" max="14" width="10.140625" style="1" bestFit="1" customWidth="1"/>
    <col min="15" max="15" width="11.140625" style="1" bestFit="1" customWidth="1"/>
    <col min="16" max="16" width="8.140625" style="1" bestFit="1" customWidth="1"/>
    <col min="17" max="16384" width="10.85546875" style="1"/>
  </cols>
  <sheetData>
    <row r="1" spans="1:16" s="2" customFormat="1">
      <c r="A1" s="61"/>
      <c r="B1" s="63"/>
      <c r="C1" s="66" t="s">
        <v>3</v>
      </c>
      <c r="D1" s="66"/>
      <c r="E1" s="66"/>
      <c r="F1" s="64"/>
      <c r="G1" s="65"/>
      <c r="H1" s="66" t="s">
        <v>1054</v>
      </c>
      <c r="I1" s="66"/>
      <c r="J1" s="66"/>
      <c r="K1" s="66"/>
      <c r="L1" s="66" t="s">
        <v>1041</v>
      </c>
      <c r="M1" s="66"/>
      <c r="N1" s="66" t="s">
        <v>1040</v>
      </c>
      <c r="O1" s="66"/>
      <c r="P1" s="66"/>
    </row>
    <row r="2" spans="1:16" s="2" customFormat="1">
      <c r="A2" s="59" t="s">
        <v>1</v>
      </c>
      <c r="B2" s="59" t="s">
        <v>6</v>
      </c>
      <c r="C2" s="59" t="s">
        <v>7</v>
      </c>
      <c r="D2" s="59" t="s">
        <v>8</v>
      </c>
      <c r="E2" s="59" t="s">
        <v>1037</v>
      </c>
      <c r="F2" s="14" t="s">
        <v>1052</v>
      </c>
      <c r="G2" s="59" t="s">
        <v>1039</v>
      </c>
      <c r="H2" s="59" t="s">
        <v>4</v>
      </c>
      <c r="I2" s="59" t="s">
        <v>1038</v>
      </c>
      <c r="J2" s="59" t="s">
        <v>1055</v>
      </c>
      <c r="K2" s="59" t="s">
        <v>5</v>
      </c>
      <c r="L2" s="59" t="s">
        <v>1042</v>
      </c>
      <c r="M2" s="59" t="s">
        <v>1037</v>
      </c>
      <c r="N2" s="59" t="s">
        <v>1043</v>
      </c>
      <c r="O2" s="59" t="s">
        <v>1044</v>
      </c>
      <c r="P2" s="59" t="s">
        <v>1037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8420</v>
      </c>
      <c r="I3" s="1">
        <v>184</v>
      </c>
      <c r="J3" s="1">
        <v>556</v>
      </c>
      <c r="K3" s="1">
        <v>74857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7406</v>
      </c>
      <c r="I4" s="1">
        <v>133</v>
      </c>
      <c r="J4" s="1">
        <v>515</v>
      </c>
      <c r="K4" s="1">
        <v>75093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7627</v>
      </c>
      <c r="I5" s="1">
        <v>131</v>
      </c>
      <c r="J5" s="1">
        <v>511</v>
      </c>
      <c r="K5" s="1">
        <v>76398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7191</v>
      </c>
      <c r="I6" s="1">
        <v>135</v>
      </c>
      <c r="J6" s="1">
        <v>571</v>
      </c>
      <c r="K6" s="1">
        <v>75418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7312</v>
      </c>
      <c r="I7" s="1">
        <v>144</v>
      </c>
      <c r="J7" s="1">
        <v>561</v>
      </c>
      <c r="K7" s="1">
        <v>76737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7728</v>
      </c>
      <c r="I8" s="1">
        <v>151</v>
      </c>
      <c r="J8" s="1">
        <v>571</v>
      </c>
      <c r="K8" s="1">
        <v>77020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7394</v>
      </c>
      <c r="I9" s="1">
        <v>130</v>
      </c>
      <c r="J9" s="1">
        <v>529</v>
      </c>
      <c r="K9" s="1">
        <v>76614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7576</v>
      </c>
      <c r="I10" s="1">
        <v>136</v>
      </c>
      <c r="J10" s="1">
        <v>556</v>
      </c>
      <c r="K10" s="1">
        <v>77159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7124</v>
      </c>
      <c r="I11" s="1">
        <v>135</v>
      </c>
      <c r="J11" s="1">
        <v>537</v>
      </c>
      <c r="K11" s="1">
        <v>76325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7362</v>
      </c>
      <c r="I12" s="1">
        <v>130</v>
      </c>
      <c r="J12" s="1">
        <v>602</v>
      </c>
      <c r="K12" s="1">
        <v>87769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7816</v>
      </c>
      <c r="I13" s="1">
        <v>182</v>
      </c>
      <c r="J13" s="1">
        <v>578</v>
      </c>
      <c r="K13" s="1">
        <v>89530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7371</v>
      </c>
      <c r="I14" s="1">
        <v>130</v>
      </c>
      <c r="J14" s="1">
        <v>598</v>
      </c>
      <c r="K14" s="1">
        <v>86834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7439</v>
      </c>
      <c r="I15" s="1">
        <v>131</v>
      </c>
      <c r="J15" s="1">
        <v>600</v>
      </c>
      <c r="K15" s="1">
        <v>87477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6933</v>
      </c>
      <c r="I16" s="1">
        <v>132</v>
      </c>
      <c r="J16" s="1">
        <v>589</v>
      </c>
      <c r="K16" s="1">
        <v>85650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7257</v>
      </c>
      <c r="I17" s="1">
        <v>130</v>
      </c>
      <c r="J17" s="1">
        <v>547</v>
      </c>
      <c r="K17" s="1">
        <v>88106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7710</v>
      </c>
      <c r="I18" s="1">
        <v>157</v>
      </c>
      <c r="J18" s="1">
        <v>567</v>
      </c>
      <c r="K18" s="1">
        <v>88576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7408</v>
      </c>
      <c r="I19" s="1">
        <v>130</v>
      </c>
      <c r="J19" s="1">
        <v>569</v>
      </c>
      <c r="K19" s="1">
        <v>85876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7214</v>
      </c>
      <c r="I20" s="1">
        <v>128</v>
      </c>
      <c r="J20" s="1">
        <v>576</v>
      </c>
      <c r="K20" s="1">
        <v>87169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7459</v>
      </c>
      <c r="I21" s="1">
        <v>175</v>
      </c>
      <c r="J21" s="1">
        <v>540</v>
      </c>
      <c r="K21" s="1">
        <v>85986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7299</v>
      </c>
      <c r="I22" s="1">
        <v>128</v>
      </c>
      <c r="J22" s="1">
        <v>587</v>
      </c>
      <c r="K22" s="1">
        <v>88622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7689</v>
      </c>
      <c r="I23" s="1">
        <v>156</v>
      </c>
      <c r="J23" s="1">
        <v>645</v>
      </c>
      <c r="K23" s="1">
        <v>87394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7492</v>
      </c>
      <c r="I24" s="1">
        <v>139</v>
      </c>
      <c r="J24" s="1">
        <v>585</v>
      </c>
      <c r="K24" s="1">
        <v>86353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7423</v>
      </c>
      <c r="I25" s="1">
        <v>137</v>
      </c>
      <c r="J25" s="1">
        <v>604</v>
      </c>
      <c r="K25" s="1">
        <v>87415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7029</v>
      </c>
      <c r="I26" s="1">
        <v>126</v>
      </c>
      <c r="J26" s="1">
        <v>520</v>
      </c>
      <c r="K26" s="1">
        <v>86139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7309</v>
      </c>
      <c r="I27" s="1">
        <v>132</v>
      </c>
      <c r="J27" s="1">
        <v>581</v>
      </c>
      <c r="K27" s="1">
        <v>87305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7775</v>
      </c>
      <c r="I28" s="1">
        <v>165</v>
      </c>
      <c r="J28" s="1">
        <v>597</v>
      </c>
      <c r="K28" s="1">
        <v>88936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7333</v>
      </c>
      <c r="I29" s="1">
        <v>132</v>
      </c>
      <c r="J29" s="1">
        <v>539</v>
      </c>
      <c r="K29" s="1">
        <v>87747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7476</v>
      </c>
      <c r="I30" s="1">
        <v>132</v>
      </c>
      <c r="J30" s="1">
        <v>572</v>
      </c>
      <c r="K30" s="1">
        <v>87878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7209</v>
      </c>
      <c r="I31" s="1">
        <v>128</v>
      </c>
      <c r="J31" s="1">
        <v>535</v>
      </c>
      <c r="K31" s="1">
        <v>85612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7424</v>
      </c>
      <c r="I32" s="1">
        <v>134</v>
      </c>
      <c r="J32" s="1">
        <v>617</v>
      </c>
      <c r="K32" s="1">
        <v>87633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7784</v>
      </c>
      <c r="I33" s="1">
        <v>183</v>
      </c>
      <c r="J33" s="1">
        <v>587</v>
      </c>
      <c r="K33" s="1">
        <v>89059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7187</v>
      </c>
      <c r="I34" s="1">
        <v>130</v>
      </c>
      <c r="J34" s="1">
        <v>606</v>
      </c>
      <c r="K34" s="1">
        <v>87381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7411</v>
      </c>
      <c r="I35" s="1">
        <v>140</v>
      </c>
      <c r="J35" s="1">
        <v>569</v>
      </c>
      <c r="K35" s="1">
        <v>87205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7543</v>
      </c>
      <c r="I36" s="1">
        <v>150</v>
      </c>
      <c r="J36" s="1">
        <v>588</v>
      </c>
      <c r="K36" s="1">
        <v>86904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7440</v>
      </c>
      <c r="I37" s="1">
        <v>133</v>
      </c>
      <c r="J37" s="1">
        <v>544</v>
      </c>
      <c r="K37" s="1">
        <v>88599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7831</v>
      </c>
      <c r="I38" s="1">
        <v>131</v>
      </c>
      <c r="J38" s="1">
        <v>585</v>
      </c>
      <c r="K38" s="1">
        <v>89568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7361</v>
      </c>
      <c r="I39" s="1">
        <v>133</v>
      </c>
      <c r="J39" s="1">
        <v>581</v>
      </c>
      <c r="K39" s="1">
        <v>86843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7163</v>
      </c>
      <c r="I40" s="1">
        <v>135</v>
      </c>
      <c r="J40" s="1">
        <v>562</v>
      </c>
      <c r="K40" s="1">
        <v>86768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7451</v>
      </c>
      <c r="I41" s="1">
        <v>131</v>
      </c>
      <c r="J41" s="1">
        <v>526</v>
      </c>
      <c r="K41" s="1">
        <v>85649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7378</v>
      </c>
      <c r="I42" s="1">
        <v>135</v>
      </c>
      <c r="J42" s="1">
        <v>585</v>
      </c>
      <c r="K42" s="1">
        <v>88165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7622</v>
      </c>
      <c r="I43" s="1">
        <v>155</v>
      </c>
      <c r="J43" s="1">
        <v>545</v>
      </c>
      <c r="K43" s="1">
        <v>87374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7273</v>
      </c>
      <c r="I44" s="1">
        <v>137</v>
      </c>
      <c r="J44" s="1">
        <v>522</v>
      </c>
      <c r="K44" s="1">
        <v>86377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7478</v>
      </c>
      <c r="I45" s="1">
        <v>126</v>
      </c>
      <c r="J45" s="1">
        <v>554</v>
      </c>
      <c r="K45" s="1">
        <v>87840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7346</v>
      </c>
      <c r="I46" s="1">
        <v>126</v>
      </c>
      <c r="J46" s="1">
        <v>541</v>
      </c>
      <c r="K46" s="1">
        <v>85176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7268</v>
      </c>
      <c r="I47" s="1">
        <v>135</v>
      </c>
      <c r="J47" s="1">
        <v>583</v>
      </c>
      <c r="K47" s="1">
        <v>86885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7612</v>
      </c>
      <c r="I48" s="1">
        <v>179</v>
      </c>
      <c r="J48" s="1">
        <v>603</v>
      </c>
      <c r="K48" s="1">
        <v>86460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7330</v>
      </c>
      <c r="I49" s="1">
        <v>152</v>
      </c>
      <c r="J49" s="1">
        <v>581</v>
      </c>
      <c r="K49" s="1">
        <v>86022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7402</v>
      </c>
      <c r="I50" s="1">
        <v>127</v>
      </c>
      <c r="J50" s="1">
        <v>581</v>
      </c>
      <c r="K50" s="1">
        <v>87168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7111</v>
      </c>
      <c r="I51" s="1">
        <v>146</v>
      </c>
      <c r="J51" s="1">
        <v>551</v>
      </c>
      <c r="K51" s="1">
        <v>87793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7399</v>
      </c>
      <c r="I52" s="1">
        <v>125</v>
      </c>
      <c r="J52" s="1">
        <v>595</v>
      </c>
      <c r="K52" s="1">
        <v>88614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7710</v>
      </c>
      <c r="I53" s="1">
        <v>136</v>
      </c>
      <c r="J53" s="1">
        <v>531</v>
      </c>
      <c r="K53" s="1">
        <v>87558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7399</v>
      </c>
      <c r="I54" s="1">
        <v>132</v>
      </c>
      <c r="J54" s="1">
        <v>563</v>
      </c>
      <c r="K54" s="1">
        <v>86931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7312</v>
      </c>
      <c r="I55" s="1">
        <v>129</v>
      </c>
      <c r="J55" s="1">
        <v>516</v>
      </c>
      <c r="K55" s="1">
        <v>86434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7296</v>
      </c>
      <c r="I56" s="1">
        <v>156</v>
      </c>
      <c r="J56" s="1">
        <v>563</v>
      </c>
      <c r="K56" s="1">
        <v>82926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7311</v>
      </c>
      <c r="I57" s="1">
        <v>128</v>
      </c>
      <c r="J57" s="1">
        <v>560</v>
      </c>
      <c r="K57" s="1">
        <v>85967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7696</v>
      </c>
      <c r="I58" s="1">
        <v>189</v>
      </c>
      <c r="J58" s="1">
        <v>599</v>
      </c>
      <c r="K58" s="1">
        <v>87459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7430</v>
      </c>
      <c r="I59" s="1">
        <v>132</v>
      </c>
      <c r="J59" s="1">
        <v>542</v>
      </c>
      <c r="K59" s="1">
        <v>86860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7794</v>
      </c>
      <c r="I60" s="1">
        <v>138</v>
      </c>
      <c r="J60" s="1">
        <v>541</v>
      </c>
      <c r="K60" s="1">
        <v>88093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7490</v>
      </c>
      <c r="I61" s="1">
        <v>133</v>
      </c>
      <c r="J61" s="1">
        <v>615</v>
      </c>
      <c r="K61" s="1">
        <v>90724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7274</v>
      </c>
      <c r="I62" s="1">
        <v>129</v>
      </c>
      <c r="J62" s="1">
        <v>599</v>
      </c>
      <c r="K62" s="1">
        <v>94592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>
      <c r="A63" s="1">
        <v>61</v>
      </c>
      <c r="B63" s="1" t="s">
        <v>812</v>
      </c>
      <c r="C63" s="1">
        <v>2</v>
      </c>
      <c r="D63" s="1">
        <v>0</v>
      </c>
      <c r="E63" s="1">
        <v>76</v>
      </c>
      <c r="F63" s="1">
        <v>32</v>
      </c>
      <c r="G63" s="1">
        <v>245721</v>
      </c>
      <c r="H63" s="1">
        <v>7813</v>
      </c>
      <c r="I63" s="1">
        <v>180</v>
      </c>
      <c r="J63" s="1">
        <v>600</v>
      </c>
      <c r="K63" s="1">
        <v>88987</v>
      </c>
      <c r="L63" s="1">
        <v>1417</v>
      </c>
      <c r="M63" s="1">
        <v>1537</v>
      </c>
      <c r="N63" s="1">
        <v>72420</v>
      </c>
      <c r="O63" s="1">
        <v>6840</v>
      </c>
      <c r="P63" s="1">
        <v>79260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76</v>
      </c>
      <c r="F64" s="1">
        <v>32</v>
      </c>
      <c r="G64" s="1">
        <v>245721</v>
      </c>
      <c r="H64" s="1">
        <v>7449</v>
      </c>
      <c r="I64" s="1">
        <v>129</v>
      </c>
      <c r="J64" s="1">
        <v>569</v>
      </c>
      <c r="K64" s="1">
        <v>84942</v>
      </c>
      <c r="L64" s="1">
        <v>1417</v>
      </c>
      <c r="M64" s="1">
        <v>1537</v>
      </c>
      <c r="N64" s="1">
        <v>72420</v>
      </c>
      <c r="O64" s="1">
        <v>6840</v>
      </c>
      <c r="P64" s="1">
        <v>79260</v>
      </c>
    </row>
    <row r="65" spans="1:16">
      <c r="A65" s="1">
        <v>63</v>
      </c>
      <c r="B65" s="1" t="s">
        <v>810</v>
      </c>
      <c r="C65" s="1">
        <v>2</v>
      </c>
      <c r="D65" s="1">
        <v>0</v>
      </c>
      <c r="E65" s="1">
        <v>78</v>
      </c>
      <c r="F65" s="1">
        <v>33</v>
      </c>
      <c r="G65" s="1">
        <v>253717</v>
      </c>
      <c r="H65" s="1">
        <v>7512</v>
      </c>
      <c r="I65" s="1">
        <v>140</v>
      </c>
      <c r="J65" s="1">
        <v>592</v>
      </c>
      <c r="K65" s="1">
        <v>97084</v>
      </c>
      <c r="L65" s="1">
        <v>1455</v>
      </c>
      <c r="M65" s="1">
        <v>1578</v>
      </c>
      <c r="N65" s="1">
        <v>78091</v>
      </c>
      <c r="O65" s="1">
        <v>7307</v>
      </c>
      <c r="P65" s="1">
        <v>85398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78</v>
      </c>
      <c r="F66" s="1">
        <v>34</v>
      </c>
      <c r="G66" s="1">
        <v>340260</v>
      </c>
      <c r="H66" s="1">
        <v>7613</v>
      </c>
      <c r="I66" s="1">
        <v>184</v>
      </c>
      <c r="J66" s="1">
        <v>883</v>
      </c>
      <c r="K66" s="1">
        <v>162056</v>
      </c>
      <c r="L66" s="1">
        <v>1455</v>
      </c>
      <c r="M66" s="1">
        <v>1578</v>
      </c>
      <c r="N66" s="1">
        <v>82835</v>
      </c>
      <c r="O66" s="1">
        <v>7655</v>
      </c>
      <c r="P66" s="1">
        <v>90490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78</v>
      </c>
      <c r="F67" s="1">
        <v>34</v>
      </c>
      <c r="G67" s="1">
        <v>340260</v>
      </c>
      <c r="H67" s="1">
        <v>7351</v>
      </c>
      <c r="I67" s="1">
        <v>132</v>
      </c>
      <c r="J67" s="1">
        <v>909</v>
      </c>
      <c r="K67" s="1">
        <v>161407</v>
      </c>
      <c r="L67" s="1">
        <v>1455</v>
      </c>
      <c r="M67" s="1">
        <v>1578</v>
      </c>
      <c r="N67" s="1">
        <v>82835</v>
      </c>
      <c r="O67" s="1">
        <v>7655</v>
      </c>
      <c r="P67" s="1">
        <v>90490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78</v>
      </c>
      <c r="F68" s="1">
        <v>34</v>
      </c>
      <c r="G68" s="1">
        <v>340260</v>
      </c>
      <c r="H68" s="1">
        <v>7785</v>
      </c>
      <c r="I68" s="1">
        <v>146</v>
      </c>
      <c r="J68" s="1">
        <v>954</v>
      </c>
      <c r="K68" s="1">
        <v>161698</v>
      </c>
      <c r="L68" s="1">
        <v>1455</v>
      </c>
      <c r="M68" s="1">
        <v>1578</v>
      </c>
      <c r="N68" s="1">
        <v>82835</v>
      </c>
      <c r="O68" s="1">
        <v>7655</v>
      </c>
      <c r="P68" s="1">
        <v>90490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78</v>
      </c>
      <c r="F69" s="1">
        <v>34</v>
      </c>
      <c r="G69" s="1">
        <v>340260</v>
      </c>
      <c r="H69" s="1">
        <v>7293</v>
      </c>
      <c r="I69" s="1">
        <v>140</v>
      </c>
      <c r="J69" s="1">
        <v>875</v>
      </c>
      <c r="K69" s="1">
        <v>160526</v>
      </c>
      <c r="L69" s="1">
        <v>1455</v>
      </c>
      <c r="M69" s="1">
        <v>1578</v>
      </c>
      <c r="N69" s="1">
        <v>82835</v>
      </c>
      <c r="O69" s="1">
        <v>7655</v>
      </c>
      <c r="P69" s="1">
        <v>90490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78</v>
      </c>
      <c r="F70" s="1">
        <v>40</v>
      </c>
      <c r="G70" s="1">
        <v>340260</v>
      </c>
      <c r="H70" s="1">
        <v>7443</v>
      </c>
      <c r="I70" s="1">
        <v>141</v>
      </c>
      <c r="J70" s="1">
        <v>948</v>
      </c>
      <c r="K70" s="1">
        <v>160677</v>
      </c>
      <c r="L70" s="1">
        <v>1455</v>
      </c>
      <c r="M70" s="1">
        <v>1578</v>
      </c>
      <c r="N70" s="1">
        <v>82835</v>
      </c>
      <c r="O70" s="1">
        <v>7655</v>
      </c>
      <c r="P70" s="1">
        <v>90490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78</v>
      </c>
      <c r="F71" s="1">
        <v>66</v>
      </c>
      <c r="G71" s="1">
        <v>340260</v>
      </c>
      <c r="H71" s="1">
        <v>7399</v>
      </c>
      <c r="I71" s="1">
        <v>191</v>
      </c>
      <c r="J71" s="1">
        <v>978</v>
      </c>
      <c r="K71" s="1">
        <v>159355</v>
      </c>
      <c r="L71" s="1">
        <v>1455</v>
      </c>
      <c r="M71" s="1">
        <v>1578</v>
      </c>
      <c r="N71" s="1">
        <v>82835</v>
      </c>
      <c r="O71" s="1">
        <v>7655</v>
      </c>
      <c r="P71" s="1">
        <v>90490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78</v>
      </c>
      <c r="F72" s="1">
        <v>66</v>
      </c>
      <c r="G72" s="1">
        <v>340260</v>
      </c>
      <c r="H72" s="1">
        <v>7576</v>
      </c>
      <c r="I72" s="1">
        <v>132</v>
      </c>
      <c r="J72" s="1">
        <v>918</v>
      </c>
      <c r="K72" s="1">
        <v>163341</v>
      </c>
      <c r="L72" s="1">
        <v>1455</v>
      </c>
      <c r="M72" s="1">
        <v>1578</v>
      </c>
      <c r="N72" s="1">
        <v>82835</v>
      </c>
      <c r="O72" s="1">
        <v>7655</v>
      </c>
      <c r="P72" s="1">
        <v>90490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78</v>
      </c>
      <c r="F73" s="1">
        <v>67</v>
      </c>
      <c r="G73" s="1">
        <v>331367</v>
      </c>
      <c r="H73" s="1">
        <v>7790</v>
      </c>
      <c r="I73" s="1">
        <v>140</v>
      </c>
      <c r="J73" s="1">
        <v>833</v>
      </c>
      <c r="K73" s="1">
        <v>148610</v>
      </c>
      <c r="L73" s="1">
        <v>1455</v>
      </c>
      <c r="M73" s="1">
        <v>1578</v>
      </c>
      <c r="N73" s="1">
        <v>82593</v>
      </c>
      <c r="O73" s="1">
        <v>7639</v>
      </c>
      <c r="P73" s="1">
        <v>90232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78</v>
      </c>
      <c r="F74" s="1">
        <v>89</v>
      </c>
      <c r="G74" s="1">
        <v>331367</v>
      </c>
      <c r="H74" s="1">
        <v>7510</v>
      </c>
      <c r="I74" s="1">
        <v>130</v>
      </c>
      <c r="J74" s="1">
        <v>932</v>
      </c>
      <c r="K74" s="1">
        <v>147267</v>
      </c>
      <c r="L74" s="1">
        <v>1455</v>
      </c>
      <c r="M74" s="1">
        <v>1578</v>
      </c>
      <c r="N74" s="1">
        <v>82593</v>
      </c>
      <c r="O74" s="1">
        <v>7639</v>
      </c>
      <c r="P74" s="1">
        <v>90232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78</v>
      </c>
      <c r="F75" s="1">
        <v>95</v>
      </c>
      <c r="G75" s="1">
        <v>331367</v>
      </c>
      <c r="H75" s="1">
        <v>7623</v>
      </c>
      <c r="I75" s="1">
        <v>138</v>
      </c>
      <c r="J75" s="1">
        <v>819</v>
      </c>
      <c r="K75" s="1">
        <v>146363</v>
      </c>
      <c r="L75" s="1">
        <v>1455</v>
      </c>
      <c r="M75" s="1">
        <v>1578</v>
      </c>
      <c r="N75" s="1">
        <v>82593</v>
      </c>
      <c r="O75" s="1">
        <v>7639</v>
      </c>
      <c r="P75" s="1">
        <v>90232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78</v>
      </c>
      <c r="F76" s="1">
        <v>97</v>
      </c>
      <c r="G76" s="1">
        <v>337626</v>
      </c>
      <c r="H76" s="1">
        <v>7161</v>
      </c>
      <c r="I76" s="1">
        <v>133</v>
      </c>
      <c r="J76" s="1">
        <v>925</v>
      </c>
      <c r="K76" s="1">
        <v>164263</v>
      </c>
      <c r="L76" s="1">
        <v>1455</v>
      </c>
      <c r="M76" s="1">
        <v>1578</v>
      </c>
      <c r="N76" s="1">
        <v>81411</v>
      </c>
      <c r="O76" s="1">
        <v>7502</v>
      </c>
      <c r="P76" s="1">
        <v>88913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78</v>
      </c>
      <c r="F77" s="1">
        <v>97</v>
      </c>
      <c r="G77" s="1">
        <v>337626</v>
      </c>
      <c r="H77" s="1">
        <v>7324</v>
      </c>
      <c r="I77" s="1">
        <v>137</v>
      </c>
      <c r="J77" s="1">
        <v>879</v>
      </c>
      <c r="K77" s="1">
        <v>167292</v>
      </c>
      <c r="L77" s="1">
        <v>1455</v>
      </c>
      <c r="M77" s="1">
        <v>1578</v>
      </c>
      <c r="N77" s="1">
        <v>81411</v>
      </c>
      <c r="O77" s="1">
        <v>7502</v>
      </c>
      <c r="P77" s="1">
        <v>88913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78</v>
      </c>
      <c r="F78" s="1">
        <v>97</v>
      </c>
      <c r="G78" s="1">
        <v>337626</v>
      </c>
      <c r="H78" s="1">
        <v>8236</v>
      </c>
      <c r="I78" s="1">
        <v>139</v>
      </c>
      <c r="J78" s="1">
        <v>917</v>
      </c>
      <c r="K78" s="1">
        <v>167262</v>
      </c>
      <c r="L78" s="1">
        <v>1455</v>
      </c>
      <c r="M78" s="1">
        <v>1578</v>
      </c>
      <c r="N78" s="1">
        <v>81411</v>
      </c>
      <c r="O78" s="1">
        <v>7502</v>
      </c>
      <c r="P78" s="1">
        <v>88913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78</v>
      </c>
      <c r="F79" s="1">
        <v>97</v>
      </c>
      <c r="G79" s="1">
        <v>244703</v>
      </c>
      <c r="H79" s="1">
        <v>7685</v>
      </c>
      <c r="I79" s="1">
        <v>174</v>
      </c>
      <c r="J79" s="1">
        <v>626</v>
      </c>
      <c r="K79" s="1">
        <v>88746</v>
      </c>
      <c r="L79" s="1">
        <v>1456</v>
      </c>
      <c r="M79" s="1">
        <v>1579</v>
      </c>
      <c r="N79" s="1">
        <v>74097</v>
      </c>
      <c r="O79" s="1">
        <v>6990</v>
      </c>
      <c r="P79" s="1">
        <v>81087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78</v>
      </c>
      <c r="F80" s="1">
        <v>97</v>
      </c>
      <c r="G80" s="1">
        <v>244703</v>
      </c>
      <c r="H80" s="1">
        <v>7669</v>
      </c>
      <c r="I80" s="1">
        <v>157</v>
      </c>
      <c r="J80" s="1">
        <v>597</v>
      </c>
      <c r="K80" s="1">
        <v>89957</v>
      </c>
      <c r="L80" s="1">
        <v>1456</v>
      </c>
      <c r="M80" s="1">
        <v>1579</v>
      </c>
      <c r="N80" s="1">
        <v>74097</v>
      </c>
      <c r="O80" s="1">
        <v>6990</v>
      </c>
      <c r="P80" s="1">
        <v>81087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78</v>
      </c>
      <c r="F81" s="1">
        <v>97</v>
      </c>
      <c r="G81" s="1">
        <v>244703</v>
      </c>
      <c r="H81" s="1">
        <v>7302</v>
      </c>
      <c r="I81" s="1">
        <v>132</v>
      </c>
      <c r="J81" s="1">
        <v>533</v>
      </c>
      <c r="K81" s="1">
        <v>86494</v>
      </c>
      <c r="L81" s="1">
        <v>1456</v>
      </c>
      <c r="M81" s="1">
        <v>1579</v>
      </c>
      <c r="N81" s="1">
        <v>74097</v>
      </c>
      <c r="O81" s="1">
        <v>6990</v>
      </c>
      <c r="P81" s="1">
        <v>81087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78</v>
      </c>
      <c r="F82" s="1">
        <v>97</v>
      </c>
      <c r="G82" s="1">
        <v>245390</v>
      </c>
      <c r="H82" s="1">
        <v>7478</v>
      </c>
      <c r="I82" s="1">
        <v>139</v>
      </c>
      <c r="J82" s="1">
        <v>608</v>
      </c>
      <c r="K82" s="1">
        <v>88121</v>
      </c>
      <c r="L82" s="1">
        <v>1456</v>
      </c>
      <c r="M82" s="1">
        <v>1579</v>
      </c>
      <c r="N82" s="1">
        <v>74166</v>
      </c>
      <c r="O82" s="1">
        <v>6997</v>
      </c>
      <c r="P82" s="1">
        <v>81163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78</v>
      </c>
      <c r="F83" s="1">
        <v>100</v>
      </c>
      <c r="G83" s="1">
        <v>245390</v>
      </c>
      <c r="H83" s="1">
        <v>8045</v>
      </c>
      <c r="I83" s="1">
        <v>205</v>
      </c>
      <c r="J83" s="1">
        <v>612</v>
      </c>
      <c r="K83" s="1">
        <v>92690</v>
      </c>
      <c r="L83" s="1">
        <v>1456</v>
      </c>
      <c r="M83" s="1">
        <v>1579</v>
      </c>
      <c r="N83" s="1">
        <v>74166</v>
      </c>
      <c r="O83" s="1">
        <v>6997</v>
      </c>
      <c r="P83" s="1">
        <v>81163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78</v>
      </c>
      <c r="F84" s="1">
        <v>122</v>
      </c>
      <c r="G84" s="1">
        <v>245390</v>
      </c>
      <c r="H84" s="1">
        <v>7460</v>
      </c>
      <c r="I84" s="1">
        <v>159</v>
      </c>
      <c r="J84" s="1">
        <v>561</v>
      </c>
      <c r="K84" s="1">
        <v>88657</v>
      </c>
      <c r="L84" s="1">
        <v>1456</v>
      </c>
      <c r="M84" s="1">
        <v>1579</v>
      </c>
      <c r="N84" s="1">
        <v>74166</v>
      </c>
      <c r="O84" s="1">
        <v>6997</v>
      </c>
      <c r="P84" s="1">
        <v>81163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78</v>
      </c>
      <c r="F85" s="1">
        <v>122</v>
      </c>
      <c r="G85" s="1">
        <v>245390</v>
      </c>
      <c r="H85" s="1">
        <v>7512</v>
      </c>
      <c r="I85" s="1">
        <v>145</v>
      </c>
      <c r="J85" s="1">
        <v>503</v>
      </c>
      <c r="K85" s="1">
        <v>88709</v>
      </c>
      <c r="L85" s="1">
        <v>1456</v>
      </c>
      <c r="M85" s="1">
        <v>1579</v>
      </c>
      <c r="N85" s="1">
        <v>74166</v>
      </c>
      <c r="O85" s="1">
        <v>6997</v>
      </c>
      <c r="P85" s="1">
        <v>81163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78</v>
      </c>
      <c r="F86" s="1">
        <v>122</v>
      </c>
      <c r="G86" s="1">
        <v>245390</v>
      </c>
      <c r="H86" s="1">
        <v>7042</v>
      </c>
      <c r="I86" s="1">
        <v>131</v>
      </c>
      <c r="J86" s="1">
        <v>552</v>
      </c>
      <c r="K86" s="1">
        <v>86538</v>
      </c>
      <c r="L86" s="1">
        <v>1456</v>
      </c>
      <c r="M86" s="1">
        <v>1579</v>
      </c>
      <c r="N86" s="1">
        <v>74166</v>
      </c>
      <c r="O86" s="1">
        <v>6997</v>
      </c>
      <c r="P86" s="1">
        <v>81163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78</v>
      </c>
      <c r="F87" s="1">
        <v>125</v>
      </c>
      <c r="G87" s="1">
        <v>245390</v>
      </c>
      <c r="H87" s="1">
        <v>7694</v>
      </c>
      <c r="I87" s="1">
        <v>136</v>
      </c>
      <c r="J87" s="1">
        <v>583</v>
      </c>
      <c r="K87" s="1">
        <v>88076</v>
      </c>
      <c r="L87" s="1">
        <v>1456</v>
      </c>
      <c r="M87" s="1">
        <v>1579</v>
      </c>
      <c r="N87" s="1">
        <v>74166</v>
      </c>
      <c r="O87" s="1">
        <v>6997</v>
      </c>
      <c r="P87" s="1">
        <v>81163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78</v>
      </c>
      <c r="F88" s="1">
        <v>125</v>
      </c>
      <c r="G88" s="1">
        <v>245390</v>
      </c>
      <c r="H88" s="1">
        <v>7937</v>
      </c>
      <c r="I88" s="1">
        <v>158</v>
      </c>
      <c r="J88" s="1">
        <v>626</v>
      </c>
      <c r="K88" s="1">
        <v>89265</v>
      </c>
      <c r="L88" s="1">
        <v>1456</v>
      </c>
      <c r="M88" s="1">
        <v>1579</v>
      </c>
      <c r="N88" s="1">
        <v>74166</v>
      </c>
      <c r="O88" s="1">
        <v>6997</v>
      </c>
      <c r="P88" s="1">
        <v>81163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78</v>
      </c>
      <c r="F89" s="1">
        <v>125</v>
      </c>
      <c r="G89" s="1">
        <v>245390</v>
      </c>
      <c r="H89" s="1">
        <v>7439</v>
      </c>
      <c r="I89" s="1">
        <v>139</v>
      </c>
      <c r="J89" s="1">
        <v>545</v>
      </c>
      <c r="K89" s="1">
        <v>88943</v>
      </c>
      <c r="L89" s="1">
        <v>1456</v>
      </c>
      <c r="M89" s="1">
        <v>1579</v>
      </c>
      <c r="N89" s="1">
        <v>74166</v>
      </c>
      <c r="O89" s="1">
        <v>6997</v>
      </c>
      <c r="P89" s="1">
        <v>81163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78</v>
      </c>
      <c r="F90" s="1">
        <v>126</v>
      </c>
      <c r="G90" s="1">
        <v>245390</v>
      </c>
      <c r="H90" s="1">
        <v>7791</v>
      </c>
      <c r="I90" s="1">
        <v>137</v>
      </c>
      <c r="J90" s="1">
        <v>580</v>
      </c>
      <c r="K90" s="1">
        <v>88707</v>
      </c>
      <c r="L90" s="1">
        <v>1456</v>
      </c>
      <c r="M90" s="1">
        <v>1579</v>
      </c>
      <c r="N90" s="1">
        <v>74166</v>
      </c>
      <c r="O90" s="1">
        <v>6997</v>
      </c>
      <c r="P90" s="1">
        <v>81163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78</v>
      </c>
      <c r="F91" s="1">
        <v>142</v>
      </c>
      <c r="G91" s="1">
        <v>245390</v>
      </c>
      <c r="H91" s="1">
        <v>7636</v>
      </c>
      <c r="I91" s="1">
        <v>137</v>
      </c>
      <c r="J91" s="1">
        <v>551</v>
      </c>
      <c r="K91" s="1">
        <v>89068</v>
      </c>
      <c r="L91" s="1">
        <v>1456</v>
      </c>
      <c r="M91" s="1">
        <v>1579</v>
      </c>
      <c r="N91" s="1">
        <v>74166</v>
      </c>
      <c r="O91" s="1">
        <v>6997</v>
      </c>
      <c r="P91" s="1">
        <v>81163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78</v>
      </c>
      <c r="F92" s="1">
        <v>137</v>
      </c>
      <c r="G92" s="1">
        <v>245390</v>
      </c>
      <c r="H92" s="1">
        <v>7625</v>
      </c>
      <c r="I92" s="1">
        <v>130</v>
      </c>
      <c r="J92" s="1">
        <v>566</v>
      </c>
      <c r="K92" s="1">
        <v>87145</v>
      </c>
      <c r="L92" s="1">
        <v>1456</v>
      </c>
      <c r="M92" s="1">
        <v>1579</v>
      </c>
      <c r="N92" s="1">
        <v>74166</v>
      </c>
      <c r="O92" s="1">
        <v>6997</v>
      </c>
      <c r="P92" s="1">
        <v>81163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78</v>
      </c>
      <c r="F93" s="1">
        <v>142</v>
      </c>
      <c r="G93" s="1">
        <v>245390</v>
      </c>
      <c r="H93" s="1">
        <v>7905</v>
      </c>
      <c r="I93" s="1">
        <v>146</v>
      </c>
      <c r="J93" s="1">
        <v>567</v>
      </c>
      <c r="K93" s="1">
        <v>89345</v>
      </c>
      <c r="L93" s="1">
        <v>1456</v>
      </c>
      <c r="M93" s="1">
        <v>1579</v>
      </c>
      <c r="N93" s="1">
        <v>74166</v>
      </c>
      <c r="O93" s="1">
        <v>6997</v>
      </c>
      <c r="P93" s="1">
        <v>81163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78</v>
      </c>
      <c r="F94" s="1">
        <v>83</v>
      </c>
      <c r="G94" s="1">
        <v>245390</v>
      </c>
      <c r="H94" s="1">
        <v>7591</v>
      </c>
      <c r="I94" s="1">
        <v>165</v>
      </c>
      <c r="J94" s="1">
        <v>602</v>
      </c>
      <c r="K94" s="1">
        <v>88059</v>
      </c>
      <c r="L94" s="1">
        <v>1456</v>
      </c>
      <c r="M94" s="1">
        <v>1579</v>
      </c>
      <c r="N94" s="1">
        <v>74166</v>
      </c>
      <c r="O94" s="1">
        <v>6997</v>
      </c>
      <c r="P94" s="1">
        <v>81163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78</v>
      </c>
      <c r="F95" s="1">
        <v>130</v>
      </c>
      <c r="G95" s="1">
        <v>245390</v>
      </c>
      <c r="H95" s="1">
        <v>7447</v>
      </c>
      <c r="I95" s="1">
        <v>139</v>
      </c>
      <c r="J95" s="1">
        <v>544</v>
      </c>
      <c r="K95" s="1">
        <v>87998</v>
      </c>
      <c r="L95" s="1">
        <v>1456</v>
      </c>
      <c r="M95" s="1">
        <v>1579</v>
      </c>
      <c r="N95" s="1">
        <v>74166</v>
      </c>
      <c r="O95" s="1">
        <v>6997</v>
      </c>
      <c r="P95" s="1">
        <v>81163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78</v>
      </c>
      <c r="F96" s="1">
        <v>67</v>
      </c>
      <c r="G96" s="1">
        <v>245390</v>
      </c>
      <c r="H96" s="1">
        <v>7282</v>
      </c>
      <c r="I96" s="1">
        <v>152</v>
      </c>
      <c r="J96" s="1">
        <v>591</v>
      </c>
      <c r="K96" s="1">
        <v>86159</v>
      </c>
      <c r="L96" s="1">
        <v>1456</v>
      </c>
      <c r="M96" s="1">
        <v>1579</v>
      </c>
      <c r="N96" s="1">
        <v>74166</v>
      </c>
      <c r="O96" s="1">
        <v>6997</v>
      </c>
      <c r="P96" s="1">
        <v>81163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78</v>
      </c>
      <c r="F97" s="1">
        <v>67</v>
      </c>
      <c r="G97" s="1">
        <v>245390</v>
      </c>
      <c r="H97" s="1">
        <v>7496</v>
      </c>
      <c r="I97" s="1">
        <v>137</v>
      </c>
      <c r="J97" s="1">
        <v>614</v>
      </c>
      <c r="K97" s="1">
        <v>88022</v>
      </c>
      <c r="L97" s="1">
        <v>1456</v>
      </c>
      <c r="M97" s="1">
        <v>1579</v>
      </c>
      <c r="N97" s="1">
        <v>74166</v>
      </c>
      <c r="O97" s="1">
        <v>6997</v>
      </c>
      <c r="P97" s="1">
        <v>81163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78</v>
      </c>
      <c r="F98" s="1">
        <v>67</v>
      </c>
      <c r="G98" s="1">
        <v>245390</v>
      </c>
      <c r="H98" s="1">
        <v>8203</v>
      </c>
      <c r="I98" s="1">
        <v>134</v>
      </c>
      <c r="J98" s="1">
        <v>573</v>
      </c>
      <c r="K98" s="1">
        <v>88397</v>
      </c>
      <c r="L98" s="1">
        <v>1456</v>
      </c>
      <c r="M98" s="1">
        <v>1579</v>
      </c>
      <c r="N98" s="1">
        <v>74166</v>
      </c>
      <c r="O98" s="1">
        <v>6997</v>
      </c>
      <c r="P98" s="1">
        <v>81163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78</v>
      </c>
      <c r="F99" s="1">
        <v>67</v>
      </c>
      <c r="G99" s="1">
        <v>245390</v>
      </c>
      <c r="H99" s="1">
        <v>7506</v>
      </c>
      <c r="I99" s="1">
        <v>136</v>
      </c>
      <c r="J99" s="1">
        <v>574</v>
      </c>
      <c r="K99" s="1">
        <v>88399</v>
      </c>
      <c r="L99" s="1">
        <v>1456</v>
      </c>
      <c r="M99" s="1">
        <v>1579</v>
      </c>
      <c r="N99" s="1">
        <v>74166</v>
      </c>
      <c r="O99" s="1">
        <v>6997</v>
      </c>
      <c r="P99" s="1">
        <v>81163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78</v>
      </c>
      <c r="F100" s="1">
        <v>67</v>
      </c>
      <c r="G100" s="1">
        <v>245390</v>
      </c>
      <c r="H100" s="1">
        <v>7812</v>
      </c>
      <c r="I100" s="1">
        <v>140</v>
      </c>
      <c r="J100" s="1">
        <v>587</v>
      </c>
      <c r="K100" s="1">
        <v>89557</v>
      </c>
      <c r="L100" s="1">
        <v>1456</v>
      </c>
      <c r="M100" s="1">
        <v>1579</v>
      </c>
      <c r="N100" s="1">
        <v>74166</v>
      </c>
      <c r="O100" s="1">
        <v>6997</v>
      </c>
      <c r="P100" s="1">
        <v>81163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78</v>
      </c>
      <c r="F101" s="1">
        <v>67</v>
      </c>
      <c r="G101" s="1">
        <v>245390</v>
      </c>
      <c r="H101" s="1">
        <v>7193</v>
      </c>
      <c r="I101" s="1">
        <v>131</v>
      </c>
      <c r="J101" s="1">
        <v>563</v>
      </c>
      <c r="K101" s="1">
        <v>86011</v>
      </c>
      <c r="L101" s="1">
        <v>1456</v>
      </c>
      <c r="M101" s="1">
        <v>1579</v>
      </c>
      <c r="N101" s="1">
        <v>74166</v>
      </c>
      <c r="O101" s="1">
        <v>6997</v>
      </c>
      <c r="P101" s="1">
        <v>81163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78</v>
      </c>
      <c r="F102" s="1">
        <v>67</v>
      </c>
      <c r="G102" s="1">
        <v>245390</v>
      </c>
      <c r="H102" s="1">
        <v>7448</v>
      </c>
      <c r="I102" s="1">
        <v>130</v>
      </c>
      <c r="J102" s="1">
        <v>585</v>
      </c>
      <c r="K102" s="1">
        <v>87260</v>
      </c>
      <c r="L102" s="1">
        <v>1456</v>
      </c>
      <c r="M102" s="1">
        <v>1579</v>
      </c>
      <c r="N102" s="1">
        <v>74166</v>
      </c>
      <c r="O102" s="1">
        <v>6997</v>
      </c>
      <c r="P102" s="1">
        <v>81163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78</v>
      </c>
      <c r="F103" s="1">
        <v>152</v>
      </c>
      <c r="G103" s="1">
        <v>245390</v>
      </c>
      <c r="H103" s="1">
        <v>7812</v>
      </c>
      <c r="I103" s="1">
        <v>154</v>
      </c>
      <c r="J103" s="1">
        <v>609</v>
      </c>
      <c r="K103" s="1">
        <v>89247</v>
      </c>
      <c r="L103" s="1">
        <v>1456</v>
      </c>
      <c r="M103" s="1">
        <v>1579</v>
      </c>
      <c r="N103" s="1">
        <v>74166</v>
      </c>
      <c r="O103" s="1">
        <v>6997</v>
      </c>
      <c r="P103" s="1">
        <v>81163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78</v>
      </c>
      <c r="F104" s="1">
        <v>152</v>
      </c>
      <c r="G104" s="1">
        <v>245390</v>
      </c>
      <c r="H104" s="1">
        <v>7463</v>
      </c>
      <c r="I104" s="1">
        <v>134</v>
      </c>
      <c r="J104" s="1">
        <v>592</v>
      </c>
      <c r="K104" s="1">
        <v>88052</v>
      </c>
      <c r="L104" s="1">
        <v>1456</v>
      </c>
      <c r="M104" s="1">
        <v>1579</v>
      </c>
      <c r="N104" s="1">
        <v>74166</v>
      </c>
      <c r="O104" s="1">
        <v>6997</v>
      </c>
      <c r="P104" s="1">
        <v>81163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78</v>
      </c>
      <c r="F105" s="1">
        <v>152</v>
      </c>
      <c r="G105" s="1">
        <v>245519</v>
      </c>
      <c r="H105" s="1">
        <v>7570</v>
      </c>
      <c r="I105" s="1">
        <v>130</v>
      </c>
      <c r="J105" s="1">
        <v>563</v>
      </c>
      <c r="K105" s="1">
        <v>86775</v>
      </c>
      <c r="L105" s="1">
        <v>1456</v>
      </c>
      <c r="M105" s="1">
        <v>1579</v>
      </c>
      <c r="N105" s="1">
        <v>74143</v>
      </c>
      <c r="O105" s="1">
        <v>6995</v>
      </c>
      <c r="P105" s="1">
        <v>81138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78</v>
      </c>
      <c r="F106" s="1">
        <v>152</v>
      </c>
      <c r="G106" s="1">
        <v>245519</v>
      </c>
      <c r="H106" s="1">
        <v>7207</v>
      </c>
      <c r="I106" s="1">
        <v>153</v>
      </c>
      <c r="J106" s="1">
        <v>555</v>
      </c>
      <c r="K106" s="1">
        <v>84692</v>
      </c>
      <c r="L106" s="1">
        <v>1456</v>
      </c>
      <c r="M106" s="1">
        <v>1579</v>
      </c>
      <c r="N106" s="1">
        <v>74143</v>
      </c>
      <c r="O106" s="1">
        <v>6995</v>
      </c>
      <c r="P106" s="1">
        <v>81138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78</v>
      </c>
      <c r="F107" s="1">
        <v>152</v>
      </c>
      <c r="G107" s="1">
        <v>245519</v>
      </c>
      <c r="H107" s="1">
        <v>7486</v>
      </c>
      <c r="I107" s="1">
        <v>135</v>
      </c>
      <c r="J107" s="1">
        <v>552</v>
      </c>
      <c r="K107" s="1">
        <v>85332</v>
      </c>
      <c r="L107" s="1">
        <v>1456</v>
      </c>
      <c r="M107" s="1">
        <v>1579</v>
      </c>
      <c r="N107" s="1">
        <v>74143</v>
      </c>
      <c r="O107" s="1">
        <v>6995</v>
      </c>
      <c r="P107" s="1">
        <v>81138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78</v>
      </c>
      <c r="F108" s="1">
        <v>154</v>
      </c>
      <c r="G108" s="1">
        <v>245519</v>
      </c>
      <c r="H108" s="1">
        <v>8026</v>
      </c>
      <c r="I108" s="1">
        <v>142</v>
      </c>
      <c r="J108" s="1">
        <v>654</v>
      </c>
      <c r="K108" s="1">
        <v>86645</v>
      </c>
      <c r="L108" s="1">
        <v>1456</v>
      </c>
      <c r="M108" s="1">
        <v>1579</v>
      </c>
      <c r="N108" s="1">
        <v>74143</v>
      </c>
      <c r="O108" s="1">
        <v>6995</v>
      </c>
      <c r="P108" s="1">
        <v>81138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78</v>
      </c>
      <c r="F109" s="1">
        <v>157</v>
      </c>
      <c r="G109" s="1">
        <v>245519</v>
      </c>
      <c r="H109" s="1">
        <v>7437</v>
      </c>
      <c r="I109" s="1">
        <v>133</v>
      </c>
      <c r="J109" s="1">
        <v>620</v>
      </c>
      <c r="K109" s="1">
        <v>86712</v>
      </c>
      <c r="L109" s="1">
        <v>1456</v>
      </c>
      <c r="M109" s="1">
        <v>1579</v>
      </c>
      <c r="N109" s="1">
        <v>74143</v>
      </c>
      <c r="O109" s="1">
        <v>6995</v>
      </c>
      <c r="P109" s="1">
        <v>81138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78</v>
      </c>
      <c r="F110" s="1">
        <v>157</v>
      </c>
      <c r="G110" s="1">
        <v>245519</v>
      </c>
      <c r="H110" s="1">
        <v>7680</v>
      </c>
      <c r="I110" s="1">
        <v>157</v>
      </c>
      <c r="J110" s="1">
        <v>617</v>
      </c>
      <c r="K110" s="1">
        <v>89987</v>
      </c>
      <c r="L110" s="1">
        <v>1456</v>
      </c>
      <c r="M110" s="1">
        <v>1579</v>
      </c>
      <c r="N110" s="1">
        <v>74143</v>
      </c>
      <c r="O110" s="1">
        <v>6995</v>
      </c>
      <c r="P110" s="1">
        <v>81138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77</v>
      </c>
      <c r="F111" s="1">
        <v>157</v>
      </c>
      <c r="G111" s="1">
        <v>245519</v>
      </c>
      <c r="H111" s="1">
        <v>7215</v>
      </c>
      <c r="I111" s="1">
        <v>138</v>
      </c>
      <c r="J111" s="1">
        <v>567</v>
      </c>
      <c r="K111" s="1">
        <v>86360</v>
      </c>
      <c r="L111" s="1">
        <v>1456</v>
      </c>
      <c r="M111" s="1">
        <v>1579</v>
      </c>
      <c r="N111" s="1">
        <v>74143</v>
      </c>
      <c r="O111" s="1">
        <v>6995</v>
      </c>
      <c r="P111" s="1">
        <v>81138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77</v>
      </c>
      <c r="F112" s="1">
        <v>166</v>
      </c>
      <c r="G112" s="1">
        <v>245519</v>
      </c>
      <c r="H112" s="1">
        <v>7500</v>
      </c>
      <c r="I112" s="1">
        <v>140</v>
      </c>
      <c r="J112" s="1">
        <v>595</v>
      </c>
      <c r="K112" s="1">
        <v>85673</v>
      </c>
      <c r="L112" s="1">
        <v>1456</v>
      </c>
      <c r="M112" s="1">
        <v>1579</v>
      </c>
      <c r="N112" s="1">
        <v>74143</v>
      </c>
      <c r="O112" s="1">
        <v>6995</v>
      </c>
      <c r="P112" s="1">
        <v>81138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77</v>
      </c>
      <c r="F113" s="1">
        <v>166</v>
      </c>
      <c r="G113" s="1">
        <v>245519</v>
      </c>
      <c r="H113" s="1">
        <v>7868</v>
      </c>
      <c r="I113" s="1">
        <v>159</v>
      </c>
      <c r="J113" s="1">
        <v>592</v>
      </c>
      <c r="K113" s="1">
        <v>85981</v>
      </c>
      <c r="L113" s="1">
        <v>1456</v>
      </c>
      <c r="M113" s="1">
        <v>1579</v>
      </c>
      <c r="N113" s="1">
        <v>74143</v>
      </c>
      <c r="O113" s="1">
        <v>6995</v>
      </c>
      <c r="P113" s="1">
        <v>81138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77</v>
      </c>
      <c r="F114" s="1">
        <v>166</v>
      </c>
      <c r="G114" s="1">
        <v>245519</v>
      </c>
      <c r="H114" s="1">
        <v>7708</v>
      </c>
      <c r="I114" s="1">
        <v>137</v>
      </c>
      <c r="J114" s="1">
        <v>564</v>
      </c>
      <c r="K114" s="1">
        <v>86284</v>
      </c>
      <c r="L114" s="1">
        <v>1456</v>
      </c>
      <c r="M114" s="1">
        <v>1579</v>
      </c>
      <c r="N114" s="1">
        <v>74143</v>
      </c>
      <c r="O114" s="1">
        <v>6995</v>
      </c>
      <c r="P114" s="1">
        <v>81138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77</v>
      </c>
      <c r="F115" s="1">
        <v>177</v>
      </c>
      <c r="G115" s="1">
        <v>245519</v>
      </c>
      <c r="H115" s="1">
        <v>7660</v>
      </c>
      <c r="I115" s="1">
        <v>161</v>
      </c>
      <c r="J115" s="1">
        <v>619</v>
      </c>
      <c r="K115" s="1">
        <v>89165</v>
      </c>
      <c r="L115" s="1">
        <v>1456</v>
      </c>
      <c r="M115" s="1">
        <v>1579</v>
      </c>
      <c r="N115" s="1">
        <v>74143</v>
      </c>
      <c r="O115" s="1">
        <v>6995</v>
      </c>
      <c r="P115" s="1">
        <v>81138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77</v>
      </c>
      <c r="F116" s="1">
        <v>177</v>
      </c>
      <c r="G116" s="1">
        <v>245519</v>
      </c>
      <c r="H116" s="1">
        <v>7182</v>
      </c>
      <c r="I116" s="1">
        <v>141</v>
      </c>
      <c r="J116" s="1">
        <v>635</v>
      </c>
      <c r="K116" s="1">
        <v>84102</v>
      </c>
      <c r="L116" s="1">
        <v>1456</v>
      </c>
      <c r="M116" s="1">
        <v>1579</v>
      </c>
      <c r="N116" s="1">
        <v>74143</v>
      </c>
      <c r="O116" s="1">
        <v>6995</v>
      </c>
      <c r="P116" s="1">
        <v>81138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77</v>
      </c>
      <c r="F117" s="1">
        <v>177</v>
      </c>
      <c r="G117" s="1">
        <v>245212</v>
      </c>
      <c r="H117" s="1">
        <v>7553</v>
      </c>
      <c r="I117" s="1">
        <v>136</v>
      </c>
      <c r="J117" s="1">
        <v>602</v>
      </c>
      <c r="K117" s="1">
        <v>87749</v>
      </c>
      <c r="L117" s="1">
        <v>1456</v>
      </c>
      <c r="M117" s="1">
        <v>1579</v>
      </c>
      <c r="N117" s="1">
        <v>74166</v>
      </c>
      <c r="O117" s="1">
        <v>6997</v>
      </c>
      <c r="P117" s="1">
        <v>81163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77</v>
      </c>
      <c r="F118" s="1">
        <v>179</v>
      </c>
      <c r="G118" s="1">
        <v>245212</v>
      </c>
      <c r="H118" s="1">
        <v>7920</v>
      </c>
      <c r="I118" s="1">
        <v>197</v>
      </c>
      <c r="J118" s="1">
        <v>622</v>
      </c>
      <c r="K118" s="1">
        <v>89238</v>
      </c>
      <c r="L118" s="1">
        <v>1456</v>
      </c>
      <c r="M118" s="1">
        <v>1579</v>
      </c>
      <c r="N118" s="1">
        <v>74166</v>
      </c>
      <c r="O118" s="1">
        <v>6997</v>
      </c>
      <c r="P118" s="1">
        <v>81163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77</v>
      </c>
      <c r="F119" s="1">
        <v>-292</v>
      </c>
      <c r="G119" s="1">
        <v>282387</v>
      </c>
      <c r="H119" s="1">
        <v>7620</v>
      </c>
      <c r="I119" s="1">
        <v>137</v>
      </c>
      <c r="J119" s="1">
        <v>717</v>
      </c>
      <c r="K119" s="1">
        <v>132041</v>
      </c>
      <c r="L119" s="1">
        <v>1456</v>
      </c>
      <c r="M119" s="1">
        <v>1579</v>
      </c>
      <c r="N119" s="1">
        <v>75631</v>
      </c>
      <c r="O119" s="1">
        <v>7118</v>
      </c>
      <c r="P119" s="1">
        <v>82749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77</v>
      </c>
      <c r="F120" s="1">
        <v>-276</v>
      </c>
      <c r="G120" s="1">
        <v>282387</v>
      </c>
      <c r="H120" s="1">
        <v>7689</v>
      </c>
      <c r="I120" s="1">
        <v>159</v>
      </c>
      <c r="J120" s="1">
        <v>726</v>
      </c>
      <c r="K120" s="1">
        <v>135482</v>
      </c>
      <c r="L120" s="1">
        <v>1456</v>
      </c>
      <c r="M120" s="1">
        <v>1579</v>
      </c>
      <c r="N120" s="1">
        <v>75631</v>
      </c>
      <c r="O120" s="1">
        <v>7118</v>
      </c>
      <c r="P120" s="1">
        <v>82749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77</v>
      </c>
      <c r="F121" s="1">
        <v>-113</v>
      </c>
      <c r="G121" s="1">
        <v>282387</v>
      </c>
      <c r="H121" s="1">
        <v>7330</v>
      </c>
      <c r="I121" s="1">
        <v>134</v>
      </c>
      <c r="J121" s="1">
        <v>737</v>
      </c>
      <c r="K121" s="1">
        <v>129174</v>
      </c>
      <c r="L121" s="1">
        <v>1456</v>
      </c>
      <c r="M121" s="1">
        <v>1579</v>
      </c>
      <c r="N121" s="1">
        <v>75631</v>
      </c>
      <c r="O121" s="1">
        <v>7118</v>
      </c>
      <c r="P121" s="1">
        <v>82749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77</v>
      </c>
      <c r="F122" s="1">
        <v>-73</v>
      </c>
      <c r="G122" s="1">
        <v>282792</v>
      </c>
      <c r="H122" s="1">
        <v>7419</v>
      </c>
      <c r="I122" s="1">
        <v>155</v>
      </c>
      <c r="J122" s="1">
        <v>717</v>
      </c>
      <c r="K122" s="1">
        <v>132963</v>
      </c>
      <c r="L122" s="1">
        <v>1456</v>
      </c>
      <c r="M122" s="1">
        <v>1579</v>
      </c>
      <c r="N122" s="1">
        <v>75652</v>
      </c>
      <c r="O122" s="1">
        <v>7122</v>
      </c>
      <c r="P122" s="1">
        <v>82774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77</v>
      </c>
      <c r="F123" s="1">
        <v>98</v>
      </c>
      <c r="G123" s="1">
        <v>255568</v>
      </c>
      <c r="H123" s="1">
        <v>7930</v>
      </c>
      <c r="I123" s="1">
        <v>143</v>
      </c>
      <c r="J123" s="1">
        <v>664</v>
      </c>
      <c r="K123" s="1">
        <v>98604</v>
      </c>
      <c r="L123" s="1">
        <v>1456</v>
      </c>
      <c r="M123" s="1">
        <v>1579</v>
      </c>
      <c r="N123" s="1">
        <v>73265</v>
      </c>
      <c r="O123" s="1">
        <v>6879</v>
      </c>
      <c r="P123" s="1">
        <v>80144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77</v>
      </c>
      <c r="F124" s="1">
        <v>102</v>
      </c>
      <c r="G124" s="1">
        <v>299722</v>
      </c>
      <c r="H124" s="1">
        <v>7791</v>
      </c>
      <c r="I124" s="1">
        <v>136</v>
      </c>
      <c r="J124" s="1">
        <v>800</v>
      </c>
      <c r="K124" s="1">
        <v>150899</v>
      </c>
      <c r="L124" s="1">
        <v>1457</v>
      </c>
      <c r="M124" s="1">
        <v>1580</v>
      </c>
      <c r="N124" s="1">
        <v>75288</v>
      </c>
      <c r="O124" s="1">
        <v>7078</v>
      </c>
      <c r="P124" s="1">
        <v>82366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77</v>
      </c>
      <c r="F125" s="1">
        <v>115</v>
      </c>
      <c r="G125" s="1">
        <v>299722</v>
      </c>
      <c r="H125" s="1">
        <v>7567</v>
      </c>
      <c r="I125" s="1">
        <v>141</v>
      </c>
      <c r="J125" s="1">
        <v>787</v>
      </c>
      <c r="K125" s="1">
        <v>149090</v>
      </c>
      <c r="L125" s="1">
        <v>1457</v>
      </c>
      <c r="M125" s="1">
        <v>1580</v>
      </c>
      <c r="N125" s="1">
        <v>75288</v>
      </c>
      <c r="O125" s="1">
        <v>7078</v>
      </c>
      <c r="P125" s="1">
        <v>82366</v>
      </c>
    </row>
    <row r="126" spans="1:16">
      <c r="A126" s="1">
        <v>124</v>
      </c>
      <c r="B126" s="1" t="s">
        <v>749</v>
      </c>
      <c r="C126" s="1">
        <v>0</v>
      </c>
      <c r="D126" s="1">
        <v>0</v>
      </c>
      <c r="E126" s="1">
        <v>77</v>
      </c>
      <c r="F126" s="1">
        <v>132</v>
      </c>
      <c r="G126" s="1">
        <v>269825</v>
      </c>
      <c r="H126" s="1">
        <v>7437</v>
      </c>
      <c r="I126" s="1">
        <v>196</v>
      </c>
      <c r="J126" s="1">
        <v>696</v>
      </c>
      <c r="K126" s="1">
        <v>108840</v>
      </c>
      <c r="L126" s="1">
        <v>1457</v>
      </c>
      <c r="M126" s="1">
        <v>1580</v>
      </c>
      <c r="N126" s="1">
        <v>74086</v>
      </c>
      <c r="O126" s="1">
        <v>6946</v>
      </c>
      <c r="P126" s="1">
        <v>81032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77</v>
      </c>
      <c r="F127" s="1">
        <v>180</v>
      </c>
      <c r="G127" s="1">
        <v>269507</v>
      </c>
      <c r="H127" s="1">
        <v>7598</v>
      </c>
      <c r="I127" s="1">
        <v>138</v>
      </c>
      <c r="J127" s="1">
        <v>679</v>
      </c>
      <c r="K127" s="1">
        <v>108917</v>
      </c>
      <c r="L127" s="1">
        <v>1457</v>
      </c>
      <c r="M127" s="1">
        <v>1580</v>
      </c>
      <c r="N127" s="1">
        <v>74065</v>
      </c>
      <c r="O127" s="1">
        <v>6945</v>
      </c>
      <c r="P127" s="1">
        <v>81010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77</v>
      </c>
      <c r="F128" s="1">
        <v>180</v>
      </c>
      <c r="G128" s="1">
        <v>269520</v>
      </c>
      <c r="H128" s="1">
        <v>8070</v>
      </c>
      <c r="I128" s="1">
        <v>164</v>
      </c>
      <c r="J128" s="1">
        <v>669</v>
      </c>
      <c r="K128" s="1">
        <v>112255</v>
      </c>
      <c r="L128" s="1">
        <v>1457</v>
      </c>
      <c r="M128" s="1">
        <v>1580</v>
      </c>
      <c r="N128" s="1">
        <v>74066</v>
      </c>
      <c r="O128" s="1">
        <v>6945</v>
      </c>
      <c r="P128" s="1">
        <v>81011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79</v>
      </c>
      <c r="F129" s="1">
        <v>201</v>
      </c>
      <c r="G129" s="1">
        <v>269529</v>
      </c>
      <c r="H129" s="1">
        <v>7656</v>
      </c>
      <c r="I129" s="1">
        <v>155</v>
      </c>
      <c r="J129" s="1">
        <v>619</v>
      </c>
      <c r="K129" s="1">
        <v>107559</v>
      </c>
      <c r="L129" s="1">
        <v>1459</v>
      </c>
      <c r="M129" s="1">
        <v>1580</v>
      </c>
      <c r="N129" s="1">
        <v>74090</v>
      </c>
      <c r="O129" s="1">
        <v>6945</v>
      </c>
      <c r="P129" s="1">
        <v>81035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79</v>
      </c>
      <c r="F130" s="1">
        <v>200</v>
      </c>
      <c r="G130" s="1">
        <v>269529</v>
      </c>
      <c r="H130" s="1">
        <v>7770</v>
      </c>
      <c r="I130" s="1">
        <v>134</v>
      </c>
      <c r="J130" s="1">
        <v>643</v>
      </c>
      <c r="K130" s="1">
        <v>109092</v>
      </c>
      <c r="L130" s="1">
        <v>1459</v>
      </c>
      <c r="M130" s="1">
        <v>1580</v>
      </c>
      <c r="N130" s="1">
        <v>74090</v>
      </c>
      <c r="O130" s="1">
        <v>6945</v>
      </c>
      <c r="P130" s="1">
        <v>81035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79</v>
      </c>
      <c r="F131" s="1">
        <v>201</v>
      </c>
      <c r="G131" s="1">
        <v>269529</v>
      </c>
      <c r="H131" s="1">
        <v>7366</v>
      </c>
      <c r="I131" s="1">
        <v>198</v>
      </c>
      <c r="J131" s="1">
        <v>613</v>
      </c>
      <c r="K131" s="1">
        <v>106193</v>
      </c>
      <c r="L131" s="1">
        <v>1459</v>
      </c>
      <c r="M131" s="1">
        <v>1580</v>
      </c>
      <c r="N131" s="1">
        <v>74090</v>
      </c>
      <c r="O131" s="1">
        <v>6945</v>
      </c>
      <c r="P131" s="1">
        <v>81035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79</v>
      </c>
      <c r="F132" s="1">
        <v>201</v>
      </c>
      <c r="G132" s="1">
        <v>269529</v>
      </c>
      <c r="H132" s="1">
        <v>7662</v>
      </c>
      <c r="I132" s="1">
        <v>137</v>
      </c>
      <c r="J132" s="1">
        <v>630</v>
      </c>
      <c r="K132" s="1">
        <v>111497</v>
      </c>
      <c r="L132" s="1">
        <v>1459</v>
      </c>
      <c r="M132" s="1">
        <v>1580</v>
      </c>
      <c r="N132" s="1">
        <v>74090</v>
      </c>
      <c r="O132" s="1">
        <v>6945</v>
      </c>
      <c r="P132" s="1">
        <v>81035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79</v>
      </c>
      <c r="F133" s="1">
        <v>201</v>
      </c>
      <c r="G133" s="1">
        <v>269529</v>
      </c>
      <c r="H133" s="1">
        <v>7659</v>
      </c>
      <c r="I133" s="1">
        <v>152</v>
      </c>
      <c r="J133" s="1">
        <v>668</v>
      </c>
      <c r="K133" s="1">
        <v>109365</v>
      </c>
      <c r="L133" s="1">
        <v>1459</v>
      </c>
      <c r="M133" s="1">
        <v>1580</v>
      </c>
      <c r="N133" s="1">
        <v>74090</v>
      </c>
      <c r="O133" s="1">
        <v>6945</v>
      </c>
      <c r="P133" s="1">
        <v>81035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79</v>
      </c>
      <c r="F134" s="1">
        <v>201</v>
      </c>
      <c r="G134" s="1">
        <v>269529</v>
      </c>
      <c r="H134" s="1">
        <v>7496</v>
      </c>
      <c r="I134" s="1">
        <v>132</v>
      </c>
      <c r="J134" s="1">
        <v>633</v>
      </c>
      <c r="K134" s="1">
        <v>107927</v>
      </c>
      <c r="L134" s="1">
        <v>1459</v>
      </c>
      <c r="M134" s="1">
        <v>1580</v>
      </c>
      <c r="N134" s="1">
        <v>74090</v>
      </c>
      <c r="O134" s="1">
        <v>6945</v>
      </c>
      <c r="P134" s="1">
        <v>81035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79</v>
      </c>
      <c r="F135" s="1">
        <v>202</v>
      </c>
      <c r="G135" s="1">
        <v>269529</v>
      </c>
      <c r="H135" s="1">
        <v>7493</v>
      </c>
      <c r="I135" s="1">
        <v>148</v>
      </c>
      <c r="J135" s="1">
        <v>665</v>
      </c>
      <c r="K135" s="1">
        <v>111212</v>
      </c>
      <c r="L135" s="1">
        <v>1459</v>
      </c>
      <c r="M135" s="1">
        <v>1580</v>
      </c>
      <c r="N135" s="1">
        <v>74090</v>
      </c>
      <c r="O135" s="1">
        <v>6945</v>
      </c>
      <c r="P135" s="1">
        <v>81035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79</v>
      </c>
      <c r="F136" s="1">
        <v>202</v>
      </c>
      <c r="G136" s="1">
        <v>269529</v>
      </c>
      <c r="H136" s="1">
        <v>7132</v>
      </c>
      <c r="I136" s="1">
        <v>191</v>
      </c>
      <c r="J136" s="1">
        <v>638</v>
      </c>
      <c r="K136" s="1">
        <v>106894</v>
      </c>
      <c r="L136" s="1">
        <v>1459</v>
      </c>
      <c r="M136" s="1">
        <v>1580</v>
      </c>
      <c r="N136" s="1">
        <v>74090</v>
      </c>
      <c r="O136" s="1">
        <v>6945</v>
      </c>
      <c r="P136" s="1">
        <v>81035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79</v>
      </c>
      <c r="F137" s="1">
        <v>203</v>
      </c>
      <c r="G137" s="1">
        <v>269529</v>
      </c>
      <c r="H137" s="1">
        <v>7520</v>
      </c>
      <c r="I137" s="1">
        <v>136</v>
      </c>
      <c r="J137" s="1">
        <v>661</v>
      </c>
      <c r="K137" s="1">
        <v>107437</v>
      </c>
      <c r="L137" s="1">
        <v>1459</v>
      </c>
      <c r="M137" s="1">
        <v>1580</v>
      </c>
      <c r="N137" s="1">
        <v>74090</v>
      </c>
      <c r="O137" s="1">
        <v>6945</v>
      </c>
      <c r="P137" s="1">
        <v>81035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79</v>
      </c>
      <c r="F138" s="1">
        <v>209</v>
      </c>
      <c r="G138" s="1">
        <v>269529</v>
      </c>
      <c r="H138" s="1">
        <v>7997</v>
      </c>
      <c r="I138" s="1">
        <v>193</v>
      </c>
      <c r="J138" s="1">
        <v>655</v>
      </c>
      <c r="K138" s="1">
        <v>111568</v>
      </c>
      <c r="L138" s="1">
        <v>1459</v>
      </c>
      <c r="M138" s="1">
        <v>1580</v>
      </c>
      <c r="N138" s="1">
        <v>74090</v>
      </c>
      <c r="O138" s="1">
        <v>6945</v>
      </c>
      <c r="P138" s="1">
        <v>81035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79</v>
      </c>
      <c r="F139" s="1">
        <v>209</v>
      </c>
      <c r="G139" s="1">
        <v>269529</v>
      </c>
      <c r="H139" s="1">
        <v>7739</v>
      </c>
      <c r="I139" s="1">
        <v>137</v>
      </c>
      <c r="J139" s="1">
        <v>648</v>
      </c>
      <c r="K139" s="1">
        <v>109333</v>
      </c>
      <c r="L139" s="1">
        <v>1459</v>
      </c>
      <c r="M139" s="1">
        <v>1580</v>
      </c>
      <c r="N139" s="1">
        <v>74090</v>
      </c>
      <c r="O139" s="1">
        <v>6945</v>
      </c>
      <c r="P139" s="1">
        <v>81035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79</v>
      </c>
      <c r="F140" s="1">
        <v>209</v>
      </c>
      <c r="G140" s="1">
        <v>269529</v>
      </c>
      <c r="H140" s="1">
        <v>7466</v>
      </c>
      <c r="I140" s="1">
        <v>138</v>
      </c>
      <c r="J140" s="1">
        <v>651</v>
      </c>
      <c r="K140" s="1">
        <v>107542</v>
      </c>
      <c r="L140" s="1">
        <v>1459</v>
      </c>
      <c r="M140" s="1">
        <v>1580</v>
      </c>
      <c r="N140" s="1">
        <v>74090</v>
      </c>
      <c r="O140" s="1">
        <v>6945</v>
      </c>
      <c r="P140" s="1">
        <v>81035</v>
      </c>
    </row>
    <row r="141" spans="1:16">
      <c r="A141" s="1">
        <v>139</v>
      </c>
      <c r="B141" s="1" t="s">
        <v>734</v>
      </c>
      <c r="C141" s="1">
        <v>0</v>
      </c>
      <c r="D141" s="1">
        <v>0</v>
      </c>
      <c r="E141" s="1">
        <v>79</v>
      </c>
      <c r="F141" s="1">
        <v>209</v>
      </c>
      <c r="G141" s="1">
        <v>265642</v>
      </c>
      <c r="H141" s="1">
        <v>7109</v>
      </c>
      <c r="I141" s="1">
        <v>127</v>
      </c>
      <c r="J141" s="1">
        <v>722</v>
      </c>
      <c r="K141" s="1">
        <v>107155</v>
      </c>
      <c r="L141" s="1">
        <v>1459</v>
      </c>
      <c r="M141" s="1">
        <v>1580</v>
      </c>
      <c r="N141" s="1">
        <v>74203</v>
      </c>
      <c r="O141" s="1">
        <v>6957</v>
      </c>
      <c r="P141" s="1">
        <v>81160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79</v>
      </c>
      <c r="F142" s="1">
        <v>209</v>
      </c>
      <c r="G142" s="1">
        <v>265642</v>
      </c>
      <c r="H142" s="1">
        <v>7621</v>
      </c>
      <c r="I142" s="1">
        <v>138</v>
      </c>
      <c r="J142" s="1">
        <v>703</v>
      </c>
      <c r="K142" s="1">
        <v>108845</v>
      </c>
      <c r="L142" s="1">
        <v>1459</v>
      </c>
      <c r="M142" s="1">
        <v>1580</v>
      </c>
      <c r="N142" s="1">
        <v>74203</v>
      </c>
      <c r="O142" s="1">
        <v>6957</v>
      </c>
      <c r="P142" s="1">
        <v>81160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79</v>
      </c>
      <c r="F143" s="1">
        <v>215</v>
      </c>
      <c r="G143" s="1">
        <v>265642</v>
      </c>
      <c r="H143" s="1">
        <v>7939</v>
      </c>
      <c r="I143" s="1">
        <v>183</v>
      </c>
      <c r="J143" s="1">
        <v>726</v>
      </c>
      <c r="K143" s="1">
        <v>112066</v>
      </c>
      <c r="L143" s="1">
        <v>1459</v>
      </c>
      <c r="M143" s="1">
        <v>1580</v>
      </c>
      <c r="N143" s="1">
        <v>74203</v>
      </c>
      <c r="O143" s="1">
        <v>6957</v>
      </c>
      <c r="P143" s="1">
        <v>81160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79</v>
      </c>
      <c r="F144" s="1">
        <v>215</v>
      </c>
      <c r="G144" s="1">
        <v>265191</v>
      </c>
      <c r="H144" s="1">
        <v>7608</v>
      </c>
      <c r="I144" s="1">
        <v>129</v>
      </c>
      <c r="J144" s="1">
        <v>670</v>
      </c>
      <c r="K144" s="1">
        <v>111066</v>
      </c>
      <c r="L144" s="1">
        <v>1459</v>
      </c>
      <c r="M144" s="1">
        <v>1580</v>
      </c>
      <c r="N144" s="1">
        <v>74251</v>
      </c>
      <c r="O144" s="1">
        <v>6963</v>
      </c>
      <c r="P144" s="1">
        <v>81214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79</v>
      </c>
      <c r="F145" s="1">
        <v>223</v>
      </c>
      <c r="G145" s="1">
        <v>265191</v>
      </c>
      <c r="H145" s="1">
        <v>7807</v>
      </c>
      <c r="I145" s="1">
        <v>192</v>
      </c>
      <c r="J145" s="1">
        <v>698</v>
      </c>
      <c r="K145" s="1">
        <v>111940</v>
      </c>
      <c r="L145" s="1">
        <v>1459</v>
      </c>
      <c r="M145" s="1">
        <v>1580</v>
      </c>
      <c r="N145" s="1">
        <v>74251</v>
      </c>
      <c r="O145" s="1">
        <v>6963</v>
      </c>
      <c r="P145" s="1">
        <v>81214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79</v>
      </c>
      <c r="F146" s="1">
        <v>223</v>
      </c>
      <c r="G146" s="1">
        <v>266150</v>
      </c>
      <c r="H146" s="1">
        <v>7143</v>
      </c>
      <c r="I146" s="1">
        <v>131</v>
      </c>
      <c r="J146" s="1">
        <v>659</v>
      </c>
      <c r="K146" s="1">
        <v>104991</v>
      </c>
      <c r="L146" s="1">
        <v>1459</v>
      </c>
      <c r="M146" s="1">
        <v>1580</v>
      </c>
      <c r="N146" s="1">
        <v>74251</v>
      </c>
      <c r="O146" s="1">
        <v>6963</v>
      </c>
      <c r="P146" s="1">
        <v>81214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79</v>
      </c>
      <c r="F147" s="1">
        <v>236</v>
      </c>
      <c r="G147" s="1">
        <v>265693</v>
      </c>
      <c r="H147" s="1">
        <v>7690</v>
      </c>
      <c r="I147" s="1">
        <v>144</v>
      </c>
      <c r="J147" s="1">
        <v>643</v>
      </c>
      <c r="K147" s="1">
        <v>109773</v>
      </c>
      <c r="L147" s="1">
        <v>1459</v>
      </c>
      <c r="M147" s="1">
        <v>1581</v>
      </c>
      <c r="N147" s="1">
        <v>74228</v>
      </c>
      <c r="O147" s="1">
        <v>6962</v>
      </c>
      <c r="P147" s="1">
        <v>81190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79</v>
      </c>
      <c r="F148" s="1">
        <v>236</v>
      </c>
      <c r="G148" s="1">
        <v>265693</v>
      </c>
      <c r="H148" s="1">
        <v>7729</v>
      </c>
      <c r="I148" s="1">
        <v>164</v>
      </c>
      <c r="J148" s="1">
        <v>679</v>
      </c>
      <c r="K148" s="1">
        <v>108646</v>
      </c>
      <c r="L148" s="1">
        <v>1459</v>
      </c>
      <c r="M148" s="1">
        <v>1581</v>
      </c>
      <c r="N148" s="1">
        <v>74228</v>
      </c>
      <c r="O148" s="1">
        <v>6962</v>
      </c>
      <c r="P148" s="1">
        <v>81190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79</v>
      </c>
      <c r="F149" s="1">
        <v>236</v>
      </c>
      <c r="G149" s="1">
        <v>265693</v>
      </c>
      <c r="H149" s="1">
        <v>7566</v>
      </c>
      <c r="I149" s="1">
        <v>155</v>
      </c>
      <c r="J149" s="1">
        <v>707</v>
      </c>
      <c r="K149" s="1">
        <v>111338</v>
      </c>
      <c r="L149" s="1">
        <v>1459</v>
      </c>
      <c r="M149" s="1">
        <v>1581</v>
      </c>
      <c r="N149" s="1">
        <v>74228</v>
      </c>
      <c r="O149" s="1">
        <v>6962</v>
      </c>
      <c r="P149" s="1">
        <v>81190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79</v>
      </c>
      <c r="F150" s="1">
        <v>236</v>
      </c>
      <c r="G150" s="1">
        <v>265693</v>
      </c>
      <c r="H150" s="1">
        <v>7587</v>
      </c>
      <c r="I150" s="1">
        <v>138</v>
      </c>
      <c r="J150" s="1">
        <v>663</v>
      </c>
      <c r="K150" s="1">
        <v>109638</v>
      </c>
      <c r="L150" s="1">
        <v>1459</v>
      </c>
      <c r="M150" s="1">
        <v>1581</v>
      </c>
      <c r="N150" s="1">
        <v>74228</v>
      </c>
      <c r="O150" s="1">
        <v>6962</v>
      </c>
      <c r="P150" s="1">
        <v>81190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79</v>
      </c>
      <c r="F151" s="1">
        <v>236</v>
      </c>
      <c r="G151" s="1">
        <v>265693</v>
      </c>
      <c r="H151" s="1">
        <v>7594</v>
      </c>
      <c r="I151" s="1">
        <v>186</v>
      </c>
      <c r="J151" s="1">
        <v>729</v>
      </c>
      <c r="K151" s="1">
        <v>108585</v>
      </c>
      <c r="L151" s="1">
        <v>1459</v>
      </c>
      <c r="M151" s="1">
        <v>1581</v>
      </c>
      <c r="N151" s="1">
        <v>74228</v>
      </c>
      <c r="O151" s="1">
        <v>6962</v>
      </c>
      <c r="P151" s="1">
        <v>81190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78</v>
      </c>
      <c r="F152" s="1">
        <v>236</v>
      </c>
      <c r="G152" s="1">
        <v>267724</v>
      </c>
      <c r="H152" s="1">
        <v>7537</v>
      </c>
      <c r="I152" s="1">
        <v>134</v>
      </c>
      <c r="J152" s="1">
        <v>653</v>
      </c>
      <c r="K152" s="1">
        <v>108363</v>
      </c>
      <c r="L152" s="1">
        <v>1460</v>
      </c>
      <c r="M152" s="1">
        <v>1583</v>
      </c>
      <c r="N152" s="1">
        <v>74355</v>
      </c>
      <c r="O152" s="1">
        <v>6980</v>
      </c>
      <c r="P152" s="1">
        <v>81335</v>
      </c>
    </row>
    <row r="153" spans="1:16">
      <c r="A153" s="1">
        <v>151</v>
      </c>
      <c r="B153" s="1" t="s">
        <v>722</v>
      </c>
      <c r="C153" s="1">
        <v>0</v>
      </c>
      <c r="D153" s="1">
        <v>3</v>
      </c>
      <c r="E153" s="1">
        <v>75</v>
      </c>
      <c r="F153" s="1">
        <v>236</v>
      </c>
      <c r="G153" s="1">
        <v>267724</v>
      </c>
      <c r="H153" s="1">
        <v>7992</v>
      </c>
      <c r="I153" s="1">
        <v>140</v>
      </c>
      <c r="J153" s="1">
        <v>694</v>
      </c>
      <c r="K153" s="1">
        <v>111093</v>
      </c>
      <c r="L153" s="1">
        <v>1460</v>
      </c>
      <c r="M153" s="1">
        <v>1583</v>
      </c>
      <c r="N153" s="1">
        <v>74355</v>
      </c>
      <c r="O153" s="1">
        <v>6980</v>
      </c>
      <c r="P153" s="1">
        <v>81335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74</v>
      </c>
      <c r="F154" s="1">
        <v>236</v>
      </c>
      <c r="G154" s="1">
        <v>267724</v>
      </c>
      <c r="H154" s="1">
        <v>7456</v>
      </c>
      <c r="I154" s="1">
        <v>180</v>
      </c>
      <c r="J154" s="1">
        <v>676</v>
      </c>
      <c r="K154" s="1">
        <v>108858</v>
      </c>
      <c r="L154" s="1">
        <v>1460</v>
      </c>
      <c r="M154" s="1">
        <v>1583</v>
      </c>
      <c r="N154" s="1">
        <v>74355</v>
      </c>
      <c r="O154" s="1">
        <v>6980</v>
      </c>
      <c r="P154" s="1">
        <v>81335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66</v>
      </c>
      <c r="F155" s="1">
        <v>236</v>
      </c>
      <c r="G155" s="1">
        <v>267724</v>
      </c>
      <c r="H155" s="1">
        <v>7627</v>
      </c>
      <c r="I155" s="1">
        <v>139</v>
      </c>
      <c r="J155" s="1">
        <v>696</v>
      </c>
      <c r="K155" s="1">
        <v>111142</v>
      </c>
      <c r="L155" s="1">
        <v>1460</v>
      </c>
      <c r="M155" s="1">
        <v>1583</v>
      </c>
      <c r="N155" s="1">
        <v>74355</v>
      </c>
      <c r="O155" s="1">
        <v>6980</v>
      </c>
      <c r="P155" s="1">
        <v>81335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64</v>
      </c>
      <c r="F156" s="1">
        <v>236</v>
      </c>
      <c r="G156" s="1">
        <v>267724</v>
      </c>
      <c r="H156" s="1">
        <v>7128</v>
      </c>
      <c r="I156" s="1">
        <v>132</v>
      </c>
      <c r="J156" s="1">
        <v>647</v>
      </c>
      <c r="K156" s="1">
        <v>108352</v>
      </c>
      <c r="L156" s="1">
        <v>1460</v>
      </c>
      <c r="M156" s="1">
        <v>1583</v>
      </c>
      <c r="N156" s="1">
        <v>74355</v>
      </c>
      <c r="O156" s="1">
        <v>6980</v>
      </c>
      <c r="P156" s="1">
        <v>81335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64</v>
      </c>
      <c r="F157" s="1">
        <v>236</v>
      </c>
      <c r="G157" s="1">
        <v>267724</v>
      </c>
      <c r="H157" s="1">
        <v>7469</v>
      </c>
      <c r="I157" s="1">
        <v>132</v>
      </c>
      <c r="J157" s="1">
        <v>663</v>
      </c>
      <c r="K157" s="1">
        <v>107763</v>
      </c>
      <c r="L157" s="1">
        <v>1460</v>
      </c>
      <c r="M157" s="1">
        <v>1583</v>
      </c>
      <c r="N157" s="1">
        <v>74355</v>
      </c>
      <c r="O157" s="1">
        <v>6980</v>
      </c>
      <c r="P157" s="1">
        <v>81335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64</v>
      </c>
      <c r="F158" s="1">
        <v>236</v>
      </c>
      <c r="G158" s="1">
        <v>267724</v>
      </c>
      <c r="H158" s="1">
        <v>7738</v>
      </c>
      <c r="I158" s="1">
        <v>190</v>
      </c>
      <c r="J158" s="1">
        <v>676</v>
      </c>
      <c r="K158" s="1">
        <v>110494</v>
      </c>
      <c r="L158" s="1">
        <v>1460</v>
      </c>
      <c r="M158" s="1">
        <v>1583</v>
      </c>
      <c r="N158" s="1">
        <v>74355</v>
      </c>
      <c r="O158" s="1">
        <v>6980</v>
      </c>
      <c r="P158" s="1">
        <v>81335</v>
      </c>
    </row>
    <row r="159" spans="1:16">
      <c r="A159" s="1">
        <v>157</v>
      </c>
      <c r="B159" s="1" t="s">
        <v>716</v>
      </c>
      <c r="C159" s="1">
        <v>0</v>
      </c>
      <c r="D159" s="1">
        <v>0</v>
      </c>
      <c r="E159" s="1">
        <v>64</v>
      </c>
      <c r="F159" s="1">
        <v>236</v>
      </c>
      <c r="G159" s="1">
        <v>268047</v>
      </c>
      <c r="H159" s="1">
        <v>7805</v>
      </c>
      <c r="I159" s="1">
        <v>173</v>
      </c>
      <c r="J159" s="1">
        <v>700</v>
      </c>
      <c r="K159" s="1">
        <v>113554</v>
      </c>
      <c r="L159" s="1">
        <v>1462</v>
      </c>
      <c r="M159" s="1">
        <v>1583</v>
      </c>
      <c r="N159" s="1">
        <v>73803</v>
      </c>
      <c r="O159" s="1">
        <v>6931</v>
      </c>
      <c r="P159" s="1">
        <v>80734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64</v>
      </c>
      <c r="F160" s="1">
        <v>236</v>
      </c>
      <c r="G160" s="1">
        <v>268047</v>
      </c>
      <c r="H160" s="1">
        <v>7644</v>
      </c>
      <c r="I160" s="1">
        <v>140</v>
      </c>
      <c r="J160" s="1">
        <v>637</v>
      </c>
      <c r="K160" s="1">
        <v>111189</v>
      </c>
      <c r="L160" s="1">
        <v>1462</v>
      </c>
      <c r="M160" s="1">
        <v>1583</v>
      </c>
      <c r="N160" s="1">
        <v>73803</v>
      </c>
      <c r="O160" s="1">
        <v>6931</v>
      </c>
      <c r="P160" s="1">
        <v>80734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64</v>
      </c>
      <c r="F161" s="1">
        <v>236</v>
      </c>
      <c r="G161" s="1">
        <v>268047</v>
      </c>
      <c r="H161" s="1">
        <v>6985</v>
      </c>
      <c r="I161" s="1">
        <v>136</v>
      </c>
      <c r="J161" s="1">
        <v>711</v>
      </c>
      <c r="K161" s="1">
        <v>109832</v>
      </c>
      <c r="L161" s="1">
        <v>1462</v>
      </c>
      <c r="M161" s="1">
        <v>1583</v>
      </c>
      <c r="N161" s="1">
        <v>73803</v>
      </c>
      <c r="O161" s="1">
        <v>6931</v>
      </c>
      <c r="P161" s="1">
        <v>80734</v>
      </c>
    </row>
    <row r="162" spans="1:16">
      <c r="A162" s="1">
        <v>160</v>
      </c>
      <c r="B162" s="1" t="s">
        <v>713</v>
      </c>
      <c r="C162" s="1">
        <v>0</v>
      </c>
      <c r="D162" s="1">
        <v>0</v>
      </c>
      <c r="E162" s="1">
        <v>64</v>
      </c>
      <c r="F162" s="1">
        <v>236</v>
      </c>
      <c r="G162" s="1">
        <v>268047</v>
      </c>
      <c r="H162" s="1">
        <v>7678</v>
      </c>
      <c r="I162" s="1">
        <v>142</v>
      </c>
      <c r="J162" s="1">
        <v>667</v>
      </c>
      <c r="K162" s="1">
        <v>112570</v>
      </c>
      <c r="L162" s="1">
        <v>1462</v>
      </c>
      <c r="M162" s="1">
        <v>1583</v>
      </c>
      <c r="N162" s="1">
        <v>73803</v>
      </c>
      <c r="O162" s="1">
        <v>6931</v>
      </c>
      <c r="P162" s="1">
        <v>80734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64</v>
      </c>
      <c r="F163" s="1">
        <v>236</v>
      </c>
      <c r="G163" s="1">
        <v>270684</v>
      </c>
      <c r="H163" s="1">
        <v>8007</v>
      </c>
      <c r="I163" s="1">
        <v>140</v>
      </c>
      <c r="J163" s="1">
        <v>642</v>
      </c>
      <c r="K163" s="1">
        <v>112821</v>
      </c>
      <c r="L163" s="1">
        <v>1462</v>
      </c>
      <c r="M163" s="1">
        <v>1583</v>
      </c>
      <c r="N163" s="1">
        <v>73790</v>
      </c>
      <c r="O163" s="1">
        <v>6931</v>
      </c>
      <c r="P163" s="1">
        <v>80721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62</v>
      </c>
      <c r="F164" s="1">
        <v>236</v>
      </c>
      <c r="G164" s="1">
        <v>270675</v>
      </c>
      <c r="H164" s="1">
        <v>7826</v>
      </c>
      <c r="I164" s="1">
        <v>136</v>
      </c>
      <c r="J164" s="1">
        <v>652</v>
      </c>
      <c r="K164" s="1">
        <v>113516</v>
      </c>
      <c r="L164" s="1">
        <v>1462</v>
      </c>
      <c r="M164" s="1">
        <v>1583</v>
      </c>
      <c r="N164" s="1">
        <v>73790</v>
      </c>
      <c r="O164" s="1">
        <v>6931</v>
      </c>
      <c r="P164" s="1">
        <v>80721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62</v>
      </c>
      <c r="F165" s="1">
        <v>236</v>
      </c>
      <c r="G165" s="1">
        <v>270675</v>
      </c>
      <c r="H165" s="1">
        <v>7644</v>
      </c>
      <c r="I165" s="1">
        <v>138</v>
      </c>
      <c r="J165" s="1">
        <v>687</v>
      </c>
      <c r="K165" s="1">
        <v>112256</v>
      </c>
      <c r="L165" s="1">
        <v>1462</v>
      </c>
      <c r="M165" s="1">
        <v>1583</v>
      </c>
      <c r="N165" s="1">
        <v>73790</v>
      </c>
      <c r="O165" s="1">
        <v>6931</v>
      </c>
      <c r="P165" s="1">
        <v>80721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62</v>
      </c>
      <c r="F166" s="1">
        <v>236</v>
      </c>
      <c r="G166" s="1">
        <v>270675</v>
      </c>
      <c r="H166" s="1">
        <v>7233</v>
      </c>
      <c r="I166" s="1">
        <v>139</v>
      </c>
      <c r="J166" s="1">
        <v>633</v>
      </c>
      <c r="K166" s="1">
        <v>110517</v>
      </c>
      <c r="L166" s="1">
        <v>1462</v>
      </c>
      <c r="M166" s="1">
        <v>1583</v>
      </c>
      <c r="N166" s="1">
        <v>73790</v>
      </c>
      <c r="O166" s="1">
        <v>6931</v>
      </c>
      <c r="P166" s="1">
        <v>80721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62</v>
      </c>
      <c r="F167" s="1">
        <v>236</v>
      </c>
      <c r="G167" s="1">
        <v>270675</v>
      </c>
      <c r="H167" s="1">
        <v>7588</v>
      </c>
      <c r="I167" s="1">
        <v>150</v>
      </c>
      <c r="J167" s="1">
        <v>634</v>
      </c>
      <c r="K167" s="1">
        <v>113280</v>
      </c>
      <c r="L167" s="1">
        <v>1462</v>
      </c>
      <c r="M167" s="1">
        <v>1583</v>
      </c>
      <c r="N167" s="1">
        <v>73790</v>
      </c>
      <c r="O167" s="1">
        <v>6931</v>
      </c>
      <c r="P167" s="1">
        <v>80721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62</v>
      </c>
      <c r="F168" s="1">
        <v>236</v>
      </c>
      <c r="G168" s="1">
        <v>270675</v>
      </c>
      <c r="H168" s="1">
        <v>8087</v>
      </c>
      <c r="I168" s="1">
        <v>162</v>
      </c>
      <c r="J168" s="1">
        <v>661</v>
      </c>
      <c r="K168" s="1">
        <v>114460</v>
      </c>
      <c r="L168" s="1">
        <v>1462</v>
      </c>
      <c r="M168" s="1">
        <v>1583</v>
      </c>
      <c r="N168" s="1">
        <v>73790</v>
      </c>
      <c r="O168" s="1">
        <v>6931</v>
      </c>
      <c r="P168" s="1">
        <v>80721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62</v>
      </c>
      <c r="F169" s="1">
        <v>236</v>
      </c>
      <c r="G169" s="1">
        <v>270675</v>
      </c>
      <c r="H169" s="1">
        <v>7677</v>
      </c>
      <c r="I169" s="1">
        <v>137</v>
      </c>
      <c r="J169" s="1">
        <v>651</v>
      </c>
      <c r="K169" s="1">
        <v>113022</v>
      </c>
      <c r="L169" s="1">
        <v>1462</v>
      </c>
      <c r="M169" s="1">
        <v>1583</v>
      </c>
      <c r="N169" s="1">
        <v>73790</v>
      </c>
      <c r="O169" s="1">
        <v>6931</v>
      </c>
      <c r="P169" s="1">
        <v>80721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62</v>
      </c>
      <c r="F170" s="1">
        <v>236</v>
      </c>
      <c r="G170" s="1">
        <v>270675</v>
      </c>
      <c r="H170" s="1">
        <v>7798</v>
      </c>
      <c r="I170" s="1">
        <v>139</v>
      </c>
      <c r="J170" s="1">
        <v>634</v>
      </c>
      <c r="K170" s="1">
        <v>111307</v>
      </c>
      <c r="L170" s="1">
        <v>1462</v>
      </c>
      <c r="M170" s="1">
        <v>1583</v>
      </c>
      <c r="N170" s="1">
        <v>73790</v>
      </c>
      <c r="O170" s="1">
        <v>6931</v>
      </c>
      <c r="P170" s="1">
        <v>80721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62</v>
      </c>
      <c r="F171" s="1">
        <v>236</v>
      </c>
      <c r="G171" s="1">
        <v>270675</v>
      </c>
      <c r="H171" s="1">
        <v>7614</v>
      </c>
      <c r="I171" s="1">
        <v>130</v>
      </c>
      <c r="J171" s="1">
        <v>673</v>
      </c>
      <c r="K171" s="1">
        <v>110844</v>
      </c>
      <c r="L171" s="1">
        <v>1462</v>
      </c>
      <c r="M171" s="1">
        <v>1583</v>
      </c>
      <c r="N171" s="1">
        <v>73790</v>
      </c>
      <c r="O171" s="1">
        <v>6931</v>
      </c>
      <c r="P171" s="1">
        <v>80721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62</v>
      </c>
      <c r="F172" s="1">
        <v>236</v>
      </c>
      <c r="G172" s="1">
        <v>270675</v>
      </c>
      <c r="H172" s="1">
        <v>7515</v>
      </c>
      <c r="I172" s="1">
        <v>146</v>
      </c>
      <c r="J172" s="1">
        <v>642</v>
      </c>
      <c r="K172" s="1">
        <v>111590</v>
      </c>
      <c r="L172" s="1">
        <v>1462</v>
      </c>
      <c r="M172" s="1">
        <v>1583</v>
      </c>
      <c r="N172" s="1">
        <v>73790</v>
      </c>
      <c r="O172" s="1">
        <v>6931</v>
      </c>
      <c r="P172" s="1">
        <v>80721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62</v>
      </c>
      <c r="F173" s="1">
        <v>236</v>
      </c>
      <c r="G173" s="1">
        <v>270675</v>
      </c>
      <c r="H173" s="1">
        <v>7815</v>
      </c>
      <c r="I173" s="1">
        <v>194</v>
      </c>
      <c r="J173" s="1">
        <v>612</v>
      </c>
      <c r="K173" s="1">
        <v>111471</v>
      </c>
      <c r="L173" s="1">
        <v>1462</v>
      </c>
      <c r="M173" s="1">
        <v>1583</v>
      </c>
      <c r="N173" s="1">
        <v>73790</v>
      </c>
      <c r="O173" s="1">
        <v>6931</v>
      </c>
      <c r="P173" s="1">
        <v>80721</v>
      </c>
    </row>
    <row r="174" spans="1:16">
      <c r="A174" s="1">
        <v>172</v>
      </c>
      <c r="B174" s="1" t="s">
        <v>701</v>
      </c>
      <c r="C174" s="1">
        <v>1</v>
      </c>
      <c r="D174" s="1">
        <v>1</v>
      </c>
      <c r="E174" s="1">
        <v>62</v>
      </c>
      <c r="F174" s="1">
        <v>236</v>
      </c>
      <c r="G174" s="1">
        <v>272247</v>
      </c>
      <c r="H174" s="1">
        <v>7473</v>
      </c>
      <c r="I174" s="1">
        <v>147</v>
      </c>
      <c r="J174" s="1">
        <v>637</v>
      </c>
      <c r="K174" s="1">
        <v>111669</v>
      </c>
      <c r="L174" s="1">
        <v>1464</v>
      </c>
      <c r="M174" s="1">
        <v>1585</v>
      </c>
      <c r="N174" s="1">
        <v>73998</v>
      </c>
      <c r="O174" s="1">
        <v>6933</v>
      </c>
      <c r="P174" s="1">
        <v>80931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62</v>
      </c>
      <c r="F175" s="1">
        <v>236</v>
      </c>
      <c r="G175" s="1">
        <v>272247</v>
      </c>
      <c r="H175" s="1">
        <v>7550</v>
      </c>
      <c r="I175" s="1">
        <v>145</v>
      </c>
      <c r="J175" s="1">
        <v>629</v>
      </c>
      <c r="K175" s="1">
        <v>113716</v>
      </c>
      <c r="L175" s="1">
        <v>1464</v>
      </c>
      <c r="M175" s="1">
        <v>1585</v>
      </c>
      <c r="N175" s="1">
        <v>73998</v>
      </c>
      <c r="O175" s="1">
        <v>6933</v>
      </c>
      <c r="P175" s="1">
        <v>80931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62</v>
      </c>
      <c r="F176" s="1">
        <v>236</v>
      </c>
      <c r="G176" s="1">
        <v>272247</v>
      </c>
      <c r="H176" s="1">
        <v>7341</v>
      </c>
      <c r="I176" s="1">
        <v>141</v>
      </c>
      <c r="J176" s="1">
        <v>638</v>
      </c>
      <c r="K176" s="1">
        <v>110834</v>
      </c>
      <c r="L176" s="1">
        <v>1464</v>
      </c>
      <c r="M176" s="1">
        <v>1585</v>
      </c>
      <c r="N176" s="1">
        <v>73998</v>
      </c>
      <c r="O176" s="1">
        <v>6933</v>
      </c>
      <c r="P176" s="1">
        <v>80931</v>
      </c>
    </row>
    <row r="177" spans="1:16">
      <c r="A177" s="1">
        <v>175</v>
      </c>
      <c r="B177" s="1" t="s">
        <v>698</v>
      </c>
      <c r="C177" s="1">
        <v>0</v>
      </c>
      <c r="D177" s="1">
        <v>0</v>
      </c>
      <c r="E177" s="1">
        <v>62</v>
      </c>
      <c r="F177" s="1">
        <v>236</v>
      </c>
      <c r="G177" s="1">
        <v>272247</v>
      </c>
      <c r="H177" s="1">
        <v>7551</v>
      </c>
      <c r="I177" s="1">
        <v>144</v>
      </c>
      <c r="J177" s="1">
        <v>614</v>
      </c>
      <c r="K177" s="1">
        <v>113057</v>
      </c>
      <c r="L177" s="1">
        <v>1464</v>
      </c>
      <c r="M177" s="1">
        <v>1585</v>
      </c>
      <c r="N177" s="1">
        <v>73998</v>
      </c>
      <c r="O177" s="1">
        <v>6933</v>
      </c>
      <c r="P177" s="1">
        <v>80931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62</v>
      </c>
      <c r="F178" s="1">
        <v>236</v>
      </c>
      <c r="G178" s="1">
        <v>272247</v>
      </c>
      <c r="H178" s="1">
        <v>7914</v>
      </c>
      <c r="I178" s="1">
        <v>178</v>
      </c>
      <c r="J178" s="1">
        <v>677</v>
      </c>
      <c r="K178" s="1">
        <v>115024</v>
      </c>
      <c r="L178" s="1">
        <v>1464</v>
      </c>
      <c r="M178" s="1">
        <v>1585</v>
      </c>
      <c r="N178" s="1">
        <v>73998</v>
      </c>
      <c r="O178" s="1">
        <v>6933</v>
      </c>
      <c r="P178" s="1">
        <v>80931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62</v>
      </c>
      <c r="F179" s="1">
        <v>236</v>
      </c>
      <c r="G179" s="1">
        <v>272247</v>
      </c>
      <c r="H179" s="1">
        <v>7726</v>
      </c>
      <c r="I179" s="1">
        <v>139</v>
      </c>
      <c r="J179" s="1">
        <v>644</v>
      </c>
      <c r="K179" s="1">
        <v>111642</v>
      </c>
      <c r="L179" s="1">
        <v>1464</v>
      </c>
      <c r="M179" s="1">
        <v>1585</v>
      </c>
      <c r="N179" s="1">
        <v>73998</v>
      </c>
      <c r="O179" s="1">
        <v>6933</v>
      </c>
      <c r="P179" s="1">
        <v>80931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62</v>
      </c>
      <c r="F180" s="1">
        <v>236</v>
      </c>
      <c r="G180" s="1">
        <v>272601</v>
      </c>
      <c r="H180" s="1">
        <v>7466</v>
      </c>
      <c r="I180" s="1">
        <v>136</v>
      </c>
      <c r="J180" s="1">
        <v>646</v>
      </c>
      <c r="K180" s="1">
        <v>113326</v>
      </c>
      <c r="L180" s="1">
        <v>1464</v>
      </c>
      <c r="M180" s="1">
        <v>1585</v>
      </c>
      <c r="N180" s="1">
        <v>73976</v>
      </c>
      <c r="O180" s="1">
        <v>6930</v>
      </c>
      <c r="P180" s="1">
        <v>80906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62</v>
      </c>
      <c r="F181" s="1">
        <v>236</v>
      </c>
      <c r="G181" s="1">
        <v>270790</v>
      </c>
      <c r="H181" s="1">
        <v>7193</v>
      </c>
      <c r="I181" s="1">
        <v>131</v>
      </c>
      <c r="J181" s="1">
        <v>638</v>
      </c>
      <c r="K181" s="1">
        <v>110252</v>
      </c>
      <c r="L181" s="1">
        <v>1464</v>
      </c>
      <c r="M181" s="1">
        <v>1585</v>
      </c>
      <c r="N181" s="1">
        <v>74000</v>
      </c>
      <c r="O181" s="1">
        <v>6931</v>
      </c>
      <c r="P181" s="1">
        <v>80931</v>
      </c>
    </row>
    <row r="182" spans="1:16">
      <c r="A182" s="1">
        <v>180</v>
      </c>
      <c r="B182" s="1" t="s">
        <v>693</v>
      </c>
      <c r="C182" s="1">
        <v>0</v>
      </c>
      <c r="D182" s="1">
        <v>0</v>
      </c>
      <c r="E182" s="1">
        <v>62</v>
      </c>
      <c r="F182" s="1">
        <v>236</v>
      </c>
      <c r="G182" s="1">
        <v>295068</v>
      </c>
      <c r="H182" s="1">
        <v>7618</v>
      </c>
      <c r="I182" s="1">
        <v>148</v>
      </c>
      <c r="J182" s="1">
        <v>801</v>
      </c>
      <c r="K182" s="1">
        <v>142561</v>
      </c>
      <c r="L182" s="1">
        <v>1464</v>
      </c>
      <c r="M182" s="1">
        <v>1585</v>
      </c>
      <c r="N182" s="1">
        <v>75466</v>
      </c>
      <c r="O182" s="1">
        <v>7087</v>
      </c>
      <c r="P182" s="1">
        <v>82553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62</v>
      </c>
      <c r="F183" s="1">
        <v>242</v>
      </c>
      <c r="G183" s="1">
        <v>295068</v>
      </c>
      <c r="H183" s="1">
        <v>7744</v>
      </c>
      <c r="I183" s="1">
        <v>195</v>
      </c>
      <c r="J183" s="1">
        <v>718</v>
      </c>
      <c r="K183" s="1">
        <v>142330</v>
      </c>
      <c r="L183" s="1">
        <v>1464</v>
      </c>
      <c r="M183" s="1">
        <v>1585</v>
      </c>
      <c r="N183" s="1">
        <v>75466</v>
      </c>
      <c r="O183" s="1">
        <v>7087</v>
      </c>
      <c r="P183" s="1">
        <v>82553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62</v>
      </c>
      <c r="F184" s="1">
        <v>249</v>
      </c>
      <c r="G184" s="1">
        <v>295068</v>
      </c>
      <c r="H184" s="1">
        <v>7532</v>
      </c>
      <c r="I184" s="1">
        <v>146</v>
      </c>
      <c r="J184" s="1">
        <v>739</v>
      </c>
      <c r="K184" s="1">
        <v>140131</v>
      </c>
      <c r="L184" s="1">
        <v>1464</v>
      </c>
      <c r="M184" s="1">
        <v>1585</v>
      </c>
      <c r="N184" s="1">
        <v>75466</v>
      </c>
      <c r="O184" s="1">
        <v>7087</v>
      </c>
      <c r="P184" s="1">
        <v>82553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62</v>
      </c>
      <c r="F185" s="1">
        <v>266</v>
      </c>
      <c r="G185" s="1">
        <v>292595</v>
      </c>
      <c r="H185" s="1">
        <v>7753</v>
      </c>
      <c r="I185" s="1">
        <v>146</v>
      </c>
      <c r="J185" s="1">
        <v>715</v>
      </c>
      <c r="K185" s="1">
        <v>127715</v>
      </c>
      <c r="L185" s="1">
        <v>1464</v>
      </c>
      <c r="M185" s="1">
        <v>1585</v>
      </c>
      <c r="N185" s="1">
        <v>75508</v>
      </c>
      <c r="O185" s="1">
        <v>7088</v>
      </c>
      <c r="P185" s="1">
        <v>82596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62</v>
      </c>
      <c r="F186" s="1">
        <v>284</v>
      </c>
      <c r="G186" s="1">
        <v>292595</v>
      </c>
      <c r="H186" s="1">
        <v>7421</v>
      </c>
      <c r="I186" s="1">
        <v>144</v>
      </c>
      <c r="J186" s="1">
        <v>734</v>
      </c>
      <c r="K186" s="1">
        <v>126045</v>
      </c>
      <c r="L186" s="1">
        <v>1464</v>
      </c>
      <c r="M186" s="1">
        <v>1585</v>
      </c>
      <c r="N186" s="1">
        <v>75508</v>
      </c>
      <c r="O186" s="1">
        <v>7088</v>
      </c>
      <c r="P186" s="1">
        <v>82596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62</v>
      </c>
      <c r="F187" s="1">
        <v>284</v>
      </c>
      <c r="G187" s="1">
        <v>292595</v>
      </c>
      <c r="H187" s="1">
        <v>7655</v>
      </c>
      <c r="I187" s="1">
        <v>144</v>
      </c>
      <c r="J187" s="1">
        <v>725</v>
      </c>
      <c r="K187" s="1">
        <v>129917</v>
      </c>
      <c r="L187" s="1">
        <v>1464</v>
      </c>
      <c r="M187" s="1">
        <v>1585</v>
      </c>
      <c r="N187" s="1">
        <v>75508</v>
      </c>
      <c r="O187" s="1">
        <v>7088</v>
      </c>
      <c r="P187" s="1">
        <v>82596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62</v>
      </c>
      <c r="F188" s="1">
        <v>284</v>
      </c>
      <c r="G188" s="1">
        <v>292595</v>
      </c>
      <c r="H188" s="1">
        <v>8091</v>
      </c>
      <c r="I188" s="1">
        <v>144</v>
      </c>
      <c r="J188" s="1">
        <v>742</v>
      </c>
      <c r="K188" s="1">
        <v>129496</v>
      </c>
      <c r="L188" s="1">
        <v>1464</v>
      </c>
      <c r="M188" s="1">
        <v>1585</v>
      </c>
      <c r="N188" s="1">
        <v>75508</v>
      </c>
      <c r="O188" s="1">
        <v>7088</v>
      </c>
      <c r="P188" s="1">
        <v>82596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62</v>
      </c>
      <c r="F189" s="1">
        <v>293</v>
      </c>
      <c r="G189" s="1">
        <v>292595</v>
      </c>
      <c r="H189" s="1">
        <v>7495</v>
      </c>
      <c r="I189" s="1">
        <v>142</v>
      </c>
      <c r="J189" s="1">
        <v>710</v>
      </c>
      <c r="K189" s="1">
        <v>127183</v>
      </c>
      <c r="L189" s="1">
        <v>1464</v>
      </c>
      <c r="M189" s="1">
        <v>1585</v>
      </c>
      <c r="N189" s="1">
        <v>75508</v>
      </c>
      <c r="O189" s="1">
        <v>7088</v>
      </c>
      <c r="P189" s="1">
        <v>82596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62</v>
      </c>
      <c r="F190" s="1">
        <v>299</v>
      </c>
      <c r="G190" s="1">
        <v>292595</v>
      </c>
      <c r="H190" s="1">
        <v>7705</v>
      </c>
      <c r="I190" s="1">
        <v>145</v>
      </c>
      <c r="J190" s="1">
        <v>764</v>
      </c>
      <c r="K190" s="1">
        <v>125900</v>
      </c>
      <c r="L190" s="1">
        <v>1464</v>
      </c>
      <c r="M190" s="1">
        <v>1585</v>
      </c>
      <c r="N190" s="1">
        <v>75508</v>
      </c>
      <c r="O190" s="1">
        <v>7088</v>
      </c>
      <c r="P190" s="1">
        <v>82596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62</v>
      </c>
      <c r="F191" s="1">
        <v>354</v>
      </c>
      <c r="G191" s="1">
        <v>292595</v>
      </c>
      <c r="H191" s="1">
        <v>7101</v>
      </c>
      <c r="I191" s="1">
        <v>140</v>
      </c>
      <c r="J191" s="1">
        <v>715</v>
      </c>
      <c r="K191" s="1">
        <v>125022</v>
      </c>
      <c r="L191" s="1">
        <v>1464</v>
      </c>
      <c r="M191" s="1">
        <v>1585</v>
      </c>
      <c r="N191" s="1">
        <v>75508</v>
      </c>
      <c r="O191" s="1">
        <v>7088</v>
      </c>
      <c r="P191" s="1">
        <v>82596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62</v>
      </c>
      <c r="F192" s="1">
        <v>367</v>
      </c>
      <c r="G192" s="1">
        <v>292595</v>
      </c>
      <c r="H192" s="1">
        <v>7656</v>
      </c>
      <c r="I192" s="1">
        <v>154</v>
      </c>
      <c r="J192" s="1">
        <v>765</v>
      </c>
      <c r="K192" s="1">
        <v>128903</v>
      </c>
      <c r="L192" s="1">
        <v>1464</v>
      </c>
      <c r="M192" s="1">
        <v>1585</v>
      </c>
      <c r="N192" s="1">
        <v>75508</v>
      </c>
      <c r="O192" s="1">
        <v>7088</v>
      </c>
      <c r="P192" s="1">
        <v>82596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62</v>
      </c>
      <c r="F193" s="1">
        <v>366</v>
      </c>
      <c r="G193" s="1">
        <v>292595</v>
      </c>
      <c r="H193" s="1">
        <v>7886</v>
      </c>
      <c r="I193" s="1">
        <v>138</v>
      </c>
      <c r="J193" s="1">
        <v>723</v>
      </c>
      <c r="K193" s="1">
        <v>127170</v>
      </c>
      <c r="L193" s="1">
        <v>1464</v>
      </c>
      <c r="M193" s="1">
        <v>1585</v>
      </c>
      <c r="N193" s="1">
        <v>75508</v>
      </c>
      <c r="O193" s="1">
        <v>7088</v>
      </c>
      <c r="P193" s="1">
        <v>82596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62</v>
      </c>
      <c r="F194" s="1">
        <v>368</v>
      </c>
      <c r="G194" s="1">
        <v>289807</v>
      </c>
      <c r="H194" s="1">
        <v>7297</v>
      </c>
      <c r="I194" s="1">
        <v>133</v>
      </c>
      <c r="J194" s="1">
        <v>716</v>
      </c>
      <c r="K194" s="1">
        <v>124795</v>
      </c>
      <c r="L194" s="1">
        <v>1464</v>
      </c>
      <c r="M194" s="1">
        <v>1585</v>
      </c>
      <c r="N194" s="1">
        <v>75506</v>
      </c>
      <c r="O194" s="1">
        <v>7085</v>
      </c>
      <c r="P194" s="1">
        <v>82591</v>
      </c>
    </row>
    <row r="195" spans="1:16">
      <c r="A195" s="1">
        <v>193</v>
      </c>
      <c r="B195" s="1" t="s">
        <v>680</v>
      </c>
      <c r="C195" s="1">
        <v>0</v>
      </c>
      <c r="D195" s="1">
        <v>0</v>
      </c>
      <c r="E195" s="1">
        <v>62</v>
      </c>
      <c r="F195" s="1">
        <v>367</v>
      </c>
      <c r="G195" s="1">
        <v>279457</v>
      </c>
      <c r="H195" s="1">
        <v>7787</v>
      </c>
      <c r="I195" s="1">
        <v>163</v>
      </c>
      <c r="J195" s="1">
        <v>712</v>
      </c>
      <c r="K195" s="1">
        <v>126203</v>
      </c>
      <c r="L195" s="1">
        <v>1464</v>
      </c>
      <c r="M195" s="1">
        <v>1585</v>
      </c>
      <c r="N195" s="1">
        <v>75726</v>
      </c>
      <c r="O195" s="1">
        <v>7062</v>
      </c>
      <c r="P195" s="1">
        <v>82788</v>
      </c>
    </row>
    <row r="196" spans="1:16">
      <c r="A196" s="1">
        <v>194</v>
      </c>
      <c r="B196" s="1" t="s">
        <v>679</v>
      </c>
      <c r="C196" s="1">
        <v>0</v>
      </c>
      <c r="D196" s="1">
        <v>0</v>
      </c>
      <c r="E196" s="1">
        <v>62</v>
      </c>
      <c r="F196" s="1">
        <v>368</v>
      </c>
      <c r="G196" s="1">
        <v>289795</v>
      </c>
      <c r="H196" s="1">
        <v>7537</v>
      </c>
      <c r="I196" s="1">
        <v>131</v>
      </c>
      <c r="J196" s="1">
        <v>711</v>
      </c>
      <c r="K196" s="1">
        <v>123893</v>
      </c>
      <c r="L196" s="1">
        <v>1464</v>
      </c>
      <c r="M196" s="1">
        <v>1585</v>
      </c>
      <c r="N196" s="1">
        <v>75506</v>
      </c>
      <c r="O196" s="1">
        <v>7085</v>
      </c>
      <c r="P196" s="1">
        <v>82591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62</v>
      </c>
      <c r="F197" s="1">
        <v>271</v>
      </c>
      <c r="G197" s="1">
        <v>289795</v>
      </c>
      <c r="H197" s="1">
        <v>7685</v>
      </c>
      <c r="I197" s="1">
        <v>136</v>
      </c>
      <c r="J197" s="1">
        <v>693</v>
      </c>
      <c r="K197" s="1">
        <v>126709</v>
      </c>
      <c r="L197" s="1">
        <v>1464</v>
      </c>
      <c r="M197" s="1">
        <v>1585</v>
      </c>
      <c r="N197" s="1">
        <v>75506</v>
      </c>
      <c r="O197" s="1">
        <v>7085</v>
      </c>
      <c r="P197" s="1">
        <v>82591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62</v>
      </c>
      <c r="F198" s="1">
        <v>367</v>
      </c>
      <c r="G198" s="1">
        <v>291000</v>
      </c>
      <c r="H198" s="1">
        <v>7738</v>
      </c>
      <c r="I198" s="1">
        <v>168</v>
      </c>
      <c r="J198" s="1">
        <v>752</v>
      </c>
      <c r="K198" s="1">
        <v>126859</v>
      </c>
      <c r="L198" s="1">
        <v>1464</v>
      </c>
      <c r="M198" s="1">
        <v>1585</v>
      </c>
      <c r="N198" s="1">
        <v>75321</v>
      </c>
      <c r="O198" s="1">
        <v>7066</v>
      </c>
      <c r="P198" s="1">
        <v>82387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62</v>
      </c>
      <c r="F199" s="1">
        <v>381</v>
      </c>
      <c r="G199" s="1">
        <v>291000</v>
      </c>
      <c r="H199" s="1">
        <v>7623</v>
      </c>
      <c r="I199" s="1">
        <v>151</v>
      </c>
      <c r="J199" s="1">
        <v>744</v>
      </c>
      <c r="K199" s="1">
        <v>126389</v>
      </c>
      <c r="L199" s="1">
        <v>1464</v>
      </c>
      <c r="M199" s="1">
        <v>1585</v>
      </c>
      <c r="N199" s="1">
        <v>75321</v>
      </c>
      <c r="O199" s="1">
        <v>7066</v>
      </c>
      <c r="P199" s="1">
        <v>82387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62</v>
      </c>
      <c r="F200" s="1">
        <v>381</v>
      </c>
      <c r="G200" s="1">
        <v>291000</v>
      </c>
      <c r="H200" s="1">
        <v>7614</v>
      </c>
      <c r="I200" s="1">
        <v>140</v>
      </c>
      <c r="J200" s="1">
        <v>751</v>
      </c>
      <c r="K200" s="1">
        <v>127928</v>
      </c>
      <c r="L200" s="1">
        <v>1464</v>
      </c>
      <c r="M200" s="1">
        <v>1585</v>
      </c>
      <c r="N200" s="1">
        <v>75321</v>
      </c>
      <c r="O200" s="1">
        <v>7066</v>
      </c>
      <c r="P200" s="1">
        <v>82387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62</v>
      </c>
      <c r="F201" s="1">
        <v>390</v>
      </c>
      <c r="G201" s="1">
        <v>291000</v>
      </c>
      <c r="H201" s="1">
        <v>7217</v>
      </c>
      <c r="I201" s="1">
        <v>137</v>
      </c>
      <c r="J201" s="1">
        <v>695</v>
      </c>
      <c r="K201" s="1">
        <v>124360</v>
      </c>
      <c r="L201" s="1">
        <v>1464</v>
      </c>
      <c r="M201" s="1">
        <v>1585</v>
      </c>
      <c r="N201" s="1">
        <v>75321</v>
      </c>
      <c r="O201" s="1">
        <v>7066</v>
      </c>
      <c r="P201" s="1">
        <v>82387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62</v>
      </c>
      <c r="F202" s="1">
        <v>390</v>
      </c>
      <c r="G202" s="1">
        <v>291000</v>
      </c>
      <c r="H202" s="1">
        <v>7716</v>
      </c>
      <c r="I202" s="1">
        <v>146</v>
      </c>
      <c r="J202" s="1">
        <v>746</v>
      </c>
      <c r="K202" s="1">
        <v>130142</v>
      </c>
      <c r="L202" s="1">
        <v>1464</v>
      </c>
      <c r="M202" s="1">
        <v>1585</v>
      </c>
      <c r="N202" s="1">
        <v>75321</v>
      </c>
      <c r="O202" s="1">
        <v>7066</v>
      </c>
      <c r="P202" s="1">
        <v>82387</v>
      </c>
    </row>
    <row r="203" spans="1:16">
      <c r="A203" s="1">
        <v>201</v>
      </c>
      <c r="B203" s="1" t="s">
        <v>672</v>
      </c>
      <c r="C203" s="1">
        <v>12</v>
      </c>
      <c r="D203" s="1">
        <v>2</v>
      </c>
      <c r="E203" s="1">
        <v>72</v>
      </c>
      <c r="F203" s="1">
        <v>390</v>
      </c>
      <c r="G203" s="1">
        <v>246913</v>
      </c>
      <c r="H203" s="1">
        <v>7779</v>
      </c>
      <c r="I203" s="1">
        <v>193</v>
      </c>
      <c r="J203" s="1">
        <v>662</v>
      </c>
      <c r="K203" s="1">
        <v>104242</v>
      </c>
      <c r="L203" s="1">
        <v>1469</v>
      </c>
      <c r="M203" s="1">
        <v>1588</v>
      </c>
      <c r="N203" s="1">
        <v>73407</v>
      </c>
      <c r="O203" s="1">
        <v>6814</v>
      </c>
      <c r="P203" s="1">
        <v>80221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72</v>
      </c>
      <c r="F204" s="1">
        <v>390</v>
      </c>
      <c r="G204" s="1">
        <v>246913</v>
      </c>
      <c r="H204" s="1">
        <v>7471</v>
      </c>
      <c r="I204" s="1">
        <v>143</v>
      </c>
      <c r="J204" s="1">
        <v>649</v>
      </c>
      <c r="K204" s="1">
        <v>102144</v>
      </c>
      <c r="L204" s="1">
        <v>1469</v>
      </c>
      <c r="M204" s="1">
        <v>1588</v>
      </c>
      <c r="N204" s="1">
        <v>73407</v>
      </c>
      <c r="O204" s="1">
        <v>6814</v>
      </c>
      <c r="P204" s="1">
        <v>80221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72</v>
      </c>
      <c r="F205" s="1">
        <v>399</v>
      </c>
      <c r="G205" s="1">
        <v>246913</v>
      </c>
      <c r="H205" s="1">
        <v>7564</v>
      </c>
      <c r="I205" s="1">
        <v>131</v>
      </c>
      <c r="J205" s="1">
        <v>683</v>
      </c>
      <c r="K205" s="1">
        <v>102562</v>
      </c>
      <c r="L205" s="1">
        <v>1469</v>
      </c>
      <c r="M205" s="1">
        <v>1588</v>
      </c>
      <c r="N205" s="1">
        <v>73407</v>
      </c>
      <c r="O205" s="1">
        <v>6814</v>
      </c>
      <c r="P205" s="1">
        <v>80221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72</v>
      </c>
      <c r="F206" s="1">
        <v>404</v>
      </c>
      <c r="G206" s="1">
        <v>247443</v>
      </c>
      <c r="H206" s="1">
        <v>7322</v>
      </c>
      <c r="I206" s="1">
        <v>152</v>
      </c>
      <c r="J206" s="1">
        <v>632</v>
      </c>
      <c r="K206" s="1">
        <v>99015</v>
      </c>
      <c r="L206" s="1">
        <v>1469</v>
      </c>
      <c r="M206" s="1">
        <v>1588</v>
      </c>
      <c r="N206" s="1">
        <v>73671</v>
      </c>
      <c r="O206" s="1">
        <v>6845</v>
      </c>
      <c r="P206" s="1">
        <v>80516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72</v>
      </c>
      <c r="F207" s="1">
        <v>404</v>
      </c>
      <c r="G207" s="1">
        <v>247443</v>
      </c>
      <c r="H207" s="1">
        <v>7436</v>
      </c>
      <c r="I207" s="1">
        <v>147</v>
      </c>
      <c r="J207" s="1">
        <v>623</v>
      </c>
      <c r="K207" s="1">
        <v>100505</v>
      </c>
      <c r="L207" s="1">
        <v>1469</v>
      </c>
      <c r="M207" s="1">
        <v>1588</v>
      </c>
      <c r="N207" s="1">
        <v>73671</v>
      </c>
      <c r="O207" s="1">
        <v>6845</v>
      </c>
      <c r="P207" s="1">
        <v>80516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72</v>
      </c>
      <c r="F208" s="1">
        <v>404</v>
      </c>
      <c r="G208" s="1">
        <v>247508</v>
      </c>
      <c r="H208" s="1">
        <v>7760</v>
      </c>
      <c r="I208" s="1">
        <v>181</v>
      </c>
      <c r="J208" s="1">
        <v>631</v>
      </c>
      <c r="K208" s="1">
        <v>101889</v>
      </c>
      <c r="L208" s="1">
        <v>1472</v>
      </c>
      <c r="M208" s="1">
        <v>1591</v>
      </c>
      <c r="N208" s="1">
        <v>73641</v>
      </c>
      <c r="O208" s="1">
        <v>6845</v>
      </c>
      <c r="P208" s="1">
        <v>80486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70</v>
      </c>
      <c r="F209" s="1">
        <v>404</v>
      </c>
      <c r="G209" s="1">
        <v>247530</v>
      </c>
      <c r="H209" s="1">
        <v>7397</v>
      </c>
      <c r="I209" s="1">
        <v>142</v>
      </c>
      <c r="J209" s="1">
        <v>639</v>
      </c>
      <c r="K209" s="1">
        <v>100450</v>
      </c>
      <c r="L209" s="1">
        <v>1472</v>
      </c>
      <c r="M209" s="1">
        <v>1591</v>
      </c>
      <c r="N209" s="1">
        <v>73641</v>
      </c>
      <c r="O209" s="1">
        <v>6845</v>
      </c>
      <c r="P209" s="1">
        <v>80486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70</v>
      </c>
      <c r="F210" s="1">
        <v>404</v>
      </c>
      <c r="G210" s="1">
        <v>248510</v>
      </c>
      <c r="H210" s="1">
        <v>7450</v>
      </c>
      <c r="I210" s="1">
        <v>140</v>
      </c>
      <c r="J210" s="1">
        <v>611</v>
      </c>
      <c r="K210" s="1">
        <v>101957</v>
      </c>
      <c r="L210" s="1">
        <v>1472</v>
      </c>
      <c r="M210" s="1">
        <v>1591</v>
      </c>
      <c r="N210" s="1">
        <v>73636</v>
      </c>
      <c r="O210" s="1">
        <v>6845</v>
      </c>
      <c r="P210" s="1">
        <v>80481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71</v>
      </c>
      <c r="F211" s="1">
        <v>405</v>
      </c>
      <c r="G211" s="1">
        <v>244256</v>
      </c>
      <c r="H211" s="1">
        <v>7361</v>
      </c>
      <c r="I211" s="1">
        <v>147</v>
      </c>
      <c r="J211" s="1">
        <v>624</v>
      </c>
      <c r="K211" s="1">
        <v>97263</v>
      </c>
      <c r="L211" s="1">
        <v>1472</v>
      </c>
      <c r="M211" s="1">
        <v>1591</v>
      </c>
      <c r="N211" s="1">
        <v>73413</v>
      </c>
      <c r="O211" s="1">
        <v>6817</v>
      </c>
      <c r="P211" s="1">
        <v>80230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71</v>
      </c>
      <c r="F212" s="1">
        <v>409</v>
      </c>
      <c r="G212" s="1">
        <v>244256</v>
      </c>
      <c r="H212" s="1">
        <v>7809</v>
      </c>
      <c r="I212" s="1">
        <v>138</v>
      </c>
      <c r="J212" s="1">
        <v>591</v>
      </c>
      <c r="K212" s="1">
        <v>100435</v>
      </c>
      <c r="L212" s="1">
        <v>1472</v>
      </c>
      <c r="M212" s="1">
        <v>1591</v>
      </c>
      <c r="N212" s="1">
        <v>73413</v>
      </c>
      <c r="O212" s="1">
        <v>6817</v>
      </c>
      <c r="P212" s="1">
        <v>80230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71</v>
      </c>
      <c r="F213" s="1">
        <v>409</v>
      </c>
      <c r="G213" s="1">
        <v>244256</v>
      </c>
      <c r="H213" s="1">
        <v>8077</v>
      </c>
      <c r="I213" s="1">
        <v>163</v>
      </c>
      <c r="J213" s="1">
        <v>583</v>
      </c>
      <c r="K213" s="1">
        <v>100881</v>
      </c>
      <c r="L213" s="1">
        <v>1472</v>
      </c>
      <c r="M213" s="1">
        <v>1591</v>
      </c>
      <c r="N213" s="1">
        <v>73413</v>
      </c>
      <c r="O213" s="1">
        <v>6817</v>
      </c>
      <c r="P213" s="1">
        <v>80230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71</v>
      </c>
      <c r="F214" s="1">
        <v>409</v>
      </c>
      <c r="G214" s="1">
        <v>244256</v>
      </c>
      <c r="H214" s="1">
        <v>7496</v>
      </c>
      <c r="I214" s="1">
        <v>142</v>
      </c>
      <c r="J214" s="1">
        <v>614</v>
      </c>
      <c r="K214" s="1">
        <v>99347</v>
      </c>
      <c r="L214" s="1">
        <v>1472</v>
      </c>
      <c r="M214" s="1">
        <v>1591</v>
      </c>
      <c r="N214" s="1">
        <v>73413</v>
      </c>
      <c r="O214" s="1">
        <v>6817</v>
      </c>
      <c r="P214" s="1">
        <v>80230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71</v>
      </c>
      <c r="F215" s="1">
        <v>410</v>
      </c>
      <c r="G215" s="1">
        <v>255524</v>
      </c>
      <c r="H215" s="1">
        <v>7553</v>
      </c>
      <c r="I215" s="1">
        <v>150</v>
      </c>
      <c r="J215" s="1">
        <v>637</v>
      </c>
      <c r="K215" s="1">
        <v>110969</v>
      </c>
      <c r="L215" s="1">
        <v>1472</v>
      </c>
      <c r="M215" s="1">
        <v>1591</v>
      </c>
      <c r="N215" s="1">
        <v>73787</v>
      </c>
      <c r="O215" s="1">
        <v>6847</v>
      </c>
      <c r="P215" s="1">
        <v>80634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71</v>
      </c>
      <c r="F216" s="1">
        <v>410</v>
      </c>
      <c r="G216" s="1">
        <v>255549</v>
      </c>
      <c r="H216" s="1">
        <v>7301</v>
      </c>
      <c r="I216" s="1">
        <v>137</v>
      </c>
      <c r="J216" s="1">
        <v>614</v>
      </c>
      <c r="K216" s="1">
        <v>109574</v>
      </c>
      <c r="L216" s="1">
        <v>1472</v>
      </c>
      <c r="M216" s="1">
        <v>1591</v>
      </c>
      <c r="N216" s="1">
        <v>73812</v>
      </c>
      <c r="O216" s="1">
        <v>6847</v>
      </c>
      <c r="P216" s="1">
        <v>80659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71</v>
      </c>
      <c r="F217" s="1">
        <v>410</v>
      </c>
      <c r="G217" s="1">
        <v>255549</v>
      </c>
      <c r="H217" s="1">
        <v>7479</v>
      </c>
      <c r="I217" s="1">
        <v>142</v>
      </c>
      <c r="J217" s="1">
        <v>625</v>
      </c>
      <c r="K217" s="1">
        <v>110158</v>
      </c>
      <c r="L217" s="1">
        <v>1472</v>
      </c>
      <c r="M217" s="1">
        <v>1591</v>
      </c>
      <c r="N217" s="1">
        <v>73812</v>
      </c>
      <c r="O217" s="1">
        <v>6847</v>
      </c>
      <c r="P217" s="1">
        <v>80659</v>
      </c>
    </row>
    <row r="218" spans="1:16">
      <c r="A218" s="1">
        <v>216</v>
      </c>
      <c r="B218" s="1" t="s">
        <v>657</v>
      </c>
      <c r="C218" s="1">
        <v>1</v>
      </c>
      <c r="D218" s="1">
        <v>0</v>
      </c>
      <c r="E218" s="1">
        <v>72</v>
      </c>
      <c r="F218" s="1">
        <v>410</v>
      </c>
      <c r="G218" s="1">
        <v>254865</v>
      </c>
      <c r="H218" s="1">
        <v>8062</v>
      </c>
      <c r="I218" s="1">
        <v>187</v>
      </c>
      <c r="J218" s="1">
        <v>647</v>
      </c>
      <c r="K218" s="1">
        <v>104273</v>
      </c>
      <c r="L218" s="1">
        <v>1475</v>
      </c>
      <c r="M218" s="1">
        <v>1594</v>
      </c>
      <c r="N218" s="1">
        <v>74946</v>
      </c>
      <c r="O218" s="1">
        <v>6946</v>
      </c>
      <c r="P218" s="1">
        <v>81892</v>
      </c>
    </row>
    <row r="219" spans="1:16">
      <c r="A219" s="1">
        <v>217</v>
      </c>
      <c r="B219" s="1" t="s">
        <v>656</v>
      </c>
      <c r="C219" s="1">
        <v>0</v>
      </c>
      <c r="D219" s="1">
        <v>4</v>
      </c>
      <c r="E219" s="1">
        <v>68</v>
      </c>
      <c r="F219" s="1">
        <v>410</v>
      </c>
      <c r="G219" s="1">
        <v>259587</v>
      </c>
      <c r="H219" s="1">
        <v>7500</v>
      </c>
      <c r="I219" s="1">
        <v>165</v>
      </c>
      <c r="J219" s="1">
        <v>619</v>
      </c>
      <c r="K219" s="1">
        <v>108567</v>
      </c>
      <c r="L219" s="1">
        <v>1477</v>
      </c>
      <c r="M219" s="1">
        <v>1596</v>
      </c>
      <c r="N219" s="1">
        <v>75452</v>
      </c>
      <c r="O219" s="1">
        <v>6980</v>
      </c>
      <c r="P219" s="1">
        <v>82432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68</v>
      </c>
      <c r="F220" s="1">
        <v>410</v>
      </c>
      <c r="G220" s="1">
        <v>259963</v>
      </c>
      <c r="H220" s="1">
        <v>7805</v>
      </c>
      <c r="I220" s="1">
        <v>165</v>
      </c>
      <c r="J220" s="1">
        <v>711</v>
      </c>
      <c r="K220" s="1">
        <v>111832</v>
      </c>
      <c r="L220" s="1">
        <v>1477</v>
      </c>
      <c r="M220" s="1">
        <v>1596</v>
      </c>
      <c r="N220" s="1">
        <v>75452</v>
      </c>
      <c r="O220" s="1">
        <v>6980</v>
      </c>
      <c r="P220" s="1">
        <v>82432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68</v>
      </c>
      <c r="F221" s="1">
        <v>410</v>
      </c>
      <c r="G221" s="1">
        <v>259989</v>
      </c>
      <c r="H221" s="1">
        <v>7624</v>
      </c>
      <c r="I221" s="1">
        <v>134</v>
      </c>
      <c r="J221" s="1">
        <v>641</v>
      </c>
      <c r="K221" s="1">
        <v>109824</v>
      </c>
      <c r="L221" s="1">
        <v>1477</v>
      </c>
      <c r="M221" s="1">
        <v>1596</v>
      </c>
      <c r="N221" s="1">
        <v>75453</v>
      </c>
      <c r="O221" s="1">
        <v>6980</v>
      </c>
      <c r="P221" s="1">
        <v>82433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68</v>
      </c>
      <c r="F222" s="1">
        <v>412</v>
      </c>
      <c r="G222" s="1">
        <v>259989</v>
      </c>
      <c r="H222" s="1">
        <v>7660</v>
      </c>
      <c r="I222" s="1">
        <v>151</v>
      </c>
      <c r="J222" s="1">
        <v>684</v>
      </c>
      <c r="K222" s="1">
        <v>110395</v>
      </c>
      <c r="L222" s="1">
        <v>1477</v>
      </c>
      <c r="M222" s="1">
        <v>1596</v>
      </c>
      <c r="N222" s="1">
        <v>75453</v>
      </c>
      <c r="O222" s="1">
        <v>6980</v>
      </c>
      <c r="P222" s="1">
        <v>82433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68</v>
      </c>
      <c r="F223" s="1">
        <v>412</v>
      </c>
      <c r="G223" s="1">
        <v>259989</v>
      </c>
      <c r="H223" s="1">
        <v>8122</v>
      </c>
      <c r="I223" s="1">
        <v>139</v>
      </c>
      <c r="J223" s="1">
        <v>722</v>
      </c>
      <c r="K223" s="1">
        <v>114840</v>
      </c>
      <c r="L223" s="1">
        <v>1477</v>
      </c>
      <c r="M223" s="1">
        <v>1596</v>
      </c>
      <c r="N223" s="1">
        <v>75453</v>
      </c>
      <c r="O223" s="1">
        <v>6980</v>
      </c>
      <c r="P223" s="1">
        <v>82433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68</v>
      </c>
      <c r="F224" s="1">
        <v>412</v>
      </c>
      <c r="G224" s="1">
        <v>259989</v>
      </c>
      <c r="H224" s="1">
        <v>7707</v>
      </c>
      <c r="I224" s="1">
        <v>141</v>
      </c>
      <c r="J224" s="1">
        <v>679</v>
      </c>
      <c r="K224" s="1">
        <v>111627</v>
      </c>
      <c r="L224" s="1">
        <v>1477</v>
      </c>
      <c r="M224" s="1">
        <v>1596</v>
      </c>
      <c r="N224" s="1">
        <v>75453</v>
      </c>
      <c r="O224" s="1">
        <v>6980</v>
      </c>
      <c r="P224" s="1">
        <v>82433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68</v>
      </c>
      <c r="F225" s="1">
        <v>412</v>
      </c>
      <c r="G225" s="1">
        <v>259989</v>
      </c>
      <c r="H225" s="1">
        <v>7737</v>
      </c>
      <c r="I225" s="1">
        <v>134</v>
      </c>
      <c r="J225" s="1">
        <v>628</v>
      </c>
      <c r="K225" s="1">
        <v>112350</v>
      </c>
      <c r="L225" s="1">
        <v>1477</v>
      </c>
      <c r="M225" s="1">
        <v>1596</v>
      </c>
      <c r="N225" s="1">
        <v>75453</v>
      </c>
      <c r="O225" s="1">
        <v>6980</v>
      </c>
      <c r="P225" s="1">
        <v>82433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66</v>
      </c>
      <c r="F226" s="1">
        <v>453</v>
      </c>
      <c r="G226" s="1">
        <v>260721</v>
      </c>
      <c r="H226" s="1">
        <v>7477</v>
      </c>
      <c r="I226" s="1">
        <v>154</v>
      </c>
      <c r="J226" s="1">
        <v>645</v>
      </c>
      <c r="K226" s="1">
        <v>114399</v>
      </c>
      <c r="L226" s="1">
        <v>1477</v>
      </c>
      <c r="M226" s="1">
        <v>1596</v>
      </c>
      <c r="N226" s="1">
        <v>75461</v>
      </c>
      <c r="O226" s="1">
        <v>6980</v>
      </c>
      <c r="P226" s="1">
        <v>82441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66</v>
      </c>
      <c r="F227" s="1">
        <v>453</v>
      </c>
      <c r="G227" s="1">
        <v>260509</v>
      </c>
      <c r="H227" s="1">
        <v>7615</v>
      </c>
      <c r="I227" s="1">
        <v>139</v>
      </c>
      <c r="J227" s="1">
        <v>670</v>
      </c>
      <c r="K227" s="1">
        <v>109629</v>
      </c>
      <c r="L227" s="1">
        <v>1477</v>
      </c>
      <c r="M227" s="1">
        <v>1596</v>
      </c>
      <c r="N227" s="1">
        <v>75461</v>
      </c>
      <c r="O227" s="1">
        <v>6980</v>
      </c>
      <c r="P227" s="1">
        <v>82441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66</v>
      </c>
      <c r="F228" s="1">
        <v>453</v>
      </c>
      <c r="G228" s="1">
        <v>260509</v>
      </c>
      <c r="H228" s="1">
        <v>7924</v>
      </c>
      <c r="I228" s="1">
        <v>160</v>
      </c>
      <c r="J228" s="1">
        <v>616</v>
      </c>
      <c r="K228" s="1">
        <v>110259</v>
      </c>
      <c r="L228" s="1">
        <v>1477</v>
      </c>
      <c r="M228" s="1">
        <v>1596</v>
      </c>
      <c r="N228" s="1">
        <v>75461</v>
      </c>
      <c r="O228" s="1">
        <v>6980</v>
      </c>
      <c r="P228" s="1">
        <v>82441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66</v>
      </c>
      <c r="F229" s="1">
        <v>453</v>
      </c>
      <c r="G229" s="1">
        <v>260509</v>
      </c>
      <c r="H229" s="1">
        <v>7453</v>
      </c>
      <c r="I229" s="1">
        <v>151</v>
      </c>
      <c r="J229" s="1">
        <v>662</v>
      </c>
      <c r="K229" s="1">
        <v>111116</v>
      </c>
      <c r="L229" s="1">
        <v>1477</v>
      </c>
      <c r="M229" s="1">
        <v>1596</v>
      </c>
      <c r="N229" s="1">
        <v>75461</v>
      </c>
      <c r="O229" s="1">
        <v>6980</v>
      </c>
      <c r="P229" s="1">
        <v>82441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66</v>
      </c>
      <c r="F230" s="1">
        <v>453</v>
      </c>
      <c r="G230" s="1">
        <v>260509</v>
      </c>
      <c r="H230" s="1">
        <v>7735</v>
      </c>
      <c r="I230" s="1">
        <v>140</v>
      </c>
      <c r="J230" s="1">
        <v>645</v>
      </c>
      <c r="K230" s="1">
        <v>109489</v>
      </c>
      <c r="L230" s="1">
        <v>1477</v>
      </c>
      <c r="M230" s="1">
        <v>1596</v>
      </c>
      <c r="N230" s="1">
        <v>75461</v>
      </c>
      <c r="O230" s="1">
        <v>6980</v>
      </c>
      <c r="P230" s="1">
        <v>82441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66</v>
      </c>
      <c r="F231" s="1">
        <v>453</v>
      </c>
      <c r="G231" s="1">
        <v>270508</v>
      </c>
      <c r="H231" s="1">
        <v>7287</v>
      </c>
      <c r="I231" s="1">
        <v>137</v>
      </c>
      <c r="J231" s="1">
        <v>652</v>
      </c>
      <c r="K231" s="1">
        <v>106937</v>
      </c>
      <c r="L231" s="1">
        <v>1477</v>
      </c>
      <c r="M231" s="1">
        <v>1596</v>
      </c>
      <c r="N231" s="1">
        <v>74153</v>
      </c>
      <c r="O231" s="1">
        <v>6901</v>
      </c>
      <c r="P231" s="1">
        <v>81054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66</v>
      </c>
      <c r="F232" s="1">
        <v>453</v>
      </c>
      <c r="G232" s="1">
        <v>273008</v>
      </c>
      <c r="H232" s="1">
        <v>7598</v>
      </c>
      <c r="I232" s="1">
        <v>132</v>
      </c>
      <c r="J232" s="1">
        <v>718</v>
      </c>
      <c r="K232" s="1">
        <v>109759</v>
      </c>
      <c r="L232" s="1">
        <v>1477</v>
      </c>
      <c r="M232" s="1">
        <v>1596</v>
      </c>
      <c r="N232" s="1">
        <v>74484</v>
      </c>
      <c r="O232" s="1">
        <v>6922</v>
      </c>
      <c r="P232" s="1">
        <v>81406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66</v>
      </c>
      <c r="F233" s="1">
        <v>453</v>
      </c>
      <c r="G233" s="1">
        <v>273008</v>
      </c>
      <c r="H233" s="1">
        <v>7977</v>
      </c>
      <c r="I233" s="1">
        <v>133</v>
      </c>
      <c r="J233" s="1">
        <v>647</v>
      </c>
      <c r="K233" s="1">
        <v>112223</v>
      </c>
      <c r="L233" s="1">
        <v>1477</v>
      </c>
      <c r="M233" s="1">
        <v>1596</v>
      </c>
      <c r="N233" s="1">
        <v>74484</v>
      </c>
      <c r="O233" s="1">
        <v>6922</v>
      </c>
      <c r="P233" s="1">
        <v>81406</v>
      </c>
    </row>
    <row r="234" spans="1:16">
      <c r="A234" s="1">
        <v>232</v>
      </c>
      <c r="B234" s="1" t="s">
        <v>641</v>
      </c>
      <c r="C234" s="1">
        <v>0</v>
      </c>
      <c r="D234" s="1">
        <v>0</v>
      </c>
      <c r="E234" s="1">
        <v>66</v>
      </c>
      <c r="F234" s="1">
        <v>453</v>
      </c>
      <c r="G234" s="1">
        <v>240301</v>
      </c>
      <c r="H234" s="1">
        <v>7627</v>
      </c>
      <c r="I234" s="1">
        <v>130</v>
      </c>
      <c r="J234" s="1">
        <v>524</v>
      </c>
      <c r="K234" s="1">
        <v>88311</v>
      </c>
      <c r="L234" s="1">
        <v>1474</v>
      </c>
      <c r="M234" s="1">
        <v>1594</v>
      </c>
      <c r="N234" s="1">
        <v>73729</v>
      </c>
      <c r="O234" s="1">
        <v>6878</v>
      </c>
      <c r="P234" s="1">
        <v>80607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66</v>
      </c>
      <c r="F235" s="1">
        <v>453</v>
      </c>
      <c r="G235" s="1">
        <v>240301</v>
      </c>
      <c r="H235" s="1">
        <v>7806</v>
      </c>
      <c r="I235" s="1">
        <v>154</v>
      </c>
      <c r="J235" s="1">
        <v>525</v>
      </c>
      <c r="K235" s="1">
        <v>88345</v>
      </c>
      <c r="L235" s="1">
        <v>1474</v>
      </c>
      <c r="M235" s="1">
        <v>1594</v>
      </c>
      <c r="N235" s="1">
        <v>73729</v>
      </c>
      <c r="O235" s="1">
        <v>6878</v>
      </c>
      <c r="P235" s="1">
        <v>80607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66</v>
      </c>
      <c r="F236" s="1">
        <v>453</v>
      </c>
      <c r="G236" s="1">
        <v>240301</v>
      </c>
      <c r="H236" s="1">
        <v>7572</v>
      </c>
      <c r="I236" s="1">
        <v>128</v>
      </c>
      <c r="J236" s="1">
        <v>527</v>
      </c>
      <c r="K236" s="1">
        <v>85510</v>
      </c>
      <c r="L236" s="1">
        <v>1474</v>
      </c>
      <c r="M236" s="1">
        <v>1594</v>
      </c>
      <c r="N236" s="1">
        <v>73729</v>
      </c>
      <c r="O236" s="1">
        <v>6878</v>
      </c>
      <c r="P236" s="1">
        <v>80607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66</v>
      </c>
      <c r="F237" s="1">
        <v>453</v>
      </c>
      <c r="G237" s="1">
        <v>240301</v>
      </c>
      <c r="H237" s="1">
        <v>7726</v>
      </c>
      <c r="I237" s="1">
        <v>163</v>
      </c>
      <c r="J237" s="1">
        <v>527</v>
      </c>
      <c r="K237" s="1">
        <v>87373</v>
      </c>
      <c r="L237" s="1">
        <v>1474</v>
      </c>
      <c r="M237" s="1">
        <v>1594</v>
      </c>
      <c r="N237" s="1">
        <v>73729</v>
      </c>
      <c r="O237" s="1">
        <v>6878</v>
      </c>
      <c r="P237" s="1">
        <v>80607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66</v>
      </c>
      <c r="F238" s="1">
        <v>453</v>
      </c>
      <c r="G238" s="1">
        <v>240301</v>
      </c>
      <c r="H238" s="1">
        <v>8085</v>
      </c>
      <c r="I238" s="1">
        <v>169</v>
      </c>
      <c r="J238" s="1">
        <v>578</v>
      </c>
      <c r="K238" s="1">
        <v>88985</v>
      </c>
      <c r="L238" s="1">
        <v>1474</v>
      </c>
      <c r="M238" s="1">
        <v>1594</v>
      </c>
      <c r="N238" s="1">
        <v>73729</v>
      </c>
      <c r="O238" s="1">
        <v>6878</v>
      </c>
      <c r="P238" s="1">
        <v>80607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66</v>
      </c>
      <c r="F239" s="1">
        <v>453</v>
      </c>
      <c r="G239" s="1">
        <v>240301</v>
      </c>
      <c r="H239" s="1">
        <v>7514</v>
      </c>
      <c r="I239" s="1">
        <v>147</v>
      </c>
      <c r="J239" s="1">
        <v>592</v>
      </c>
      <c r="K239" s="1">
        <v>88203</v>
      </c>
      <c r="L239" s="1">
        <v>1474</v>
      </c>
      <c r="M239" s="1">
        <v>1594</v>
      </c>
      <c r="N239" s="1">
        <v>73729</v>
      </c>
      <c r="O239" s="1">
        <v>6878</v>
      </c>
      <c r="P239" s="1">
        <v>80607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66</v>
      </c>
      <c r="F240" s="1">
        <v>453</v>
      </c>
      <c r="G240" s="1">
        <v>242370</v>
      </c>
      <c r="H240" s="1">
        <v>7559</v>
      </c>
      <c r="I240" s="1">
        <v>146</v>
      </c>
      <c r="J240" s="1">
        <v>593</v>
      </c>
      <c r="K240" s="1">
        <v>89976</v>
      </c>
      <c r="L240" s="1">
        <v>1475</v>
      </c>
      <c r="M240" s="1">
        <v>1595</v>
      </c>
      <c r="N240" s="1">
        <v>74283</v>
      </c>
      <c r="O240" s="1">
        <v>6934</v>
      </c>
      <c r="P240" s="1">
        <v>81217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66</v>
      </c>
      <c r="F241" s="1">
        <v>453</v>
      </c>
      <c r="G241" s="1">
        <v>242370</v>
      </c>
      <c r="H241" s="1">
        <v>7483</v>
      </c>
      <c r="I241" s="1">
        <v>139</v>
      </c>
      <c r="J241" s="1">
        <v>575</v>
      </c>
      <c r="K241" s="1">
        <v>87058</v>
      </c>
      <c r="L241" s="1">
        <v>1475</v>
      </c>
      <c r="M241" s="1">
        <v>1595</v>
      </c>
      <c r="N241" s="1">
        <v>74283</v>
      </c>
      <c r="O241" s="1">
        <v>6934</v>
      </c>
      <c r="P241" s="1">
        <v>81217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66</v>
      </c>
      <c r="F242" s="1">
        <v>453</v>
      </c>
      <c r="G242" s="1">
        <v>246800</v>
      </c>
      <c r="H242" s="1">
        <v>7635</v>
      </c>
      <c r="I242" s="1">
        <v>145</v>
      </c>
      <c r="J242" s="1">
        <v>628</v>
      </c>
      <c r="K242" s="1">
        <v>91358</v>
      </c>
      <c r="L242" s="1">
        <v>1475</v>
      </c>
      <c r="M242" s="1">
        <v>1595</v>
      </c>
      <c r="N242" s="1">
        <v>74301</v>
      </c>
      <c r="O242" s="1">
        <v>6933</v>
      </c>
      <c r="P242" s="1">
        <v>81234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66</v>
      </c>
      <c r="F243" s="1">
        <v>453</v>
      </c>
      <c r="G243" s="1">
        <v>246800</v>
      </c>
      <c r="H243" s="1">
        <v>7748</v>
      </c>
      <c r="I243" s="1">
        <v>144</v>
      </c>
      <c r="J243" s="1">
        <v>625</v>
      </c>
      <c r="K243" s="1">
        <v>89551</v>
      </c>
      <c r="L243" s="1">
        <v>1475</v>
      </c>
      <c r="M243" s="1">
        <v>1595</v>
      </c>
      <c r="N243" s="1">
        <v>74301</v>
      </c>
      <c r="O243" s="1">
        <v>6933</v>
      </c>
      <c r="P243" s="1">
        <v>81234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66</v>
      </c>
      <c r="F244" s="1">
        <v>453</v>
      </c>
      <c r="G244" s="1">
        <v>246800</v>
      </c>
      <c r="H244" s="1">
        <v>7892</v>
      </c>
      <c r="I244" s="1">
        <v>150</v>
      </c>
      <c r="J244" s="1">
        <v>579</v>
      </c>
      <c r="K244" s="1">
        <v>88483</v>
      </c>
      <c r="L244" s="1">
        <v>1475</v>
      </c>
      <c r="M244" s="1">
        <v>1595</v>
      </c>
      <c r="N244" s="1">
        <v>74301</v>
      </c>
      <c r="O244" s="1">
        <v>6933</v>
      </c>
      <c r="P244" s="1">
        <v>81234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66</v>
      </c>
      <c r="F245" s="1">
        <v>455</v>
      </c>
      <c r="G245" s="1">
        <v>246800</v>
      </c>
      <c r="H245" s="1">
        <v>7698</v>
      </c>
      <c r="I245" s="1">
        <v>160</v>
      </c>
      <c r="J245" s="1">
        <v>643</v>
      </c>
      <c r="K245" s="1">
        <v>91966</v>
      </c>
      <c r="L245" s="1">
        <v>1475</v>
      </c>
      <c r="M245" s="1">
        <v>1595</v>
      </c>
      <c r="N245" s="1">
        <v>74301</v>
      </c>
      <c r="O245" s="1">
        <v>6933</v>
      </c>
      <c r="P245" s="1">
        <v>81234</v>
      </c>
    </row>
    <row r="246" spans="1:16">
      <c r="A246" s="1">
        <v>244</v>
      </c>
      <c r="B246" s="1" t="s">
        <v>629</v>
      </c>
      <c r="C246" s="1">
        <v>0</v>
      </c>
      <c r="D246" s="1">
        <v>0</v>
      </c>
      <c r="E246" s="1">
        <v>66</v>
      </c>
      <c r="F246" s="1">
        <v>455</v>
      </c>
      <c r="G246" s="1">
        <v>247093</v>
      </c>
      <c r="H246" s="1">
        <v>7316</v>
      </c>
      <c r="I246" s="1">
        <v>132</v>
      </c>
      <c r="J246" s="1">
        <v>590</v>
      </c>
      <c r="K246" s="1">
        <v>88072</v>
      </c>
      <c r="L246" s="1">
        <v>1475</v>
      </c>
      <c r="M246" s="1">
        <v>1597</v>
      </c>
      <c r="N246" s="1">
        <v>74457</v>
      </c>
      <c r="O246" s="1">
        <v>6953</v>
      </c>
      <c r="P246" s="1">
        <v>81410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66</v>
      </c>
      <c r="F247" s="1">
        <v>455</v>
      </c>
      <c r="G247" s="1">
        <v>247093</v>
      </c>
      <c r="H247" s="1">
        <v>7516</v>
      </c>
      <c r="I247" s="1">
        <v>146</v>
      </c>
      <c r="J247" s="1">
        <v>590</v>
      </c>
      <c r="K247" s="1">
        <v>90262</v>
      </c>
      <c r="L247" s="1">
        <v>1475</v>
      </c>
      <c r="M247" s="1">
        <v>1597</v>
      </c>
      <c r="N247" s="1">
        <v>74457</v>
      </c>
      <c r="O247" s="1">
        <v>6953</v>
      </c>
      <c r="P247" s="1">
        <v>81410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66</v>
      </c>
      <c r="F248" s="1">
        <v>455</v>
      </c>
      <c r="G248" s="1">
        <v>246685</v>
      </c>
      <c r="H248" s="1">
        <v>8000</v>
      </c>
      <c r="I248" s="1">
        <v>156</v>
      </c>
      <c r="J248" s="1">
        <v>642</v>
      </c>
      <c r="K248" s="1">
        <v>90509</v>
      </c>
      <c r="L248" s="1">
        <v>1477</v>
      </c>
      <c r="M248" s="1">
        <v>1598</v>
      </c>
      <c r="N248" s="1">
        <v>76291</v>
      </c>
      <c r="O248" s="1">
        <v>7102</v>
      </c>
      <c r="P248" s="1">
        <v>83393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66</v>
      </c>
      <c r="F249" s="1">
        <v>460</v>
      </c>
      <c r="G249" s="1">
        <v>246682</v>
      </c>
      <c r="H249" s="1">
        <v>7570</v>
      </c>
      <c r="I249" s="1">
        <v>134</v>
      </c>
      <c r="J249" s="1">
        <v>627</v>
      </c>
      <c r="K249" s="1">
        <v>88482</v>
      </c>
      <c r="L249" s="1">
        <v>1477</v>
      </c>
      <c r="M249" s="1">
        <v>1598</v>
      </c>
      <c r="N249" s="1">
        <v>76292</v>
      </c>
      <c r="O249" s="1">
        <v>7102</v>
      </c>
      <c r="P249" s="1">
        <v>83394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66</v>
      </c>
      <c r="F250" s="1">
        <v>460</v>
      </c>
      <c r="G250" s="1">
        <v>246682</v>
      </c>
      <c r="H250" s="1">
        <v>7693</v>
      </c>
      <c r="I250" s="1">
        <v>146</v>
      </c>
      <c r="J250" s="1">
        <v>604</v>
      </c>
      <c r="K250" s="1">
        <v>90763</v>
      </c>
      <c r="L250" s="1">
        <v>1477</v>
      </c>
      <c r="M250" s="1">
        <v>1598</v>
      </c>
      <c r="N250" s="1">
        <v>76292</v>
      </c>
      <c r="O250" s="1">
        <v>7102</v>
      </c>
      <c r="P250" s="1">
        <v>83394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66</v>
      </c>
      <c r="F251" s="1">
        <v>466</v>
      </c>
      <c r="G251" s="1">
        <v>248718</v>
      </c>
      <c r="H251" s="1">
        <v>7310</v>
      </c>
      <c r="I251" s="1">
        <v>140</v>
      </c>
      <c r="J251" s="1">
        <v>644</v>
      </c>
      <c r="K251" s="1">
        <v>89030</v>
      </c>
      <c r="L251" s="1">
        <v>1477</v>
      </c>
      <c r="M251" s="1">
        <v>1598</v>
      </c>
      <c r="N251" s="1">
        <v>76029</v>
      </c>
      <c r="O251" s="1">
        <v>7088</v>
      </c>
      <c r="P251" s="1">
        <v>83117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66</v>
      </c>
      <c r="F252" s="1">
        <v>466</v>
      </c>
      <c r="G252" s="1">
        <v>248718</v>
      </c>
      <c r="H252" s="1">
        <v>7648</v>
      </c>
      <c r="I252" s="1">
        <v>143</v>
      </c>
      <c r="J252" s="1">
        <v>622</v>
      </c>
      <c r="K252" s="1">
        <v>90948</v>
      </c>
      <c r="L252" s="1">
        <v>1477</v>
      </c>
      <c r="M252" s="1">
        <v>1598</v>
      </c>
      <c r="N252" s="1">
        <v>76029</v>
      </c>
      <c r="O252" s="1">
        <v>7088</v>
      </c>
      <c r="P252" s="1">
        <v>83117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66</v>
      </c>
      <c r="F253" s="1">
        <v>466</v>
      </c>
      <c r="G253" s="1">
        <v>247325</v>
      </c>
      <c r="H253" s="1">
        <v>8299</v>
      </c>
      <c r="I253" s="1">
        <v>152</v>
      </c>
      <c r="J253" s="1">
        <v>589</v>
      </c>
      <c r="K253" s="1">
        <v>93941</v>
      </c>
      <c r="L253" s="1">
        <v>1477</v>
      </c>
      <c r="M253" s="1">
        <v>1598</v>
      </c>
      <c r="N253" s="1">
        <v>76106</v>
      </c>
      <c r="O253" s="1">
        <v>7090</v>
      </c>
      <c r="P253" s="1">
        <v>83196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66</v>
      </c>
      <c r="F254" s="1">
        <v>468</v>
      </c>
      <c r="G254" s="1">
        <v>248454</v>
      </c>
      <c r="H254" s="1">
        <v>7600</v>
      </c>
      <c r="I254" s="1">
        <v>140</v>
      </c>
      <c r="J254" s="1">
        <v>580</v>
      </c>
      <c r="K254" s="1">
        <v>91273</v>
      </c>
      <c r="L254" s="1">
        <v>1477</v>
      </c>
      <c r="M254" s="1">
        <v>1598</v>
      </c>
      <c r="N254" s="1">
        <v>76158</v>
      </c>
      <c r="O254" s="1">
        <v>7090</v>
      </c>
      <c r="P254" s="1">
        <v>83248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66</v>
      </c>
      <c r="F255" s="1">
        <v>468</v>
      </c>
      <c r="G255" s="1">
        <v>301824</v>
      </c>
      <c r="H255" s="1">
        <v>7818</v>
      </c>
      <c r="I255" s="1">
        <v>144</v>
      </c>
      <c r="J255" s="1">
        <v>726</v>
      </c>
      <c r="K255" s="1">
        <v>120632</v>
      </c>
      <c r="L255" s="1">
        <v>1477</v>
      </c>
      <c r="M255" s="1">
        <v>1598</v>
      </c>
      <c r="N255" s="1">
        <v>80610</v>
      </c>
      <c r="O255" s="1">
        <v>7504</v>
      </c>
      <c r="P255" s="1">
        <v>88114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66</v>
      </c>
      <c r="F256" s="1">
        <v>468</v>
      </c>
      <c r="G256" s="1">
        <v>301824</v>
      </c>
      <c r="H256" s="1">
        <v>7542</v>
      </c>
      <c r="I256" s="1">
        <v>137</v>
      </c>
      <c r="J256" s="1">
        <v>777</v>
      </c>
      <c r="K256" s="1">
        <v>114211</v>
      </c>
      <c r="L256" s="1">
        <v>1477</v>
      </c>
      <c r="M256" s="1">
        <v>1598</v>
      </c>
      <c r="N256" s="1">
        <v>80610</v>
      </c>
      <c r="O256" s="1">
        <v>7504</v>
      </c>
      <c r="P256" s="1">
        <v>88114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66</v>
      </c>
      <c r="F257" s="1">
        <v>468</v>
      </c>
      <c r="G257" s="1">
        <v>301824</v>
      </c>
      <c r="H257" s="1">
        <v>7689</v>
      </c>
      <c r="I257" s="1">
        <v>134</v>
      </c>
      <c r="J257" s="1">
        <v>727</v>
      </c>
      <c r="K257" s="1">
        <v>119949</v>
      </c>
      <c r="L257" s="1">
        <v>1477</v>
      </c>
      <c r="M257" s="1">
        <v>1598</v>
      </c>
      <c r="N257" s="1">
        <v>80610</v>
      </c>
      <c r="O257" s="1">
        <v>7504</v>
      </c>
      <c r="P257" s="1">
        <v>88114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66</v>
      </c>
      <c r="F258" s="1">
        <v>468</v>
      </c>
      <c r="G258" s="1">
        <v>302068</v>
      </c>
      <c r="H258" s="1">
        <v>8138</v>
      </c>
      <c r="I258" s="1">
        <v>214</v>
      </c>
      <c r="J258" s="1">
        <v>745</v>
      </c>
      <c r="K258" s="1">
        <v>120581</v>
      </c>
      <c r="L258" s="1">
        <v>1477</v>
      </c>
      <c r="M258" s="1">
        <v>1598</v>
      </c>
      <c r="N258" s="1">
        <v>80710</v>
      </c>
      <c r="O258" s="1">
        <v>7511</v>
      </c>
      <c r="P258" s="1">
        <v>88221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66</v>
      </c>
      <c r="F259" s="1">
        <v>474</v>
      </c>
      <c r="G259" s="1">
        <v>302068</v>
      </c>
      <c r="H259" s="1">
        <v>7652</v>
      </c>
      <c r="I259" s="1">
        <v>146</v>
      </c>
      <c r="J259" s="1">
        <v>783</v>
      </c>
      <c r="K259" s="1">
        <v>117708</v>
      </c>
      <c r="L259" s="1">
        <v>1477</v>
      </c>
      <c r="M259" s="1">
        <v>1598</v>
      </c>
      <c r="N259" s="1">
        <v>80710</v>
      </c>
      <c r="O259" s="1">
        <v>7511</v>
      </c>
      <c r="P259" s="1">
        <v>88221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66</v>
      </c>
      <c r="F260" s="1">
        <v>474</v>
      </c>
      <c r="G260" s="1">
        <v>302068</v>
      </c>
      <c r="H260" s="1">
        <v>7708</v>
      </c>
      <c r="I260" s="1">
        <v>136</v>
      </c>
      <c r="J260" s="1">
        <v>729</v>
      </c>
      <c r="K260" s="1">
        <v>119344</v>
      </c>
      <c r="L260" s="1">
        <v>1477</v>
      </c>
      <c r="M260" s="1">
        <v>1598</v>
      </c>
      <c r="N260" s="1">
        <v>80710</v>
      </c>
      <c r="O260" s="1">
        <v>7511</v>
      </c>
      <c r="P260" s="1">
        <v>88221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66</v>
      </c>
      <c r="F261" s="1">
        <v>474</v>
      </c>
      <c r="G261" s="1">
        <v>299718</v>
      </c>
      <c r="H261" s="1">
        <v>7449</v>
      </c>
      <c r="I261" s="1">
        <v>168</v>
      </c>
      <c r="J261" s="1">
        <v>732</v>
      </c>
      <c r="K261" s="1">
        <v>119701</v>
      </c>
      <c r="L261" s="1">
        <v>1477</v>
      </c>
      <c r="M261" s="1">
        <v>1598</v>
      </c>
      <c r="N261" s="1">
        <v>80345</v>
      </c>
      <c r="O261" s="1">
        <v>7488</v>
      </c>
      <c r="P261" s="1">
        <v>87833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66</v>
      </c>
      <c r="F262" s="1">
        <v>474</v>
      </c>
      <c r="G262" s="1">
        <v>299718</v>
      </c>
      <c r="H262" s="1">
        <v>7696</v>
      </c>
      <c r="I262" s="1">
        <v>160</v>
      </c>
      <c r="J262" s="1">
        <v>725</v>
      </c>
      <c r="K262" s="1">
        <v>120853</v>
      </c>
      <c r="L262" s="1">
        <v>1477</v>
      </c>
      <c r="M262" s="1">
        <v>1598</v>
      </c>
      <c r="N262" s="1">
        <v>80345</v>
      </c>
      <c r="O262" s="1">
        <v>7488</v>
      </c>
      <c r="P262" s="1">
        <v>87833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66</v>
      </c>
      <c r="F263" s="1">
        <v>474</v>
      </c>
      <c r="G263" s="1">
        <v>299718</v>
      </c>
      <c r="H263" s="1">
        <v>7988</v>
      </c>
      <c r="I263" s="1">
        <v>149</v>
      </c>
      <c r="J263" s="1">
        <v>772</v>
      </c>
      <c r="K263" s="1">
        <v>121194</v>
      </c>
      <c r="L263" s="1">
        <v>1477</v>
      </c>
      <c r="M263" s="1">
        <v>1598</v>
      </c>
      <c r="N263" s="1">
        <v>80345</v>
      </c>
      <c r="O263" s="1">
        <v>7488</v>
      </c>
      <c r="P263" s="1">
        <v>87833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66</v>
      </c>
      <c r="F264" s="1">
        <v>474</v>
      </c>
      <c r="G264" s="1">
        <v>299718</v>
      </c>
      <c r="H264" s="1">
        <v>7536</v>
      </c>
      <c r="I264" s="1">
        <v>131</v>
      </c>
      <c r="J264" s="1">
        <v>752</v>
      </c>
      <c r="K264" s="1">
        <v>115996</v>
      </c>
      <c r="L264" s="1">
        <v>1477</v>
      </c>
      <c r="M264" s="1">
        <v>1598</v>
      </c>
      <c r="N264" s="1">
        <v>80345</v>
      </c>
      <c r="O264" s="1">
        <v>7488</v>
      </c>
      <c r="P264" s="1">
        <v>87833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66</v>
      </c>
      <c r="F265" s="1">
        <v>474</v>
      </c>
      <c r="G265" s="1">
        <v>299718</v>
      </c>
      <c r="H265" s="1">
        <v>7830</v>
      </c>
      <c r="I265" s="1">
        <v>136</v>
      </c>
      <c r="J265" s="1">
        <v>793</v>
      </c>
      <c r="K265" s="1">
        <v>119908</v>
      </c>
      <c r="L265" s="1">
        <v>1477</v>
      </c>
      <c r="M265" s="1">
        <v>1598</v>
      </c>
      <c r="N265" s="1">
        <v>80345</v>
      </c>
      <c r="O265" s="1">
        <v>7488</v>
      </c>
      <c r="P265" s="1">
        <v>87833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66</v>
      </c>
      <c r="F266" s="1">
        <v>474</v>
      </c>
      <c r="G266" s="1">
        <v>299718</v>
      </c>
      <c r="H266" s="1">
        <v>7469</v>
      </c>
      <c r="I266" s="1">
        <v>153</v>
      </c>
      <c r="J266" s="1">
        <v>765</v>
      </c>
      <c r="K266" s="1">
        <v>113242</v>
      </c>
      <c r="L266" s="1">
        <v>1477</v>
      </c>
      <c r="M266" s="1">
        <v>1598</v>
      </c>
      <c r="N266" s="1">
        <v>80345</v>
      </c>
      <c r="O266" s="1">
        <v>7488</v>
      </c>
      <c r="P266" s="1">
        <v>87833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66</v>
      </c>
      <c r="F267" s="1">
        <v>474</v>
      </c>
      <c r="G267" s="1">
        <v>299718</v>
      </c>
      <c r="H267" s="1">
        <v>7807</v>
      </c>
      <c r="I267" s="1">
        <v>135</v>
      </c>
      <c r="J267" s="1">
        <v>760</v>
      </c>
      <c r="K267" s="1">
        <v>120264</v>
      </c>
      <c r="L267" s="1">
        <v>1477</v>
      </c>
      <c r="M267" s="1">
        <v>1598</v>
      </c>
      <c r="N267" s="1">
        <v>80345</v>
      </c>
      <c r="O267" s="1">
        <v>7488</v>
      </c>
      <c r="P267" s="1">
        <v>87833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66</v>
      </c>
      <c r="F268" s="1">
        <v>474</v>
      </c>
      <c r="G268" s="1">
        <v>299718</v>
      </c>
      <c r="H268" s="1">
        <v>8253</v>
      </c>
      <c r="I268" s="1">
        <v>147</v>
      </c>
      <c r="J268" s="1">
        <v>744</v>
      </c>
      <c r="K268" s="1">
        <v>119819</v>
      </c>
      <c r="L268" s="1">
        <v>1477</v>
      </c>
      <c r="M268" s="1">
        <v>1598</v>
      </c>
      <c r="N268" s="1">
        <v>80345</v>
      </c>
      <c r="O268" s="1">
        <v>7488</v>
      </c>
      <c r="P268" s="1">
        <v>87833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66</v>
      </c>
      <c r="F269" s="1">
        <v>490</v>
      </c>
      <c r="G269" s="1">
        <v>299718</v>
      </c>
      <c r="H269" s="1">
        <v>7655</v>
      </c>
      <c r="I269" s="1">
        <v>158</v>
      </c>
      <c r="J269" s="1">
        <v>761</v>
      </c>
      <c r="K269" s="1">
        <v>119064</v>
      </c>
      <c r="L269" s="1">
        <v>1477</v>
      </c>
      <c r="M269" s="1">
        <v>1598</v>
      </c>
      <c r="N269" s="1">
        <v>80345</v>
      </c>
      <c r="O269" s="1">
        <v>7488</v>
      </c>
      <c r="P269" s="1">
        <v>87833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66</v>
      </c>
      <c r="F270" s="1">
        <v>490</v>
      </c>
      <c r="G270" s="1">
        <v>299718</v>
      </c>
      <c r="H270" s="1">
        <v>7560</v>
      </c>
      <c r="I270" s="1">
        <v>138</v>
      </c>
      <c r="J270" s="1">
        <v>749</v>
      </c>
      <c r="K270" s="1">
        <v>121170</v>
      </c>
      <c r="L270" s="1">
        <v>1477</v>
      </c>
      <c r="M270" s="1">
        <v>1598</v>
      </c>
      <c r="N270" s="1">
        <v>80345</v>
      </c>
      <c r="O270" s="1">
        <v>7488</v>
      </c>
      <c r="P270" s="1">
        <v>87833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66</v>
      </c>
      <c r="F271" s="1">
        <v>490</v>
      </c>
      <c r="G271" s="1">
        <v>299718</v>
      </c>
      <c r="H271" s="1">
        <v>7602</v>
      </c>
      <c r="I271" s="1">
        <v>149</v>
      </c>
      <c r="J271" s="1">
        <v>737</v>
      </c>
      <c r="K271" s="1">
        <v>117408</v>
      </c>
      <c r="L271" s="1">
        <v>1477</v>
      </c>
      <c r="M271" s="1">
        <v>1598</v>
      </c>
      <c r="N271" s="1">
        <v>80345</v>
      </c>
      <c r="O271" s="1">
        <v>7488</v>
      </c>
      <c r="P271" s="1">
        <v>87833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66</v>
      </c>
      <c r="F272" s="1">
        <v>505</v>
      </c>
      <c r="G272" s="1">
        <v>273827</v>
      </c>
      <c r="H272" s="1">
        <v>7694</v>
      </c>
      <c r="I272" s="1">
        <v>159</v>
      </c>
      <c r="J272" s="1">
        <v>650</v>
      </c>
      <c r="K272" s="1">
        <v>113550</v>
      </c>
      <c r="L272" s="1">
        <v>1477</v>
      </c>
      <c r="M272" s="1">
        <v>1598</v>
      </c>
      <c r="N272" s="1">
        <v>76554</v>
      </c>
      <c r="O272" s="1">
        <v>7116</v>
      </c>
      <c r="P272" s="1">
        <v>83670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66</v>
      </c>
      <c r="F273" s="1">
        <v>505</v>
      </c>
      <c r="G273" s="1">
        <v>273827</v>
      </c>
      <c r="H273" s="1">
        <v>7751</v>
      </c>
      <c r="I273" s="1">
        <v>164</v>
      </c>
      <c r="J273" s="1">
        <v>688</v>
      </c>
      <c r="K273" s="1">
        <v>115694</v>
      </c>
      <c r="L273" s="1">
        <v>1477</v>
      </c>
      <c r="M273" s="1">
        <v>1598</v>
      </c>
      <c r="N273" s="1">
        <v>76554</v>
      </c>
      <c r="O273" s="1">
        <v>7116</v>
      </c>
      <c r="P273" s="1">
        <v>83670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66</v>
      </c>
      <c r="F274" s="1">
        <v>505</v>
      </c>
      <c r="G274" s="1">
        <v>272525</v>
      </c>
      <c r="H274" s="1">
        <v>7533</v>
      </c>
      <c r="I274" s="1">
        <v>134</v>
      </c>
      <c r="J274" s="1">
        <v>676</v>
      </c>
      <c r="K274" s="1">
        <v>110093</v>
      </c>
      <c r="L274" s="1">
        <v>1477</v>
      </c>
      <c r="M274" s="1">
        <v>1598</v>
      </c>
      <c r="N274" s="1">
        <v>76527</v>
      </c>
      <c r="O274" s="1">
        <v>7115</v>
      </c>
      <c r="P274" s="1">
        <v>83642</v>
      </c>
    </row>
    <row r="275" spans="1:16">
      <c r="A275" s="1">
        <v>273</v>
      </c>
      <c r="B275" s="1" t="s">
        <v>600</v>
      </c>
      <c r="C275" s="1">
        <v>0</v>
      </c>
      <c r="D275" s="1">
        <v>0</v>
      </c>
      <c r="E275" s="1">
        <v>66</v>
      </c>
      <c r="F275" s="1">
        <v>505</v>
      </c>
      <c r="G275" s="1">
        <v>291555</v>
      </c>
      <c r="H275" s="1">
        <v>7697</v>
      </c>
      <c r="I275" s="1">
        <v>138</v>
      </c>
      <c r="J275" s="1">
        <v>719</v>
      </c>
      <c r="K275" s="1">
        <v>117840</v>
      </c>
      <c r="L275" s="1">
        <v>1480</v>
      </c>
      <c r="M275" s="1">
        <v>1600</v>
      </c>
      <c r="N275" s="1">
        <v>82727</v>
      </c>
      <c r="O275" s="1">
        <v>7655</v>
      </c>
      <c r="P275" s="1">
        <v>90382</v>
      </c>
    </row>
    <row r="276" spans="1:16">
      <c r="A276" s="1">
        <v>274</v>
      </c>
      <c r="B276" s="1" t="s">
        <v>599</v>
      </c>
      <c r="C276" s="1">
        <v>0</v>
      </c>
      <c r="D276" s="1">
        <v>0</v>
      </c>
      <c r="E276" s="1">
        <v>66</v>
      </c>
      <c r="F276" s="1">
        <v>505</v>
      </c>
      <c r="G276" s="1">
        <v>312648</v>
      </c>
      <c r="H276" s="1">
        <v>7592</v>
      </c>
      <c r="I276" s="1">
        <v>143</v>
      </c>
      <c r="J276" s="1">
        <v>775</v>
      </c>
      <c r="K276" s="1">
        <v>127911</v>
      </c>
      <c r="L276" s="1">
        <v>1480</v>
      </c>
      <c r="M276" s="1">
        <v>1600</v>
      </c>
      <c r="N276" s="1">
        <v>83069</v>
      </c>
      <c r="O276" s="1">
        <v>7560</v>
      </c>
      <c r="P276" s="1">
        <v>90629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66</v>
      </c>
      <c r="F277" s="1">
        <v>505</v>
      </c>
      <c r="G277" s="1">
        <v>312648</v>
      </c>
      <c r="H277" s="1">
        <v>7774</v>
      </c>
      <c r="I277" s="1">
        <v>153</v>
      </c>
      <c r="J277" s="1">
        <v>797</v>
      </c>
      <c r="K277" s="1">
        <v>129988</v>
      </c>
      <c r="L277" s="1">
        <v>1480</v>
      </c>
      <c r="M277" s="1">
        <v>1600</v>
      </c>
      <c r="N277" s="1">
        <v>83069</v>
      </c>
      <c r="O277" s="1">
        <v>7560</v>
      </c>
      <c r="P277" s="1">
        <v>90629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66</v>
      </c>
      <c r="F278" s="1">
        <v>505</v>
      </c>
      <c r="G278" s="1">
        <v>312648</v>
      </c>
      <c r="H278" s="1">
        <v>8207</v>
      </c>
      <c r="I278" s="1">
        <v>201</v>
      </c>
      <c r="J278" s="1">
        <v>846</v>
      </c>
      <c r="K278" s="1">
        <v>130917</v>
      </c>
      <c r="L278" s="1">
        <v>1480</v>
      </c>
      <c r="M278" s="1">
        <v>1600</v>
      </c>
      <c r="N278" s="1">
        <v>83069</v>
      </c>
      <c r="O278" s="1">
        <v>7560</v>
      </c>
      <c r="P278" s="1">
        <v>90629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66</v>
      </c>
      <c r="F279" s="1">
        <v>505</v>
      </c>
      <c r="G279" s="1">
        <v>312648</v>
      </c>
      <c r="H279" s="1">
        <v>7499</v>
      </c>
      <c r="I279" s="1">
        <v>149</v>
      </c>
      <c r="J279" s="1">
        <v>705</v>
      </c>
      <c r="K279" s="1">
        <v>129823</v>
      </c>
      <c r="L279" s="1">
        <v>1480</v>
      </c>
      <c r="M279" s="1">
        <v>1600</v>
      </c>
      <c r="N279" s="1">
        <v>83069</v>
      </c>
      <c r="O279" s="1">
        <v>7560</v>
      </c>
      <c r="P279" s="1">
        <v>90629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66</v>
      </c>
      <c r="F280" s="1">
        <v>505</v>
      </c>
      <c r="G280" s="1">
        <v>312648</v>
      </c>
      <c r="H280" s="1">
        <v>7872</v>
      </c>
      <c r="I280" s="1">
        <v>163</v>
      </c>
      <c r="J280" s="1">
        <v>756</v>
      </c>
      <c r="K280" s="1">
        <v>131814</v>
      </c>
      <c r="L280" s="1">
        <v>1480</v>
      </c>
      <c r="M280" s="1">
        <v>1600</v>
      </c>
      <c r="N280" s="1">
        <v>83069</v>
      </c>
      <c r="O280" s="1">
        <v>7560</v>
      </c>
      <c r="P280" s="1">
        <v>90629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66</v>
      </c>
      <c r="F281" s="1">
        <v>505</v>
      </c>
      <c r="G281" s="1">
        <v>312648</v>
      </c>
      <c r="H281" s="1">
        <v>7335</v>
      </c>
      <c r="I281" s="1">
        <v>136</v>
      </c>
      <c r="J281" s="1">
        <v>787</v>
      </c>
      <c r="K281" s="1">
        <v>127180</v>
      </c>
      <c r="L281" s="1">
        <v>1480</v>
      </c>
      <c r="M281" s="1">
        <v>1600</v>
      </c>
      <c r="N281" s="1">
        <v>83069</v>
      </c>
      <c r="O281" s="1">
        <v>7560</v>
      </c>
      <c r="P281" s="1">
        <v>90629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66</v>
      </c>
      <c r="F282" s="1">
        <v>505</v>
      </c>
      <c r="G282" s="1">
        <v>340499</v>
      </c>
      <c r="H282" s="1">
        <v>7651</v>
      </c>
      <c r="I282" s="1">
        <v>142</v>
      </c>
      <c r="J282" s="1">
        <v>725</v>
      </c>
      <c r="K282" s="1">
        <v>129396</v>
      </c>
      <c r="L282" s="1">
        <v>1480</v>
      </c>
      <c r="M282" s="1">
        <v>1600</v>
      </c>
      <c r="N282" s="1">
        <v>91284</v>
      </c>
      <c r="O282" s="1">
        <v>8312</v>
      </c>
      <c r="P282" s="1">
        <v>99596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66</v>
      </c>
      <c r="F283" s="1">
        <v>507</v>
      </c>
      <c r="G283" s="1">
        <v>340499</v>
      </c>
      <c r="H283" s="1">
        <v>8032</v>
      </c>
      <c r="I283" s="1">
        <v>140</v>
      </c>
      <c r="J283" s="1">
        <v>813</v>
      </c>
      <c r="K283" s="1">
        <v>130111</v>
      </c>
      <c r="L283" s="1">
        <v>1480</v>
      </c>
      <c r="M283" s="1">
        <v>1600</v>
      </c>
      <c r="N283" s="1">
        <v>91284</v>
      </c>
      <c r="O283" s="1">
        <v>8312</v>
      </c>
      <c r="P283" s="1">
        <v>99596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66</v>
      </c>
      <c r="F284" s="1">
        <v>508</v>
      </c>
      <c r="G284" s="1">
        <v>363292</v>
      </c>
      <c r="H284" s="1">
        <v>7825</v>
      </c>
      <c r="I284" s="1">
        <v>148</v>
      </c>
      <c r="J284" s="1">
        <v>884</v>
      </c>
      <c r="K284" s="1">
        <v>147218</v>
      </c>
      <c r="L284" s="1">
        <v>1480</v>
      </c>
      <c r="M284" s="1">
        <v>1600</v>
      </c>
      <c r="N284" s="1">
        <v>90315</v>
      </c>
      <c r="O284" s="1">
        <v>8258</v>
      </c>
      <c r="P284" s="1">
        <v>98573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66</v>
      </c>
      <c r="F285" s="1">
        <v>517</v>
      </c>
      <c r="G285" s="1">
        <v>363292</v>
      </c>
      <c r="H285" s="1">
        <v>7807</v>
      </c>
      <c r="I285" s="1">
        <v>144</v>
      </c>
      <c r="J285" s="1">
        <v>862</v>
      </c>
      <c r="K285" s="1">
        <v>145009</v>
      </c>
      <c r="L285" s="1">
        <v>1480</v>
      </c>
      <c r="M285" s="1">
        <v>1600</v>
      </c>
      <c r="N285" s="1">
        <v>90315</v>
      </c>
      <c r="O285" s="1">
        <v>8258</v>
      </c>
      <c r="P285" s="1">
        <v>98573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66</v>
      </c>
      <c r="F286" s="1">
        <v>519</v>
      </c>
      <c r="G286" s="1">
        <v>363292</v>
      </c>
      <c r="H286" s="1">
        <v>7290</v>
      </c>
      <c r="I286" s="1">
        <v>144</v>
      </c>
      <c r="J286" s="1">
        <v>894</v>
      </c>
      <c r="K286" s="1">
        <v>140055</v>
      </c>
      <c r="L286" s="1">
        <v>1480</v>
      </c>
      <c r="M286" s="1">
        <v>1600</v>
      </c>
      <c r="N286" s="1">
        <v>90315</v>
      </c>
      <c r="O286" s="1">
        <v>8258</v>
      </c>
      <c r="P286" s="1">
        <v>98573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66</v>
      </c>
      <c r="F287" s="1">
        <v>519</v>
      </c>
      <c r="G287" s="1">
        <v>362857</v>
      </c>
      <c r="H287" s="1">
        <v>7620</v>
      </c>
      <c r="I287" s="1">
        <v>144</v>
      </c>
      <c r="J287" s="1">
        <v>895</v>
      </c>
      <c r="K287" s="1">
        <v>142273</v>
      </c>
      <c r="L287" s="1">
        <v>1480</v>
      </c>
      <c r="M287" s="1">
        <v>1600</v>
      </c>
      <c r="N287" s="1">
        <v>90149</v>
      </c>
      <c r="O287" s="1">
        <v>8249</v>
      </c>
      <c r="P287" s="1">
        <v>98398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66</v>
      </c>
      <c r="F288" s="1">
        <v>519</v>
      </c>
      <c r="G288" s="1">
        <v>366533</v>
      </c>
      <c r="H288" s="1">
        <v>7999</v>
      </c>
      <c r="I288" s="1">
        <v>142</v>
      </c>
      <c r="J288" s="1">
        <v>962</v>
      </c>
      <c r="K288" s="1">
        <v>172345</v>
      </c>
      <c r="L288" s="1">
        <v>1483</v>
      </c>
      <c r="M288" s="1">
        <v>1604</v>
      </c>
      <c r="N288" s="1">
        <v>90044</v>
      </c>
      <c r="O288" s="1">
        <v>8134</v>
      </c>
      <c r="P288" s="1">
        <v>98178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66</v>
      </c>
      <c r="F289" s="1">
        <v>519</v>
      </c>
      <c r="G289" s="1">
        <v>365648</v>
      </c>
      <c r="H289" s="1">
        <v>7571</v>
      </c>
      <c r="I289" s="1">
        <v>155</v>
      </c>
      <c r="J289" s="1">
        <v>972</v>
      </c>
      <c r="K289" s="1">
        <v>174203</v>
      </c>
      <c r="L289" s="1">
        <v>1483</v>
      </c>
      <c r="M289" s="1">
        <v>1604</v>
      </c>
      <c r="N289" s="1">
        <v>89924</v>
      </c>
      <c r="O289" s="1">
        <v>8132</v>
      </c>
      <c r="P289" s="1">
        <v>98056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66</v>
      </c>
      <c r="F290" s="1">
        <v>519</v>
      </c>
      <c r="G290" s="1">
        <v>365824</v>
      </c>
      <c r="H290" s="1">
        <v>7710</v>
      </c>
      <c r="I290" s="1">
        <v>165</v>
      </c>
      <c r="J290" s="1">
        <v>906</v>
      </c>
      <c r="K290" s="1">
        <v>173728</v>
      </c>
      <c r="L290" s="1">
        <v>1483</v>
      </c>
      <c r="M290" s="1">
        <v>1604</v>
      </c>
      <c r="N290" s="1">
        <v>90113</v>
      </c>
      <c r="O290" s="1">
        <v>8138</v>
      </c>
      <c r="P290" s="1">
        <v>98251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66</v>
      </c>
      <c r="F291" s="1">
        <v>519</v>
      </c>
      <c r="G291" s="1">
        <v>365824</v>
      </c>
      <c r="H291" s="1">
        <v>7394</v>
      </c>
      <c r="I291" s="1">
        <v>195</v>
      </c>
      <c r="J291" s="1">
        <v>955</v>
      </c>
      <c r="K291" s="1">
        <v>169924</v>
      </c>
      <c r="L291" s="1">
        <v>1483</v>
      </c>
      <c r="M291" s="1">
        <v>1604</v>
      </c>
      <c r="N291" s="1">
        <v>90113</v>
      </c>
      <c r="O291" s="1">
        <v>8138</v>
      </c>
      <c r="P291" s="1">
        <v>98251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66</v>
      </c>
      <c r="F292" s="1">
        <v>520</v>
      </c>
      <c r="G292" s="1">
        <v>295508</v>
      </c>
      <c r="H292" s="1">
        <v>7485</v>
      </c>
      <c r="I292" s="1">
        <v>141</v>
      </c>
      <c r="J292" s="1">
        <v>712</v>
      </c>
      <c r="K292" s="1">
        <v>125774</v>
      </c>
      <c r="L292" s="1">
        <v>1483</v>
      </c>
      <c r="M292" s="1">
        <v>1604</v>
      </c>
      <c r="N292" s="1">
        <v>82517</v>
      </c>
      <c r="O292" s="1">
        <v>7597</v>
      </c>
      <c r="P292" s="1">
        <v>90114</v>
      </c>
    </row>
    <row r="293" spans="1:16">
      <c r="A293" s="1">
        <v>291</v>
      </c>
      <c r="B293" s="1" t="s">
        <v>582</v>
      </c>
      <c r="C293" s="1">
        <v>2</v>
      </c>
      <c r="D293" s="1">
        <v>0</v>
      </c>
      <c r="E293" s="1">
        <v>68</v>
      </c>
      <c r="F293" s="1">
        <v>520</v>
      </c>
      <c r="G293" s="1">
        <v>269961</v>
      </c>
      <c r="H293" s="1">
        <v>7806</v>
      </c>
      <c r="I293" s="1">
        <v>131</v>
      </c>
      <c r="J293" s="1">
        <v>608</v>
      </c>
      <c r="K293" s="1">
        <v>103884</v>
      </c>
      <c r="L293" s="1">
        <v>1483</v>
      </c>
      <c r="M293" s="1">
        <v>1604</v>
      </c>
      <c r="N293" s="1">
        <v>79745</v>
      </c>
      <c r="O293" s="1">
        <v>7414</v>
      </c>
      <c r="P293" s="1">
        <v>87159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68</v>
      </c>
      <c r="F294" s="1">
        <v>520</v>
      </c>
      <c r="G294" s="1">
        <v>269961</v>
      </c>
      <c r="H294" s="1">
        <v>7565</v>
      </c>
      <c r="I294" s="1">
        <v>138</v>
      </c>
      <c r="J294" s="1">
        <v>645</v>
      </c>
      <c r="K294" s="1">
        <v>103295</v>
      </c>
      <c r="L294" s="1">
        <v>1483</v>
      </c>
      <c r="M294" s="1">
        <v>1604</v>
      </c>
      <c r="N294" s="1">
        <v>79745</v>
      </c>
      <c r="O294" s="1">
        <v>7414</v>
      </c>
      <c r="P294" s="1">
        <v>87159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68</v>
      </c>
      <c r="F295" s="1">
        <v>523</v>
      </c>
      <c r="G295" s="1">
        <v>269841</v>
      </c>
      <c r="H295" s="1">
        <v>7794</v>
      </c>
      <c r="I295" s="1">
        <v>167</v>
      </c>
      <c r="J295" s="1">
        <v>647</v>
      </c>
      <c r="K295" s="1">
        <v>103283</v>
      </c>
      <c r="L295" s="1">
        <v>1483</v>
      </c>
      <c r="M295" s="1">
        <v>1604</v>
      </c>
      <c r="N295" s="1">
        <v>79654</v>
      </c>
      <c r="O295" s="1">
        <v>7403</v>
      </c>
      <c r="P295" s="1">
        <v>87057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68</v>
      </c>
      <c r="F296" s="1">
        <v>523</v>
      </c>
      <c r="G296" s="1">
        <v>269841</v>
      </c>
      <c r="H296" s="1">
        <v>7661</v>
      </c>
      <c r="I296" s="1">
        <v>133</v>
      </c>
      <c r="J296" s="1">
        <v>610</v>
      </c>
      <c r="K296" s="1">
        <v>101605</v>
      </c>
      <c r="L296" s="1">
        <v>1483</v>
      </c>
      <c r="M296" s="1">
        <v>1604</v>
      </c>
      <c r="N296" s="1">
        <v>79654</v>
      </c>
      <c r="O296" s="1">
        <v>7403</v>
      </c>
      <c r="P296" s="1">
        <v>87057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68</v>
      </c>
      <c r="F297" s="1">
        <v>523</v>
      </c>
      <c r="G297" s="1">
        <v>269282</v>
      </c>
      <c r="H297" s="1">
        <v>7643</v>
      </c>
      <c r="I297" s="1">
        <v>138</v>
      </c>
      <c r="J297" s="1">
        <v>650</v>
      </c>
      <c r="K297" s="1">
        <v>103244</v>
      </c>
      <c r="L297" s="1">
        <v>1487</v>
      </c>
      <c r="M297" s="1">
        <v>1604</v>
      </c>
      <c r="N297" s="1">
        <v>79370</v>
      </c>
      <c r="O297" s="1">
        <v>7376</v>
      </c>
      <c r="P297" s="1">
        <v>86746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68</v>
      </c>
      <c r="F298" s="1">
        <v>537</v>
      </c>
      <c r="G298" s="1">
        <v>266392</v>
      </c>
      <c r="H298" s="1">
        <v>7828</v>
      </c>
      <c r="I298" s="1">
        <v>141</v>
      </c>
      <c r="J298" s="1">
        <v>625</v>
      </c>
      <c r="K298" s="1">
        <v>103523</v>
      </c>
      <c r="L298" s="1">
        <v>1487</v>
      </c>
      <c r="M298" s="1">
        <v>1604</v>
      </c>
      <c r="N298" s="1">
        <v>79305</v>
      </c>
      <c r="O298" s="1">
        <v>7373</v>
      </c>
      <c r="P298" s="1">
        <v>86678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68</v>
      </c>
      <c r="F299" s="1">
        <v>537</v>
      </c>
      <c r="G299" s="1">
        <v>266392</v>
      </c>
      <c r="H299" s="1">
        <v>7605</v>
      </c>
      <c r="I299" s="1">
        <v>142</v>
      </c>
      <c r="J299" s="1">
        <v>633</v>
      </c>
      <c r="K299" s="1">
        <v>100825</v>
      </c>
      <c r="L299" s="1">
        <v>1487</v>
      </c>
      <c r="M299" s="1">
        <v>1604</v>
      </c>
      <c r="N299" s="1">
        <v>79305</v>
      </c>
      <c r="O299" s="1">
        <v>7373</v>
      </c>
      <c r="P299" s="1">
        <v>86678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68</v>
      </c>
      <c r="F300" s="1">
        <v>547</v>
      </c>
      <c r="G300" s="1">
        <v>266392</v>
      </c>
      <c r="H300" s="1">
        <v>7703</v>
      </c>
      <c r="I300" s="1">
        <v>140</v>
      </c>
      <c r="J300" s="1">
        <v>629</v>
      </c>
      <c r="K300" s="1">
        <v>100846</v>
      </c>
      <c r="L300" s="1">
        <v>1487</v>
      </c>
      <c r="M300" s="1">
        <v>1604</v>
      </c>
      <c r="N300" s="1">
        <v>79305</v>
      </c>
      <c r="O300" s="1">
        <v>7373</v>
      </c>
      <c r="P300" s="1">
        <v>86678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68</v>
      </c>
      <c r="F301" s="1">
        <v>547</v>
      </c>
      <c r="G301" s="1">
        <v>267078</v>
      </c>
      <c r="H301" s="1">
        <v>7461</v>
      </c>
      <c r="I301" s="1">
        <v>131</v>
      </c>
      <c r="J301" s="1">
        <v>628</v>
      </c>
      <c r="K301" s="1">
        <v>98260</v>
      </c>
      <c r="L301" s="1">
        <v>1487</v>
      </c>
      <c r="M301" s="1">
        <v>1604</v>
      </c>
      <c r="N301" s="1">
        <v>79696</v>
      </c>
      <c r="O301" s="1">
        <v>7397</v>
      </c>
      <c r="P301" s="1">
        <v>87093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68</v>
      </c>
      <c r="F302" s="1">
        <v>547</v>
      </c>
      <c r="G302" s="1">
        <v>267078</v>
      </c>
      <c r="H302" s="1">
        <v>7652</v>
      </c>
      <c r="I302" s="1">
        <v>130</v>
      </c>
      <c r="J302" s="1">
        <v>671</v>
      </c>
      <c r="K302" s="1">
        <v>101902</v>
      </c>
      <c r="L302" s="1">
        <v>1487</v>
      </c>
      <c r="M302" s="1">
        <v>1604</v>
      </c>
      <c r="N302" s="1">
        <v>79696</v>
      </c>
      <c r="O302" s="1">
        <v>7397</v>
      </c>
      <c r="P302" s="1">
        <v>87093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68</v>
      </c>
      <c r="F303" s="1">
        <v>547</v>
      </c>
      <c r="G303" s="1">
        <v>267078</v>
      </c>
      <c r="H303" s="1">
        <v>7979</v>
      </c>
      <c r="I303" s="1">
        <v>219</v>
      </c>
      <c r="J303" s="1">
        <v>650</v>
      </c>
      <c r="K303" s="1">
        <v>104768</v>
      </c>
      <c r="L303" s="1">
        <v>1487</v>
      </c>
      <c r="M303" s="1">
        <v>1604</v>
      </c>
      <c r="N303" s="1">
        <v>79696</v>
      </c>
      <c r="O303" s="1">
        <v>7397</v>
      </c>
      <c r="P303" s="1">
        <v>87093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68</v>
      </c>
      <c r="F304" s="1">
        <v>547</v>
      </c>
      <c r="G304" s="1">
        <v>267078</v>
      </c>
      <c r="H304" s="1">
        <v>7627</v>
      </c>
      <c r="I304" s="1">
        <v>138</v>
      </c>
      <c r="J304" s="1">
        <v>626</v>
      </c>
      <c r="K304" s="1">
        <v>101549</v>
      </c>
      <c r="L304" s="1">
        <v>1487</v>
      </c>
      <c r="M304" s="1">
        <v>1604</v>
      </c>
      <c r="N304" s="1">
        <v>79696</v>
      </c>
      <c r="O304" s="1">
        <v>7397</v>
      </c>
      <c r="P304" s="1">
        <v>87093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68</v>
      </c>
      <c r="F305" s="1">
        <v>548</v>
      </c>
      <c r="G305" s="1">
        <v>267078</v>
      </c>
      <c r="H305" s="1">
        <v>7844</v>
      </c>
      <c r="I305" s="1">
        <v>135</v>
      </c>
      <c r="J305" s="1">
        <v>641</v>
      </c>
      <c r="K305" s="1">
        <v>102510</v>
      </c>
      <c r="L305" s="1">
        <v>1487</v>
      </c>
      <c r="M305" s="1">
        <v>1604</v>
      </c>
      <c r="N305" s="1">
        <v>79696</v>
      </c>
      <c r="O305" s="1">
        <v>7397</v>
      </c>
      <c r="P305" s="1">
        <v>87093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68</v>
      </c>
      <c r="F306" s="1">
        <v>550</v>
      </c>
      <c r="G306" s="1">
        <v>267078</v>
      </c>
      <c r="H306" s="1">
        <v>7695</v>
      </c>
      <c r="I306" s="1">
        <v>134</v>
      </c>
      <c r="J306" s="1">
        <v>654</v>
      </c>
      <c r="K306" s="1">
        <v>101371</v>
      </c>
      <c r="L306" s="1">
        <v>1487</v>
      </c>
      <c r="M306" s="1">
        <v>1604</v>
      </c>
      <c r="N306" s="1">
        <v>79696</v>
      </c>
      <c r="O306" s="1">
        <v>7397</v>
      </c>
      <c r="P306" s="1">
        <v>87093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68</v>
      </c>
      <c r="F307" s="1">
        <v>551</v>
      </c>
      <c r="G307" s="1">
        <v>267078</v>
      </c>
      <c r="H307" s="1">
        <v>7471</v>
      </c>
      <c r="I307" s="1">
        <v>138</v>
      </c>
      <c r="J307" s="1">
        <v>680</v>
      </c>
      <c r="K307" s="1">
        <v>102900</v>
      </c>
      <c r="L307" s="1">
        <v>1487</v>
      </c>
      <c r="M307" s="1">
        <v>1604</v>
      </c>
      <c r="N307" s="1">
        <v>79696</v>
      </c>
      <c r="O307" s="1">
        <v>7397</v>
      </c>
      <c r="P307" s="1">
        <v>87093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68</v>
      </c>
      <c r="F308" s="1">
        <v>551</v>
      </c>
      <c r="G308" s="1">
        <v>267078</v>
      </c>
      <c r="H308" s="1">
        <v>8146</v>
      </c>
      <c r="I308" s="1">
        <v>147</v>
      </c>
      <c r="J308" s="1">
        <v>667</v>
      </c>
      <c r="K308" s="1">
        <v>105335</v>
      </c>
      <c r="L308" s="1">
        <v>1487</v>
      </c>
      <c r="M308" s="1">
        <v>1604</v>
      </c>
      <c r="N308" s="1">
        <v>79696</v>
      </c>
      <c r="O308" s="1">
        <v>7397</v>
      </c>
      <c r="P308" s="1">
        <v>87093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68</v>
      </c>
      <c r="F309" s="1">
        <v>551</v>
      </c>
      <c r="G309" s="1">
        <v>267646</v>
      </c>
      <c r="H309" s="1">
        <v>7543</v>
      </c>
      <c r="I309" s="1">
        <v>138</v>
      </c>
      <c r="J309" s="1">
        <v>648</v>
      </c>
      <c r="K309" s="1">
        <v>101833</v>
      </c>
      <c r="L309" s="1">
        <v>1487</v>
      </c>
      <c r="M309" s="1">
        <v>1604</v>
      </c>
      <c r="N309" s="1">
        <v>79285</v>
      </c>
      <c r="O309" s="1">
        <v>7366</v>
      </c>
      <c r="P309" s="1">
        <v>86651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68</v>
      </c>
      <c r="F310" s="1">
        <v>551</v>
      </c>
      <c r="G310" s="1">
        <v>267646</v>
      </c>
      <c r="H310" s="1">
        <v>8052</v>
      </c>
      <c r="I310" s="1">
        <v>142</v>
      </c>
      <c r="J310" s="1">
        <v>637</v>
      </c>
      <c r="K310" s="1">
        <v>102454</v>
      </c>
      <c r="L310" s="1">
        <v>1487</v>
      </c>
      <c r="M310" s="1">
        <v>1604</v>
      </c>
      <c r="N310" s="1">
        <v>79285</v>
      </c>
      <c r="O310" s="1">
        <v>7366</v>
      </c>
      <c r="P310" s="1">
        <v>86651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68</v>
      </c>
      <c r="F311" s="1">
        <v>551</v>
      </c>
      <c r="G311" s="1">
        <v>267646</v>
      </c>
      <c r="H311" s="1">
        <v>7288</v>
      </c>
      <c r="I311" s="1">
        <v>129</v>
      </c>
      <c r="J311" s="1">
        <v>628</v>
      </c>
      <c r="K311" s="1">
        <v>102107</v>
      </c>
      <c r="L311" s="1">
        <v>1487</v>
      </c>
      <c r="M311" s="1">
        <v>1604</v>
      </c>
      <c r="N311" s="1">
        <v>79285</v>
      </c>
      <c r="O311" s="1">
        <v>7366</v>
      </c>
      <c r="P311" s="1">
        <v>86651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68</v>
      </c>
      <c r="F312" s="1">
        <v>551</v>
      </c>
      <c r="G312" s="1">
        <v>267646</v>
      </c>
      <c r="H312" s="1">
        <v>7722</v>
      </c>
      <c r="I312" s="1">
        <v>146</v>
      </c>
      <c r="J312" s="1">
        <v>681</v>
      </c>
      <c r="K312" s="1">
        <v>102857</v>
      </c>
      <c r="L312" s="1">
        <v>1487</v>
      </c>
      <c r="M312" s="1">
        <v>1604</v>
      </c>
      <c r="N312" s="1">
        <v>79285</v>
      </c>
      <c r="O312" s="1">
        <v>7366</v>
      </c>
      <c r="P312" s="1">
        <v>86651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68</v>
      </c>
      <c r="F313" s="1">
        <v>551</v>
      </c>
      <c r="G313" s="1">
        <v>267646</v>
      </c>
      <c r="H313" s="1">
        <v>7933</v>
      </c>
      <c r="I313" s="1">
        <v>191</v>
      </c>
      <c r="J313" s="1">
        <v>642</v>
      </c>
      <c r="K313" s="1">
        <v>103045</v>
      </c>
      <c r="L313" s="1">
        <v>1487</v>
      </c>
      <c r="M313" s="1">
        <v>1604</v>
      </c>
      <c r="N313" s="1">
        <v>79285</v>
      </c>
      <c r="O313" s="1">
        <v>7366</v>
      </c>
      <c r="P313" s="1">
        <v>86651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68</v>
      </c>
      <c r="F314" s="1">
        <v>551</v>
      </c>
      <c r="G314" s="1">
        <v>267646</v>
      </c>
      <c r="H314" s="1">
        <v>7775</v>
      </c>
      <c r="I314" s="1">
        <v>135</v>
      </c>
      <c r="J314" s="1">
        <v>674</v>
      </c>
      <c r="K314" s="1">
        <v>101989</v>
      </c>
      <c r="L314" s="1">
        <v>1487</v>
      </c>
      <c r="M314" s="1">
        <v>1604</v>
      </c>
      <c r="N314" s="1">
        <v>79285</v>
      </c>
      <c r="O314" s="1">
        <v>7366</v>
      </c>
      <c r="P314" s="1">
        <v>86651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68</v>
      </c>
      <c r="F315" s="1">
        <v>551</v>
      </c>
      <c r="G315" s="1">
        <v>267565</v>
      </c>
      <c r="H315" s="1">
        <v>7846</v>
      </c>
      <c r="I315" s="1">
        <v>150</v>
      </c>
      <c r="J315" s="1">
        <v>761</v>
      </c>
      <c r="K315" s="1">
        <v>103528</v>
      </c>
      <c r="L315" s="1">
        <v>1487</v>
      </c>
      <c r="M315" s="1">
        <v>1604</v>
      </c>
      <c r="N315" s="1">
        <v>79230</v>
      </c>
      <c r="O315" s="1">
        <v>7358</v>
      </c>
      <c r="P315" s="1">
        <v>86588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68</v>
      </c>
      <c r="F316" s="1">
        <v>551</v>
      </c>
      <c r="G316" s="1">
        <v>267565</v>
      </c>
      <c r="H316" s="1">
        <v>7329</v>
      </c>
      <c r="I316" s="1">
        <v>136</v>
      </c>
      <c r="J316" s="1">
        <v>671</v>
      </c>
      <c r="K316" s="1">
        <v>101555</v>
      </c>
      <c r="L316" s="1">
        <v>1487</v>
      </c>
      <c r="M316" s="1">
        <v>1604</v>
      </c>
      <c r="N316" s="1">
        <v>79230</v>
      </c>
      <c r="O316" s="1">
        <v>7358</v>
      </c>
      <c r="P316" s="1">
        <v>86588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68</v>
      </c>
      <c r="F317" s="1">
        <v>551</v>
      </c>
      <c r="G317" s="1">
        <v>288955</v>
      </c>
      <c r="H317" s="1">
        <v>7602</v>
      </c>
      <c r="I317" s="1">
        <v>135</v>
      </c>
      <c r="J317" s="1">
        <v>661</v>
      </c>
      <c r="K317" s="1">
        <v>106677</v>
      </c>
      <c r="L317" s="1">
        <v>1487</v>
      </c>
      <c r="M317" s="1">
        <v>1604</v>
      </c>
      <c r="N317" s="1">
        <v>83191</v>
      </c>
      <c r="O317" s="1">
        <v>7670</v>
      </c>
      <c r="P317" s="1">
        <v>90861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68</v>
      </c>
      <c r="F318" s="1">
        <v>551</v>
      </c>
      <c r="G318" s="1">
        <v>287938</v>
      </c>
      <c r="H318" s="1">
        <v>7859</v>
      </c>
      <c r="I318" s="1">
        <v>142</v>
      </c>
      <c r="J318" s="1">
        <v>689</v>
      </c>
      <c r="K318" s="1">
        <v>108437</v>
      </c>
      <c r="L318" s="1">
        <v>1487</v>
      </c>
      <c r="M318" s="1">
        <v>1604</v>
      </c>
      <c r="N318" s="1">
        <v>82945</v>
      </c>
      <c r="O318" s="1">
        <v>7646</v>
      </c>
      <c r="P318" s="1">
        <v>90591</v>
      </c>
    </row>
    <row r="319" spans="1:16">
      <c r="A319" s="1">
        <v>317</v>
      </c>
      <c r="B319" s="1" t="s">
        <v>556</v>
      </c>
      <c r="C319" s="1">
        <v>1</v>
      </c>
      <c r="D319" s="1">
        <v>0</v>
      </c>
      <c r="E319" s="1">
        <v>69</v>
      </c>
      <c r="F319" s="1">
        <v>551</v>
      </c>
      <c r="G319" s="1">
        <v>279447</v>
      </c>
      <c r="H319" s="1">
        <v>7743</v>
      </c>
      <c r="I319" s="1">
        <v>154</v>
      </c>
      <c r="J319" s="1">
        <v>696</v>
      </c>
      <c r="K319" s="1">
        <v>105831</v>
      </c>
      <c r="L319" s="1">
        <v>1488</v>
      </c>
      <c r="M319" s="1">
        <v>1605</v>
      </c>
      <c r="N319" s="1">
        <v>83253</v>
      </c>
      <c r="O319" s="1">
        <v>7677</v>
      </c>
      <c r="P319" s="1">
        <v>90930</v>
      </c>
    </row>
    <row r="320" spans="1:16">
      <c r="A320" s="1">
        <v>318</v>
      </c>
      <c r="B320" s="1" t="s">
        <v>555</v>
      </c>
      <c r="C320" s="1">
        <v>2</v>
      </c>
      <c r="D320" s="1">
        <v>1</v>
      </c>
      <c r="E320" s="1">
        <v>70</v>
      </c>
      <c r="F320" s="1">
        <v>551</v>
      </c>
      <c r="G320" s="1">
        <v>276166</v>
      </c>
      <c r="H320" s="1">
        <v>7754</v>
      </c>
      <c r="I320" s="1">
        <v>139</v>
      </c>
      <c r="J320" s="1">
        <v>628</v>
      </c>
      <c r="K320" s="1">
        <v>105162</v>
      </c>
      <c r="L320" s="1">
        <v>1488</v>
      </c>
      <c r="M320" s="1">
        <v>1605</v>
      </c>
      <c r="N320" s="1">
        <v>82629</v>
      </c>
      <c r="O320" s="1">
        <v>7609</v>
      </c>
      <c r="P320" s="1">
        <v>90238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70</v>
      </c>
      <c r="F321" s="1">
        <v>551</v>
      </c>
      <c r="G321" s="1">
        <v>276104</v>
      </c>
      <c r="H321" s="1">
        <v>7275</v>
      </c>
      <c r="I321" s="1">
        <v>138</v>
      </c>
      <c r="J321" s="1">
        <v>657</v>
      </c>
      <c r="K321" s="1">
        <v>101941</v>
      </c>
      <c r="L321" s="1">
        <v>1488</v>
      </c>
      <c r="M321" s="1">
        <v>1605</v>
      </c>
      <c r="N321" s="1">
        <v>82624</v>
      </c>
      <c r="O321" s="1">
        <v>7608</v>
      </c>
      <c r="P321" s="1">
        <v>90232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70</v>
      </c>
      <c r="F322" s="1">
        <v>551</v>
      </c>
      <c r="G322" s="1">
        <v>276104</v>
      </c>
      <c r="H322" s="1">
        <v>7684</v>
      </c>
      <c r="I322" s="1">
        <v>145</v>
      </c>
      <c r="J322" s="1">
        <v>624</v>
      </c>
      <c r="K322" s="1">
        <v>103190</v>
      </c>
      <c r="L322" s="1">
        <v>1488</v>
      </c>
      <c r="M322" s="1">
        <v>1605</v>
      </c>
      <c r="N322" s="1">
        <v>82624</v>
      </c>
      <c r="O322" s="1">
        <v>7608</v>
      </c>
      <c r="P322" s="1">
        <v>90232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70</v>
      </c>
      <c r="F323" s="1">
        <v>551</v>
      </c>
      <c r="G323" s="1">
        <v>276104</v>
      </c>
      <c r="H323" s="1">
        <v>8074</v>
      </c>
      <c r="I323" s="1">
        <v>146</v>
      </c>
      <c r="J323" s="1">
        <v>657</v>
      </c>
      <c r="K323" s="1">
        <v>106158</v>
      </c>
      <c r="L323" s="1">
        <v>1488</v>
      </c>
      <c r="M323" s="1">
        <v>1605</v>
      </c>
      <c r="N323" s="1">
        <v>82624</v>
      </c>
      <c r="O323" s="1">
        <v>7608</v>
      </c>
      <c r="P323" s="1">
        <v>90232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70</v>
      </c>
      <c r="F324" s="1">
        <v>551</v>
      </c>
      <c r="G324" s="1">
        <v>276104</v>
      </c>
      <c r="H324" s="1">
        <v>7701</v>
      </c>
      <c r="I324" s="1">
        <v>130</v>
      </c>
      <c r="J324" s="1">
        <v>632</v>
      </c>
      <c r="K324" s="1">
        <v>104640</v>
      </c>
      <c r="L324" s="1">
        <v>1488</v>
      </c>
      <c r="M324" s="1">
        <v>1605</v>
      </c>
      <c r="N324" s="1">
        <v>82624</v>
      </c>
      <c r="O324" s="1">
        <v>7608</v>
      </c>
      <c r="P324" s="1">
        <v>90232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70</v>
      </c>
      <c r="F325" s="1">
        <v>551</v>
      </c>
      <c r="G325" s="1">
        <v>276104</v>
      </c>
      <c r="H325" s="1">
        <v>7611</v>
      </c>
      <c r="I325" s="1">
        <v>132</v>
      </c>
      <c r="J325" s="1">
        <v>641</v>
      </c>
      <c r="K325" s="1">
        <v>103649</v>
      </c>
      <c r="L325" s="1">
        <v>1488</v>
      </c>
      <c r="M325" s="1">
        <v>1605</v>
      </c>
      <c r="N325" s="1">
        <v>82624</v>
      </c>
      <c r="O325" s="1">
        <v>7608</v>
      </c>
      <c r="P325" s="1">
        <v>90232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70</v>
      </c>
      <c r="F326" s="1">
        <v>552</v>
      </c>
      <c r="G326" s="1">
        <v>280451</v>
      </c>
      <c r="H326" s="1">
        <v>7443</v>
      </c>
      <c r="I326" s="1">
        <v>133</v>
      </c>
      <c r="J326" s="1">
        <v>671</v>
      </c>
      <c r="K326" s="1">
        <v>100621</v>
      </c>
      <c r="L326" s="1">
        <v>1488</v>
      </c>
      <c r="M326" s="1">
        <v>1605</v>
      </c>
      <c r="N326" s="1">
        <v>82851</v>
      </c>
      <c r="O326" s="1">
        <v>7605</v>
      </c>
      <c r="P326" s="1">
        <v>90456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70</v>
      </c>
      <c r="F327" s="1">
        <v>572</v>
      </c>
      <c r="G327" s="1">
        <v>280451</v>
      </c>
      <c r="H327" s="1">
        <v>7987</v>
      </c>
      <c r="I327" s="1">
        <v>145</v>
      </c>
      <c r="J327" s="1">
        <v>632</v>
      </c>
      <c r="K327" s="1">
        <v>103830</v>
      </c>
      <c r="L327" s="1">
        <v>1488</v>
      </c>
      <c r="M327" s="1">
        <v>1605</v>
      </c>
      <c r="N327" s="1">
        <v>82851</v>
      </c>
      <c r="O327" s="1">
        <v>7605</v>
      </c>
      <c r="P327" s="1">
        <v>90456</v>
      </c>
    </row>
    <row r="328" spans="1:16">
      <c r="A328" s="1">
        <v>326</v>
      </c>
      <c r="B328" s="1" t="s">
        <v>547</v>
      </c>
      <c r="C328" s="1">
        <v>0</v>
      </c>
      <c r="D328" s="1">
        <v>0</v>
      </c>
      <c r="E328" s="1">
        <v>70</v>
      </c>
      <c r="F328" s="1">
        <v>572</v>
      </c>
      <c r="G328" s="1">
        <v>335866</v>
      </c>
      <c r="H328" s="1">
        <v>8155</v>
      </c>
      <c r="I328" s="1">
        <v>132</v>
      </c>
      <c r="J328" s="1">
        <v>881</v>
      </c>
      <c r="K328" s="1">
        <v>176310</v>
      </c>
      <c r="L328" s="1">
        <v>1489</v>
      </c>
      <c r="M328" s="1">
        <v>1605</v>
      </c>
      <c r="N328" s="1">
        <v>83854</v>
      </c>
      <c r="O328" s="1">
        <v>7674</v>
      </c>
      <c r="P328" s="1">
        <v>91528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70</v>
      </c>
      <c r="F329" s="1">
        <v>572</v>
      </c>
      <c r="G329" s="1">
        <v>335866</v>
      </c>
      <c r="H329" s="1">
        <v>7742</v>
      </c>
      <c r="I329" s="1">
        <v>136</v>
      </c>
      <c r="J329" s="1">
        <v>900</v>
      </c>
      <c r="K329" s="1">
        <v>178281</v>
      </c>
      <c r="L329" s="1">
        <v>1489</v>
      </c>
      <c r="M329" s="1">
        <v>1605</v>
      </c>
      <c r="N329" s="1">
        <v>83854</v>
      </c>
      <c r="O329" s="1">
        <v>7674</v>
      </c>
      <c r="P329" s="1">
        <v>91528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70</v>
      </c>
      <c r="F330" s="1">
        <v>572</v>
      </c>
      <c r="G330" s="1">
        <v>335866</v>
      </c>
      <c r="H330" s="1">
        <v>7687</v>
      </c>
      <c r="I330" s="1">
        <v>153</v>
      </c>
      <c r="J330" s="1">
        <v>877</v>
      </c>
      <c r="K330" s="1">
        <v>176629</v>
      </c>
      <c r="L330" s="1">
        <v>1489</v>
      </c>
      <c r="M330" s="1">
        <v>1605</v>
      </c>
      <c r="N330" s="1">
        <v>83854</v>
      </c>
      <c r="O330" s="1">
        <v>7674</v>
      </c>
      <c r="P330" s="1">
        <v>91528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70</v>
      </c>
      <c r="F331" s="1">
        <v>572</v>
      </c>
      <c r="G331" s="1">
        <v>335866</v>
      </c>
      <c r="H331" s="1">
        <v>7293</v>
      </c>
      <c r="I331" s="1">
        <v>172</v>
      </c>
      <c r="J331" s="1">
        <v>865</v>
      </c>
      <c r="K331" s="1">
        <v>175658</v>
      </c>
      <c r="L331" s="1">
        <v>1489</v>
      </c>
      <c r="M331" s="1">
        <v>1605</v>
      </c>
      <c r="N331" s="1">
        <v>83854</v>
      </c>
      <c r="O331" s="1">
        <v>7674</v>
      </c>
      <c r="P331" s="1">
        <v>91528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70</v>
      </c>
      <c r="F332" s="1">
        <v>582</v>
      </c>
      <c r="G332" s="1">
        <v>335866</v>
      </c>
      <c r="H332" s="1">
        <v>7757</v>
      </c>
      <c r="I332" s="1">
        <v>160</v>
      </c>
      <c r="J332" s="1">
        <v>917</v>
      </c>
      <c r="K332" s="1">
        <v>177830</v>
      </c>
      <c r="L332" s="1">
        <v>1489</v>
      </c>
      <c r="M332" s="1">
        <v>1605</v>
      </c>
      <c r="N332" s="1">
        <v>83854</v>
      </c>
      <c r="O332" s="1">
        <v>7674</v>
      </c>
      <c r="P332" s="1">
        <v>91528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70</v>
      </c>
      <c r="F333" s="1">
        <v>600</v>
      </c>
      <c r="G333" s="1">
        <v>335866</v>
      </c>
      <c r="H333" s="1">
        <v>8014</v>
      </c>
      <c r="I333" s="1">
        <v>138</v>
      </c>
      <c r="J333" s="1">
        <v>865</v>
      </c>
      <c r="K333" s="1">
        <v>181798</v>
      </c>
      <c r="L333" s="1">
        <v>1489</v>
      </c>
      <c r="M333" s="1">
        <v>1605</v>
      </c>
      <c r="N333" s="1">
        <v>83854</v>
      </c>
      <c r="O333" s="1">
        <v>7674</v>
      </c>
      <c r="P333" s="1">
        <v>91528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70</v>
      </c>
      <c r="F334" s="1">
        <v>600</v>
      </c>
      <c r="G334" s="1">
        <v>335866</v>
      </c>
      <c r="H334" s="1">
        <v>7726</v>
      </c>
      <c r="I334" s="1">
        <v>162</v>
      </c>
      <c r="J334" s="1">
        <v>909</v>
      </c>
      <c r="K334" s="1">
        <v>177453</v>
      </c>
      <c r="L334" s="1">
        <v>1489</v>
      </c>
      <c r="M334" s="1">
        <v>1605</v>
      </c>
      <c r="N334" s="1">
        <v>83854</v>
      </c>
      <c r="O334" s="1">
        <v>7674</v>
      </c>
      <c r="P334" s="1">
        <v>91528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70</v>
      </c>
      <c r="F335" s="1">
        <v>601</v>
      </c>
      <c r="G335" s="1">
        <v>335866</v>
      </c>
      <c r="H335" s="1">
        <v>7947</v>
      </c>
      <c r="I335" s="1">
        <v>154</v>
      </c>
      <c r="J335" s="1">
        <v>905</v>
      </c>
      <c r="K335" s="1">
        <v>178418</v>
      </c>
      <c r="L335" s="1">
        <v>1489</v>
      </c>
      <c r="M335" s="1">
        <v>1605</v>
      </c>
      <c r="N335" s="1">
        <v>83854</v>
      </c>
      <c r="O335" s="1">
        <v>7674</v>
      </c>
      <c r="P335" s="1">
        <v>91528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70</v>
      </c>
      <c r="F336" s="1">
        <v>612</v>
      </c>
      <c r="G336" s="1">
        <v>335866</v>
      </c>
      <c r="H336" s="1">
        <v>7299</v>
      </c>
      <c r="I336" s="1">
        <v>139</v>
      </c>
      <c r="J336" s="1">
        <v>851</v>
      </c>
      <c r="K336" s="1">
        <v>175356</v>
      </c>
      <c r="L336" s="1">
        <v>1489</v>
      </c>
      <c r="M336" s="1">
        <v>1605</v>
      </c>
      <c r="N336" s="1">
        <v>83854</v>
      </c>
      <c r="O336" s="1">
        <v>7674</v>
      </c>
      <c r="P336" s="1">
        <v>91528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70</v>
      </c>
      <c r="F337" s="1">
        <v>612</v>
      </c>
      <c r="G337" s="1">
        <v>335855</v>
      </c>
      <c r="H337" s="1">
        <v>7839</v>
      </c>
      <c r="I337" s="1">
        <v>139</v>
      </c>
      <c r="J337" s="1">
        <v>898</v>
      </c>
      <c r="K337" s="1">
        <v>178559</v>
      </c>
      <c r="L337" s="1">
        <v>1489</v>
      </c>
      <c r="M337" s="1">
        <v>1605</v>
      </c>
      <c r="N337" s="1">
        <v>83847</v>
      </c>
      <c r="O337" s="1">
        <v>7674</v>
      </c>
      <c r="P337" s="1">
        <v>91521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70</v>
      </c>
      <c r="F338" s="1">
        <v>612</v>
      </c>
      <c r="G338" s="1">
        <v>335855</v>
      </c>
      <c r="H338" s="1">
        <v>7887</v>
      </c>
      <c r="I338" s="1">
        <v>189</v>
      </c>
      <c r="J338" s="1">
        <v>867</v>
      </c>
      <c r="K338" s="1">
        <v>180185</v>
      </c>
      <c r="L338" s="1">
        <v>1489</v>
      </c>
      <c r="M338" s="1">
        <v>1605</v>
      </c>
      <c r="N338" s="1">
        <v>83847</v>
      </c>
      <c r="O338" s="1">
        <v>7674</v>
      </c>
      <c r="P338" s="1">
        <v>91521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70</v>
      </c>
      <c r="F339" s="1">
        <v>612</v>
      </c>
      <c r="G339" s="1">
        <v>335855</v>
      </c>
      <c r="H339" s="1">
        <v>7814</v>
      </c>
      <c r="I339" s="1">
        <v>149</v>
      </c>
      <c r="J339" s="1">
        <v>844</v>
      </c>
      <c r="K339" s="1">
        <v>174033</v>
      </c>
      <c r="L339" s="1">
        <v>1489</v>
      </c>
      <c r="M339" s="1">
        <v>1605</v>
      </c>
      <c r="N339" s="1">
        <v>83847</v>
      </c>
      <c r="O339" s="1">
        <v>7674</v>
      </c>
      <c r="P339" s="1">
        <v>91521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70</v>
      </c>
      <c r="F340" s="1">
        <v>612</v>
      </c>
      <c r="G340" s="1">
        <v>335855</v>
      </c>
      <c r="H340" s="1">
        <v>7962</v>
      </c>
      <c r="I340" s="1">
        <v>156</v>
      </c>
      <c r="J340" s="1">
        <v>880</v>
      </c>
      <c r="K340" s="1">
        <v>177253</v>
      </c>
      <c r="L340" s="1">
        <v>1489</v>
      </c>
      <c r="M340" s="1">
        <v>1605</v>
      </c>
      <c r="N340" s="1">
        <v>83847</v>
      </c>
      <c r="O340" s="1">
        <v>7674</v>
      </c>
      <c r="P340" s="1">
        <v>91521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70</v>
      </c>
      <c r="F341" s="1">
        <v>617</v>
      </c>
      <c r="G341" s="1">
        <v>335855</v>
      </c>
      <c r="H341" s="1">
        <v>7085</v>
      </c>
      <c r="I341" s="1">
        <v>133</v>
      </c>
      <c r="J341" s="1">
        <v>861</v>
      </c>
      <c r="K341" s="1">
        <v>175324</v>
      </c>
      <c r="L341" s="1">
        <v>1489</v>
      </c>
      <c r="M341" s="1">
        <v>1605</v>
      </c>
      <c r="N341" s="1">
        <v>83847</v>
      </c>
      <c r="O341" s="1">
        <v>7674</v>
      </c>
      <c r="P341" s="1">
        <v>91521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70</v>
      </c>
      <c r="F342" s="1">
        <v>617</v>
      </c>
      <c r="G342" s="1">
        <v>335855</v>
      </c>
      <c r="H342" s="1">
        <v>7713</v>
      </c>
      <c r="I342" s="1">
        <v>145</v>
      </c>
      <c r="J342" s="1">
        <v>879</v>
      </c>
      <c r="K342" s="1">
        <v>179922</v>
      </c>
      <c r="L342" s="1">
        <v>1489</v>
      </c>
      <c r="M342" s="1">
        <v>1605</v>
      </c>
      <c r="N342" s="1">
        <v>83847</v>
      </c>
      <c r="O342" s="1">
        <v>7674</v>
      </c>
      <c r="P342" s="1">
        <v>91521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70</v>
      </c>
      <c r="F343" s="1">
        <v>617</v>
      </c>
      <c r="G343" s="1">
        <v>335855</v>
      </c>
      <c r="H343" s="1">
        <v>7891</v>
      </c>
      <c r="I343" s="1">
        <v>162</v>
      </c>
      <c r="J343" s="1">
        <v>991</v>
      </c>
      <c r="K343" s="1">
        <v>183409</v>
      </c>
      <c r="L343" s="1">
        <v>1489</v>
      </c>
      <c r="M343" s="1">
        <v>1605</v>
      </c>
      <c r="N343" s="1">
        <v>83847</v>
      </c>
      <c r="O343" s="1">
        <v>7674</v>
      </c>
      <c r="P343" s="1">
        <v>91521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70</v>
      </c>
      <c r="F344" s="1">
        <v>617</v>
      </c>
      <c r="G344" s="1">
        <v>335855</v>
      </c>
      <c r="H344" s="1">
        <v>7833</v>
      </c>
      <c r="I344" s="1">
        <v>135</v>
      </c>
      <c r="J344" s="1">
        <v>863</v>
      </c>
      <c r="K344" s="1">
        <v>176560</v>
      </c>
      <c r="L344" s="1">
        <v>1489</v>
      </c>
      <c r="M344" s="1">
        <v>1605</v>
      </c>
      <c r="N344" s="1">
        <v>83847</v>
      </c>
      <c r="O344" s="1">
        <v>7674</v>
      </c>
      <c r="P344" s="1">
        <v>91521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70</v>
      </c>
      <c r="F345" s="1">
        <v>618</v>
      </c>
      <c r="G345" s="1">
        <v>335855</v>
      </c>
      <c r="H345" s="1">
        <v>7741</v>
      </c>
      <c r="I345" s="1">
        <v>140</v>
      </c>
      <c r="J345" s="1">
        <v>877</v>
      </c>
      <c r="K345" s="1">
        <v>174296</v>
      </c>
      <c r="L345" s="1">
        <v>1489</v>
      </c>
      <c r="M345" s="1">
        <v>1605</v>
      </c>
      <c r="N345" s="1">
        <v>83847</v>
      </c>
      <c r="O345" s="1">
        <v>7674</v>
      </c>
      <c r="P345" s="1">
        <v>91521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70</v>
      </c>
      <c r="F346" s="1">
        <v>618</v>
      </c>
      <c r="G346" s="1">
        <v>335855</v>
      </c>
      <c r="H346" s="1">
        <v>7216</v>
      </c>
      <c r="I346" s="1">
        <v>140</v>
      </c>
      <c r="J346" s="1">
        <v>897</v>
      </c>
      <c r="K346" s="1">
        <v>173832</v>
      </c>
      <c r="L346" s="1">
        <v>1489</v>
      </c>
      <c r="M346" s="1">
        <v>1605</v>
      </c>
      <c r="N346" s="1">
        <v>83847</v>
      </c>
      <c r="O346" s="1">
        <v>7674</v>
      </c>
      <c r="P346" s="1">
        <v>91521</v>
      </c>
    </row>
    <row r="347" spans="1:16">
      <c r="A347" s="1">
        <v>345</v>
      </c>
      <c r="B347" s="1" t="s">
        <v>528</v>
      </c>
      <c r="C347" s="1">
        <v>14</v>
      </c>
      <c r="D347" s="1">
        <v>2</v>
      </c>
      <c r="E347" s="1">
        <v>82</v>
      </c>
      <c r="F347" s="1">
        <v>622</v>
      </c>
      <c r="G347" s="1">
        <v>277667</v>
      </c>
      <c r="H347" s="1">
        <v>7936</v>
      </c>
      <c r="I347" s="1">
        <v>147</v>
      </c>
      <c r="J347" s="1">
        <v>703</v>
      </c>
      <c r="K347" s="1">
        <v>119847</v>
      </c>
      <c r="L347" s="1">
        <v>1542</v>
      </c>
      <c r="M347" s="1">
        <v>1661</v>
      </c>
      <c r="N347" s="1">
        <v>77881</v>
      </c>
      <c r="O347" s="1">
        <v>7238</v>
      </c>
      <c r="P347" s="1">
        <v>85119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82</v>
      </c>
      <c r="F348" s="1">
        <v>622</v>
      </c>
      <c r="G348" s="1">
        <v>278974</v>
      </c>
      <c r="H348" s="1">
        <v>8368</v>
      </c>
      <c r="I348" s="1">
        <v>161</v>
      </c>
      <c r="J348" s="1">
        <v>755</v>
      </c>
      <c r="K348" s="1">
        <v>118742</v>
      </c>
      <c r="L348" s="1">
        <v>1543</v>
      </c>
      <c r="M348" s="1">
        <v>1663</v>
      </c>
      <c r="N348" s="1">
        <v>77956</v>
      </c>
      <c r="O348" s="1">
        <v>7245</v>
      </c>
      <c r="P348" s="1">
        <v>85201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82</v>
      </c>
      <c r="F349" s="1">
        <v>623</v>
      </c>
      <c r="G349" s="1">
        <v>278974</v>
      </c>
      <c r="H349" s="1">
        <v>7945</v>
      </c>
      <c r="I349" s="1">
        <v>129</v>
      </c>
      <c r="J349" s="1">
        <v>710</v>
      </c>
      <c r="K349" s="1">
        <v>118010</v>
      </c>
      <c r="L349" s="1">
        <v>1543</v>
      </c>
      <c r="M349" s="1">
        <v>1663</v>
      </c>
      <c r="N349" s="1">
        <v>77956</v>
      </c>
      <c r="O349" s="1">
        <v>7245</v>
      </c>
      <c r="P349" s="1">
        <v>85201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73</v>
      </c>
      <c r="F350" s="1">
        <v>623</v>
      </c>
      <c r="G350" s="1">
        <v>267347</v>
      </c>
      <c r="H350" s="1">
        <v>8198</v>
      </c>
      <c r="I350" s="1">
        <v>137</v>
      </c>
      <c r="J350" s="1">
        <v>680</v>
      </c>
      <c r="K350" s="1">
        <v>107515</v>
      </c>
      <c r="L350" s="1">
        <v>1541</v>
      </c>
      <c r="M350" s="1">
        <v>1661</v>
      </c>
      <c r="N350" s="1">
        <v>78063</v>
      </c>
      <c r="O350" s="1">
        <v>7230</v>
      </c>
      <c r="P350" s="1">
        <v>85293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73</v>
      </c>
      <c r="F351" s="1">
        <v>623</v>
      </c>
      <c r="G351" s="1">
        <v>267347</v>
      </c>
      <c r="H351" s="1">
        <v>7520</v>
      </c>
      <c r="I351" s="1">
        <v>139</v>
      </c>
      <c r="J351" s="1">
        <v>692</v>
      </c>
      <c r="K351" s="1">
        <v>105597</v>
      </c>
      <c r="L351" s="1">
        <v>1541</v>
      </c>
      <c r="M351" s="1">
        <v>1661</v>
      </c>
      <c r="N351" s="1">
        <v>78063</v>
      </c>
      <c r="O351" s="1">
        <v>7230</v>
      </c>
      <c r="P351" s="1">
        <v>85293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73</v>
      </c>
      <c r="F352" s="1">
        <v>626</v>
      </c>
      <c r="G352" s="1">
        <v>267347</v>
      </c>
      <c r="H352" s="1">
        <v>7875</v>
      </c>
      <c r="I352" s="1">
        <v>144</v>
      </c>
      <c r="J352" s="1">
        <v>648</v>
      </c>
      <c r="K352" s="1">
        <v>106432</v>
      </c>
      <c r="L352" s="1">
        <v>1541</v>
      </c>
      <c r="M352" s="1">
        <v>1661</v>
      </c>
      <c r="N352" s="1">
        <v>78063</v>
      </c>
      <c r="O352" s="1">
        <v>7230</v>
      </c>
      <c r="P352" s="1">
        <v>85293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73</v>
      </c>
      <c r="F353" s="1">
        <v>626</v>
      </c>
      <c r="G353" s="1">
        <v>267347</v>
      </c>
      <c r="H353" s="1">
        <v>8406</v>
      </c>
      <c r="I353" s="1">
        <v>186</v>
      </c>
      <c r="J353" s="1">
        <v>672</v>
      </c>
      <c r="K353" s="1">
        <v>109663</v>
      </c>
      <c r="L353" s="1">
        <v>1541</v>
      </c>
      <c r="M353" s="1">
        <v>1661</v>
      </c>
      <c r="N353" s="1">
        <v>78063</v>
      </c>
      <c r="O353" s="1">
        <v>7230</v>
      </c>
      <c r="P353" s="1">
        <v>85293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73</v>
      </c>
      <c r="F354" s="1">
        <v>626</v>
      </c>
      <c r="G354" s="1">
        <v>267347</v>
      </c>
      <c r="H354" s="1">
        <v>8033</v>
      </c>
      <c r="I354" s="1">
        <v>129</v>
      </c>
      <c r="J354" s="1">
        <v>712</v>
      </c>
      <c r="K354" s="1">
        <v>107870</v>
      </c>
      <c r="L354" s="1">
        <v>1541</v>
      </c>
      <c r="M354" s="1">
        <v>1661</v>
      </c>
      <c r="N354" s="1">
        <v>78063</v>
      </c>
      <c r="O354" s="1">
        <v>7230</v>
      </c>
      <c r="P354" s="1">
        <v>85293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73</v>
      </c>
      <c r="F355" s="1">
        <v>626</v>
      </c>
      <c r="G355" s="1">
        <v>267347</v>
      </c>
      <c r="H355" s="1">
        <v>7938</v>
      </c>
      <c r="I355" s="1">
        <v>146</v>
      </c>
      <c r="J355" s="1">
        <v>674</v>
      </c>
      <c r="K355" s="1">
        <v>107117</v>
      </c>
      <c r="L355" s="1">
        <v>1541</v>
      </c>
      <c r="M355" s="1">
        <v>1661</v>
      </c>
      <c r="N355" s="1">
        <v>78063</v>
      </c>
      <c r="O355" s="1">
        <v>7230</v>
      </c>
      <c r="P355" s="1">
        <v>85293</v>
      </c>
    </row>
    <row r="356" spans="1:16">
      <c r="A356" s="1">
        <v>354</v>
      </c>
      <c r="B356" s="1" t="s">
        <v>519</v>
      </c>
      <c r="C356" s="1">
        <v>4</v>
      </c>
      <c r="D356" s="1">
        <v>3</v>
      </c>
      <c r="E356" s="1">
        <v>74</v>
      </c>
      <c r="F356" s="1">
        <v>626</v>
      </c>
      <c r="G356" s="1">
        <v>285056</v>
      </c>
      <c r="H356" s="1">
        <v>7644</v>
      </c>
      <c r="I356" s="1">
        <v>135</v>
      </c>
      <c r="J356" s="1">
        <v>727</v>
      </c>
      <c r="K356" s="1">
        <v>122324</v>
      </c>
      <c r="L356" s="1">
        <v>1541</v>
      </c>
      <c r="M356" s="1">
        <v>1661</v>
      </c>
      <c r="N356" s="1">
        <v>75708</v>
      </c>
      <c r="O356" s="1">
        <v>7055</v>
      </c>
      <c r="P356" s="1">
        <v>82763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70</v>
      </c>
      <c r="F357" s="1">
        <v>627</v>
      </c>
      <c r="G357" s="1">
        <v>285056</v>
      </c>
      <c r="H357" s="1">
        <v>7813</v>
      </c>
      <c r="I357" s="1">
        <v>133</v>
      </c>
      <c r="J357" s="1">
        <v>772</v>
      </c>
      <c r="K357" s="1">
        <v>124661</v>
      </c>
      <c r="L357" s="1">
        <v>1541</v>
      </c>
      <c r="M357" s="1">
        <v>1661</v>
      </c>
      <c r="N357" s="1">
        <v>75708</v>
      </c>
      <c r="O357" s="1">
        <v>7055</v>
      </c>
      <c r="P357" s="1">
        <v>82763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70</v>
      </c>
      <c r="F358" s="1">
        <v>627</v>
      </c>
      <c r="G358" s="1">
        <v>285056</v>
      </c>
      <c r="H358" s="1">
        <v>8205</v>
      </c>
      <c r="I358" s="1">
        <v>145</v>
      </c>
      <c r="J358" s="1">
        <v>794</v>
      </c>
      <c r="K358" s="1">
        <v>126354</v>
      </c>
      <c r="L358" s="1">
        <v>1541</v>
      </c>
      <c r="M358" s="1">
        <v>1661</v>
      </c>
      <c r="N358" s="1">
        <v>75708</v>
      </c>
      <c r="O358" s="1">
        <v>7055</v>
      </c>
      <c r="P358" s="1">
        <v>82763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70</v>
      </c>
      <c r="F359" s="1">
        <v>627</v>
      </c>
      <c r="G359" s="1">
        <v>285244</v>
      </c>
      <c r="H359" s="1">
        <v>7781</v>
      </c>
      <c r="I359" s="1">
        <v>138</v>
      </c>
      <c r="J359" s="1">
        <v>788</v>
      </c>
      <c r="K359" s="1">
        <v>125232</v>
      </c>
      <c r="L359" s="1">
        <v>1541</v>
      </c>
      <c r="M359" s="1">
        <v>1661</v>
      </c>
      <c r="N359" s="1">
        <v>75708</v>
      </c>
      <c r="O359" s="1">
        <v>7055</v>
      </c>
      <c r="P359" s="1">
        <v>82763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70</v>
      </c>
      <c r="F360" s="1">
        <v>627</v>
      </c>
      <c r="G360" s="1">
        <v>285244</v>
      </c>
      <c r="H360" s="1">
        <v>7939</v>
      </c>
      <c r="I360" s="1">
        <v>163</v>
      </c>
      <c r="J360" s="1">
        <v>738</v>
      </c>
      <c r="K360" s="1">
        <v>126021</v>
      </c>
      <c r="L360" s="1">
        <v>1541</v>
      </c>
      <c r="M360" s="1">
        <v>1661</v>
      </c>
      <c r="N360" s="1">
        <v>75708</v>
      </c>
      <c r="O360" s="1">
        <v>7055</v>
      </c>
      <c r="P360" s="1">
        <v>82763</v>
      </c>
    </row>
    <row r="361" spans="1:16">
      <c r="A361" s="1">
        <v>359</v>
      </c>
      <c r="B361" s="1" t="s">
        <v>514</v>
      </c>
      <c r="C361" s="1">
        <v>0</v>
      </c>
      <c r="D361" s="1">
        <v>0</v>
      </c>
      <c r="E361" s="1">
        <v>70</v>
      </c>
      <c r="F361" s="1">
        <v>627</v>
      </c>
      <c r="G361" s="1">
        <v>300702</v>
      </c>
      <c r="H361" s="1">
        <v>7814</v>
      </c>
      <c r="I361" s="1">
        <v>138</v>
      </c>
      <c r="J361" s="1">
        <v>786</v>
      </c>
      <c r="K361" s="1">
        <v>117466</v>
      </c>
      <c r="L361" s="1">
        <v>1539</v>
      </c>
      <c r="M361" s="1">
        <v>1659</v>
      </c>
      <c r="N361" s="1">
        <v>80580</v>
      </c>
      <c r="O361" s="1">
        <v>7566</v>
      </c>
      <c r="P361" s="1">
        <v>88146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70</v>
      </c>
      <c r="F362" s="1">
        <v>628</v>
      </c>
      <c r="G362" s="1">
        <v>300702</v>
      </c>
      <c r="H362" s="1">
        <v>7903</v>
      </c>
      <c r="I362" s="1">
        <v>158</v>
      </c>
      <c r="J362" s="1">
        <v>723</v>
      </c>
      <c r="K362" s="1">
        <v>119473</v>
      </c>
      <c r="L362" s="1">
        <v>1539</v>
      </c>
      <c r="M362" s="1">
        <v>1659</v>
      </c>
      <c r="N362" s="1">
        <v>80580</v>
      </c>
      <c r="O362" s="1">
        <v>7566</v>
      </c>
      <c r="P362" s="1">
        <v>88146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70</v>
      </c>
      <c r="F363" s="1">
        <v>629</v>
      </c>
      <c r="G363" s="1">
        <v>302357</v>
      </c>
      <c r="H363" s="1">
        <v>8219</v>
      </c>
      <c r="I363" s="1">
        <v>162</v>
      </c>
      <c r="J363" s="1">
        <v>759</v>
      </c>
      <c r="K363" s="1">
        <v>119150</v>
      </c>
      <c r="L363" s="1">
        <v>1538</v>
      </c>
      <c r="M363" s="1">
        <v>1659</v>
      </c>
      <c r="N363" s="1">
        <v>80600</v>
      </c>
      <c r="O363" s="1">
        <v>7570</v>
      </c>
      <c r="P363" s="1">
        <v>88170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65</v>
      </c>
      <c r="F364" s="1">
        <v>629</v>
      </c>
      <c r="G364" s="1">
        <v>302570</v>
      </c>
      <c r="H364" s="1">
        <v>7820</v>
      </c>
      <c r="I364" s="1">
        <v>151</v>
      </c>
      <c r="J364" s="1">
        <v>774</v>
      </c>
      <c r="K364" s="1">
        <v>118378</v>
      </c>
      <c r="L364" s="1">
        <v>1538</v>
      </c>
      <c r="M364" s="1">
        <v>1659</v>
      </c>
      <c r="N364" s="1">
        <v>80864</v>
      </c>
      <c r="O364" s="1">
        <v>7595</v>
      </c>
      <c r="P364" s="1">
        <v>88459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65</v>
      </c>
      <c r="F365" s="1">
        <v>629</v>
      </c>
      <c r="G365" s="1">
        <v>302570</v>
      </c>
      <c r="H365" s="1">
        <v>7930</v>
      </c>
      <c r="I365" s="1">
        <v>146</v>
      </c>
      <c r="J365" s="1">
        <v>804</v>
      </c>
      <c r="K365" s="1">
        <v>117832</v>
      </c>
      <c r="L365" s="1">
        <v>1538</v>
      </c>
      <c r="M365" s="1">
        <v>1659</v>
      </c>
      <c r="N365" s="1">
        <v>80864</v>
      </c>
      <c r="O365" s="1">
        <v>7595</v>
      </c>
      <c r="P365" s="1">
        <v>88459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65</v>
      </c>
      <c r="F366" s="1">
        <v>629</v>
      </c>
      <c r="G366" s="1">
        <v>336807</v>
      </c>
      <c r="H366" s="1">
        <v>7715</v>
      </c>
      <c r="I366" s="1">
        <v>156</v>
      </c>
      <c r="J366" s="1">
        <v>946</v>
      </c>
      <c r="K366" s="1">
        <v>168276</v>
      </c>
      <c r="L366" s="1">
        <v>1538</v>
      </c>
      <c r="M366" s="1">
        <v>1659</v>
      </c>
      <c r="N366" s="1">
        <v>85309</v>
      </c>
      <c r="O366" s="1">
        <v>7922</v>
      </c>
      <c r="P366" s="1">
        <v>93231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65</v>
      </c>
      <c r="F367" s="1">
        <v>629</v>
      </c>
      <c r="G367" s="1">
        <v>336807</v>
      </c>
      <c r="H367" s="1">
        <v>8192</v>
      </c>
      <c r="I367" s="1">
        <v>157</v>
      </c>
      <c r="J367" s="1">
        <v>817</v>
      </c>
      <c r="K367" s="1">
        <v>170357</v>
      </c>
      <c r="L367" s="1">
        <v>1538</v>
      </c>
      <c r="M367" s="1">
        <v>1659</v>
      </c>
      <c r="N367" s="1">
        <v>85309</v>
      </c>
      <c r="O367" s="1">
        <v>7922</v>
      </c>
      <c r="P367" s="1">
        <v>93231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65</v>
      </c>
      <c r="F368" s="1">
        <v>629</v>
      </c>
      <c r="G368" s="1">
        <v>333885</v>
      </c>
      <c r="H368" s="1">
        <v>8185</v>
      </c>
      <c r="I368" s="1">
        <v>142</v>
      </c>
      <c r="J368" s="1">
        <v>907</v>
      </c>
      <c r="K368" s="1">
        <v>167703</v>
      </c>
      <c r="L368" s="1">
        <v>1538</v>
      </c>
      <c r="M368" s="1">
        <v>1659</v>
      </c>
      <c r="N368" s="1">
        <v>84991</v>
      </c>
      <c r="O368" s="1">
        <v>7879</v>
      </c>
      <c r="P368" s="1">
        <v>92870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65</v>
      </c>
      <c r="F369" s="1">
        <v>629</v>
      </c>
      <c r="G369" s="1">
        <v>333885</v>
      </c>
      <c r="H369" s="1">
        <v>8192</v>
      </c>
      <c r="I369" s="1">
        <v>168</v>
      </c>
      <c r="J369" s="1">
        <v>840</v>
      </c>
      <c r="K369" s="1">
        <v>164088</v>
      </c>
      <c r="L369" s="1">
        <v>1538</v>
      </c>
      <c r="M369" s="1">
        <v>1659</v>
      </c>
      <c r="N369" s="1">
        <v>84991</v>
      </c>
      <c r="O369" s="1">
        <v>7879</v>
      </c>
      <c r="P369" s="1">
        <v>92870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65</v>
      </c>
      <c r="F370" s="1">
        <v>629</v>
      </c>
      <c r="G370" s="1">
        <v>333885</v>
      </c>
      <c r="H370" s="1">
        <v>8011</v>
      </c>
      <c r="I370" s="1">
        <v>173</v>
      </c>
      <c r="J370" s="1">
        <v>875</v>
      </c>
      <c r="K370" s="1">
        <v>167920</v>
      </c>
      <c r="L370" s="1">
        <v>1538</v>
      </c>
      <c r="M370" s="1">
        <v>1659</v>
      </c>
      <c r="N370" s="1">
        <v>84991</v>
      </c>
      <c r="O370" s="1">
        <v>7879</v>
      </c>
      <c r="P370" s="1">
        <v>92870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65</v>
      </c>
      <c r="F371" s="1">
        <v>629</v>
      </c>
      <c r="G371" s="1">
        <v>333885</v>
      </c>
      <c r="H371" s="1">
        <v>7659</v>
      </c>
      <c r="I371" s="1">
        <v>142</v>
      </c>
      <c r="J371" s="1">
        <v>842</v>
      </c>
      <c r="K371" s="1">
        <v>165661</v>
      </c>
      <c r="L371" s="1">
        <v>1538</v>
      </c>
      <c r="M371" s="1">
        <v>1659</v>
      </c>
      <c r="N371" s="1">
        <v>84991</v>
      </c>
      <c r="O371" s="1">
        <v>7879</v>
      </c>
      <c r="P371" s="1">
        <v>92870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65</v>
      </c>
      <c r="F372" s="1">
        <v>631</v>
      </c>
      <c r="G372" s="1">
        <v>334270</v>
      </c>
      <c r="H372" s="1">
        <v>8077</v>
      </c>
      <c r="I372" s="1">
        <v>145</v>
      </c>
      <c r="J372" s="1">
        <v>788</v>
      </c>
      <c r="K372" s="1">
        <v>162949</v>
      </c>
      <c r="L372" s="1">
        <v>1539</v>
      </c>
      <c r="M372" s="1">
        <v>1659</v>
      </c>
      <c r="N372" s="1">
        <v>84900</v>
      </c>
      <c r="O372" s="1">
        <v>7877</v>
      </c>
      <c r="P372" s="1">
        <v>92777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65</v>
      </c>
      <c r="F373" s="1">
        <v>634</v>
      </c>
      <c r="G373" s="1">
        <v>334270</v>
      </c>
      <c r="H373" s="1">
        <v>8107</v>
      </c>
      <c r="I373" s="1">
        <v>203</v>
      </c>
      <c r="J373" s="1">
        <v>956</v>
      </c>
      <c r="K373" s="1">
        <v>169691</v>
      </c>
      <c r="L373" s="1">
        <v>1539</v>
      </c>
      <c r="M373" s="1">
        <v>1659</v>
      </c>
      <c r="N373" s="1">
        <v>84900</v>
      </c>
      <c r="O373" s="1">
        <v>7877</v>
      </c>
      <c r="P373" s="1">
        <v>92777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65</v>
      </c>
      <c r="F374" s="1">
        <v>634</v>
      </c>
      <c r="G374" s="1">
        <v>334270</v>
      </c>
      <c r="H374" s="1">
        <v>8050</v>
      </c>
      <c r="I374" s="1">
        <v>140</v>
      </c>
      <c r="J374" s="1">
        <v>874</v>
      </c>
      <c r="K374" s="1">
        <v>163238</v>
      </c>
      <c r="L374" s="1">
        <v>1539</v>
      </c>
      <c r="M374" s="1">
        <v>1659</v>
      </c>
      <c r="N374" s="1">
        <v>84900</v>
      </c>
      <c r="O374" s="1">
        <v>7877</v>
      </c>
      <c r="P374" s="1">
        <v>92777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65</v>
      </c>
      <c r="F375" s="1">
        <v>634</v>
      </c>
      <c r="G375" s="1">
        <v>334270</v>
      </c>
      <c r="H375" s="1">
        <v>7914</v>
      </c>
      <c r="I375" s="1">
        <v>151</v>
      </c>
      <c r="J375" s="1">
        <v>801</v>
      </c>
      <c r="K375" s="1">
        <v>163807</v>
      </c>
      <c r="L375" s="1">
        <v>1539</v>
      </c>
      <c r="M375" s="1">
        <v>1659</v>
      </c>
      <c r="N375" s="1">
        <v>84900</v>
      </c>
      <c r="O375" s="1">
        <v>7877</v>
      </c>
      <c r="P375" s="1">
        <v>92777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65</v>
      </c>
      <c r="F376" s="1">
        <v>634</v>
      </c>
      <c r="G376" s="1">
        <v>334270</v>
      </c>
      <c r="H376" s="1">
        <v>7530</v>
      </c>
      <c r="I376" s="1">
        <v>201</v>
      </c>
      <c r="J376" s="1">
        <v>879</v>
      </c>
      <c r="K376" s="1">
        <v>163624</v>
      </c>
      <c r="L376" s="1">
        <v>1539</v>
      </c>
      <c r="M376" s="1">
        <v>1659</v>
      </c>
      <c r="N376" s="1">
        <v>84900</v>
      </c>
      <c r="O376" s="1">
        <v>7877</v>
      </c>
      <c r="P376" s="1">
        <v>92777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65</v>
      </c>
      <c r="F377" s="1">
        <v>635</v>
      </c>
      <c r="G377" s="1">
        <v>334270</v>
      </c>
      <c r="H377" s="1">
        <v>8029</v>
      </c>
      <c r="I377" s="1">
        <v>141</v>
      </c>
      <c r="J377" s="1">
        <v>865</v>
      </c>
      <c r="K377" s="1">
        <v>163588</v>
      </c>
      <c r="L377" s="1">
        <v>1539</v>
      </c>
      <c r="M377" s="1">
        <v>1659</v>
      </c>
      <c r="N377" s="1">
        <v>84900</v>
      </c>
      <c r="O377" s="1">
        <v>7877</v>
      </c>
      <c r="P377" s="1">
        <v>92777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65</v>
      </c>
      <c r="F378" s="1">
        <v>636</v>
      </c>
      <c r="G378" s="1">
        <v>332881</v>
      </c>
      <c r="H378" s="1">
        <v>8292</v>
      </c>
      <c r="I378" s="1">
        <v>144</v>
      </c>
      <c r="J378" s="1">
        <v>891</v>
      </c>
      <c r="K378" s="1">
        <v>153118</v>
      </c>
      <c r="L378" s="1">
        <v>1538</v>
      </c>
      <c r="M378" s="1">
        <v>1658</v>
      </c>
      <c r="N378" s="1">
        <v>86261</v>
      </c>
      <c r="O378" s="1">
        <v>7941</v>
      </c>
      <c r="P378" s="1">
        <v>94202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65</v>
      </c>
      <c r="F379" s="1">
        <v>636</v>
      </c>
      <c r="G379" s="1">
        <v>332699</v>
      </c>
      <c r="H379" s="1">
        <v>7958</v>
      </c>
      <c r="I379" s="1">
        <v>139</v>
      </c>
      <c r="J379" s="1">
        <v>796</v>
      </c>
      <c r="K379" s="1">
        <v>152362</v>
      </c>
      <c r="L379" s="1">
        <v>1538</v>
      </c>
      <c r="M379" s="1">
        <v>1658</v>
      </c>
      <c r="N379" s="1">
        <v>86159</v>
      </c>
      <c r="O379" s="1">
        <v>7936</v>
      </c>
      <c r="P379" s="1">
        <v>94095</v>
      </c>
    </row>
    <row r="380" spans="1:16">
      <c r="A380" s="1">
        <v>378</v>
      </c>
      <c r="B380" s="1" t="s">
        <v>495</v>
      </c>
      <c r="C380" s="1">
        <v>1</v>
      </c>
      <c r="D380" s="1">
        <v>1</v>
      </c>
      <c r="E380" s="1">
        <v>65</v>
      </c>
      <c r="F380" s="1">
        <v>636</v>
      </c>
      <c r="G380" s="1">
        <v>338117</v>
      </c>
      <c r="H380" s="1">
        <v>8089</v>
      </c>
      <c r="I380" s="1">
        <v>139</v>
      </c>
      <c r="J380" s="1">
        <v>829</v>
      </c>
      <c r="K380" s="1">
        <v>156794</v>
      </c>
      <c r="L380" s="1">
        <v>1542</v>
      </c>
      <c r="M380" s="1">
        <v>1663</v>
      </c>
      <c r="N380" s="1">
        <v>88964</v>
      </c>
      <c r="O380" s="1">
        <v>8174</v>
      </c>
      <c r="P380" s="1">
        <v>97138</v>
      </c>
    </row>
    <row r="381" spans="1:16">
      <c r="A381" s="1">
        <v>379</v>
      </c>
      <c r="B381" s="1" t="s">
        <v>494</v>
      </c>
      <c r="C381" s="1">
        <v>0</v>
      </c>
      <c r="D381" s="1">
        <v>0</v>
      </c>
      <c r="E381" s="1">
        <v>65</v>
      </c>
      <c r="F381" s="1">
        <v>637</v>
      </c>
      <c r="G381" s="1">
        <v>338171</v>
      </c>
      <c r="H381" s="1">
        <v>7594</v>
      </c>
      <c r="I381" s="1">
        <v>144</v>
      </c>
      <c r="J381" s="1">
        <v>854</v>
      </c>
      <c r="K381" s="1">
        <v>154968</v>
      </c>
      <c r="L381" s="1">
        <v>1545</v>
      </c>
      <c r="M381" s="1">
        <v>1664</v>
      </c>
      <c r="N381" s="1">
        <v>89008</v>
      </c>
      <c r="O381" s="1">
        <v>8178</v>
      </c>
      <c r="P381" s="1">
        <v>97186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65</v>
      </c>
      <c r="F382" s="1">
        <v>637</v>
      </c>
      <c r="G382" s="1">
        <v>338171</v>
      </c>
      <c r="H382" s="1">
        <v>7792</v>
      </c>
      <c r="I382" s="1">
        <v>161</v>
      </c>
      <c r="J382" s="1">
        <v>840</v>
      </c>
      <c r="K382" s="1">
        <v>159389</v>
      </c>
      <c r="L382" s="1">
        <v>1545</v>
      </c>
      <c r="M382" s="1">
        <v>1664</v>
      </c>
      <c r="N382" s="1">
        <v>89008</v>
      </c>
      <c r="O382" s="1">
        <v>8178</v>
      </c>
      <c r="P382" s="1">
        <v>97186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65</v>
      </c>
      <c r="F383" s="1">
        <v>637</v>
      </c>
      <c r="G383" s="1">
        <v>338171</v>
      </c>
      <c r="H383" s="1">
        <v>8325</v>
      </c>
      <c r="I383" s="1">
        <v>201</v>
      </c>
      <c r="J383" s="1">
        <v>835</v>
      </c>
      <c r="K383" s="1">
        <v>158751</v>
      </c>
      <c r="L383" s="1">
        <v>1545</v>
      </c>
      <c r="M383" s="1">
        <v>1664</v>
      </c>
      <c r="N383" s="1">
        <v>89008</v>
      </c>
      <c r="O383" s="1">
        <v>8178</v>
      </c>
      <c r="P383" s="1">
        <v>97186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65</v>
      </c>
      <c r="F384" s="1">
        <v>637</v>
      </c>
      <c r="G384" s="1">
        <v>338171</v>
      </c>
      <c r="H384" s="1">
        <v>7832</v>
      </c>
      <c r="I384" s="1">
        <v>133</v>
      </c>
      <c r="J384" s="1">
        <v>892</v>
      </c>
      <c r="K384" s="1">
        <v>156877</v>
      </c>
      <c r="L384" s="1">
        <v>1545</v>
      </c>
      <c r="M384" s="1">
        <v>1664</v>
      </c>
      <c r="N384" s="1">
        <v>89008</v>
      </c>
      <c r="O384" s="1">
        <v>8178</v>
      </c>
      <c r="P384" s="1">
        <v>97186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65</v>
      </c>
      <c r="F385" s="1">
        <v>641</v>
      </c>
      <c r="G385" s="1">
        <v>338171</v>
      </c>
      <c r="H385" s="1">
        <v>7937</v>
      </c>
      <c r="I385" s="1">
        <v>145</v>
      </c>
      <c r="J385" s="1">
        <v>846</v>
      </c>
      <c r="K385" s="1">
        <v>153842</v>
      </c>
      <c r="L385" s="1">
        <v>1545</v>
      </c>
      <c r="M385" s="1">
        <v>1664</v>
      </c>
      <c r="N385" s="1">
        <v>89008</v>
      </c>
      <c r="O385" s="1">
        <v>8178</v>
      </c>
      <c r="P385" s="1">
        <v>97186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65</v>
      </c>
      <c r="F386" s="1">
        <v>641</v>
      </c>
      <c r="G386" s="1">
        <v>338171</v>
      </c>
      <c r="H386" s="1">
        <v>7656</v>
      </c>
      <c r="I386" s="1">
        <v>145</v>
      </c>
      <c r="J386" s="1">
        <v>830</v>
      </c>
      <c r="K386" s="1">
        <v>155713</v>
      </c>
      <c r="L386" s="1">
        <v>1545</v>
      </c>
      <c r="M386" s="1">
        <v>1664</v>
      </c>
      <c r="N386" s="1">
        <v>89008</v>
      </c>
      <c r="O386" s="1">
        <v>8178</v>
      </c>
      <c r="P386" s="1">
        <v>97186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65</v>
      </c>
      <c r="F387" s="1">
        <v>642</v>
      </c>
      <c r="G387" s="1">
        <v>338171</v>
      </c>
      <c r="H387" s="1">
        <v>7746</v>
      </c>
      <c r="I387" s="1">
        <v>149</v>
      </c>
      <c r="J387" s="1">
        <v>815</v>
      </c>
      <c r="K387" s="1">
        <v>155405</v>
      </c>
      <c r="L387" s="1">
        <v>1545</v>
      </c>
      <c r="M387" s="1">
        <v>1664</v>
      </c>
      <c r="N387" s="1">
        <v>89008</v>
      </c>
      <c r="O387" s="1">
        <v>8178</v>
      </c>
      <c r="P387" s="1">
        <v>97186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65</v>
      </c>
      <c r="F388" s="1">
        <v>642</v>
      </c>
      <c r="G388" s="1">
        <v>338171</v>
      </c>
      <c r="H388" s="1">
        <v>8281</v>
      </c>
      <c r="I388" s="1">
        <v>197</v>
      </c>
      <c r="J388" s="1">
        <v>844</v>
      </c>
      <c r="K388" s="1">
        <v>160415</v>
      </c>
      <c r="L388" s="1">
        <v>1545</v>
      </c>
      <c r="M388" s="1">
        <v>1664</v>
      </c>
      <c r="N388" s="1">
        <v>89008</v>
      </c>
      <c r="O388" s="1">
        <v>8178</v>
      </c>
      <c r="P388" s="1">
        <v>97186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65</v>
      </c>
      <c r="F389" s="1">
        <v>643</v>
      </c>
      <c r="G389" s="1">
        <v>338179</v>
      </c>
      <c r="H389" s="1">
        <v>7672</v>
      </c>
      <c r="I389" s="1">
        <v>150</v>
      </c>
      <c r="J389" s="1">
        <v>899</v>
      </c>
      <c r="K389" s="1">
        <v>152325</v>
      </c>
      <c r="L389" s="1">
        <v>1546</v>
      </c>
      <c r="M389" s="1">
        <v>1664</v>
      </c>
      <c r="N389" s="1">
        <v>89009</v>
      </c>
      <c r="O389" s="1">
        <v>8179</v>
      </c>
      <c r="P389" s="1">
        <v>97188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65</v>
      </c>
      <c r="F390" s="1">
        <v>643</v>
      </c>
      <c r="G390" s="1">
        <v>338179</v>
      </c>
      <c r="H390" s="1">
        <v>7904</v>
      </c>
      <c r="I390" s="1">
        <v>160</v>
      </c>
      <c r="J390" s="1">
        <v>769</v>
      </c>
      <c r="K390" s="1">
        <v>154861</v>
      </c>
      <c r="L390" s="1">
        <v>1546</v>
      </c>
      <c r="M390" s="1">
        <v>1664</v>
      </c>
      <c r="N390" s="1">
        <v>89009</v>
      </c>
      <c r="O390" s="1">
        <v>8179</v>
      </c>
      <c r="P390" s="1">
        <v>97188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65</v>
      </c>
      <c r="F391" s="1">
        <v>643</v>
      </c>
      <c r="G391" s="1">
        <v>344694</v>
      </c>
      <c r="H391" s="1">
        <v>7730</v>
      </c>
      <c r="I391" s="1">
        <v>139</v>
      </c>
      <c r="J391" s="1">
        <v>828</v>
      </c>
      <c r="K391" s="1">
        <v>165588</v>
      </c>
      <c r="L391" s="1">
        <v>1545</v>
      </c>
      <c r="M391" s="1">
        <v>1664</v>
      </c>
      <c r="N391" s="1">
        <v>88989</v>
      </c>
      <c r="O391" s="1">
        <v>8194</v>
      </c>
      <c r="P391" s="1">
        <v>97183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65</v>
      </c>
      <c r="F392" s="1">
        <v>643</v>
      </c>
      <c r="G392" s="1">
        <v>344694</v>
      </c>
      <c r="H392" s="1">
        <v>7978</v>
      </c>
      <c r="I392" s="1">
        <v>148</v>
      </c>
      <c r="J392" s="1">
        <v>876</v>
      </c>
      <c r="K392" s="1">
        <v>168972</v>
      </c>
      <c r="L392" s="1">
        <v>1545</v>
      </c>
      <c r="M392" s="1">
        <v>1664</v>
      </c>
      <c r="N392" s="1">
        <v>88989</v>
      </c>
      <c r="O392" s="1">
        <v>8194</v>
      </c>
      <c r="P392" s="1">
        <v>97183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65</v>
      </c>
      <c r="F393" s="1">
        <v>643</v>
      </c>
      <c r="G393" s="1">
        <v>344694</v>
      </c>
      <c r="H393" s="1">
        <v>8244</v>
      </c>
      <c r="I393" s="1">
        <v>161</v>
      </c>
      <c r="J393" s="1">
        <v>884</v>
      </c>
      <c r="K393" s="1">
        <v>171846</v>
      </c>
      <c r="L393" s="1">
        <v>1545</v>
      </c>
      <c r="M393" s="1">
        <v>1664</v>
      </c>
      <c r="N393" s="1">
        <v>88989</v>
      </c>
      <c r="O393" s="1">
        <v>8194</v>
      </c>
      <c r="P393" s="1">
        <v>97183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65</v>
      </c>
      <c r="F394" s="1">
        <v>643</v>
      </c>
      <c r="G394" s="1">
        <v>345570</v>
      </c>
      <c r="H394" s="1">
        <v>7933</v>
      </c>
      <c r="I394" s="1">
        <v>185</v>
      </c>
      <c r="J394" s="1">
        <v>892</v>
      </c>
      <c r="K394" s="1">
        <v>168389</v>
      </c>
      <c r="L394" s="1">
        <v>1546</v>
      </c>
      <c r="M394" s="1">
        <v>1665</v>
      </c>
      <c r="N394" s="1">
        <v>89150</v>
      </c>
      <c r="O394" s="1">
        <v>8234</v>
      </c>
      <c r="P394" s="1">
        <v>97384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65</v>
      </c>
      <c r="F395" s="1">
        <v>644</v>
      </c>
      <c r="G395" s="1">
        <v>345570</v>
      </c>
      <c r="H395" s="1">
        <v>8168</v>
      </c>
      <c r="I395" s="1">
        <v>145</v>
      </c>
      <c r="J395" s="1">
        <v>875</v>
      </c>
      <c r="K395" s="1">
        <v>168701</v>
      </c>
      <c r="L395" s="1">
        <v>1546</v>
      </c>
      <c r="M395" s="1">
        <v>1665</v>
      </c>
      <c r="N395" s="1">
        <v>89150</v>
      </c>
      <c r="O395" s="1">
        <v>8234</v>
      </c>
      <c r="P395" s="1">
        <v>97384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65</v>
      </c>
      <c r="F396" s="1">
        <v>644</v>
      </c>
      <c r="G396" s="1">
        <v>345570</v>
      </c>
      <c r="H396" s="1">
        <v>7699</v>
      </c>
      <c r="I396" s="1">
        <v>156</v>
      </c>
      <c r="J396" s="1">
        <v>899</v>
      </c>
      <c r="K396" s="1">
        <v>162201</v>
      </c>
      <c r="L396" s="1">
        <v>1546</v>
      </c>
      <c r="M396" s="1">
        <v>1665</v>
      </c>
      <c r="N396" s="1">
        <v>89150</v>
      </c>
      <c r="O396" s="1">
        <v>8234</v>
      </c>
      <c r="P396" s="1">
        <v>97384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65</v>
      </c>
      <c r="F397" s="1">
        <v>644</v>
      </c>
      <c r="G397" s="1">
        <v>346513</v>
      </c>
      <c r="H397" s="1">
        <v>8025</v>
      </c>
      <c r="I397" s="1">
        <v>136</v>
      </c>
      <c r="J397" s="1">
        <v>873</v>
      </c>
      <c r="K397" s="1">
        <v>168391</v>
      </c>
      <c r="L397" s="1">
        <v>1546</v>
      </c>
      <c r="M397" s="1">
        <v>1665</v>
      </c>
      <c r="N397" s="1">
        <v>89486</v>
      </c>
      <c r="O397" s="1">
        <v>8249</v>
      </c>
      <c r="P397" s="1">
        <v>97735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65</v>
      </c>
      <c r="F398" s="1">
        <v>647</v>
      </c>
      <c r="G398" s="1">
        <v>346513</v>
      </c>
      <c r="H398" s="1">
        <v>8022</v>
      </c>
      <c r="I398" s="1">
        <v>186</v>
      </c>
      <c r="J398" s="1">
        <v>796</v>
      </c>
      <c r="K398" s="1">
        <v>174071</v>
      </c>
      <c r="L398" s="1">
        <v>1546</v>
      </c>
      <c r="M398" s="1">
        <v>1665</v>
      </c>
      <c r="N398" s="1">
        <v>89486</v>
      </c>
      <c r="O398" s="1">
        <v>8249</v>
      </c>
      <c r="P398" s="1">
        <v>97735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65</v>
      </c>
      <c r="F399" s="1">
        <v>649</v>
      </c>
      <c r="G399" s="1">
        <v>346807</v>
      </c>
      <c r="H399" s="1">
        <v>8097</v>
      </c>
      <c r="I399" s="1">
        <v>146</v>
      </c>
      <c r="J399" s="1">
        <v>855</v>
      </c>
      <c r="K399" s="1">
        <v>169314</v>
      </c>
      <c r="L399" s="1">
        <v>1546</v>
      </c>
      <c r="M399" s="1">
        <v>1665</v>
      </c>
      <c r="N399" s="1">
        <v>89580</v>
      </c>
      <c r="O399" s="1">
        <v>8249</v>
      </c>
      <c r="P399" s="1">
        <v>97829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65</v>
      </c>
      <c r="F400" s="1">
        <v>649</v>
      </c>
      <c r="G400" s="1">
        <v>301610</v>
      </c>
      <c r="H400" s="1">
        <v>8274</v>
      </c>
      <c r="I400" s="1">
        <v>148</v>
      </c>
      <c r="J400" s="1">
        <v>790</v>
      </c>
      <c r="K400" s="1">
        <v>132884</v>
      </c>
      <c r="L400" s="1">
        <v>1546</v>
      </c>
      <c r="M400" s="1">
        <v>1665</v>
      </c>
      <c r="N400" s="1">
        <v>85046</v>
      </c>
      <c r="O400" s="1">
        <v>7841</v>
      </c>
      <c r="P400" s="1">
        <v>92887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65</v>
      </c>
      <c r="F401" s="1">
        <v>650</v>
      </c>
      <c r="G401" s="1">
        <v>301610</v>
      </c>
      <c r="H401" s="1">
        <v>7363</v>
      </c>
      <c r="I401" s="1">
        <v>135</v>
      </c>
      <c r="J401" s="1">
        <v>715</v>
      </c>
      <c r="K401" s="1">
        <v>130803</v>
      </c>
      <c r="L401" s="1">
        <v>1546</v>
      </c>
      <c r="M401" s="1">
        <v>1665</v>
      </c>
      <c r="N401" s="1">
        <v>85046</v>
      </c>
      <c r="O401" s="1">
        <v>7841</v>
      </c>
      <c r="P401" s="1">
        <v>92887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65</v>
      </c>
      <c r="F402" s="1">
        <v>652</v>
      </c>
      <c r="G402" s="1">
        <v>301610</v>
      </c>
      <c r="H402" s="1">
        <v>7867</v>
      </c>
      <c r="I402" s="1">
        <v>167</v>
      </c>
      <c r="J402" s="1">
        <v>715</v>
      </c>
      <c r="K402" s="1">
        <v>133288</v>
      </c>
      <c r="L402" s="1">
        <v>1546</v>
      </c>
      <c r="M402" s="1">
        <v>1665</v>
      </c>
      <c r="N402" s="1">
        <v>85046</v>
      </c>
      <c r="O402" s="1">
        <v>7841</v>
      </c>
      <c r="P402" s="1">
        <v>92887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65</v>
      </c>
      <c r="F403" s="1">
        <v>652</v>
      </c>
      <c r="G403" s="1">
        <v>301610</v>
      </c>
      <c r="H403" s="1">
        <v>8033</v>
      </c>
      <c r="I403" s="1">
        <v>139</v>
      </c>
      <c r="J403" s="1">
        <v>739</v>
      </c>
      <c r="K403" s="1">
        <v>130837</v>
      </c>
      <c r="L403" s="1">
        <v>1546</v>
      </c>
      <c r="M403" s="1">
        <v>1665</v>
      </c>
      <c r="N403" s="1">
        <v>85046</v>
      </c>
      <c r="O403" s="1">
        <v>7841</v>
      </c>
      <c r="P403" s="1">
        <v>92887</v>
      </c>
    </row>
    <row r="404" spans="1:16">
      <c r="A404" s="1">
        <v>402</v>
      </c>
      <c r="B404" s="1" t="s">
        <v>471</v>
      </c>
      <c r="C404" s="1">
        <v>0</v>
      </c>
      <c r="D404" s="1">
        <v>0</v>
      </c>
      <c r="E404" s="1">
        <v>65</v>
      </c>
      <c r="F404" s="1">
        <v>655</v>
      </c>
      <c r="G404" s="1">
        <v>317166</v>
      </c>
      <c r="H404" s="1">
        <v>7735</v>
      </c>
      <c r="I404" s="1">
        <v>130</v>
      </c>
      <c r="J404" s="1">
        <v>780</v>
      </c>
      <c r="K404" s="1">
        <v>135475</v>
      </c>
      <c r="L404" s="1">
        <v>1547</v>
      </c>
      <c r="M404" s="1">
        <v>1666</v>
      </c>
      <c r="N404" s="1">
        <v>88991</v>
      </c>
      <c r="O404" s="1">
        <v>8149</v>
      </c>
      <c r="P404" s="1">
        <v>97140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65</v>
      </c>
      <c r="F405" s="1">
        <v>663</v>
      </c>
      <c r="G405" s="1">
        <v>317166</v>
      </c>
      <c r="H405" s="1">
        <v>7965</v>
      </c>
      <c r="I405" s="1">
        <v>135</v>
      </c>
      <c r="J405" s="1">
        <v>667</v>
      </c>
      <c r="K405" s="1">
        <v>135714</v>
      </c>
      <c r="L405" s="1">
        <v>1547</v>
      </c>
      <c r="M405" s="1">
        <v>1666</v>
      </c>
      <c r="N405" s="1">
        <v>88991</v>
      </c>
      <c r="O405" s="1">
        <v>8149</v>
      </c>
      <c r="P405" s="1">
        <v>97140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65</v>
      </c>
      <c r="F406" s="1">
        <v>665</v>
      </c>
      <c r="G406" s="1">
        <v>317166</v>
      </c>
      <c r="H406" s="1">
        <v>7475</v>
      </c>
      <c r="I406" s="1">
        <v>134</v>
      </c>
      <c r="J406" s="1">
        <v>749</v>
      </c>
      <c r="K406" s="1">
        <v>131820</v>
      </c>
      <c r="L406" s="1">
        <v>1547</v>
      </c>
      <c r="M406" s="1">
        <v>1666</v>
      </c>
      <c r="N406" s="1">
        <v>88991</v>
      </c>
      <c r="O406" s="1">
        <v>8149</v>
      </c>
      <c r="P406" s="1">
        <v>97140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65</v>
      </c>
      <c r="F407" s="1">
        <v>668</v>
      </c>
      <c r="G407" s="1">
        <v>317166</v>
      </c>
      <c r="H407" s="1">
        <v>7890</v>
      </c>
      <c r="I407" s="1">
        <v>159</v>
      </c>
      <c r="J407" s="1">
        <v>821</v>
      </c>
      <c r="K407" s="1">
        <v>135905</v>
      </c>
      <c r="L407" s="1">
        <v>1547</v>
      </c>
      <c r="M407" s="1">
        <v>1666</v>
      </c>
      <c r="N407" s="1">
        <v>88991</v>
      </c>
      <c r="O407" s="1">
        <v>8149</v>
      </c>
      <c r="P407" s="1">
        <v>97140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65</v>
      </c>
      <c r="F408" s="1">
        <v>668</v>
      </c>
      <c r="G408" s="1">
        <v>317166</v>
      </c>
      <c r="H408" s="1">
        <v>8085</v>
      </c>
      <c r="I408" s="1">
        <v>178</v>
      </c>
      <c r="J408" s="1">
        <v>750</v>
      </c>
      <c r="K408" s="1">
        <v>133516</v>
      </c>
      <c r="L408" s="1">
        <v>1547</v>
      </c>
      <c r="M408" s="1">
        <v>1666</v>
      </c>
      <c r="N408" s="1">
        <v>88991</v>
      </c>
      <c r="O408" s="1">
        <v>8149</v>
      </c>
      <c r="P408" s="1">
        <v>97140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65</v>
      </c>
      <c r="F409" s="1">
        <v>669</v>
      </c>
      <c r="G409" s="1">
        <v>317166</v>
      </c>
      <c r="H409" s="1">
        <v>7928</v>
      </c>
      <c r="I409" s="1">
        <v>130</v>
      </c>
      <c r="J409" s="1">
        <v>785</v>
      </c>
      <c r="K409" s="1">
        <v>131627</v>
      </c>
      <c r="L409" s="1">
        <v>1547</v>
      </c>
      <c r="M409" s="1">
        <v>1666</v>
      </c>
      <c r="N409" s="1">
        <v>88991</v>
      </c>
      <c r="O409" s="1">
        <v>8149</v>
      </c>
      <c r="P409" s="1">
        <v>97140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65</v>
      </c>
      <c r="F410" s="1">
        <v>670</v>
      </c>
      <c r="G410" s="1">
        <v>317612</v>
      </c>
      <c r="H410" s="1">
        <v>7968</v>
      </c>
      <c r="I410" s="1">
        <v>154</v>
      </c>
      <c r="J410" s="1">
        <v>757</v>
      </c>
      <c r="K410" s="1">
        <v>132961</v>
      </c>
      <c r="L410" s="1">
        <v>1547</v>
      </c>
      <c r="M410" s="1">
        <v>1666</v>
      </c>
      <c r="N410" s="1">
        <v>89465</v>
      </c>
      <c r="O410" s="1">
        <v>8179</v>
      </c>
      <c r="P410" s="1">
        <v>97644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65</v>
      </c>
      <c r="F411" s="1">
        <v>670</v>
      </c>
      <c r="G411" s="1">
        <v>317612</v>
      </c>
      <c r="H411" s="1">
        <v>7926</v>
      </c>
      <c r="I411" s="1">
        <v>141</v>
      </c>
      <c r="J411" s="1">
        <v>758</v>
      </c>
      <c r="K411" s="1">
        <v>132323</v>
      </c>
      <c r="L411" s="1">
        <v>1547</v>
      </c>
      <c r="M411" s="1">
        <v>1666</v>
      </c>
      <c r="N411" s="1">
        <v>89465</v>
      </c>
      <c r="O411" s="1">
        <v>8179</v>
      </c>
      <c r="P411" s="1">
        <v>97644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65</v>
      </c>
      <c r="F412" s="1">
        <v>670</v>
      </c>
      <c r="G412" s="1">
        <v>317612</v>
      </c>
      <c r="H412" s="1">
        <v>7767</v>
      </c>
      <c r="I412" s="1">
        <v>130</v>
      </c>
      <c r="J412" s="1">
        <v>764</v>
      </c>
      <c r="K412" s="1">
        <v>135893</v>
      </c>
      <c r="L412" s="1">
        <v>1547</v>
      </c>
      <c r="M412" s="1">
        <v>1666</v>
      </c>
      <c r="N412" s="1">
        <v>89465</v>
      </c>
      <c r="O412" s="1">
        <v>8179</v>
      </c>
      <c r="P412" s="1">
        <v>97644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65</v>
      </c>
      <c r="F413" s="1">
        <v>670</v>
      </c>
      <c r="G413" s="1">
        <v>319001</v>
      </c>
      <c r="H413" s="1">
        <v>8283</v>
      </c>
      <c r="I413" s="1">
        <v>174</v>
      </c>
      <c r="J413" s="1">
        <v>786</v>
      </c>
      <c r="K413" s="1">
        <v>135905</v>
      </c>
      <c r="L413" s="1">
        <v>1547</v>
      </c>
      <c r="M413" s="1">
        <v>1666</v>
      </c>
      <c r="N413" s="1">
        <v>89631</v>
      </c>
      <c r="O413" s="1">
        <v>8215</v>
      </c>
      <c r="P413" s="1">
        <v>97846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65</v>
      </c>
      <c r="F414" s="1">
        <v>670</v>
      </c>
      <c r="G414" s="1">
        <v>319001</v>
      </c>
      <c r="H414" s="1">
        <v>7823</v>
      </c>
      <c r="I414" s="1">
        <v>168</v>
      </c>
      <c r="J414" s="1">
        <v>783</v>
      </c>
      <c r="K414" s="1">
        <v>133193</v>
      </c>
      <c r="L414" s="1">
        <v>1547</v>
      </c>
      <c r="M414" s="1">
        <v>1666</v>
      </c>
      <c r="N414" s="1">
        <v>89631</v>
      </c>
      <c r="O414" s="1">
        <v>8215</v>
      </c>
      <c r="P414" s="1">
        <v>97846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65</v>
      </c>
      <c r="F415" s="1">
        <v>670</v>
      </c>
      <c r="G415" s="1">
        <v>319001</v>
      </c>
      <c r="H415" s="1">
        <v>8202</v>
      </c>
      <c r="I415" s="1">
        <v>161</v>
      </c>
      <c r="J415" s="1">
        <v>780</v>
      </c>
      <c r="K415" s="1">
        <v>134190</v>
      </c>
      <c r="L415" s="1">
        <v>1547</v>
      </c>
      <c r="M415" s="1">
        <v>1666</v>
      </c>
      <c r="N415" s="1">
        <v>89631</v>
      </c>
      <c r="O415" s="1">
        <v>8215</v>
      </c>
      <c r="P415" s="1">
        <v>97846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65</v>
      </c>
      <c r="F416" s="1">
        <v>670</v>
      </c>
      <c r="G416" s="1">
        <v>257052</v>
      </c>
      <c r="H416" s="1">
        <v>7704</v>
      </c>
      <c r="I416" s="1">
        <v>134</v>
      </c>
      <c r="J416" s="1">
        <v>703</v>
      </c>
      <c r="K416" s="1">
        <v>94614</v>
      </c>
      <c r="L416" s="1">
        <v>1547</v>
      </c>
      <c r="M416" s="1">
        <v>1666</v>
      </c>
      <c r="N416" s="1">
        <v>77106</v>
      </c>
      <c r="O416" s="1">
        <v>7194</v>
      </c>
      <c r="P416" s="1">
        <v>84300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65</v>
      </c>
      <c r="F417" s="1">
        <v>670</v>
      </c>
      <c r="G417" s="1">
        <v>257180</v>
      </c>
      <c r="H417" s="1">
        <v>7658</v>
      </c>
      <c r="I417" s="1">
        <v>139</v>
      </c>
      <c r="J417" s="1">
        <v>692</v>
      </c>
      <c r="K417" s="1">
        <v>97912</v>
      </c>
      <c r="L417" s="1">
        <v>1547</v>
      </c>
      <c r="M417" s="1">
        <v>1666</v>
      </c>
      <c r="N417" s="1">
        <v>77282</v>
      </c>
      <c r="O417" s="1">
        <v>7194</v>
      </c>
      <c r="P417" s="1">
        <v>84476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65</v>
      </c>
      <c r="F418" s="1">
        <v>670</v>
      </c>
      <c r="G418" s="1">
        <v>307869</v>
      </c>
      <c r="H418" s="1">
        <v>8111</v>
      </c>
      <c r="I418" s="1">
        <v>192</v>
      </c>
      <c r="J418" s="1">
        <v>745</v>
      </c>
      <c r="K418" s="1">
        <v>120436</v>
      </c>
      <c r="L418" s="1">
        <v>1547</v>
      </c>
      <c r="M418" s="1">
        <v>1666</v>
      </c>
      <c r="N418" s="1">
        <v>86363</v>
      </c>
      <c r="O418" s="1">
        <v>7913</v>
      </c>
      <c r="P418" s="1">
        <v>94276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65</v>
      </c>
      <c r="F419" s="1">
        <v>670</v>
      </c>
      <c r="G419" s="1">
        <v>307837</v>
      </c>
      <c r="H419" s="1">
        <v>7716</v>
      </c>
      <c r="I419" s="1">
        <v>131</v>
      </c>
      <c r="J419" s="1">
        <v>796</v>
      </c>
      <c r="K419" s="1">
        <v>118249</v>
      </c>
      <c r="L419" s="1">
        <v>1547</v>
      </c>
      <c r="M419" s="1">
        <v>1666</v>
      </c>
      <c r="N419" s="1">
        <v>86335</v>
      </c>
      <c r="O419" s="1">
        <v>7913</v>
      </c>
      <c r="P419" s="1">
        <v>94248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65</v>
      </c>
      <c r="F420" s="1">
        <v>670</v>
      </c>
      <c r="G420" s="1">
        <v>284376</v>
      </c>
      <c r="H420" s="1">
        <v>8112</v>
      </c>
      <c r="I420" s="1">
        <v>166</v>
      </c>
      <c r="J420" s="1">
        <v>711</v>
      </c>
      <c r="K420" s="1">
        <v>105013</v>
      </c>
      <c r="L420" s="1">
        <v>1548</v>
      </c>
      <c r="M420" s="1">
        <v>1667</v>
      </c>
      <c r="N420" s="1">
        <v>83926</v>
      </c>
      <c r="O420" s="1">
        <v>7758</v>
      </c>
      <c r="P420" s="1">
        <v>91684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65</v>
      </c>
      <c r="F421" s="1">
        <v>670</v>
      </c>
      <c r="G421" s="1">
        <v>282887</v>
      </c>
      <c r="H421" s="1">
        <v>7579</v>
      </c>
      <c r="I421" s="1">
        <v>144</v>
      </c>
      <c r="J421" s="1">
        <v>707</v>
      </c>
      <c r="K421" s="1">
        <v>103187</v>
      </c>
      <c r="L421" s="1">
        <v>1548</v>
      </c>
      <c r="M421" s="1">
        <v>1667</v>
      </c>
      <c r="N421" s="1">
        <v>83866</v>
      </c>
      <c r="O421" s="1">
        <v>7754</v>
      </c>
      <c r="P421" s="1">
        <v>91620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65</v>
      </c>
      <c r="F422" s="1">
        <v>670</v>
      </c>
      <c r="G422" s="1">
        <v>286662</v>
      </c>
      <c r="H422" s="1">
        <v>7960</v>
      </c>
      <c r="I422" s="1">
        <v>168</v>
      </c>
      <c r="J422" s="1">
        <v>719</v>
      </c>
      <c r="K422" s="1">
        <v>107479</v>
      </c>
      <c r="L422" s="1">
        <v>1548</v>
      </c>
      <c r="M422" s="1">
        <v>1667</v>
      </c>
      <c r="N422" s="1">
        <v>84979</v>
      </c>
      <c r="O422" s="1">
        <v>7899</v>
      </c>
      <c r="P422" s="1">
        <v>92878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65</v>
      </c>
      <c r="F423" s="1">
        <v>675</v>
      </c>
      <c r="G423" s="1">
        <v>286662</v>
      </c>
      <c r="H423" s="1">
        <v>8269</v>
      </c>
      <c r="I423" s="1">
        <v>208</v>
      </c>
      <c r="J423" s="1">
        <v>682</v>
      </c>
      <c r="K423" s="1">
        <v>107930</v>
      </c>
      <c r="L423" s="1">
        <v>1548</v>
      </c>
      <c r="M423" s="1">
        <v>1667</v>
      </c>
      <c r="N423" s="1">
        <v>84979</v>
      </c>
      <c r="O423" s="1">
        <v>7899</v>
      </c>
      <c r="P423" s="1">
        <v>92878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65</v>
      </c>
      <c r="F424" s="1">
        <v>675</v>
      </c>
      <c r="G424" s="1">
        <v>286662</v>
      </c>
      <c r="H424" s="1">
        <v>7940</v>
      </c>
      <c r="I424" s="1">
        <v>155</v>
      </c>
      <c r="J424" s="1">
        <v>683</v>
      </c>
      <c r="K424" s="1">
        <v>104705</v>
      </c>
      <c r="L424" s="1">
        <v>1548</v>
      </c>
      <c r="M424" s="1">
        <v>1667</v>
      </c>
      <c r="N424" s="1">
        <v>84979</v>
      </c>
      <c r="O424" s="1">
        <v>7899</v>
      </c>
      <c r="P424" s="1">
        <v>92878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65</v>
      </c>
      <c r="F425" s="1">
        <v>675</v>
      </c>
      <c r="G425" s="1">
        <v>286662</v>
      </c>
      <c r="H425" s="1">
        <v>7954</v>
      </c>
      <c r="I425" s="1">
        <v>166</v>
      </c>
      <c r="J425" s="1">
        <v>678</v>
      </c>
      <c r="K425" s="1">
        <v>105017</v>
      </c>
      <c r="L425" s="1">
        <v>1548</v>
      </c>
      <c r="M425" s="1">
        <v>1667</v>
      </c>
      <c r="N425" s="1">
        <v>84979</v>
      </c>
      <c r="O425" s="1">
        <v>7899</v>
      </c>
      <c r="P425" s="1">
        <v>92878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65</v>
      </c>
      <c r="F426" s="1">
        <v>675</v>
      </c>
      <c r="G426" s="1">
        <v>286662</v>
      </c>
      <c r="H426" s="1">
        <v>7525</v>
      </c>
      <c r="I426" s="1">
        <v>188</v>
      </c>
      <c r="J426" s="1">
        <v>716</v>
      </c>
      <c r="K426" s="1">
        <v>104924</v>
      </c>
      <c r="L426" s="1">
        <v>1548</v>
      </c>
      <c r="M426" s="1">
        <v>1667</v>
      </c>
      <c r="N426" s="1">
        <v>84979</v>
      </c>
      <c r="O426" s="1">
        <v>7899</v>
      </c>
      <c r="P426" s="1">
        <v>92878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65</v>
      </c>
      <c r="F427" s="1">
        <v>675</v>
      </c>
      <c r="G427" s="1">
        <v>283571</v>
      </c>
      <c r="H427" s="1">
        <v>7860</v>
      </c>
      <c r="I427" s="1">
        <v>167</v>
      </c>
      <c r="J427" s="1">
        <v>695</v>
      </c>
      <c r="K427" s="1">
        <v>103489</v>
      </c>
      <c r="L427" s="1">
        <v>1549</v>
      </c>
      <c r="M427" s="1">
        <v>1668</v>
      </c>
      <c r="N427" s="1">
        <v>83899</v>
      </c>
      <c r="O427" s="1">
        <v>7825</v>
      </c>
      <c r="P427" s="1">
        <v>91724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65</v>
      </c>
      <c r="F428" s="1">
        <v>675</v>
      </c>
      <c r="G428" s="1">
        <v>284539</v>
      </c>
      <c r="H428" s="1">
        <v>8312</v>
      </c>
      <c r="I428" s="1">
        <v>188</v>
      </c>
      <c r="J428" s="1">
        <v>672</v>
      </c>
      <c r="K428" s="1">
        <v>105575</v>
      </c>
      <c r="L428" s="1">
        <v>1549</v>
      </c>
      <c r="M428" s="1">
        <v>1668</v>
      </c>
      <c r="N428" s="1">
        <v>84464</v>
      </c>
      <c r="O428" s="1">
        <v>7882</v>
      </c>
      <c r="P428" s="1">
        <v>92346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65</v>
      </c>
      <c r="F429" s="1">
        <v>675</v>
      </c>
      <c r="G429" s="1">
        <v>284539</v>
      </c>
      <c r="H429" s="1">
        <v>7787</v>
      </c>
      <c r="I429" s="1">
        <v>153</v>
      </c>
      <c r="J429" s="1">
        <v>668</v>
      </c>
      <c r="K429" s="1">
        <v>101299</v>
      </c>
      <c r="L429" s="1">
        <v>1549</v>
      </c>
      <c r="M429" s="1">
        <v>1668</v>
      </c>
      <c r="N429" s="1">
        <v>84464</v>
      </c>
      <c r="O429" s="1">
        <v>7882</v>
      </c>
      <c r="P429" s="1">
        <v>92346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65</v>
      </c>
      <c r="F430" s="1">
        <v>675</v>
      </c>
      <c r="G430" s="1">
        <v>338486</v>
      </c>
      <c r="H430" s="1">
        <v>7841</v>
      </c>
      <c r="I430" s="1">
        <v>138</v>
      </c>
      <c r="J430" s="1">
        <v>863</v>
      </c>
      <c r="K430" s="1">
        <v>162456</v>
      </c>
      <c r="L430" s="1">
        <v>1549</v>
      </c>
      <c r="M430" s="1">
        <v>1668</v>
      </c>
      <c r="N430" s="1">
        <v>90977</v>
      </c>
      <c r="O430" s="1">
        <v>8302</v>
      </c>
      <c r="P430" s="1">
        <v>99279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65</v>
      </c>
      <c r="F431" s="1">
        <v>675</v>
      </c>
      <c r="G431" s="1">
        <v>338486</v>
      </c>
      <c r="H431" s="1">
        <v>7571</v>
      </c>
      <c r="I431" s="1">
        <v>138</v>
      </c>
      <c r="J431" s="1">
        <v>847</v>
      </c>
      <c r="K431" s="1">
        <v>159306</v>
      </c>
      <c r="L431" s="1">
        <v>1549</v>
      </c>
      <c r="M431" s="1">
        <v>1668</v>
      </c>
      <c r="N431" s="1">
        <v>90977</v>
      </c>
      <c r="O431" s="1">
        <v>8302</v>
      </c>
      <c r="P431" s="1">
        <v>99279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64</v>
      </c>
      <c r="F432" s="1">
        <v>675</v>
      </c>
      <c r="G432" s="1">
        <v>338487</v>
      </c>
      <c r="H432" s="1">
        <v>7772</v>
      </c>
      <c r="I432" s="1">
        <v>162</v>
      </c>
      <c r="J432" s="1">
        <v>863</v>
      </c>
      <c r="K432" s="1">
        <v>163171</v>
      </c>
      <c r="L432" s="1">
        <v>1549</v>
      </c>
      <c r="M432" s="1">
        <v>1668</v>
      </c>
      <c r="N432" s="1">
        <v>90978</v>
      </c>
      <c r="O432" s="1">
        <v>8302</v>
      </c>
      <c r="P432" s="1">
        <v>99280</v>
      </c>
    </row>
    <row r="433" spans="1:16">
      <c r="A433" s="1">
        <v>431</v>
      </c>
      <c r="B433" s="1" t="s">
        <v>442</v>
      </c>
      <c r="C433" s="1">
        <v>0</v>
      </c>
      <c r="D433" s="1">
        <v>0</v>
      </c>
      <c r="E433" s="1">
        <v>64</v>
      </c>
      <c r="F433" s="1">
        <v>677</v>
      </c>
      <c r="G433" s="1">
        <v>271723</v>
      </c>
      <c r="H433" s="1">
        <v>8146</v>
      </c>
      <c r="I433" s="1">
        <v>212</v>
      </c>
      <c r="J433" s="1">
        <v>660</v>
      </c>
      <c r="K433" s="1">
        <v>106547</v>
      </c>
      <c r="L433" s="1">
        <v>1550</v>
      </c>
      <c r="M433" s="1">
        <v>1669</v>
      </c>
      <c r="N433" s="1">
        <v>83578</v>
      </c>
      <c r="O433" s="1">
        <v>7776</v>
      </c>
      <c r="P433" s="1">
        <v>91354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64</v>
      </c>
      <c r="F434" s="1">
        <v>678</v>
      </c>
      <c r="G434" s="1">
        <v>271723</v>
      </c>
      <c r="H434" s="1">
        <v>7825</v>
      </c>
      <c r="I434" s="1">
        <v>163</v>
      </c>
      <c r="J434" s="1">
        <v>632</v>
      </c>
      <c r="K434" s="1">
        <v>104581</v>
      </c>
      <c r="L434" s="1">
        <v>1550</v>
      </c>
      <c r="M434" s="1">
        <v>1669</v>
      </c>
      <c r="N434" s="1">
        <v>83578</v>
      </c>
      <c r="O434" s="1">
        <v>7776</v>
      </c>
      <c r="P434" s="1">
        <v>91354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64</v>
      </c>
      <c r="F435" s="1">
        <v>684</v>
      </c>
      <c r="G435" s="1">
        <v>271723</v>
      </c>
      <c r="H435" s="1">
        <v>7904</v>
      </c>
      <c r="I435" s="1">
        <v>149</v>
      </c>
      <c r="J435" s="1">
        <v>633</v>
      </c>
      <c r="K435" s="1">
        <v>102630</v>
      </c>
      <c r="L435" s="1">
        <v>1550</v>
      </c>
      <c r="M435" s="1">
        <v>1669</v>
      </c>
      <c r="N435" s="1">
        <v>83578</v>
      </c>
      <c r="O435" s="1">
        <v>7776</v>
      </c>
      <c r="P435" s="1">
        <v>91354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64</v>
      </c>
      <c r="F436" s="1">
        <v>698</v>
      </c>
      <c r="G436" s="1">
        <v>271723</v>
      </c>
      <c r="H436" s="1">
        <v>7479</v>
      </c>
      <c r="I436" s="1">
        <v>189</v>
      </c>
      <c r="J436" s="1">
        <v>713</v>
      </c>
      <c r="K436" s="1">
        <v>102193</v>
      </c>
      <c r="L436" s="1">
        <v>1550</v>
      </c>
      <c r="M436" s="1">
        <v>1669</v>
      </c>
      <c r="N436" s="1">
        <v>83578</v>
      </c>
      <c r="O436" s="1">
        <v>7776</v>
      </c>
      <c r="P436" s="1">
        <v>91354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64</v>
      </c>
      <c r="F437" s="1">
        <v>698</v>
      </c>
      <c r="G437" s="1">
        <v>271723</v>
      </c>
      <c r="H437" s="1">
        <v>7827</v>
      </c>
      <c r="I437" s="1">
        <v>166</v>
      </c>
      <c r="J437" s="1">
        <v>651</v>
      </c>
      <c r="K437" s="1">
        <v>104870</v>
      </c>
      <c r="L437" s="1">
        <v>1550</v>
      </c>
      <c r="M437" s="1">
        <v>1669</v>
      </c>
      <c r="N437" s="1">
        <v>83578</v>
      </c>
      <c r="O437" s="1">
        <v>7776</v>
      </c>
      <c r="P437" s="1">
        <v>91354</v>
      </c>
    </row>
    <row r="438" spans="1:16">
      <c r="A438" s="1">
        <v>436</v>
      </c>
      <c r="B438" s="1" t="s">
        <v>437</v>
      </c>
      <c r="C438" s="1">
        <v>8</v>
      </c>
      <c r="D438" s="1">
        <v>0</v>
      </c>
      <c r="E438" s="1">
        <v>72</v>
      </c>
      <c r="F438" s="1">
        <v>698</v>
      </c>
      <c r="G438" s="1">
        <v>285962</v>
      </c>
      <c r="H438" s="1">
        <v>8532</v>
      </c>
      <c r="I438" s="1">
        <v>212</v>
      </c>
      <c r="J438" s="1">
        <v>698</v>
      </c>
      <c r="K438" s="1">
        <v>109209</v>
      </c>
      <c r="L438" s="1">
        <v>1574</v>
      </c>
      <c r="M438" s="1">
        <v>1693</v>
      </c>
      <c r="N438" s="1">
        <v>85287</v>
      </c>
      <c r="O438" s="1">
        <v>8054</v>
      </c>
      <c r="P438" s="1">
        <v>93341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72</v>
      </c>
      <c r="F439" s="1">
        <v>698</v>
      </c>
      <c r="G439" s="1">
        <v>284186</v>
      </c>
      <c r="H439" s="1">
        <v>7838</v>
      </c>
      <c r="I439" s="1">
        <v>144</v>
      </c>
      <c r="J439" s="1">
        <v>681</v>
      </c>
      <c r="K439" s="1">
        <v>119148</v>
      </c>
      <c r="L439" s="1">
        <v>1578</v>
      </c>
      <c r="M439" s="1">
        <v>1697</v>
      </c>
      <c r="N439" s="1">
        <v>85920</v>
      </c>
      <c r="O439" s="1">
        <v>8035</v>
      </c>
      <c r="P439" s="1">
        <v>93955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72</v>
      </c>
      <c r="F440" s="1">
        <v>698</v>
      </c>
      <c r="G440" s="1">
        <v>286876</v>
      </c>
      <c r="H440" s="1">
        <v>7987</v>
      </c>
      <c r="I440" s="1">
        <v>148</v>
      </c>
      <c r="J440" s="1">
        <v>730</v>
      </c>
      <c r="K440" s="1">
        <v>122379</v>
      </c>
      <c r="L440" s="1">
        <v>1578</v>
      </c>
      <c r="M440" s="1">
        <v>1697</v>
      </c>
      <c r="N440" s="1">
        <v>85867</v>
      </c>
      <c r="O440" s="1">
        <v>8034</v>
      </c>
      <c r="P440" s="1">
        <v>93901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72</v>
      </c>
      <c r="F441" s="1">
        <v>698</v>
      </c>
      <c r="G441" s="1">
        <v>286876</v>
      </c>
      <c r="H441" s="1">
        <v>7726</v>
      </c>
      <c r="I441" s="1">
        <v>161</v>
      </c>
      <c r="J441" s="1">
        <v>719</v>
      </c>
      <c r="K441" s="1">
        <v>117073</v>
      </c>
      <c r="L441" s="1">
        <v>1578</v>
      </c>
      <c r="M441" s="1">
        <v>1697</v>
      </c>
      <c r="N441" s="1">
        <v>85867</v>
      </c>
      <c r="O441" s="1">
        <v>8034</v>
      </c>
      <c r="P441" s="1">
        <v>93901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72</v>
      </c>
      <c r="F442" s="1">
        <v>720</v>
      </c>
      <c r="G442" s="1">
        <v>288233</v>
      </c>
      <c r="H442" s="1">
        <v>7971</v>
      </c>
      <c r="I442" s="1">
        <v>182</v>
      </c>
      <c r="J442" s="1">
        <v>670</v>
      </c>
      <c r="K442" s="1">
        <v>122494</v>
      </c>
      <c r="L442" s="1">
        <v>1578</v>
      </c>
      <c r="M442" s="1">
        <v>1697</v>
      </c>
      <c r="N442" s="1">
        <v>86573</v>
      </c>
      <c r="O442" s="1">
        <v>8051</v>
      </c>
      <c r="P442" s="1">
        <v>94624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72</v>
      </c>
      <c r="F443" s="1">
        <v>720</v>
      </c>
      <c r="G443" s="1">
        <v>299668</v>
      </c>
      <c r="H443" s="1">
        <v>8147</v>
      </c>
      <c r="I443" s="1">
        <v>141</v>
      </c>
      <c r="J443" s="1">
        <v>719</v>
      </c>
      <c r="K443" s="1">
        <v>135061</v>
      </c>
      <c r="L443" s="1">
        <v>1576</v>
      </c>
      <c r="M443" s="1">
        <v>1695</v>
      </c>
      <c r="N443" s="1">
        <v>87254</v>
      </c>
      <c r="O443" s="1">
        <v>8107</v>
      </c>
      <c r="P443" s="1">
        <v>95361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72</v>
      </c>
      <c r="F444" s="1">
        <v>720</v>
      </c>
      <c r="G444" s="1">
        <v>299668</v>
      </c>
      <c r="H444" s="1">
        <v>7797</v>
      </c>
      <c r="I444" s="1">
        <v>130</v>
      </c>
      <c r="J444" s="1">
        <v>762</v>
      </c>
      <c r="K444" s="1">
        <v>133548</v>
      </c>
      <c r="L444" s="1">
        <v>1576</v>
      </c>
      <c r="M444" s="1">
        <v>1695</v>
      </c>
      <c r="N444" s="1">
        <v>87254</v>
      </c>
      <c r="O444" s="1">
        <v>8107</v>
      </c>
      <c r="P444" s="1">
        <v>95361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72</v>
      </c>
      <c r="F445" s="1">
        <v>720</v>
      </c>
      <c r="G445" s="1">
        <v>299668</v>
      </c>
      <c r="H445" s="1">
        <v>7803</v>
      </c>
      <c r="I445" s="1">
        <v>144</v>
      </c>
      <c r="J445" s="1">
        <v>711</v>
      </c>
      <c r="K445" s="1">
        <v>131235</v>
      </c>
      <c r="L445" s="1">
        <v>1576</v>
      </c>
      <c r="M445" s="1">
        <v>1695</v>
      </c>
      <c r="N445" s="1">
        <v>87254</v>
      </c>
      <c r="O445" s="1">
        <v>8107</v>
      </c>
      <c r="P445" s="1">
        <v>95361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64</v>
      </c>
      <c r="F446" s="1">
        <v>720</v>
      </c>
      <c r="G446" s="1">
        <v>294604</v>
      </c>
      <c r="H446" s="1">
        <v>7576</v>
      </c>
      <c r="I446" s="1">
        <v>138</v>
      </c>
      <c r="J446" s="1">
        <v>735</v>
      </c>
      <c r="K446" s="1">
        <v>122824</v>
      </c>
      <c r="L446" s="1">
        <v>1580</v>
      </c>
      <c r="M446" s="1">
        <v>1699</v>
      </c>
      <c r="N446" s="1">
        <v>84611</v>
      </c>
      <c r="O446" s="1">
        <v>7952</v>
      </c>
      <c r="P446" s="1">
        <v>92563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64</v>
      </c>
      <c r="F447" s="1">
        <v>720</v>
      </c>
      <c r="G447" s="1">
        <v>294604</v>
      </c>
      <c r="H447" s="1">
        <v>7924</v>
      </c>
      <c r="I447" s="1">
        <v>154</v>
      </c>
      <c r="J447" s="1">
        <v>690</v>
      </c>
      <c r="K447" s="1">
        <v>128554</v>
      </c>
      <c r="L447" s="1">
        <v>1580</v>
      </c>
      <c r="M447" s="1">
        <v>1699</v>
      </c>
      <c r="N447" s="1">
        <v>84611</v>
      </c>
      <c r="O447" s="1">
        <v>7952</v>
      </c>
      <c r="P447" s="1">
        <v>92563</v>
      </c>
    </row>
    <row r="448" spans="1:16">
      <c r="A448" s="1">
        <v>446</v>
      </c>
      <c r="B448" s="1" t="s">
        <v>427</v>
      </c>
      <c r="C448" s="1">
        <v>0</v>
      </c>
      <c r="D448" s="1">
        <v>0</v>
      </c>
      <c r="E448" s="1">
        <v>64</v>
      </c>
      <c r="F448" s="1">
        <v>720</v>
      </c>
      <c r="G448" s="1">
        <v>293902</v>
      </c>
      <c r="H448" s="1">
        <v>8035</v>
      </c>
      <c r="I448" s="1">
        <v>187</v>
      </c>
      <c r="J448" s="1">
        <v>782</v>
      </c>
      <c r="K448" s="1">
        <v>128126</v>
      </c>
      <c r="L448" s="1">
        <v>1580</v>
      </c>
      <c r="M448" s="1">
        <v>1699</v>
      </c>
      <c r="N448" s="1">
        <v>84519</v>
      </c>
      <c r="O448" s="1">
        <v>7942</v>
      </c>
      <c r="P448" s="1">
        <v>92461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64</v>
      </c>
      <c r="F449" s="1">
        <v>720</v>
      </c>
      <c r="G449" s="1">
        <v>293902</v>
      </c>
      <c r="H449" s="1">
        <v>8030</v>
      </c>
      <c r="I449" s="1">
        <v>145</v>
      </c>
      <c r="J449" s="1">
        <v>746</v>
      </c>
      <c r="K449" s="1">
        <v>126041</v>
      </c>
      <c r="L449" s="1">
        <v>1580</v>
      </c>
      <c r="M449" s="1">
        <v>1699</v>
      </c>
      <c r="N449" s="1">
        <v>84519</v>
      </c>
      <c r="O449" s="1">
        <v>7942</v>
      </c>
      <c r="P449" s="1">
        <v>92461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64</v>
      </c>
      <c r="F450" s="1">
        <v>720</v>
      </c>
      <c r="G450" s="1">
        <v>293902</v>
      </c>
      <c r="H450" s="1">
        <v>7813</v>
      </c>
      <c r="I450" s="1">
        <v>137</v>
      </c>
      <c r="J450" s="1">
        <v>753</v>
      </c>
      <c r="K450" s="1">
        <v>128201</v>
      </c>
      <c r="L450" s="1">
        <v>1580</v>
      </c>
      <c r="M450" s="1">
        <v>1699</v>
      </c>
      <c r="N450" s="1">
        <v>84519</v>
      </c>
      <c r="O450" s="1">
        <v>7942</v>
      </c>
      <c r="P450" s="1">
        <v>92461</v>
      </c>
    </row>
    <row r="451" spans="1:16">
      <c r="A451" s="1">
        <v>449</v>
      </c>
      <c r="B451" s="1" t="s">
        <v>424</v>
      </c>
      <c r="C451" s="1">
        <v>0</v>
      </c>
      <c r="D451" s="1">
        <v>0</v>
      </c>
      <c r="E451" s="1">
        <v>64</v>
      </c>
      <c r="F451" s="1">
        <v>721</v>
      </c>
      <c r="G451" s="1">
        <v>284427</v>
      </c>
      <c r="H451" s="1">
        <v>7498</v>
      </c>
      <c r="I451" s="1">
        <v>212</v>
      </c>
      <c r="J451" s="1">
        <v>680</v>
      </c>
      <c r="K451" s="1">
        <v>115889</v>
      </c>
      <c r="L451" s="1">
        <v>1580</v>
      </c>
      <c r="M451" s="1">
        <v>1699</v>
      </c>
      <c r="N451" s="1">
        <v>82263</v>
      </c>
      <c r="O451" s="1">
        <v>7842</v>
      </c>
      <c r="P451" s="1">
        <v>90105</v>
      </c>
    </row>
    <row r="452" spans="1:16">
      <c r="A452" s="1">
        <v>450</v>
      </c>
      <c r="B452" s="1" t="s">
        <v>423</v>
      </c>
      <c r="C452" s="1">
        <v>0</v>
      </c>
      <c r="D452" s="1">
        <v>0</v>
      </c>
      <c r="E452" s="1">
        <v>64</v>
      </c>
      <c r="F452" s="1">
        <v>723</v>
      </c>
      <c r="G452" s="1">
        <v>338211</v>
      </c>
      <c r="H452" s="1">
        <v>7978</v>
      </c>
      <c r="I452" s="1">
        <v>141</v>
      </c>
      <c r="J452" s="1">
        <v>907</v>
      </c>
      <c r="K452" s="1">
        <v>157112</v>
      </c>
      <c r="L452" s="1">
        <v>1580</v>
      </c>
      <c r="M452" s="1">
        <v>1699</v>
      </c>
      <c r="N452" s="1">
        <v>89560</v>
      </c>
      <c r="O452" s="1">
        <v>8451</v>
      </c>
      <c r="P452" s="1">
        <v>98011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64</v>
      </c>
      <c r="F453" s="1">
        <v>726</v>
      </c>
      <c r="G453" s="1">
        <v>338211</v>
      </c>
      <c r="H453" s="1">
        <v>8273</v>
      </c>
      <c r="I453" s="1">
        <v>155</v>
      </c>
      <c r="J453" s="1">
        <v>924</v>
      </c>
      <c r="K453" s="1">
        <v>157674</v>
      </c>
      <c r="L453" s="1">
        <v>1580</v>
      </c>
      <c r="M453" s="1">
        <v>1699</v>
      </c>
      <c r="N453" s="1">
        <v>89560</v>
      </c>
      <c r="O453" s="1">
        <v>8451</v>
      </c>
      <c r="P453" s="1">
        <v>98011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64</v>
      </c>
      <c r="F454" s="1">
        <v>727</v>
      </c>
      <c r="G454" s="1">
        <v>338211</v>
      </c>
      <c r="H454" s="1">
        <v>7794</v>
      </c>
      <c r="I454" s="1">
        <v>174</v>
      </c>
      <c r="J454" s="1">
        <v>916</v>
      </c>
      <c r="K454" s="1">
        <v>151675</v>
      </c>
      <c r="L454" s="1">
        <v>1580</v>
      </c>
      <c r="M454" s="1">
        <v>1699</v>
      </c>
      <c r="N454" s="1">
        <v>89560</v>
      </c>
      <c r="O454" s="1">
        <v>8451</v>
      </c>
      <c r="P454" s="1">
        <v>98011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63</v>
      </c>
      <c r="F455" s="1">
        <v>728</v>
      </c>
      <c r="G455" s="1">
        <v>338217</v>
      </c>
      <c r="H455" s="1">
        <v>7895</v>
      </c>
      <c r="I455" s="1">
        <v>140</v>
      </c>
      <c r="J455" s="1">
        <v>869</v>
      </c>
      <c r="K455" s="1">
        <v>152992</v>
      </c>
      <c r="L455" s="1">
        <v>1580</v>
      </c>
      <c r="M455" s="1">
        <v>1699</v>
      </c>
      <c r="N455" s="1">
        <v>89561</v>
      </c>
      <c r="O455" s="1">
        <v>8452</v>
      </c>
      <c r="P455" s="1">
        <v>98013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63</v>
      </c>
      <c r="F456" s="1">
        <v>736</v>
      </c>
      <c r="G456" s="1">
        <v>338217</v>
      </c>
      <c r="H456" s="1">
        <v>7452</v>
      </c>
      <c r="I456" s="1">
        <v>137</v>
      </c>
      <c r="J456" s="1">
        <v>841</v>
      </c>
      <c r="K456" s="1">
        <v>152920</v>
      </c>
      <c r="L456" s="1">
        <v>1580</v>
      </c>
      <c r="M456" s="1">
        <v>1699</v>
      </c>
      <c r="N456" s="1">
        <v>89561</v>
      </c>
      <c r="O456" s="1">
        <v>8452</v>
      </c>
      <c r="P456" s="1">
        <v>98013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63</v>
      </c>
      <c r="F457" s="1">
        <v>740</v>
      </c>
      <c r="G457" s="1">
        <v>338217</v>
      </c>
      <c r="H457" s="1">
        <v>7834</v>
      </c>
      <c r="I457" s="1">
        <v>146</v>
      </c>
      <c r="J457" s="1">
        <v>885</v>
      </c>
      <c r="K457" s="1">
        <v>155407</v>
      </c>
      <c r="L457" s="1">
        <v>1580</v>
      </c>
      <c r="M457" s="1">
        <v>1699</v>
      </c>
      <c r="N457" s="1">
        <v>89561</v>
      </c>
      <c r="O457" s="1">
        <v>8452</v>
      </c>
      <c r="P457" s="1">
        <v>98013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63</v>
      </c>
      <c r="F458" s="1">
        <v>740</v>
      </c>
      <c r="G458" s="1">
        <v>338217</v>
      </c>
      <c r="H458" s="1">
        <v>8194</v>
      </c>
      <c r="I458" s="1">
        <v>192</v>
      </c>
      <c r="J458" s="1">
        <v>868</v>
      </c>
      <c r="K458" s="1">
        <v>154801</v>
      </c>
      <c r="L458" s="1">
        <v>1580</v>
      </c>
      <c r="M458" s="1">
        <v>1699</v>
      </c>
      <c r="N458" s="1">
        <v>89561</v>
      </c>
      <c r="O458" s="1">
        <v>8452</v>
      </c>
      <c r="P458" s="1">
        <v>98013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63</v>
      </c>
      <c r="F459" s="1">
        <v>740</v>
      </c>
      <c r="G459" s="1">
        <v>338009</v>
      </c>
      <c r="H459" s="1">
        <v>7759</v>
      </c>
      <c r="I459" s="1">
        <v>154</v>
      </c>
      <c r="J459" s="1">
        <v>837</v>
      </c>
      <c r="K459" s="1">
        <v>154885</v>
      </c>
      <c r="L459" s="1">
        <v>1579</v>
      </c>
      <c r="M459" s="1">
        <v>1698</v>
      </c>
      <c r="N459" s="1">
        <v>89498</v>
      </c>
      <c r="O459" s="1">
        <v>8449</v>
      </c>
      <c r="P459" s="1">
        <v>97947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63</v>
      </c>
      <c r="F460" s="1">
        <v>740</v>
      </c>
      <c r="G460" s="1">
        <v>338009</v>
      </c>
      <c r="H460" s="1">
        <v>8091</v>
      </c>
      <c r="I460" s="1">
        <v>177</v>
      </c>
      <c r="J460" s="1">
        <v>866</v>
      </c>
      <c r="K460" s="1">
        <v>155144</v>
      </c>
      <c r="L460" s="1">
        <v>1579</v>
      </c>
      <c r="M460" s="1">
        <v>1698</v>
      </c>
      <c r="N460" s="1">
        <v>89498</v>
      </c>
      <c r="O460" s="1">
        <v>8449</v>
      </c>
      <c r="P460" s="1">
        <v>97947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63</v>
      </c>
      <c r="F461" s="1">
        <v>740</v>
      </c>
      <c r="G461" s="1">
        <v>338009</v>
      </c>
      <c r="H461" s="1">
        <v>7695</v>
      </c>
      <c r="I461" s="1">
        <v>147</v>
      </c>
      <c r="J461" s="1">
        <v>873</v>
      </c>
      <c r="K461" s="1">
        <v>151960</v>
      </c>
      <c r="L461" s="1">
        <v>1579</v>
      </c>
      <c r="M461" s="1">
        <v>1698</v>
      </c>
      <c r="N461" s="1">
        <v>89498</v>
      </c>
      <c r="O461" s="1">
        <v>8449</v>
      </c>
      <c r="P461" s="1">
        <v>97947</v>
      </c>
    </row>
    <row r="462" spans="1:16">
      <c r="A462" s="1">
        <v>460</v>
      </c>
      <c r="B462" s="1" t="s">
        <v>413</v>
      </c>
      <c r="C462" s="1">
        <v>0</v>
      </c>
      <c r="D462" s="1">
        <v>0</v>
      </c>
      <c r="E462" s="1">
        <v>63</v>
      </c>
      <c r="F462" s="1">
        <v>749</v>
      </c>
      <c r="G462" s="1">
        <v>288298</v>
      </c>
      <c r="H462" s="1">
        <v>7955</v>
      </c>
      <c r="I462" s="1">
        <v>197</v>
      </c>
      <c r="J462" s="1">
        <v>694</v>
      </c>
      <c r="K462" s="1">
        <v>114176</v>
      </c>
      <c r="L462" s="1">
        <v>1582</v>
      </c>
      <c r="M462" s="1">
        <v>1700</v>
      </c>
      <c r="N462" s="1">
        <v>82137</v>
      </c>
      <c r="O462" s="1">
        <v>7839</v>
      </c>
      <c r="P462" s="1">
        <v>89976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63</v>
      </c>
      <c r="F463" s="1">
        <v>749</v>
      </c>
      <c r="G463" s="1">
        <v>288298</v>
      </c>
      <c r="H463" s="1">
        <v>8345</v>
      </c>
      <c r="I463" s="1">
        <v>169</v>
      </c>
      <c r="J463" s="1">
        <v>708</v>
      </c>
      <c r="K463" s="1">
        <v>113659</v>
      </c>
      <c r="L463" s="1">
        <v>1582</v>
      </c>
      <c r="M463" s="1">
        <v>1700</v>
      </c>
      <c r="N463" s="1">
        <v>82137</v>
      </c>
      <c r="O463" s="1">
        <v>7839</v>
      </c>
      <c r="P463" s="1">
        <v>89976</v>
      </c>
    </row>
    <row r="464" spans="1:16">
      <c r="A464" s="1">
        <v>462</v>
      </c>
      <c r="B464" s="1" t="s">
        <v>411</v>
      </c>
      <c r="C464" s="1">
        <v>0</v>
      </c>
      <c r="D464" s="1">
        <v>0</v>
      </c>
      <c r="E464" s="1">
        <v>63</v>
      </c>
      <c r="F464" s="1">
        <v>749</v>
      </c>
      <c r="G464" s="1">
        <v>279608</v>
      </c>
      <c r="H464" s="1">
        <v>7962</v>
      </c>
      <c r="I464" s="1">
        <v>151</v>
      </c>
      <c r="J464" s="1">
        <v>691</v>
      </c>
      <c r="K464" s="1">
        <v>101964</v>
      </c>
      <c r="L464" s="1">
        <v>1583</v>
      </c>
      <c r="M464" s="1">
        <v>1701</v>
      </c>
      <c r="N464" s="1">
        <v>83559</v>
      </c>
      <c r="O464" s="1">
        <v>7865</v>
      </c>
      <c r="P464" s="1">
        <v>91424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63</v>
      </c>
      <c r="F465" s="1">
        <v>749</v>
      </c>
      <c r="G465" s="1">
        <v>279608</v>
      </c>
      <c r="H465" s="1">
        <v>7882</v>
      </c>
      <c r="I465" s="1">
        <v>151</v>
      </c>
      <c r="J465" s="1">
        <v>621</v>
      </c>
      <c r="K465" s="1">
        <v>102009</v>
      </c>
      <c r="L465" s="1">
        <v>1583</v>
      </c>
      <c r="M465" s="1">
        <v>1701</v>
      </c>
      <c r="N465" s="1">
        <v>83559</v>
      </c>
      <c r="O465" s="1">
        <v>7865</v>
      </c>
      <c r="P465" s="1">
        <v>91424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63</v>
      </c>
      <c r="F466" s="1">
        <v>749</v>
      </c>
      <c r="G466" s="1">
        <v>279608</v>
      </c>
      <c r="H466" s="1">
        <v>7749</v>
      </c>
      <c r="I466" s="1">
        <v>145</v>
      </c>
      <c r="J466" s="1">
        <v>645</v>
      </c>
      <c r="K466" s="1">
        <v>100831</v>
      </c>
      <c r="L466" s="1">
        <v>1583</v>
      </c>
      <c r="M466" s="1">
        <v>1701</v>
      </c>
      <c r="N466" s="1">
        <v>83559</v>
      </c>
      <c r="O466" s="1">
        <v>7865</v>
      </c>
      <c r="P466" s="1">
        <v>91424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63</v>
      </c>
      <c r="F467" s="1">
        <v>749</v>
      </c>
      <c r="G467" s="1">
        <v>279206</v>
      </c>
      <c r="H467" s="1">
        <v>7782</v>
      </c>
      <c r="I467" s="1">
        <v>154</v>
      </c>
      <c r="J467" s="1">
        <v>666</v>
      </c>
      <c r="K467" s="1">
        <v>103234</v>
      </c>
      <c r="L467" s="1">
        <v>1583</v>
      </c>
      <c r="M467" s="1">
        <v>1701</v>
      </c>
      <c r="N467" s="1">
        <v>83562</v>
      </c>
      <c r="O467" s="1">
        <v>7865</v>
      </c>
      <c r="P467" s="1">
        <v>91427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63</v>
      </c>
      <c r="F468" s="1">
        <v>749</v>
      </c>
      <c r="G468" s="1">
        <v>279206</v>
      </c>
      <c r="H468" s="1">
        <v>8135</v>
      </c>
      <c r="I468" s="1">
        <v>208</v>
      </c>
      <c r="J468" s="1">
        <v>708</v>
      </c>
      <c r="K468" s="1">
        <v>102866</v>
      </c>
      <c r="L468" s="1">
        <v>1583</v>
      </c>
      <c r="M468" s="1">
        <v>1701</v>
      </c>
      <c r="N468" s="1">
        <v>83562</v>
      </c>
      <c r="O468" s="1">
        <v>7865</v>
      </c>
      <c r="P468" s="1">
        <v>91427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63</v>
      </c>
      <c r="F469" s="1">
        <v>749</v>
      </c>
      <c r="G469" s="1">
        <v>279206</v>
      </c>
      <c r="H469" s="1">
        <v>8005</v>
      </c>
      <c r="I469" s="1">
        <v>157</v>
      </c>
      <c r="J469" s="1">
        <v>652</v>
      </c>
      <c r="K469" s="1">
        <v>98889</v>
      </c>
      <c r="L469" s="1">
        <v>1583</v>
      </c>
      <c r="M469" s="1">
        <v>1701</v>
      </c>
      <c r="N469" s="1">
        <v>83562</v>
      </c>
      <c r="O469" s="1">
        <v>7865</v>
      </c>
      <c r="P469" s="1">
        <v>91427</v>
      </c>
    </row>
    <row r="470" spans="1:16">
      <c r="A470" s="1">
        <v>468</v>
      </c>
      <c r="B470" s="1" t="s">
        <v>405</v>
      </c>
      <c r="C470" s="1">
        <v>2</v>
      </c>
      <c r="D470" s="1">
        <v>0</v>
      </c>
      <c r="E470" s="1">
        <v>65</v>
      </c>
      <c r="F470" s="1">
        <v>751</v>
      </c>
      <c r="G470" s="1">
        <v>299020</v>
      </c>
      <c r="H470" s="1">
        <v>7867</v>
      </c>
      <c r="I470" s="1">
        <v>158</v>
      </c>
      <c r="J470" s="1">
        <v>776</v>
      </c>
      <c r="K470" s="1">
        <v>136239</v>
      </c>
      <c r="L470" s="1">
        <v>1607</v>
      </c>
      <c r="M470" s="1">
        <v>1725</v>
      </c>
      <c r="N470" s="1">
        <v>80407</v>
      </c>
      <c r="O470" s="1">
        <v>7707</v>
      </c>
      <c r="P470" s="1">
        <v>88114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66</v>
      </c>
      <c r="F471" s="1">
        <v>753</v>
      </c>
      <c r="G471" s="1">
        <v>293455</v>
      </c>
      <c r="H471" s="1">
        <v>7598</v>
      </c>
      <c r="I471" s="1">
        <v>139</v>
      </c>
      <c r="J471" s="1">
        <v>694</v>
      </c>
      <c r="K471" s="1">
        <v>130390</v>
      </c>
      <c r="L471" s="1">
        <v>1608</v>
      </c>
      <c r="M471" s="1">
        <v>1725</v>
      </c>
      <c r="N471" s="1">
        <v>79835</v>
      </c>
      <c r="O471" s="1">
        <v>7658</v>
      </c>
      <c r="P471" s="1">
        <v>87493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66</v>
      </c>
      <c r="F472" s="1">
        <v>757</v>
      </c>
      <c r="G472" s="1">
        <v>299966</v>
      </c>
      <c r="H472" s="1">
        <v>7970</v>
      </c>
      <c r="I472" s="1">
        <v>198</v>
      </c>
      <c r="J472" s="1">
        <v>774</v>
      </c>
      <c r="K472" s="1">
        <v>136977</v>
      </c>
      <c r="L472" s="1">
        <v>1608</v>
      </c>
      <c r="M472" s="1">
        <v>1725</v>
      </c>
      <c r="N472" s="1">
        <v>81417</v>
      </c>
      <c r="O472" s="1">
        <v>7776</v>
      </c>
      <c r="P472" s="1">
        <v>89193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66</v>
      </c>
      <c r="F473" s="1">
        <v>762</v>
      </c>
      <c r="G473" s="1">
        <v>293648</v>
      </c>
      <c r="H473" s="1">
        <v>8141</v>
      </c>
      <c r="I473" s="1">
        <v>202</v>
      </c>
      <c r="J473" s="1">
        <v>751</v>
      </c>
      <c r="K473" s="1">
        <v>134342</v>
      </c>
      <c r="L473" s="1">
        <v>1608</v>
      </c>
      <c r="M473" s="1">
        <v>1725</v>
      </c>
      <c r="N473" s="1">
        <v>79581</v>
      </c>
      <c r="O473" s="1">
        <v>7645</v>
      </c>
      <c r="P473" s="1">
        <v>87226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66</v>
      </c>
      <c r="F474" s="1">
        <v>762</v>
      </c>
      <c r="G474" s="1">
        <v>296765</v>
      </c>
      <c r="H474" s="1">
        <v>8061</v>
      </c>
      <c r="I474" s="1">
        <v>130</v>
      </c>
      <c r="J474" s="1">
        <v>814</v>
      </c>
      <c r="K474" s="1">
        <v>137526</v>
      </c>
      <c r="L474" s="1">
        <v>1608</v>
      </c>
      <c r="M474" s="1">
        <v>1725</v>
      </c>
      <c r="N474" s="1">
        <v>79645</v>
      </c>
      <c r="O474" s="1">
        <v>7610</v>
      </c>
      <c r="P474" s="1">
        <v>87255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64</v>
      </c>
      <c r="F475" s="1">
        <v>762</v>
      </c>
      <c r="G475" s="1">
        <v>296912</v>
      </c>
      <c r="H475" s="1">
        <v>7908</v>
      </c>
      <c r="I475" s="1">
        <v>150</v>
      </c>
      <c r="J475" s="1">
        <v>750</v>
      </c>
      <c r="K475" s="1">
        <v>137752</v>
      </c>
      <c r="L475" s="1">
        <v>1610</v>
      </c>
      <c r="M475" s="1">
        <v>1727</v>
      </c>
      <c r="N475" s="1">
        <v>79703</v>
      </c>
      <c r="O475" s="1">
        <v>7615</v>
      </c>
      <c r="P475" s="1">
        <v>87318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64</v>
      </c>
      <c r="F476" s="1">
        <v>763</v>
      </c>
      <c r="G476" s="1">
        <v>299295</v>
      </c>
      <c r="H476" s="1">
        <v>7638</v>
      </c>
      <c r="I476" s="1">
        <v>140</v>
      </c>
      <c r="J476" s="1">
        <v>764</v>
      </c>
      <c r="K476" s="1">
        <v>134264</v>
      </c>
      <c r="L476" s="1">
        <v>1618</v>
      </c>
      <c r="M476" s="1">
        <v>1735</v>
      </c>
      <c r="N476" s="1">
        <v>80818</v>
      </c>
      <c r="O476" s="1">
        <v>7770</v>
      </c>
      <c r="P476" s="1">
        <v>88588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64</v>
      </c>
      <c r="F477" s="1">
        <v>768</v>
      </c>
      <c r="G477" s="1">
        <v>299295</v>
      </c>
      <c r="H477" s="1">
        <v>8122</v>
      </c>
      <c r="I477" s="1">
        <v>137</v>
      </c>
      <c r="J477" s="1">
        <v>757</v>
      </c>
      <c r="K477" s="1">
        <v>138587</v>
      </c>
      <c r="L477" s="1">
        <v>1618</v>
      </c>
      <c r="M477" s="1">
        <v>1735</v>
      </c>
      <c r="N477" s="1">
        <v>80818</v>
      </c>
      <c r="O477" s="1">
        <v>7770</v>
      </c>
      <c r="P477" s="1">
        <v>88588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64</v>
      </c>
      <c r="F478" s="1">
        <v>768</v>
      </c>
      <c r="G478" s="1">
        <v>301633</v>
      </c>
      <c r="H478" s="1">
        <v>8164</v>
      </c>
      <c r="I478" s="1">
        <v>187</v>
      </c>
      <c r="J478" s="1">
        <v>792</v>
      </c>
      <c r="K478" s="1">
        <v>143402</v>
      </c>
      <c r="L478" s="1">
        <v>1617</v>
      </c>
      <c r="M478" s="1">
        <v>1735</v>
      </c>
      <c r="N478" s="1">
        <v>81049</v>
      </c>
      <c r="O478" s="1">
        <v>7779</v>
      </c>
      <c r="P478" s="1">
        <v>88828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64</v>
      </c>
      <c r="F479" s="1">
        <v>768</v>
      </c>
      <c r="G479" s="1">
        <v>303985</v>
      </c>
      <c r="H479" s="1">
        <v>7903</v>
      </c>
      <c r="I479" s="1">
        <v>159</v>
      </c>
      <c r="J479" s="1">
        <v>791</v>
      </c>
      <c r="K479" s="1">
        <v>146728</v>
      </c>
      <c r="L479" s="1">
        <v>1618</v>
      </c>
      <c r="M479" s="1">
        <v>1736</v>
      </c>
      <c r="N479" s="1">
        <v>82863</v>
      </c>
      <c r="O479" s="1">
        <v>7789</v>
      </c>
      <c r="P479" s="1">
        <v>90652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64</v>
      </c>
      <c r="F480" s="1">
        <v>768</v>
      </c>
      <c r="G480" s="1">
        <v>269351</v>
      </c>
      <c r="H480" s="1">
        <v>7993</v>
      </c>
      <c r="I480" s="1">
        <v>148</v>
      </c>
      <c r="J480" s="1">
        <v>662</v>
      </c>
      <c r="K480" s="1">
        <v>119552</v>
      </c>
      <c r="L480" s="1">
        <v>1627</v>
      </c>
      <c r="M480" s="1">
        <v>1745</v>
      </c>
      <c r="N480" s="1">
        <v>79833</v>
      </c>
      <c r="O480" s="1">
        <v>7580</v>
      </c>
      <c r="P480" s="1">
        <v>87413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64</v>
      </c>
      <c r="F481" s="1">
        <v>768</v>
      </c>
      <c r="G481" s="1">
        <v>269351</v>
      </c>
      <c r="H481" s="1">
        <v>7719</v>
      </c>
      <c r="I481" s="1">
        <v>130</v>
      </c>
      <c r="J481" s="1">
        <v>664</v>
      </c>
      <c r="K481" s="1">
        <v>115647</v>
      </c>
      <c r="L481" s="1">
        <v>1627</v>
      </c>
      <c r="M481" s="1">
        <v>1745</v>
      </c>
      <c r="N481" s="1">
        <v>79833</v>
      </c>
      <c r="O481" s="1">
        <v>7580</v>
      </c>
      <c r="P481" s="1">
        <v>87413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64</v>
      </c>
      <c r="F482" s="1">
        <v>768</v>
      </c>
      <c r="G482" s="1">
        <v>269351</v>
      </c>
      <c r="H482" s="1">
        <v>8056</v>
      </c>
      <c r="I482" s="1">
        <v>136</v>
      </c>
      <c r="J482" s="1">
        <v>647</v>
      </c>
      <c r="K482" s="1">
        <v>120242</v>
      </c>
      <c r="L482" s="1">
        <v>1627</v>
      </c>
      <c r="M482" s="1">
        <v>1745</v>
      </c>
      <c r="N482" s="1">
        <v>79833</v>
      </c>
      <c r="O482" s="1">
        <v>7580</v>
      </c>
      <c r="P482" s="1">
        <v>87413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64</v>
      </c>
      <c r="F483" s="1">
        <v>768</v>
      </c>
      <c r="G483" s="1">
        <v>269351</v>
      </c>
      <c r="H483" s="1">
        <v>8460</v>
      </c>
      <c r="I483" s="1">
        <v>157</v>
      </c>
      <c r="J483" s="1">
        <v>702</v>
      </c>
      <c r="K483" s="1">
        <v>119936</v>
      </c>
      <c r="L483" s="1">
        <v>1627</v>
      </c>
      <c r="M483" s="1">
        <v>1745</v>
      </c>
      <c r="N483" s="1">
        <v>79833</v>
      </c>
      <c r="O483" s="1">
        <v>7580</v>
      </c>
      <c r="P483" s="1">
        <v>87413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67</v>
      </c>
      <c r="F484" s="1">
        <v>768</v>
      </c>
      <c r="G484" s="1">
        <v>286931</v>
      </c>
      <c r="H484" s="1">
        <v>8114</v>
      </c>
      <c r="I484" s="1">
        <v>161</v>
      </c>
      <c r="J484" s="1">
        <v>725</v>
      </c>
      <c r="K484" s="1">
        <v>135377</v>
      </c>
      <c r="L484" s="1">
        <v>1641</v>
      </c>
      <c r="M484" s="1">
        <v>1760</v>
      </c>
      <c r="N484" s="1">
        <v>81508</v>
      </c>
      <c r="O484" s="1">
        <v>7719</v>
      </c>
      <c r="P484" s="1">
        <v>89227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67</v>
      </c>
      <c r="F485" s="1">
        <v>768</v>
      </c>
      <c r="G485" s="1">
        <v>286931</v>
      </c>
      <c r="H485" s="1">
        <v>8272</v>
      </c>
      <c r="I485" s="1">
        <v>184</v>
      </c>
      <c r="J485" s="1">
        <v>748</v>
      </c>
      <c r="K485" s="1">
        <v>137317</v>
      </c>
      <c r="L485" s="1">
        <v>1641</v>
      </c>
      <c r="M485" s="1">
        <v>1760</v>
      </c>
      <c r="N485" s="1">
        <v>81508</v>
      </c>
      <c r="O485" s="1">
        <v>7719</v>
      </c>
      <c r="P485" s="1">
        <v>89227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67</v>
      </c>
      <c r="F486" s="1">
        <v>768</v>
      </c>
      <c r="G486" s="1">
        <v>286931</v>
      </c>
      <c r="H486" s="1">
        <v>7500</v>
      </c>
      <c r="I486" s="1">
        <v>144</v>
      </c>
      <c r="J486" s="1">
        <v>671</v>
      </c>
      <c r="K486" s="1">
        <v>134824</v>
      </c>
      <c r="L486" s="1">
        <v>1641</v>
      </c>
      <c r="M486" s="1">
        <v>1760</v>
      </c>
      <c r="N486" s="1">
        <v>81508</v>
      </c>
      <c r="O486" s="1">
        <v>7719</v>
      </c>
      <c r="P486" s="1">
        <v>89227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67</v>
      </c>
      <c r="F487" s="1">
        <v>770</v>
      </c>
      <c r="G487" s="1">
        <v>286497</v>
      </c>
      <c r="H487" s="1">
        <v>7950</v>
      </c>
      <c r="I487" s="1">
        <v>142</v>
      </c>
      <c r="J487" s="1">
        <v>692</v>
      </c>
      <c r="K487" s="1">
        <v>135733</v>
      </c>
      <c r="L487" s="1">
        <v>1636</v>
      </c>
      <c r="M487" s="1">
        <v>1755</v>
      </c>
      <c r="N487" s="1">
        <v>81451</v>
      </c>
      <c r="O487" s="1">
        <v>7714</v>
      </c>
      <c r="P487" s="1">
        <v>89165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67</v>
      </c>
      <c r="F488" s="1">
        <v>770</v>
      </c>
      <c r="G488" s="1">
        <v>286497</v>
      </c>
      <c r="H488" s="1">
        <v>8149</v>
      </c>
      <c r="I488" s="1">
        <v>137</v>
      </c>
      <c r="J488" s="1">
        <v>695</v>
      </c>
      <c r="K488" s="1">
        <v>134257</v>
      </c>
      <c r="L488" s="1">
        <v>1636</v>
      </c>
      <c r="M488" s="1">
        <v>1755</v>
      </c>
      <c r="N488" s="1">
        <v>81451</v>
      </c>
      <c r="O488" s="1">
        <v>7714</v>
      </c>
      <c r="P488" s="1">
        <v>89165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65</v>
      </c>
      <c r="F489" s="1">
        <v>774</v>
      </c>
      <c r="G489" s="1">
        <v>286371</v>
      </c>
      <c r="H489" s="1">
        <v>7887</v>
      </c>
      <c r="I489" s="1">
        <v>146</v>
      </c>
      <c r="J489" s="1">
        <v>740</v>
      </c>
      <c r="K489" s="1">
        <v>134598</v>
      </c>
      <c r="L489" s="1">
        <v>1637</v>
      </c>
      <c r="M489" s="1">
        <v>1756</v>
      </c>
      <c r="N489" s="1">
        <v>81454</v>
      </c>
      <c r="O489" s="1">
        <v>7717</v>
      </c>
      <c r="P489" s="1">
        <v>89171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65</v>
      </c>
      <c r="F490" s="1">
        <v>775</v>
      </c>
      <c r="G490" s="1">
        <v>286589</v>
      </c>
      <c r="H490" s="1">
        <v>8005</v>
      </c>
      <c r="I490" s="1">
        <v>132</v>
      </c>
      <c r="J490" s="1">
        <v>699</v>
      </c>
      <c r="K490" s="1">
        <v>136793</v>
      </c>
      <c r="L490" s="1">
        <v>1637</v>
      </c>
      <c r="M490" s="1">
        <v>1756</v>
      </c>
      <c r="N490" s="1">
        <v>81449</v>
      </c>
      <c r="O490" s="1">
        <v>7717</v>
      </c>
      <c r="P490" s="1">
        <v>89166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65</v>
      </c>
      <c r="F491" s="1">
        <v>776</v>
      </c>
      <c r="G491" s="1">
        <v>286589</v>
      </c>
      <c r="H491" s="1">
        <v>7694</v>
      </c>
      <c r="I491" s="1">
        <v>141</v>
      </c>
      <c r="J491" s="1">
        <v>771</v>
      </c>
      <c r="K491" s="1">
        <v>134627</v>
      </c>
      <c r="L491" s="1">
        <v>1637</v>
      </c>
      <c r="M491" s="1">
        <v>1756</v>
      </c>
      <c r="N491" s="1">
        <v>81449</v>
      </c>
      <c r="O491" s="1">
        <v>7717</v>
      </c>
      <c r="P491" s="1">
        <v>89166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65</v>
      </c>
      <c r="F492" s="1">
        <v>787</v>
      </c>
      <c r="G492" s="1">
        <v>360002</v>
      </c>
      <c r="H492" s="1">
        <v>8070</v>
      </c>
      <c r="I492" s="1">
        <v>146</v>
      </c>
      <c r="J492" s="1">
        <v>945</v>
      </c>
      <c r="K492" s="1">
        <v>188195</v>
      </c>
      <c r="L492" s="1">
        <v>1629</v>
      </c>
      <c r="M492" s="1">
        <v>1748</v>
      </c>
      <c r="N492" s="1">
        <v>95875</v>
      </c>
      <c r="O492" s="1">
        <v>8923</v>
      </c>
      <c r="P492" s="1">
        <v>104798</v>
      </c>
    </row>
    <row r="493" spans="1:16">
      <c r="A493" s="1">
        <v>491</v>
      </c>
      <c r="B493" s="1" t="s">
        <v>382</v>
      </c>
      <c r="C493" s="1">
        <v>1</v>
      </c>
      <c r="D493" s="1">
        <v>0</v>
      </c>
      <c r="E493" s="1">
        <v>66</v>
      </c>
      <c r="F493" s="1">
        <v>787</v>
      </c>
      <c r="G493" s="1">
        <v>303516</v>
      </c>
      <c r="H493" s="1">
        <v>8278</v>
      </c>
      <c r="I493" s="1">
        <v>144</v>
      </c>
      <c r="J493" s="1">
        <v>806</v>
      </c>
      <c r="K493" s="1">
        <v>114704</v>
      </c>
      <c r="L493" s="1">
        <v>1637</v>
      </c>
      <c r="M493" s="1">
        <v>1755</v>
      </c>
      <c r="N493" s="1">
        <v>83427</v>
      </c>
      <c r="O493" s="1">
        <v>7906</v>
      </c>
      <c r="P493" s="1">
        <v>91333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65</v>
      </c>
      <c r="F494" s="1">
        <v>787</v>
      </c>
      <c r="G494" s="1">
        <v>303520</v>
      </c>
      <c r="H494" s="1">
        <v>8055</v>
      </c>
      <c r="I494" s="1">
        <v>142</v>
      </c>
      <c r="J494" s="1">
        <v>734</v>
      </c>
      <c r="K494" s="1">
        <v>115132</v>
      </c>
      <c r="L494" s="1">
        <v>1637</v>
      </c>
      <c r="M494" s="1">
        <v>1755</v>
      </c>
      <c r="N494" s="1">
        <v>83431</v>
      </c>
      <c r="O494" s="1">
        <v>7906</v>
      </c>
      <c r="P494" s="1">
        <v>91337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65</v>
      </c>
      <c r="F495" s="1">
        <v>789</v>
      </c>
      <c r="G495" s="1">
        <v>303520</v>
      </c>
      <c r="H495" s="1">
        <v>8172</v>
      </c>
      <c r="I495" s="1">
        <v>143</v>
      </c>
      <c r="J495" s="1">
        <v>779</v>
      </c>
      <c r="K495" s="1">
        <v>115119</v>
      </c>
      <c r="L495" s="1">
        <v>1637</v>
      </c>
      <c r="M495" s="1">
        <v>1755</v>
      </c>
      <c r="N495" s="1">
        <v>83431</v>
      </c>
      <c r="O495" s="1">
        <v>7906</v>
      </c>
      <c r="P495" s="1">
        <v>91337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65</v>
      </c>
      <c r="F496" s="1">
        <v>790</v>
      </c>
      <c r="G496" s="1">
        <v>303520</v>
      </c>
      <c r="H496" s="1">
        <v>7707</v>
      </c>
      <c r="I496" s="1">
        <v>134</v>
      </c>
      <c r="J496" s="1">
        <v>712</v>
      </c>
      <c r="K496" s="1">
        <v>114249</v>
      </c>
      <c r="L496" s="1">
        <v>1637</v>
      </c>
      <c r="M496" s="1">
        <v>1755</v>
      </c>
      <c r="N496" s="1">
        <v>83431</v>
      </c>
      <c r="O496" s="1">
        <v>7906</v>
      </c>
      <c r="P496" s="1">
        <v>91337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65</v>
      </c>
      <c r="F497" s="1">
        <v>791</v>
      </c>
      <c r="G497" s="1">
        <v>303520</v>
      </c>
      <c r="H497" s="1">
        <v>8006</v>
      </c>
      <c r="I497" s="1">
        <v>145</v>
      </c>
      <c r="J497" s="1">
        <v>716</v>
      </c>
      <c r="K497" s="1">
        <v>116347</v>
      </c>
      <c r="L497" s="1">
        <v>1637</v>
      </c>
      <c r="M497" s="1">
        <v>1755</v>
      </c>
      <c r="N497" s="1">
        <v>83431</v>
      </c>
      <c r="O497" s="1">
        <v>7906</v>
      </c>
      <c r="P497" s="1">
        <v>91337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65</v>
      </c>
      <c r="F498" s="1">
        <v>791</v>
      </c>
      <c r="G498" s="1">
        <v>303498</v>
      </c>
      <c r="H498" s="1">
        <v>8247</v>
      </c>
      <c r="I498" s="1">
        <v>146</v>
      </c>
      <c r="J498" s="1">
        <v>801</v>
      </c>
      <c r="K498" s="1">
        <v>118443</v>
      </c>
      <c r="L498" s="1">
        <v>1637</v>
      </c>
      <c r="M498" s="1">
        <v>1755</v>
      </c>
      <c r="N498" s="1">
        <v>83464</v>
      </c>
      <c r="O498" s="1">
        <v>7907</v>
      </c>
      <c r="P498" s="1">
        <v>91371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65</v>
      </c>
      <c r="F499" s="1">
        <v>796</v>
      </c>
      <c r="G499" s="1">
        <v>303498</v>
      </c>
      <c r="H499" s="1">
        <v>7980</v>
      </c>
      <c r="I499" s="1">
        <v>131</v>
      </c>
      <c r="J499" s="1">
        <v>777</v>
      </c>
      <c r="K499" s="1">
        <v>117600</v>
      </c>
      <c r="L499" s="1">
        <v>1637</v>
      </c>
      <c r="M499" s="1">
        <v>1755</v>
      </c>
      <c r="N499" s="1">
        <v>83464</v>
      </c>
      <c r="O499" s="1">
        <v>7907</v>
      </c>
      <c r="P499" s="1">
        <v>91371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65</v>
      </c>
      <c r="F500" s="1">
        <v>796</v>
      </c>
      <c r="G500" s="1">
        <v>303498</v>
      </c>
      <c r="H500" s="1">
        <v>7976</v>
      </c>
      <c r="I500" s="1">
        <v>143</v>
      </c>
      <c r="J500" s="1">
        <v>819</v>
      </c>
      <c r="K500" s="1">
        <v>116948</v>
      </c>
      <c r="L500" s="1">
        <v>1637</v>
      </c>
      <c r="M500" s="1">
        <v>1755</v>
      </c>
      <c r="N500" s="1">
        <v>83464</v>
      </c>
      <c r="O500" s="1">
        <v>7907</v>
      </c>
      <c r="P500" s="1">
        <v>91371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65</v>
      </c>
      <c r="F501" s="1">
        <v>796</v>
      </c>
      <c r="G501" s="1">
        <v>303498</v>
      </c>
      <c r="H501" s="1">
        <v>7569</v>
      </c>
      <c r="I501" s="1">
        <v>134</v>
      </c>
      <c r="J501" s="1">
        <v>747</v>
      </c>
      <c r="K501" s="1">
        <v>113839</v>
      </c>
      <c r="L501" s="1">
        <v>1637</v>
      </c>
      <c r="M501" s="1">
        <v>1755</v>
      </c>
      <c r="N501" s="1">
        <v>83464</v>
      </c>
      <c r="O501" s="1">
        <v>7907</v>
      </c>
      <c r="P501" s="1">
        <v>91371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65</v>
      </c>
      <c r="F502" s="1">
        <v>799</v>
      </c>
      <c r="G502" s="1">
        <v>303498</v>
      </c>
      <c r="H502" s="1">
        <v>7885</v>
      </c>
      <c r="I502" s="1">
        <v>141</v>
      </c>
      <c r="J502" s="1">
        <v>709</v>
      </c>
      <c r="K502" s="1">
        <v>113692</v>
      </c>
      <c r="L502" s="1">
        <v>1637</v>
      </c>
      <c r="M502" s="1">
        <v>1755</v>
      </c>
      <c r="N502" s="1">
        <v>83464</v>
      </c>
      <c r="O502" s="1">
        <v>7907</v>
      </c>
      <c r="P502" s="1">
        <v>91371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65</v>
      </c>
      <c r="F503" s="1">
        <v>799</v>
      </c>
      <c r="G503" s="1">
        <v>303498</v>
      </c>
      <c r="H503" s="1">
        <v>7982</v>
      </c>
      <c r="I503" s="1">
        <v>166</v>
      </c>
      <c r="J503" s="1">
        <v>750</v>
      </c>
      <c r="K503" s="1">
        <v>116962</v>
      </c>
      <c r="L503" s="1">
        <v>1637</v>
      </c>
      <c r="M503" s="1">
        <v>1755</v>
      </c>
      <c r="N503" s="1">
        <v>83464</v>
      </c>
      <c r="O503" s="1">
        <v>7907</v>
      </c>
      <c r="P503" s="1">
        <v>91371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65</v>
      </c>
      <c r="F504" s="1">
        <v>799</v>
      </c>
      <c r="G504" s="1">
        <v>303520</v>
      </c>
      <c r="H504" s="1">
        <v>7812</v>
      </c>
      <c r="I504" s="1">
        <v>134</v>
      </c>
      <c r="J504" s="1">
        <v>739</v>
      </c>
      <c r="K504" s="1">
        <v>116988</v>
      </c>
      <c r="L504" s="1">
        <v>1637</v>
      </c>
      <c r="M504" s="1">
        <v>1755</v>
      </c>
      <c r="N504" s="1">
        <v>83431</v>
      </c>
      <c r="O504" s="1">
        <v>7906</v>
      </c>
      <c r="P504" s="1">
        <v>91337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65</v>
      </c>
      <c r="F505" s="1">
        <v>799</v>
      </c>
      <c r="G505" s="1">
        <v>303520</v>
      </c>
      <c r="H505" s="1">
        <v>7867</v>
      </c>
      <c r="I505" s="1">
        <v>158</v>
      </c>
      <c r="J505" s="1">
        <v>748</v>
      </c>
      <c r="K505" s="1">
        <v>117589</v>
      </c>
      <c r="L505" s="1">
        <v>1637</v>
      </c>
      <c r="M505" s="1">
        <v>1755</v>
      </c>
      <c r="N505" s="1">
        <v>83431</v>
      </c>
      <c r="O505" s="1">
        <v>7906</v>
      </c>
      <c r="P505" s="1">
        <v>91337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65</v>
      </c>
      <c r="F506" s="1">
        <v>800</v>
      </c>
      <c r="G506" s="1">
        <v>303520</v>
      </c>
      <c r="H506" s="1">
        <v>7754</v>
      </c>
      <c r="I506" s="1">
        <v>141</v>
      </c>
      <c r="J506" s="1">
        <v>747</v>
      </c>
      <c r="K506" s="1">
        <v>112403</v>
      </c>
      <c r="L506" s="1">
        <v>1637</v>
      </c>
      <c r="M506" s="1">
        <v>1755</v>
      </c>
      <c r="N506" s="1">
        <v>83431</v>
      </c>
      <c r="O506" s="1">
        <v>7906</v>
      </c>
      <c r="P506" s="1">
        <v>91337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65</v>
      </c>
      <c r="F507" s="1">
        <v>801</v>
      </c>
      <c r="G507" s="1">
        <v>303520</v>
      </c>
      <c r="H507" s="1">
        <v>7903</v>
      </c>
      <c r="I507" s="1">
        <v>168</v>
      </c>
      <c r="J507" s="1">
        <v>763</v>
      </c>
      <c r="K507" s="1">
        <v>114927</v>
      </c>
      <c r="L507" s="1">
        <v>1637</v>
      </c>
      <c r="M507" s="1">
        <v>1755</v>
      </c>
      <c r="N507" s="1">
        <v>83431</v>
      </c>
      <c r="O507" s="1">
        <v>7906</v>
      </c>
      <c r="P507" s="1">
        <v>91337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65</v>
      </c>
      <c r="F508" s="1">
        <v>803</v>
      </c>
      <c r="G508" s="1">
        <v>303520</v>
      </c>
      <c r="H508" s="1">
        <v>8293</v>
      </c>
      <c r="I508" s="1">
        <v>191</v>
      </c>
      <c r="J508" s="1">
        <v>755</v>
      </c>
      <c r="K508" s="1">
        <v>115857</v>
      </c>
      <c r="L508" s="1">
        <v>1637</v>
      </c>
      <c r="M508" s="1">
        <v>1755</v>
      </c>
      <c r="N508" s="1">
        <v>83431</v>
      </c>
      <c r="O508" s="1">
        <v>7906</v>
      </c>
      <c r="P508" s="1">
        <v>91337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65</v>
      </c>
      <c r="F509" s="1">
        <v>803</v>
      </c>
      <c r="G509" s="1">
        <v>303520</v>
      </c>
      <c r="H509" s="1">
        <v>8032</v>
      </c>
      <c r="I509" s="1">
        <v>137</v>
      </c>
      <c r="J509" s="1">
        <v>781</v>
      </c>
      <c r="K509" s="1">
        <v>116712</v>
      </c>
      <c r="L509" s="1">
        <v>1637</v>
      </c>
      <c r="M509" s="1">
        <v>1755</v>
      </c>
      <c r="N509" s="1">
        <v>83431</v>
      </c>
      <c r="O509" s="1">
        <v>7906</v>
      </c>
      <c r="P509" s="1">
        <v>91337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64</v>
      </c>
      <c r="F510" s="1">
        <v>803</v>
      </c>
      <c r="G510" s="1">
        <v>304132</v>
      </c>
      <c r="H510" s="1">
        <v>8082</v>
      </c>
      <c r="I510" s="1">
        <v>140</v>
      </c>
      <c r="J510" s="1">
        <v>799</v>
      </c>
      <c r="K510" s="1">
        <v>116868</v>
      </c>
      <c r="L510" s="1">
        <v>1637</v>
      </c>
      <c r="M510" s="1">
        <v>1755</v>
      </c>
      <c r="N510" s="1">
        <v>83705</v>
      </c>
      <c r="O510" s="1">
        <v>7930</v>
      </c>
      <c r="P510" s="1">
        <v>91635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64</v>
      </c>
      <c r="F511" s="1">
        <v>803</v>
      </c>
      <c r="G511" s="1">
        <v>304207</v>
      </c>
      <c r="H511" s="1">
        <v>7644</v>
      </c>
      <c r="I511" s="1">
        <v>135</v>
      </c>
      <c r="J511" s="1">
        <v>716</v>
      </c>
      <c r="K511" s="1">
        <v>109820</v>
      </c>
      <c r="L511" s="1">
        <v>1637</v>
      </c>
      <c r="M511" s="1">
        <v>1755</v>
      </c>
      <c r="N511" s="1">
        <v>83745</v>
      </c>
      <c r="O511" s="1">
        <v>7936</v>
      </c>
      <c r="P511" s="1">
        <v>91681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64</v>
      </c>
      <c r="F512" s="1">
        <v>804</v>
      </c>
      <c r="G512" s="1">
        <v>304207</v>
      </c>
      <c r="H512" s="1">
        <v>7979</v>
      </c>
      <c r="I512" s="1">
        <v>140</v>
      </c>
      <c r="J512" s="1">
        <v>768</v>
      </c>
      <c r="K512" s="1">
        <v>118981</v>
      </c>
      <c r="L512" s="1">
        <v>1637</v>
      </c>
      <c r="M512" s="1">
        <v>1755</v>
      </c>
      <c r="N512" s="1">
        <v>83745</v>
      </c>
      <c r="O512" s="1">
        <v>7936</v>
      </c>
      <c r="P512" s="1">
        <v>91681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64</v>
      </c>
      <c r="F513" s="1">
        <v>804</v>
      </c>
      <c r="G513" s="1">
        <v>304207</v>
      </c>
      <c r="H513" s="1">
        <v>8113</v>
      </c>
      <c r="I513" s="1">
        <v>177</v>
      </c>
      <c r="J513" s="1">
        <v>800</v>
      </c>
      <c r="K513" s="1">
        <v>117653</v>
      </c>
      <c r="L513" s="1">
        <v>1637</v>
      </c>
      <c r="M513" s="1">
        <v>1755</v>
      </c>
      <c r="N513" s="1">
        <v>83745</v>
      </c>
      <c r="O513" s="1">
        <v>7936</v>
      </c>
      <c r="P513" s="1">
        <v>91681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64</v>
      </c>
      <c r="F514" s="1">
        <v>808</v>
      </c>
      <c r="G514" s="1">
        <v>304207</v>
      </c>
      <c r="H514" s="1">
        <v>7863</v>
      </c>
      <c r="I514" s="1">
        <v>138</v>
      </c>
      <c r="J514" s="1">
        <v>779</v>
      </c>
      <c r="K514" s="1">
        <v>115914</v>
      </c>
      <c r="L514" s="1">
        <v>1637</v>
      </c>
      <c r="M514" s="1">
        <v>1755</v>
      </c>
      <c r="N514" s="1">
        <v>83745</v>
      </c>
      <c r="O514" s="1">
        <v>7936</v>
      </c>
      <c r="P514" s="1">
        <v>91681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64</v>
      </c>
      <c r="F515" s="1">
        <v>808</v>
      </c>
      <c r="G515" s="1">
        <v>304207</v>
      </c>
      <c r="H515" s="1">
        <v>7965</v>
      </c>
      <c r="I515" s="1">
        <v>156</v>
      </c>
      <c r="J515" s="1">
        <v>727</v>
      </c>
      <c r="K515" s="1">
        <v>116858</v>
      </c>
      <c r="L515" s="1">
        <v>1637</v>
      </c>
      <c r="M515" s="1">
        <v>1755</v>
      </c>
      <c r="N515" s="1">
        <v>83745</v>
      </c>
      <c r="O515" s="1">
        <v>7936</v>
      </c>
      <c r="P515" s="1">
        <v>91681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64</v>
      </c>
      <c r="F516" s="1">
        <v>808</v>
      </c>
      <c r="G516" s="1">
        <v>308757</v>
      </c>
      <c r="H516" s="1">
        <v>7516</v>
      </c>
      <c r="I516" s="1">
        <v>142</v>
      </c>
      <c r="J516" s="1">
        <v>767</v>
      </c>
      <c r="K516" s="1">
        <v>117264</v>
      </c>
      <c r="L516" s="1">
        <v>1637</v>
      </c>
      <c r="M516" s="1">
        <v>1755</v>
      </c>
      <c r="N516" s="1">
        <v>85268</v>
      </c>
      <c r="O516" s="1">
        <v>7997</v>
      </c>
      <c r="P516" s="1">
        <v>93265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64</v>
      </c>
      <c r="F517" s="1">
        <v>808</v>
      </c>
      <c r="G517" s="1">
        <v>308940</v>
      </c>
      <c r="H517" s="1">
        <v>8028</v>
      </c>
      <c r="I517" s="1">
        <v>153</v>
      </c>
      <c r="J517" s="1">
        <v>742</v>
      </c>
      <c r="K517" s="1">
        <v>116617</v>
      </c>
      <c r="L517" s="1">
        <v>1637</v>
      </c>
      <c r="M517" s="1">
        <v>1756</v>
      </c>
      <c r="N517" s="1">
        <v>85271</v>
      </c>
      <c r="O517" s="1">
        <v>7998</v>
      </c>
      <c r="P517" s="1">
        <v>93269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64</v>
      </c>
      <c r="F518" s="1">
        <v>809</v>
      </c>
      <c r="G518" s="1">
        <v>308940</v>
      </c>
      <c r="H518" s="1">
        <v>8292</v>
      </c>
      <c r="I518" s="1">
        <v>191</v>
      </c>
      <c r="J518" s="1">
        <v>809</v>
      </c>
      <c r="K518" s="1">
        <v>120023</v>
      </c>
      <c r="L518" s="1">
        <v>1637</v>
      </c>
      <c r="M518" s="1">
        <v>1756</v>
      </c>
      <c r="N518" s="1">
        <v>85271</v>
      </c>
      <c r="O518" s="1">
        <v>7998</v>
      </c>
      <c r="P518" s="1">
        <v>93269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64</v>
      </c>
      <c r="F519" s="1">
        <v>810</v>
      </c>
      <c r="G519" s="1">
        <v>315776</v>
      </c>
      <c r="H519" s="1">
        <v>8050</v>
      </c>
      <c r="I519" s="1">
        <v>140</v>
      </c>
      <c r="J519" s="1">
        <v>781</v>
      </c>
      <c r="K519" s="1">
        <v>132573</v>
      </c>
      <c r="L519" s="1">
        <v>1642</v>
      </c>
      <c r="M519" s="1">
        <v>1761</v>
      </c>
      <c r="N519" s="1">
        <v>88363</v>
      </c>
      <c r="O519" s="1">
        <v>8283</v>
      </c>
      <c r="P519" s="1">
        <v>96646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64</v>
      </c>
      <c r="F520" s="1">
        <v>810</v>
      </c>
      <c r="G520" s="1">
        <v>315776</v>
      </c>
      <c r="H520" s="1">
        <v>8222</v>
      </c>
      <c r="I520" s="1">
        <v>150</v>
      </c>
      <c r="J520" s="1">
        <v>832</v>
      </c>
      <c r="K520" s="1">
        <v>138124</v>
      </c>
      <c r="L520" s="1">
        <v>1642</v>
      </c>
      <c r="M520" s="1">
        <v>1761</v>
      </c>
      <c r="N520" s="1">
        <v>88363</v>
      </c>
      <c r="O520" s="1">
        <v>8283</v>
      </c>
      <c r="P520" s="1">
        <v>96646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64</v>
      </c>
      <c r="F521" s="1">
        <v>810</v>
      </c>
      <c r="G521" s="1">
        <v>315776</v>
      </c>
      <c r="H521" s="1">
        <v>7562</v>
      </c>
      <c r="I521" s="1">
        <v>135</v>
      </c>
      <c r="J521" s="1">
        <v>770</v>
      </c>
      <c r="K521" s="1">
        <v>132813</v>
      </c>
      <c r="L521" s="1">
        <v>1642</v>
      </c>
      <c r="M521" s="1">
        <v>1761</v>
      </c>
      <c r="N521" s="1">
        <v>88363</v>
      </c>
      <c r="O521" s="1">
        <v>8283</v>
      </c>
      <c r="P521" s="1">
        <v>96646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64</v>
      </c>
      <c r="F522" s="1">
        <v>810</v>
      </c>
      <c r="G522" s="1">
        <v>315776</v>
      </c>
      <c r="H522" s="1">
        <v>7999</v>
      </c>
      <c r="I522" s="1">
        <v>178</v>
      </c>
      <c r="J522" s="1">
        <v>801</v>
      </c>
      <c r="K522" s="1">
        <v>133994</v>
      </c>
      <c r="L522" s="1">
        <v>1642</v>
      </c>
      <c r="M522" s="1">
        <v>1761</v>
      </c>
      <c r="N522" s="1">
        <v>88363</v>
      </c>
      <c r="O522" s="1">
        <v>8283</v>
      </c>
      <c r="P522" s="1">
        <v>96646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64</v>
      </c>
      <c r="F523" s="1">
        <v>810</v>
      </c>
      <c r="G523" s="1">
        <v>354536</v>
      </c>
      <c r="H523" s="1">
        <v>8188</v>
      </c>
      <c r="I523" s="1">
        <v>168</v>
      </c>
      <c r="J523" s="1">
        <v>899</v>
      </c>
      <c r="K523" s="1">
        <v>162063</v>
      </c>
      <c r="L523" s="1">
        <v>1642</v>
      </c>
      <c r="M523" s="1">
        <v>1761</v>
      </c>
      <c r="N523" s="1">
        <v>91930</v>
      </c>
      <c r="O523" s="1">
        <v>8552</v>
      </c>
      <c r="P523" s="1">
        <v>100482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64</v>
      </c>
      <c r="F524" s="1">
        <v>810</v>
      </c>
      <c r="G524" s="1">
        <v>354536</v>
      </c>
      <c r="H524" s="1">
        <v>7947</v>
      </c>
      <c r="I524" s="1">
        <v>173</v>
      </c>
      <c r="J524" s="1">
        <v>960</v>
      </c>
      <c r="K524" s="1">
        <v>164678</v>
      </c>
      <c r="L524" s="1">
        <v>1642</v>
      </c>
      <c r="M524" s="1">
        <v>1761</v>
      </c>
      <c r="N524" s="1">
        <v>91930</v>
      </c>
      <c r="O524" s="1">
        <v>8552</v>
      </c>
      <c r="P524" s="1">
        <v>100482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64</v>
      </c>
      <c r="F525" s="1">
        <v>810</v>
      </c>
      <c r="G525" s="1">
        <v>354536</v>
      </c>
      <c r="H525" s="1">
        <v>7813</v>
      </c>
      <c r="I525" s="1">
        <v>135</v>
      </c>
      <c r="J525" s="1">
        <v>939</v>
      </c>
      <c r="K525" s="1">
        <v>165621</v>
      </c>
      <c r="L525" s="1">
        <v>1642</v>
      </c>
      <c r="M525" s="1">
        <v>1761</v>
      </c>
      <c r="N525" s="1">
        <v>91930</v>
      </c>
      <c r="O525" s="1">
        <v>8552</v>
      </c>
      <c r="P525" s="1">
        <v>100482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64</v>
      </c>
      <c r="F526" s="1">
        <v>810</v>
      </c>
      <c r="G526" s="1">
        <v>354536</v>
      </c>
      <c r="H526" s="1">
        <v>7547</v>
      </c>
      <c r="I526" s="1">
        <v>150</v>
      </c>
      <c r="J526" s="1">
        <v>985</v>
      </c>
      <c r="K526" s="1">
        <v>162709</v>
      </c>
      <c r="L526" s="1">
        <v>1642</v>
      </c>
      <c r="M526" s="1">
        <v>1761</v>
      </c>
      <c r="N526" s="1">
        <v>91930</v>
      </c>
      <c r="O526" s="1">
        <v>8552</v>
      </c>
      <c r="P526" s="1">
        <v>100482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65</v>
      </c>
      <c r="F527" s="1">
        <v>815</v>
      </c>
      <c r="G527" s="1">
        <v>319367</v>
      </c>
      <c r="H527" s="1">
        <v>7951</v>
      </c>
      <c r="I527" s="1">
        <v>138</v>
      </c>
      <c r="J527" s="1">
        <v>864</v>
      </c>
      <c r="K527" s="1">
        <v>162357</v>
      </c>
      <c r="L527" s="1">
        <v>1642</v>
      </c>
      <c r="M527" s="1">
        <v>1761</v>
      </c>
      <c r="N527" s="1">
        <v>84504</v>
      </c>
      <c r="O527" s="1">
        <v>7997</v>
      </c>
      <c r="P527" s="1">
        <v>92501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65</v>
      </c>
      <c r="F528" s="1">
        <v>815</v>
      </c>
      <c r="G528" s="1">
        <v>319367</v>
      </c>
      <c r="H528" s="1">
        <v>8139</v>
      </c>
      <c r="I528" s="1">
        <v>210</v>
      </c>
      <c r="J528" s="1">
        <v>841</v>
      </c>
      <c r="K528" s="1">
        <v>161252</v>
      </c>
      <c r="L528" s="1">
        <v>1642</v>
      </c>
      <c r="M528" s="1">
        <v>1761</v>
      </c>
      <c r="N528" s="1">
        <v>84504</v>
      </c>
      <c r="O528" s="1">
        <v>7997</v>
      </c>
      <c r="P528" s="1">
        <v>92501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65</v>
      </c>
      <c r="F529" s="1">
        <v>815</v>
      </c>
      <c r="G529" s="1">
        <v>319367</v>
      </c>
      <c r="H529" s="1">
        <v>7938</v>
      </c>
      <c r="I529" s="1">
        <v>136</v>
      </c>
      <c r="J529" s="1">
        <v>814</v>
      </c>
      <c r="K529" s="1">
        <v>161937</v>
      </c>
      <c r="L529" s="1">
        <v>1642</v>
      </c>
      <c r="M529" s="1">
        <v>1761</v>
      </c>
      <c r="N529" s="1">
        <v>84504</v>
      </c>
      <c r="O529" s="1">
        <v>7997</v>
      </c>
      <c r="P529" s="1">
        <v>92501</v>
      </c>
    </row>
    <row r="530" spans="1:16">
      <c r="A530" s="1">
        <v>528</v>
      </c>
      <c r="B530" s="1" t="s">
        <v>345</v>
      </c>
      <c r="C530" s="1">
        <v>0</v>
      </c>
      <c r="D530" s="1">
        <v>0</v>
      </c>
      <c r="E530" s="1">
        <v>65</v>
      </c>
      <c r="F530" s="1">
        <v>817</v>
      </c>
      <c r="G530" s="1">
        <v>320394</v>
      </c>
      <c r="H530" s="1">
        <v>7859</v>
      </c>
      <c r="I530" s="1">
        <v>146</v>
      </c>
      <c r="J530" s="1">
        <v>852</v>
      </c>
      <c r="K530" s="1">
        <v>162970</v>
      </c>
      <c r="L530" s="1">
        <v>1645</v>
      </c>
      <c r="M530" s="1">
        <v>1766</v>
      </c>
      <c r="N530" s="1">
        <v>84618</v>
      </c>
      <c r="O530" s="1">
        <v>8009</v>
      </c>
      <c r="P530" s="1">
        <v>92627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65</v>
      </c>
      <c r="F531" s="1">
        <v>819</v>
      </c>
      <c r="G531" s="1">
        <v>316641</v>
      </c>
      <c r="H531" s="1">
        <v>7945</v>
      </c>
      <c r="I531" s="1">
        <v>133</v>
      </c>
      <c r="J531" s="1">
        <v>816</v>
      </c>
      <c r="K531" s="1">
        <v>158082</v>
      </c>
      <c r="L531" s="1">
        <v>1646</v>
      </c>
      <c r="M531" s="1">
        <v>1767</v>
      </c>
      <c r="N531" s="1">
        <v>83664</v>
      </c>
      <c r="O531" s="1">
        <v>7975</v>
      </c>
      <c r="P531" s="1">
        <v>91639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65</v>
      </c>
      <c r="F532" s="1">
        <v>819</v>
      </c>
      <c r="G532" s="1">
        <v>316641</v>
      </c>
      <c r="H532" s="1">
        <v>7849</v>
      </c>
      <c r="I532" s="1">
        <v>146</v>
      </c>
      <c r="J532" s="1">
        <v>857</v>
      </c>
      <c r="K532" s="1">
        <v>160184</v>
      </c>
      <c r="L532" s="1">
        <v>1646</v>
      </c>
      <c r="M532" s="1">
        <v>1767</v>
      </c>
      <c r="N532" s="1">
        <v>83664</v>
      </c>
      <c r="O532" s="1">
        <v>7975</v>
      </c>
      <c r="P532" s="1">
        <v>91639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65</v>
      </c>
      <c r="F533" s="1">
        <v>819</v>
      </c>
      <c r="G533" s="1">
        <v>316641</v>
      </c>
      <c r="H533" s="1">
        <v>8300</v>
      </c>
      <c r="I533" s="1">
        <v>193</v>
      </c>
      <c r="J533" s="1">
        <v>803</v>
      </c>
      <c r="K533" s="1">
        <v>162166</v>
      </c>
      <c r="L533" s="1">
        <v>1646</v>
      </c>
      <c r="M533" s="1">
        <v>1767</v>
      </c>
      <c r="N533" s="1">
        <v>83664</v>
      </c>
      <c r="O533" s="1">
        <v>7975</v>
      </c>
      <c r="P533" s="1">
        <v>91639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65</v>
      </c>
      <c r="F534" s="1">
        <v>822</v>
      </c>
      <c r="G534" s="1">
        <v>316641</v>
      </c>
      <c r="H534" s="1">
        <v>7882</v>
      </c>
      <c r="I534" s="1">
        <v>138</v>
      </c>
      <c r="J534" s="1">
        <v>786</v>
      </c>
      <c r="K534" s="1">
        <v>161816</v>
      </c>
      <c r="L534" s="1">
        <v>1646</v>
      </c>
      <c r="M534" s="1">
        <v>1767</v>
      </c>
      <c r="N534" s="1">
        <v>83664</v>
      </c>
      <c r="O534" s="1">
        <v>7975</v>
      </c>
      <c r="P534" s="1">
        <v>91639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65</v>
      </c>
      <c r="F535" s="1">
        <v>822</v>
      </c>
      <c r="G535" s="1">
        <v>316641</v>
      </c>
      <c r="H535" s="1">
        <v>8137</v>
      </c>
      <c r="I535" s="1">
        <v>143</v>
      </c>
      <c r="J535" s="1">
        <v>808</v>
      </c>
      <c r="K535" s="1">
        <v>160952</v>
      </c>
      <c r="L535" s="1">
        <v>1646</v>
      </c>
      <c r="M535" s="1">
        <v>1767</v>
      </c>
      <c r="N535" s="1">
        <v>83664</v>
      </c>
      <c r="O535" s="1">
        <v>7975</v>
      </c>
      <c r="P535" s="1">
        <v>91639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65</v>
      </c>
      <c r="F536" s="1">
        <v>823</v>
      </c>
      <c r="G536" s="1">
        <v>315017</v>
      </c>
      <c r="H536" s="1">
        <v>7416</v>
      </c>
      <c r="I536" s="1">
        <v>139</v>
      </c>
      <c r="J536" s="1">
        <v>812</v>
      </c>
      <c r="K536" s="1">
        <v>157065</v>
      </c>
      <c r="L536" s="1">
        <v>1646</v>
      </c>
      <c r="M536" s="1">
        <v>1767</v>
      </c>
      <c r="N536" s="1">
        <v>83592</v>
      </c>
      <c r="O536" s="1">
        <v>7968</v>
      </c>
      <c r="P536" s="1">
        <v>91560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65</v>
      </c>
      <c r="F537" s="1">
        <v>827</v>
      </c>
      <c r="G537" s="1">
        <v>321502</v>
      </c>
      <c r="H537" s="1">
        <v>7933</v>
      </c>
      <c r="I537" s="1">
        <v>139</v>
      </c>
      <c r="J537" s="1">
        <v>862</v>
      </c>
      <c r="K537" s="1">
        <v>161925</v>
      </c>
      <c r="L537" s="1">
        <v>1649</v>
      </c>
      <c r="M537" s="1">
        <v>1770</v>
      </c>
      <c r="N537" s="1">
        <v>83721</v>
      </c>
      <c r="O537" s="1">
        <v>7990</v>
      </c>
      <c r="P537" s="1">
        <v>91711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65</v>
      </c>
      <c r="F538" s="1">
        <v>829</v>
      </c>
      <c r="G538" s="1">
        <v>321502</v>
      </c>
      <c r="H538" s="1">
        <v>8299</v>
      </c>
      <c r="I538" s="1">
        <v>141</v>
      </c>
      <c r="J538" s="1">
        <v>1022</v>
      </c>
      <c r="K538" s="1">
        <v>161559</v>
      </c>
      <c r="L538" s="1">
        <v>1649</v>
      </c>
      <c r="M538" s="1">
        <v>1770</v>
      </c>
      <c r="N538" s="1">
        <v>83721</v>
      </c>
      <c r="O538" s="1">
        <v>7990</v>
      </c>
      <c r="P538" s="1">
        <v>91711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65</v>
      </c>
      <c r="F539" s="1">
        <v>831</v>
      </c>
      <c r="G539" s="1">
        <v>344384</v>
      </c>
      <c r="H539" s="1">
        <v>7920</v>
      </c>
      <c r="I539" s="1">
        <v>138</v>
      </c>
      <c r="J539" s="1">
        <v>842</v>
      </c>
      <c r="K539" s="1">
        <v>167672</v>
      </c>
      <c r="L539" s="1">
        <v>1649</v>
      </c>
      <c r="M539" s="1">
        <v>1770</v>
      </c>
      <c r="N539" s="1">
        <v>92098</v>
      </c>
      <c r="O539" s="1">
        <v>8600</v>
      </c>
      <c r="P539" s="1">
        <v>100698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61</v>
      </c>
      <c r="F540" s="1">
        <v>831</v>
      </c>
      <c r="G540" s="1">
        <v>345043</v>
      </c>
      <c r="H540" s="1">
        <v>8192</v>
      </c>
      <c r="I540" s="1">
        <v>140</v>
      </c>
      <c r="J540" s="1">
        <v>927</v>
      </c>
      <c r="K540" s="1">
        <v>166639</v>
      </c>
      <c r="L540" s="1">
        <v>1649</v>
      </c>
      <c r="M540" s="1">
        <v>1770</v>
      </c>
      <c r="N540" s="1">
        <v>92186</v>
      </c>
      <c r="O540" s="1">
        <v>8618</v>
      </c>
      <c r="P540" s="1">
        <v>100804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61</v>
      </c>
      <c r="F541" s="1">
        <v>831</v>
      </c>
      <c r="G541" s="1">
        <v>345043</v>
      </c>
      <c r="H541" s="1">
        <v>7579</v>
      </c>
      <c r="I541" s="1">
        <v>139</v>
      </c>
      <c r="J541" s="1">
        <v>892</v>
      </c>
      <c r="K541" s="1">
        <v>161997</v>
      </c>
      <c r="L541" s="1">
        <v>1649</v>
      </c>
      <c r="M541" s="1">
        <v>1770</v>
      </c>
      <c r="N541" s="1">
        <v>92186</v>
      </c>
      <c r="O541" s="1">
        <v>8618</v>
      </c>
      <c r="P541" s="1">
        <v>100804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61</v>
      </c>
      <c r="F542" s="1">
        <v>831</v>
      </c>
      <c r="G542" s="1">
        <v>345033</v>
      </c>
      <c r="H542" s="1">
        <v>7887</v>
      </c>
      <c r="I542" s="1">
        <v>157</v>
      </c>
      <c r="J542" s="1">
        <v>776</v>
      </c>
      <c r="K542" s="1">
        <v>163263</v>
      </c>
      <c r="L542" s="1">
        <v>1649</v>
      </c>
      <c r="M542" s="1">
        <v>1770</v>
      </c>
      <c r="N542" s="1">
        <v>92177</v>
      </c>
      <c r="O542" s="1">
        <v>8617</v>
      </c>
      <c r="P542" s="1">
        <v>100794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61</v>
      </c>
      <c r="F543" s="1">
        <v>831</v>
      </c>
      <c r="G543" s="1">
        <v>345033</v>
      </c>
      <c r="H543" s="1">
        <v>8093</v>
      </c>
      <c r="I543" s="1">
        <v>134</v>
      </c>
      <c r="J543" s="1">
        <v>963</v>
      </c>
      <c r="K543" s="1">
        <v>167688</v>
      </c>
      <c r="L543" s="1">
        <v>1649</v>
      </c>
      <c r="M543" s="1">
        <v>1770</v>
      </c>
      <c r="N543" s="1">
        <v>92177</v>
      </c>
      <c r="O543" s="1">
        <v>8617</v>
      </c>
      <c r="P543" s="1">
        <v>100794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61</v>
      </c>
      <c r="F544" s="1">
        <v>831</v>
      </c>
      <c r="G544" s="1">
        <v>345033</v>
      </c>
      <c r="H544" s="1">
        <v>7856</v>
      </c>
      <c r="I544" s="1">
        <v>136</v>
      </c>
      <c r="J544" s="1">
        <v>861</v>
      </c>
      <c r="K544" s="1">
        <v>166426</v>
      </c>
      <c r="L544" s="1">
        <v>1649</v>
      </c>
      <c r="M544" s="1">
        <v>1770</v>
      </c>
      <c r="N544" s="1">
        <v>92177</v>
      </c>
      <c r="O544" s="1">
        <v>8617</v>
      </c>
      <c r="P544" s="1">
        <v>100794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61</v>
      </c>
      <c r="F545" s="1">
        <v>831</v>
      </c>
      <c r="G545" s="1">
        <v>345033</v>
      </c>
      <c r="H545" s="1">
        <v>7887</v>
      </c>
      <c r="I545" s="1">
        <v>138</v>
      </c>
      <c r="J545" s="1">
        <v>901</v>
      </c>
      <c r="K545" s="1">
        <v>166925</v>
      </c>
      <c r="L545" s="1">
        <v>1649</v>
      </c>
      <c r="M545" s="1">
        <v>1770</v>
      </c>
      <c r="N545" s="1">
        <v>92177</v>
      </c>
      <c r="O545" s="1">
        <v>8617</v>
      </c>
      <c r="P545" s="1">
        <v>100794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61</v>
      </c>
      <c r="F546" s="1">
        <v>831</v>
      </c>
      <c r="G546" s="1">
        <v>345005</v>
      </c>
      <c r="H546" s="1">
        <v>7682</v>
      </c>
      <c r="I546" s="1">
        <v>135</v>
      </c>
      <c r="J546" s="1">
        <v>791</v>
      </c>
      <c r="K546" s="1">
        <v>165439</v>
      </c>
      <c r="L546" s="1">
        <v>1649</v>
      </c>
      <c r="M546" s="1">
        <v>1770</v>
      </c>
      <c r="N546" s="1">
        <v>92175</v>
      </c>
      <c r="O546" s="1">
        <v>8617</v>
      </c>
      <c r="P546" s="1">
        <v>100792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61</v>
      </c>
      <c r="F547" s="1">
        <v>832</v>
      </c>
      <c r="G547" s="1">
        <v>345005</v>
      </c>
      <c r="H547" s="1">
        <v>7903</v>
      </c>
      <c r="I547" s="1">
        <v>143</v>
      </c>
      <c r="J547" s="1">
        <v>851</v>
      </c>
      <c r="K547" s="1">
        <v>165911</v>
      </c>
      <c r="L547" s="1">
        <v>1649</v>
      </c>
      <c r="M547" s="1">
        <v>1770</v>
      </c>
      <c r="N547" s="1">
        <v>92175</v>
      </c>
      <c r="O547" s="1">
        <v>8617</v>
      </c>
      <c r="P547" s="1">
        <v>100792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61</v>
      </c>
      <c r="F548" s="1">
        <v>832</v>
      </c>
      <c r="G548" s="1">
        <v>281556</v>
      </c>
      <c r="H548" s="1">
        <v>8398</v>
      </c>
      <c r="I548" s="1">
        <v>147</v>
      </c>
      <c r="J548" s="1">
        <v>650</v>
      </c>
      <c r="K548" s="1">
        <v>104594</v>
      </c>
      <c r="L548" s="1">
        <v>1641</v>
      </c>
      <c r="M548" s="1">
        <v>1762</v>
      </c>
      <c r="N548" s="1">
        <v>85559</v>
      </c>
      <c r="O548" s="1">
        <v>8055</v>
      </c>
      <c r="P548" s="1">
        <v>93614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61</v>
      </c>
      <c r="F549" s="1">
        <v>832</v>
      </c>
      <c r="G549" s="1">
        <v>281556</v>
      </c>
      <c r="H549" s="1">
        <v>7895</v>
      </c>
      <c r="I549" s="1">
        <v>142</v>
      </c>
      <c r="J549" s="1">
        <v>629</v>
      </c>
      <c r="K549" s="1">
        <v>103634</v>
      </c>
      <c r="L549" s="1">
        <v>1641</v>
      </c>
      <c r="M549" s="1">
        <v>1762</v>
      </c>
      <c r="N549" s="1">
        <v>85559</v>
      </c>
      <c r="O549" s="1">
        <v>8055</v>
      </c>
      <c r="P549" s="1">
        <v>93614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61</v>
      </c>
      <c r="F550" s="1">
        <v>832</v>
      </c>
      <c r="G550" s="1">
        <v>281556</v>
      </c>
      <c r="H550" s="1">
        <v>8017</v>
      </c>
      <c r="I550" s="1">
        <v>182</v>
      </c>
      <c r="J550" s="1">
        <v>630</v>
      </c>
      <c r="K550" s="1">
        <v>102139</v>
      </c>
      <c r="L550" s="1">
        <v>1641</v>
      </c>
      <c r="M550" s="1">
        <v>1762</v>
      </c>
      <c r="N550" s="1">
        <v>85559</v>
      </c>
      <c r="O550" s="1">
        <v>8055</v>
      </c>
      <c r="P550" s="1">
        <v>93614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61</v>
      </c>
      <c r="F551" s="1">
        <v>832</v>
      </c>
      <c r="G551" s="1">
        <v>281556</v>
      </c>
      <c r="H551" s="1">
        <v>7542</v>
      </c>
      <c r="I551" s="1">
        <v>174</v>
      </c>
      <c r="J551" s="1">
        <v>669</v>
      </c>
      <c r="K551" s="1">
        <v>102948</v>
      </c>
      <c r="L551" s="1">
        <v>1641</v>
      </c>
      <c r="M551" s="1">
        <v>1762</v>
      </c>
      <c r="N551" s="1">
        <v>85559</v>
      </c>
      <c r="O551" s="1">
        <v>8055</v>
      </c>
      <c r="P551" s="1">
        <v>93614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61</v>
      </c>
      <c r="F552" s="1">
        <v>832</v>
      </c>
      <c r="G552" s="1">
        <v>281556</v>
      </c>
      <c r="H552" s="1">
        <v>8077</v>
      </c>
      <c r="I552" s="1">
        <v>139</v>
      </c>
      <c r="J552" s="1">
        <v>648</v>
      </c>
      <c r="K552" s="1">
        <v>102851</v>
      </c>
      <c r="L552" s="1">
        <v>1641</v>
      </c>
      <c r="M552" s="1">
        <v>1762</v>
      </c>
      <c r="N552" s="1">
        <v>85559</v>
      </c>
      <c r="O552" s="1">
        <v>8055</v>
      </c>
      <c r="P552" s="1">
        <v>93614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61</v>
      </c>
      <c r="F553" s="1">
        <v>832</v>
      </c>
      <c r="G553" s="1">
        <v>281556</v>
      </c>
      <c r="H553" s="1">
        <v>8347</v>
      </c>
      <c r="I553" s="1">
        <v>240</v>
      </c>
      <c r="J553" s="1">
        <v>681</v>
      </c>
      <c r="K553" s="1">
        <v>106478</v>
      </c>
      <c r="L553" s="1">
        <v>1641</v>
      </c>
      <c r="M553" s="1">
        <v>1762</v>
      </c>
      <c r="N553" s="1">
        <v>85559</v>
      </c>
      <c r="O553" s="1">
        <v>8055</v>
      </c>
      <c r="P553" s="1">
        <v>93614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59</v>
      </c>
      <c r="F554" s="1">
        <v>836</v>
      </c>
      <c r="G554" s="1">
        <v>281544</v>
      </c>
      <c r="H554" s="1">
        <v>7905</v>
      </c>
      <c r="I554" s="1">
        <v>184</v>
      </c>
      <c r="J554" s="1">
        <v>656</v>
      </c>
      <c r="K554" s="1">
        <v>103637</v>
      </c>
      <c r="L554" s="1">
        <v>1641</v>
      </c>
      <c r="M554" s="1">
        <v>1762</v>
      </c>
      <c r="N554" s="1">
        <v>85547</v>
      </c>
      <c r="O554" s="1">
        <v>8055</v>
      </c>
      <c r="P554" s="1">
        <v>93602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59</v>
      </c>
      <c r="F555" s="1">
        <v>838</v>
      </c>
      <c r="G555" s="1">
        <v>307169</v>
      </c>
      <c r="H555" s="1">
        <v>7812</v>
      </c>
      <c r="I555" s="1">
        <v>142</v>
      </c>
      <c r="J555" s="1">
        <v>807</v>
      </c>
      <c r="K555" s="1">
        <v>156782</v>
      </c>
      <c r="L555" s="1">
        <v>1649</v>
      </c>
      <c r="M555" s="1">
        <v>1770</v>
      </c>
      <c r="N555" s="1">
        <v>83812</v>
      </c>
      <c r="O555" s="1">
        <v>7877</v>
      </c>
      <c r="P555" s="1">
        <v>91689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59</v>
      </c>
      <c r="F556" s="1">
        <v>838</v>
      </c>
      <c r="G556" s="1">
        <v>307169</v>
      </c>
      <c r="H556" s="1">
        <v>7474</v>
      </c>
      <c r="I556" s="1">
        <v>155</v>
      </c>
      <c r="J556" s="1">
        <v>762</v>
      </c>
      <c r="K556" s="1">
        <v>157979</v>
      </c>
      <c r="L556" s="1">
        <v>1649</v>
      </c>
      <c r="M556" s="1">
        <v>1770</v>
      </c>
      <c r="N556" s="1">
        <v>83812</v>
      </c>
      <c r="O556" s="1">
        <v>7877</v>
      </c>
      <c r="P556" s="1">
        <v>91689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59</v>
      </c>
      <c r="F557" s="1">
        <v>838</v>
      </c>
      <c r="G557" s="1">
        <v>307170</v>
      </c>
      <c r="H557" s="1">
        <v>7906</v>
      </c>
      <c r="I557" s="1">
        <v>139</v>
      </c>
      <c r="J557" s="1">
        <v>799</v>
      </c>
      <c r="K557" s="1">
        <v>159804</v>
      </c>
      <c r="L557" s="1">
        <v>1649</v>
      </c>
      <c r="M557" s="1">
        <v>1770</v>
      </c>
      <c r="N557" s="1">
        <v>83812</v>
      </c>
      <c r="O557" s="1">
        <v>7877</v>
      </c>
      <c r="P557" s="1">
        <v>91689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59</v>
      </c>
      <c r="F558" s="1">
        <v>838</v>
      </c>
      <c r="G558" s="1">
        <v>307170</v>
      </c>
      <c r="H558" s="1">
        <v>8053</v>
      </c>
      <c r="I558" s="1">
        <v>143</v>
      </c>
      <c r="J558" s="1">
        <v>876</v>
      </c>
      <c r="K558" s="1">
        <v>157637</v>
      </c>
      <c r="L558" s="1">
        <v>1649</v>
      </c>
      <c r="M558" s="1">
        <v>1770</v>
      </c>
      <c r="N558" s="1">
        <v>83812</v>
      </c>
      <c r="O558" s="1">
        <v>7877</v>
      </c>
      <c r="P558" s="1">
        <v>91689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59</v>
      </c>
      <c r="F559" s="1">
        <v>838</v>
      </c>
      <c r="G559" s="1">
        <v>307170</v>
      </c>
      <c r="H559" s="1">
        <v>8166</v>
      </c>
      <c r="I559" s="1">
        <v>147</v>
      </c>
      <c r="J559" s="1">
        <v>813</v>
      </c>
      <c r="K559" s="1">
        <v>159493</v>
      </c>
      <c r="L559" s="1">
        <v>1649</v>
      </c>
      <c r="M559" s="1">
        <v>1770</v>
      </c>
      <c r="N559" s="1">
        <v>83812</v>
      </c>
      <c r="O559" s="1">
        <v>7877</v>
      </c>
      <c r="P559" s="1">
        <v>91689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59</v>
      </c>
      <c r="F560" s="1">
        <v>838</v>
      </c>
      <c r="G560" s="1">
        <v>307170</v>
      </c>
      <c r="H560" s="1">
        <v>7892</v>
      </c>
      <c r="I560" s="1">
        <v>138</v>
      </c>
      <c r="J560" s="1">
        <v>889</v>
      </c>
      <c r="K560" s="1">
        <v>157596</v>
      </c>
      <c r="L560" s="1">
        <v>1649</v>
      </c>
      <c r="M560" s="1">
        <v>1770</v>
      </c>
      <c r="N560" s="1">
        <v>83812</v>
      </c>
      <c r="O560" s="1">
        <v>7877</v>
      </c>
      <c r="P560" s="1">
        <v>91689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59</v>
      </c>
      <c r="F561" s="1">
        <v>838</v>
      </c>
      <c r="G561" s="1">
        <v>306827</v>
      </c>
      <c r="H561" s="1">
        <v>7615</v>
      </c>
      <c r="I561" s="1">
        <v>136</v>
      </c>
      <c r="J561" s="1">
        <v>812</v>
      </c>
      <c r="K561" s="1">
        <v>134824</v>
      </c>
      <c r="L561" s="1">
        <v>1649</v>
      </c>
      <c r="M561" s="1">
        <v>1770</v>
      </c>
      <c r="N561" s="1">
        <v>85486</v>
      </c>
      <c r="O561" s="1">
        <v>7971</v>
      </c>
      <c r="P561" s="1">
        <v>93457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59</v>
      </c>
      <c r="F562" s="1">
        <v>838</v>
      </c>
      <c r="G562" s="1">
        <v>274317</v>
      </c>
      <c r="H562" s="1">
        <v>7994</v>
      </c>
      <c r="I562" s="1">
        <v>138</v>
      </c>
      <c r="J562" s="1">
        <v>652</v>
      </c>
      <c r="K562" s="1">
        <v>99699</v>
      </c>
      <c r="L562" s="1">
        <v>1641</v>
      </c>
      <c r="M562" s="1">
        <v>1762</v>
      </c>
      <c r="N562" s="1">
        <v>84958</v>
      </c>
      <c r="O562" s="1">
        <v>8056</v>
      </c>
      <c r="P562" s="1">
        <v>93014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59</v>
      </c>
      <c r="F563" s="1">
        <v>838</v>
      </c>
      <c r="G563" s="1">
        <v>279269</v>
      </c>
      <c r="H563" s="1">
        <v>8360</v>
      </c>
      <c r="I563" s="1">
        <v>191</v>
      </c>
      <c r="J563" s="1">
        <v>640</v>
      </c>
      <c r="K563" s="1">
        <v>104861</v>
      </c>
      <c r="L563" s="1">
        <v>1641</v>
      </c>
      <c r="M563" s="1">
        <v>1762</v>
      </c>
      <c r="N563" s="1">
        <v>86244</v>
      </c>
      <c r="O563" s="1">
        <v>8060</v>
      </c>
      <c r="P563" s="1">
        <v>94304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59</v>
      </c>
      <c r="F564" s="1">
        <v>838</v>
      </c>
      <c r="G564" s="1">
        <v>279269</v>
      </c>
      <c r="H564" s="1">
        <v>7760</v>
      </c>
      <c r="I564" s="1">
        <v>140</v>
      </c>
      <c r="J564" s="1">
        <v>675</v>
      </c>
      <c r="K564" s="1">
        <v>105966</v>
      </c>
      <c r="L564" s="1">
        <v>1641</v>
      </c>
      <c r="M564" s="1">
        <v>1762</v>
      </c>
      <c r="N564" s="1">
        <v>86244</v>
      </c>
      <c r="O564" s="1">
        <v>8060</v>
      </c>
      <c r="P564" s="1">
        <v>94304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58</v>
      </c>
      <c r="F565" s="1">
        <v>839</v>
      </c>
      <c r="G565" s="1">
        <v>313613</v>
      </c>
      <c r="H565" s="1">
        <v>8018</v>
      </c>
      <c r="I565" s="1">
        <v>149</v>
      </c>
      <c r="J565" s="1">
        <v>762</v>
      </c>
      <c r="K565" s="1">
        <v>131929</v>
      </c>
      <c r="L565" s="1">
        <v>1648</v>
      </c>
      <c r="M565" s="1">
        <v>1769</v>
      </c>
      <c r="N565" s="1">
        <v>88403</v>
      </c>
      <c r="O565" s="1">
        <v>8196</v>
      </c>
      <c r="P565" s="1">
        <v>96599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58</v>
      </c>
      <c r="F566" s="1">
        <v>839</v>
      </c>
      <c r="G566" s="1">
        <v>313613</v>
      </c>
      <c r="H566" s="1">
        <v>7398</v>
      </c>
      <c r="I566" s="1">
        <v>155</v>
      </c>
      <c r="J566" s="1">
        <v>687</v>
      </c>
      <c r="K566" s="1">
        <v>130302</v>
      </c>
      <c r="L566" s="1">
        <v>1648</v>
      </c>
      <c r="M566" s="1">
        <v>1769</v>
      </c>
      <c r="N566" s="1">
        <v>88403</v>
      </c>
      <c r="O566" s="1">
        <v>8196</v>
      </c>
      <c r="P566" s="1">
        <v>96599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58</v>
      </c>
      <c r="F567" s="1">
        <v>839</v>
      </c>
      <c r="G567" s="1">
        <v>326028</v>
      </c>
      <c r="H567" s="1">
        <v>7930</v>
      </c>
      <c r="I567" s="1">
        <v>138</v>
      </c>
      <c r="J567" s="1">
        <v>761</v>
      </c>
      <c r="K567" s="1">
        <v>116084</v>
      </c>
      <c r="L567" s="1">
        <v>1657</v>
      </c>
      <c r="M567" s="1">
        <v>1778</v>
      </c>
      <c r="N567" s="1">
        <v>92324</v>
      </c>
      <c r="O567" s="1">
        <v>8495</v>
      </c>
      <c r="P567" s="1">
        <v>100819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58</v>
      </c>
      <c r="F568" s="1">
        <v>845</v>
      </c>
      <c r="G568" s="1">
        <v>326028</v>
      </c>
      <c r="H568" s="1">
        <v>8545</v>
      </c>
      <c r="I568" s="1">
        <v>181</v>
      </c>
      <c r="J568" s="1">
        <v>765</v>
      </c>
      <c r="K568" s="1">
        <v>120164</v>
      </c>
      <c r="L568" s="1">
        <v>1657</v>
      </c>
      <c r="M568" s="1">
        <v>1778</v>
      </c>
      <c r="N568" s="1">
        <v>92324</v>
      </c>
      <c r="O568" s="1">
        <v>8495</v>
      </c>
      <c r="P568" s="1">
        <v>100819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58</v>
      </c>
      <c r="F569" s="1">
        <v>845</v>
      </c>
      <c r="G569" s="1">
        <v>326028</v>
      </c>
      <c r="H569" s="1">
        <v>7869</v>
      </c>
      <c r="I569" s="1">
        <v>145</v>
      </c>
      <c r="J569" s="1">
        <v>766</v>
      </c>
      <c r="K569" s="1">
        <v>119633</v>
      </c>
      <c r="L569" s="1">
        <v>1657</v>
      </c>
      <c r="M569" s="1">
        <v>1778</v>
      </c>
      <c r="N569" s="1">
        <v>92324</v>
      </c>
      <c r="O569" s="1">
        <v>8495</v>
      </c>
      <c r="P569" s="1">
        <v>100819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58</v>
      </c>
      <c r="F570" s="1">
        <v>846</v>
      </c>
      <c r="G570" s="1">
        <v>326028</v>
      </c>
      <c r="H570" s="1">
        <v>8030</v>
      </c>
      <c r="I570" s="1">
        <v>129</v>
      </c>
      <c r="J570" s="1">
        <v>782</v>
      </c>
      <c r="K570" s="1">
        <v>117283</v>
      </c>
      <c r="L570" s="1">
        <v>1657</v>
      </c>
      <c r="M570" s="1">
        <v>1778</v>
      </c>
      <c r="N570" s="1">
        <v>92324</v>
      </c>
      <c r="O570" s="1">
        <v>8495</v>
      </c>
      <c r="P570" s="1">
        <v>100819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58</v>
      </c>
      <c r="F571" s="1">
        <v>848</v>
      </c>
      <c r="G571" s="1">
        <v>326319</v>
      </c>
      <c r="H571" s="1">
        <v>7686</v>
      </c>
      <c r="I571" s="1">
        <v>137</v>
      </c>
      <c r="J571" s="1">
        <v>768</v>
      </c>
      <c r="K571" s="1">
        <v>117944</v>
      </c>
      <c r="L571" s="1">
        <v>1657</v>
      </c>
      <c r="M571" s="1">
        <v>1778</v>
      </c>
      <c r="N571" s="1">
        <v>92276</v>
      </c>
      <c r="O571" s="1">
        <v>8493</v>
      </c>
      <c r="P571" s="1">
        <v>100769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58</v>
      </c>
      <c r="F572" s="1">
        <v>848</v>
      </c>
      <c r="G572" s="1">
        <v>326319</v>
      </c>
      <c r="H572" s="1">
        <v>8019</v>
      </c>
      <c r="I572" s="1">
        <v>181</v>
      </c>
      <c r="J572" s="1">
        <v>783</v>
      </c>
      <c r="K572" s="1">
        <v>115546</v>
      </c>
      <c r="L572" s="1">
        <v>1657</v>
      </c>
      <c r="M572" s="1">
        <v>1778</v>
      </c>
      <c r="N572" s="1">
        <v>92276</v>
      </c>
      <c r="O572" s="1">
        <v>8493</v>
      </c>
      <c r="P572" s="1">
        <v>100769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58</v>
      </c>
      <c r="F573" s="1">
        <v>849</v>
      </c>
      <c r="G573" s="1">
        <v>306408</v>
      </c>
      <c r="H573" s="1">
        <v>8236</v>
      </c>
      <c r="I573" s="1">
        <v>189</v>
      </c>
      <c r="J573" s="1">
        <v>768</v>
      </c>
      <c r="K573" s="1">
        <v>141948</v>
      </c>
      <c r="L573" s="1">
        <v>1658</v>
      </c>
      <c r="M573" s="1">
        <v>1779</v>
      </c>
      <c r="N573" s="1">
        <v>84275</v>
      </c>
      <c r="O573" s="1">
        <v>7839</v>
      </c>
      <c r="P573" s="1">
        <v>92114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58</v>
      </c>
      <c r="F574" s="1">
        <v>850</v>
      </c>
      <c r="G574" s="1">
        <v>306408</v>
      </c>
      <c r="H574" s="1">
        <v>8033</v>
      </c>
      <c r="I574" s="1">
        <v>151</v>
      </c>
      <c r="J574" s="1">
        <v>865</v>
      </c>
      <c r="K574" s="1">
        <v>140876</v>
      </c>
      <c r="L574" s="1">
        <v>1658</v>
      </c>
      <c r="M574" s="1">
        <v>1779</v>
      </c>
      <c r="N574" s="1">
        <v>84275</v>
      </c>
      <c r="O574" s="1">
        <v>7839</v>
      </c>
      <c r="P574" s="1">
        <v>92114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58</v>
      </c>
      <c r="F575" s="1">
        <v>859</v>
      </c>
      <c r="G575" s="1">
        <v>306408</v>
      </c>
      <c r="H575" s="1">
        <v>7854</v>
      </c>
      <c r="I575" s="1">
        <v>141</v>
      </c>
      <c r="J575" s="1">
        <v>791</v>
      </c>
      <c r="K575" s="1">
        <v>138740</v>
      </c>
      <c r="L575" s="1">
        <v>1658</v>
      </c>
      <c r="M575" s="1">
        <v>1779</v>
      </c>
      <c r="N575" s="1">
        <v>84275</v>
      </c>
      <c r="O575" s="1">
        <v>7839</v>
      </c>
      <c r="P575" s="1">
        <v>92114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58</v>
      </c>
      <c r="F576" s="1">
        <v>859</v>
      </c>
      <c r="G576" s="1">
        <v>306408</v>
      </c>
      <c r="H576" s="1">
        <v>8001</v>
      </c>
      <c r="I576" s="1">
        <v>160</v>
      </c>
      <c r="J576" s="1">
        <v>752</v>
      </c>
      <c r="K576" s="1">
        <v>138627</v>
      </c>
      <c r="L576" s="1">
        <v>1658</v>
      </c>
      <c r="M576" s="1">
        <v>1779</v>
      </c>
      <c r="N576" s="1">
        <v>84275</v>
      </c>
      <c r="O576" s="1">
        <v>7839</v>
      </c>
      <c r="P576" s="1">
        <v>92114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58</v>
      </c>
      <c r="F577" s="1">
        <v>859</v>
      </c>
      <c r="G577" s="1">
        <v>306408</v>
      </c>
      <c r="H577" s="1">
        <v>8039</v>
      </c>
      <c r="I577" s="1">
        <v>137</v>
      </c>
      <c r="J577" s="1">
        <v>820</v>
      </c>
      <c r="K577" s="1">
        <v>141199</v>
      </c>
      <c r="L577" s="1">
        <v>1658</v>
      </c>
      <c r="M577" s="1">
        <v>1779</v>
      </c>
      <c r="N577" s="1">
        <v>84275</v>
      </c>
      <c r="O577" s="1">
        <v>7839</v>
      </c>
      <c r="P577" s="1">
        <v>92114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58</v>
      </c>
      <c r="F578" s="1">
        <v>859</v>
      </c>
      <c r="G578" s="1">
        <v>304426</v>
      </c>
      <c r="H578" s="1">
        <v>8386</v>
      </c>
      <c r="I578" s="1">
        <v>137</v>
      </c>
      <c r="J578" s="1">
        <v>715</v>
      </c>
      <c r="K578" s="1">
        <v>118250</v>
      </c>
      <c r="L578" s="1">
        <v>1658</v>
      </c>
      <c r="M578" s="1">
        <v>1779</v>
      </c>
      <c r="N578" s="1">
        <v>86902</v>
      </c>
      <c r="O578" s="1">
        <v>8165</v>
      </c>
      <c r="P578" s="1">
        <v>95067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58</v>
      </c>
      <c r="F579" s="1">
        <v>859</v>
      </c>
      <c r="G579" s="1">
        <v>304426</v>
      </c>
      <c r="H579" s="1">
        <v>7820</v>
      </c>
      <c r="I579" s="1">
        <v>134</v>
      </c>
      <c r="J579" s="1">
        <v>785</v>
      </c>
      <c r="K579" s="1">
        <v>120198</v>
      </c>
      <c r="L579" s="1">
        <v>1658</v>
      </c>
      <c r="M579" s="1">
        <v>1779</v>
      </c>
      <c r="N579" s="1">
        <v>86902</v>
      </c>
      <c r="O579" s="1">
        <v>8165</v>
      </c>
      <c r="P579" s="1">
        <v>95067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58</v>
      </c>
      <c r="F580" s="1">
        <v>860</v>
      </c>
      <c r="G580" s="1">
        <v>305677</v>
      </c>
      <c r="H580" s="1">
        <v>7960</v>
      </c>
      <c r="I580" s="1">
        <v>147</v>
      </c>
      <c r="J580" s="1">
        <v>702</v>
      </c>
      <c r="K580" s="1">
        <v>119964</v>
      </c>
      <c r="L580" s="1">
        <v>1658</v>
      </c>
      <c r="M580" s="1">
        <v>1779</v>
      </c>
      <c r="N580" s="1">
        <v>86870</v>
      </c>
      <c r="O580" s="1">
        <v>8162</v>
      </c>
      <c r="P580" s="1">
        <v>95032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58</v>
      </c>
      <c r="F581" s="1">
        <v>860</v>
      </c>
      <c r="G581" s="1">
        <v>305677</v>
      </c>
      <c r="H581" s="1">
        <v>7728</v>
      </c>
      <c r="I581" s="1">
        <v>129</v>
      </c>
      <c r="J581" s="1">
        <v>720</v>
      </c>
      <c r="K581" s="1">
        <v>116859</v>
      </c>
      <c r="L581" s="1">
        <v>1658</v>
      </c>
      <c r="M581" s="1">
        <v>1779</v>
      </c>
      <c r="N581" s="1">
        <v>86870</v>
      </c>
      <c r="O581" s="1">
        <v>8162</v>
      </c>
      <c r="P581" s="1">
        <v>95032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58</v>
      </c>
      <c r="F582" s="1">
        <v>860</v>
      </c>
      <c r="G582" s="1">
        <v>335064</v>
      </c>
      <c r="H582" s="1">
        <v>7921</v>
      </c>
      <c r="I582" s="1">
        <v>141</v>
      </c>
      <c r="J582" s="1">
        <v>843</v>
      </c>
      <c r="K582" s="1">
        <v>128497</v>
      </c>
      <c r="L582" s="1">
        <v>1658</v>
      </c>
      <c r="M582" s="1">
        <v>1779</v>
      </c>
      <c r="N582" s="1">
        <v>92900</v>
      </c>
      <c r="O582" s="1">
        <v>8408</v>
      </c>
      <c r="P582" s="1">
        <v>101308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58</v>
      </c>
      <c r="F583" s="1">
        <v>860</v>
      </c>
      <c r="G583" s="1">
        <v>335064</v>
      </c>
      <c r="H583" s="1">
        <v>8118</v>
      </c>
      <c r="I583" s="1">
        <v>185</v>
      </c>
      <c r="J583" s="1">
        <v>879</v>
      </c>
      <c r="K583" s="1">
        <v>134875</v>
      </c>
      <c r="L583" s="1">
        <v>1658</v>
      </c>
      <c r="M583" s="1">
        <v>1779</v>
      </c>
      <c r="N583" s="1">
        <v>92900</v>
      </c>
      <c r="O583" s="1">
        <v>8408</v>
      </c>
      <c r="P583" s="1">
        <v>101308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58</v>
      </c>
      <c r="F584" s="1">
        <v>860</v>
      </c>
      <c r="G584" s="1">
        <v>335064</v>
      </c>
      <c r="H584" s="1">
        <v>7819</v>
      </c>
      <c r="I584" s="1">
        <v>164</v>
      </c>
      <c r="J584" s="1">
        <v>874</v>
      </c>
      <c r="K584" s="1">
        <v>128383</v>
      </c>
      <c r="L584" s="1">
        <v>1658</v>
      </c>
      <c r="M584" s="1">
        <v>1779</v>
      </c>
      <c r="N584" s="1">
        <v>92900</v>
      </c>
      <c r="O584" s="1">
        <v>8408</v>
      </c>
      <c r="P584" s="1">
        <v>101308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58</v>
      </c>
      <c r="F585" s="1">
        <v>860</v>
      </c>
      <c r="G585" s="1">
        <v>335064</v>
      </c>
      <c r="H585" s="1">
        <v>8018</v>
      </c>
      <c r="I585" s="1">
        <v>164</v>
      </c>
      <c r="J585" s="1">
        <v>867</v>
      </c>
      <c r="K585" s="1">
        <v>130400</v>
      </c>
      <c r="L585" s="1">
        <v>1658</v>
      </c>
      <c r="M585" s="1">
        <v>1779</v>
      </c>
      <c r="N585" s="1">
        <v>92900</v>
      </c>
      <c r="O585" s="1">
        <v>8408</v>
      </c>
      <c r="P585" s="1">
        <v>101308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58</v>
      </c>
      <c r="F586" s="1">
        <v>864</v>
      </c>
      <c r="G586" s="1">
        <v>335064</v>
      </c>
      <c r="H586" s="1">
        <v>7662</v>
      </c>
      <c r="I586" s="1">
        <v>145</v>
      </c>
      <c r="J586" s="1">
        <v>859</v>
      </c>
      <c r="K586" s="1">
        <v>127368</v>
      </c>
      <c r="L586" s="1">
        <v>1658</v>
      </c>
      <c r="M586" s="1">
        <v>1779</v>
      </c>
      <c r="N586" s="1">
        <v>92900</v>
      </c>
      <c r="O586" s="1">
        <v>8408</v>
      </c>
      <c r="P586" s="1">
        <v>101308</v>
      </c>
    </row>
    <row r="587" spans="1:16">
      <c r="A587" s="1">
        <v>585</v>
      </c>
      <c r="B587" s="1" t="s">
        <v>288</v>
      </c>
      <c r="C587" s="1">
        <v>0</v>
      </c>
      <c r="D587" s="1">
        <v>0</v>
      </c>
      <c r="E587" s="1">
        <v>58</v>
      </c>
      <c r="F587" s="1">
        <v>864</v>
      </c>
      <c r="G587" s="1">
        <v>319530</v>
      </c>
      <c r="H587" s="1">
        <v>8016</v>
      </c>
      <c r="I587" s="1">
        <v>144</v>
      </c>
      <c r="J587" s="1">
        <v>793</v>
      </c>
      <c r="K587" s="1">
        <v>122294</v>
      </c>
      <c r="L587" s="1">
        <v>1659</v>
      </c>
      <c r="M587" s="1">
        <v>1780</v>
      </c>
      <c r="N587" s="1">
        <v>91742</v>
      </c>
      <c r="O587" s="1">
        <v>8388</v>
      </c>
      <c r="P587" s="1">
        <v>100130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58</v>
      </c>
      <c r="F588" s="1">
        <v>864</v>
      </c>
      <c r="G588" s="1">
        <v>319530</v>
      </c>
      <c r="H588" s="1">
        <v>8424</v>
      </c>
      <c r="I588" s="1">
        <v>189</v>
      </c>
      <c r="J588" s="1">
        <v>805</v>
      </c>
      <c r="K588" s="1">
        <v>123428</v>
      </c>
      <c r="L588" s="1">
        <v>1659</v>
      </c>
      <c r="M588" s="1">
        <v>1780</v>
      </c>
      <c r="N588" s="1">
        <v>91742</v>
      </c>
      <c r="O588" s="1">
        <v>8388</v>
      </c>
      <c r="P588" s="1">
        <v>100130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58</v>
      </c>
      <c r="F589" s="1">
        <v>864</v>
      </c>
      <c r="G589" s="1">
        <v>319530</v>
      </c>
      <c r="H589" s="1">
        <v>7988</v>
      </c>
      <c r="I589" s="1">
        <v>143</v>
      </c>
      <c r="J589" s="1">
        <v>726</v>
      </c>
      <c r="K589" s="1">
        <v>122281</v>
      </c>
      <c r="L589" s="1">
        <v>1659</v>
      </c>
      <c r="M589" s="1">
        <v>1780</v>
      </c>
      <c r="N589" s="1">
        <v>91742</v>
      </c>
      <c r="O589" s="1">
        <v>8388</v>
      </c>
      <c r="P589" s="1">
        <v>100130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58</v>
      </c>
      <c r="F590" s="1">
        <v>867</v>
      </c>
      <c r="G590" s="1">
        <v>319528</v>
      </c>
      <c r="H590" s="1">
        <v>7957</v>
      </c>
      <c r="I590" s="1">
        <v>138</v>
      </c>
      <c r="J590" s="1">
        <v>758</v>
      </c>
      <c r="K590" s="1">
        <v>124399</v>
      </c>
      <c r="L590" s="1">
        <v>1659</v>
      </c>
      <c r="M590" s="1">
        <v>1780</v>
      </c>
      <c r="N590" s="1">
        <v>91742</v>
      </c>
      <c r="O590" s="1">
        <v>8388</v>
      </c>
      <c r="P590" s="1">
        <v>100130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58</v>
      </c>
      <c r="F591" s="1">
        <v>867</v>
      </c>
      <c r="G591" s="1">
        <v>319530</v>
      </c>
      <c r="H591" s="1">
        <v>7546</v>
      </c>
      <c r="I591" s="1">
        <v>146</v>
      </c>
      <c r="J591" s="1">
        <v>785</v>
      </c>
      <c r="K591" s="1">
        <v>120797</v>
      </c>
      <c r="L591" s="1">
        <v>1659</v>
      </c>
      <c r="M591" s="1">
        <v>1780</v>
      </c>
      <c r="N591" s="1">
        <v>91742</v>
      </c>
      <c r="O591" s="1">
        <v>8388</v>
      </c>
      <c r="P591" s="1">
        <v>100130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58</v>
      </c>
      <c r="F592" s="1">
        <v>867</v>
      </c>
      <c r="G592" s="1">
        <v>319530</v>
      </c>
      <c r="H592" s="1">
        <v>8039</v>
      </c>
      <c r="I592" s="1">
        <v>165</v>
      </c>
      <c r="J592" s="1">
        <v>804</v>
      </c>
      <c r="K592" s="1">
        <v>123189</v>
      </c>
      <c r="L592" s="1">
        <v>1659</v>
      </c>
      <c r="M592" s="1">
        <v>1780</v>
      </c>
      <c r="N592" s="1">
        <v>91742</v>
      </c>
      <c r="O592" s="1">
        <v>8388</v>
      </c>
      <c r="P592" s="1">
        <v>100130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58</v>
      </c>
      <c r="F593" s="1">
        <v>867</v>
      </c>
      <c r="G593" s="1">
        <v>319530</v>
      </c>
      <c r="H593" s="1">
        <v>8241</v>
      </c>
      <c r="I593" s="1">
        <v>171</v>
      </c>
      <c r="J593" s="1">
        <v>812</v>
      </c>
      <c r="K593" s="1">
        <v>124300</v>
      </c>
      <c r="L593" s="1">
        <v>1659</v>
      </c>
      <c r="M593" s="1">
        <v>1780</v>
      </c>
      <c r="N593" s="1">
        <v>91742</v>
      </c>
      <c r="O593" s="1">
        <v>8388</v>
      </c>
      <c r="P593" s="1">
        <v>100130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58</v>
      </c>
      <c r="F594" s="1">
        <v>867</v>
      </c>
      <c r="G594" s="1">
        <v>319530</v>
      </c>
      <c r="H594" s="1">
        <v>7812</v>
      </c>
      <c r="I594" s="1">
        <v>149</v>
      </c>
      <c r="J594" s="1">
        <v>806</v>
      </c>
      <c r="K594" s="1">
        <v>123606</v>
      </c>
      <c r="L594" s="1">
        <v>1659</v>
      </c>
      <c r="M594" s="1">
        <v>1780</v>
      </c>
      <c r="N594" s="1">
        <v>91742</v>
      </c>
      <c r="O594" s="1">
        <v>8388</v>
      </c>
      <c r="P594" s="1">
        <v>100130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58</v>
      </c>
      <c r="F595" s="1">
        <v>867</v>
      </c>
      <c r="G595" s="1">
        <v>319528</v>
      </c>
      <c r="H595" s="1">
        <v>7813</v>
      </c>
      <c r="I595" s="1">
        <v>136</v>
      </c>
      <c r="J595" s="1">
        <v>824</v>
      </c>
      <c r="K595" s="1">
        <v>121489</v>
      </c>
      <c r="L595" s="1">
        <v>1659</v>
      </c>
      <c r="M595" s="1">
        <v>1780</v>
      </c>
      <c r="N595" s="1">
        <v>91742</v>
      </c>
      <c r="O595" s="1">
        <v>8388</v>
      </c>
      <c r="P595" s="1">
        <v>100130</v>
      </c>
    </row>
    <row r="596" spans="1:16">
      <c r="A596" s="1">
        <v>594</v>
      </c>
      <c r="B596" s="1" t="s">
        <v>279</v>
      </c>
      <c r="C596" s="1">
        <v>0</v>
      </c>
      <c r="D596" s="1">
        <v>0</v>
      </c>
      <c r="E596" s="1">
        <v>58</v>
      </c>
      <c r="F596" s="1">
        <v>867</v>
      </c>
      <c r="G596" s="1">
        <v>370347</v>
      </c>
      <c r="H596" s="1">
        <v>7811</v>
      </c>
      <c r="I596" s="1">
        <v>145</v>
      </c>
      <c r="J596" s="1">
        <v>831</v>
      </c>
      <c r="K596" s="1">
        <v>160153</v>
      </c>
      <c r="L596" s="1">
        <v>1651</v>
      </c>
      <c r="M596" s="1">
        <v>1772</v>
      </c>
      <c r="N596" s="1">
        <v>92893</v>
      </c>
      <c r="O596" s="1">
        <v>8521</v>
      </c>
      <c r="P596" s="1">
        <v>101414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58</v>
      </c>
      <c r="F597" s="1">
        <v>867</v>
      </c>
      <c r="G597" s="1">
        <v>322601</v>
      </c>
      <c r="H597" s="1">
        <v>8020</v>
      </c>
      <c r="I597" s="1">
        <v>170</v>
      </c>
      <c r="J597" s="1">
        <v>822</v>
      </c>
      <c r="K597" s="1">
        <v>137934</v>
      </c>
      <c r="L597" s="1">
        <v>1659</v>
      </c>
      <c r="M597" s="1">
        <v>1780</v>
      </c>
      <c r="N597" s="1">
        <v>88051</v>
      </c>
      <c r="O597" s="1">
        <v>8244</v>
      </c>
      <c r="P597" s="1">
        <v>96295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58</v>
      </c>
      <c r="F598" s="1">
        <v>868</v>
      </c>
      <c r="G598" s="1">
        <v>322601</v>
      </c>
      <c r="H598" s="1">
        <v>8273</v>
      </c>
      <c r="I598" s="1">
        <v>140</v>
      </c>
      <c r="J598" s="1">
        <v>875</v>
      </c>
      <c r="K598" s="1">
        <v>141822</v>
      </c>
      <c r="L598" s="1">
        <v>1659</v>
      </c>
      <c r="M598" s="1">
        <v>1780</v>
      </c>
      <c r="N598" s="1">
        <v>88051</v>
      </c>
      <c r="O598" s="1">
        <v>8244</v>
      </c>
      <c r="P598" s="1">
        <v>96295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58</v>
      </c>
      <c r="F599" s="1">
        <v>873</v>
      </c>
      <c r="G599" s="1">
        <v>322601</v>
      </c>
      <c r="H599" s="1">
        <v>7978</v>
      </c>
      <c r="I599" s="1">
        <v>157</v>
      </c>
      <c r="J599" s="1">
        <v>817</v>
      </c>
      <c r="K599" s="1">
        <v>138716</v>
      </c>
      <c r="L599" s="1">
        <v>1659</v>
      </c>
      <c r="M599" s="1">
        <v>1780</v>
      </c>
      <c r="N599" s="1">
        <v>88051</v>
      </c>
      <c r="O599" s="1">
        <v>8244</v>
      </c>
      <c r="P599" s="1">
        <v>96295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58</v>
      </c>
      <c r="F600" s="1">
        <v>873</v>
      </c>
      <c r="G600" s="1">
        <v>322598</v>
      </c>
      <c r="H600" s="1">
        <v>7924</v>
      </c>
      <c r="I600" s="1">
        <v>133</v>
      </c>
      <c r="J600" s="1">
        <v>906</v>
      </c>
      <c r="K600" s="1">
        <v>138735</v>
      </c>
      <c r="L600" s="1">
        <v>1659</v>
      </c>
      <c r="M600" s="1">
        <v>1780</v>
      </c>
      <c r="N600" s="1">
        <v>88051</v>
      </c>
      <c r="O600" s="1">
        <v>8244</v>
      </c>
      <c r="P600" s="1">
        <v>96295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58</v>
      </c>
      <c r="F601" s="1">
        <v>879</v>
      </c>
      <c r="G601" s="1">
        <v>322130</v>
      </c>
      <c r="H601" s="1">
        <v>7582</v>
      </c>
      <c r="I601" s="1">
        <v>149</v>
      </c>
      <c r="J601" s="1">
        <v>842</v>
      </c>
      <c r="K601" s="1">
        <v>137720</v>
      </c>
      <c r="L601" s="1">
        <v>1659</v>
      </c>
      <c r="M601" s="1">
        <v>1780</v>
      </c>
      <c r="N601" s="1">
        <v>87767</v>
      </c>
      <c r="O601" s="1">
        <v>8213</v>
      </c>
      <c r="P601" s="1">
        <v>95980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58</v>
      </c>
      <c r="F602" s="1">
        <v>879</v>
      </c>
      <c r="G602" s="1">
        <v>325056</v>
      </c>
      <c r="H602" s="1">
        <v>7903</v>
      </c>
      <c r="I602" s="1">
        <v>136</v>
      </c>
      <c r="J602" s="1">
        <v>859</v>
      </c>
      <c r="K602" s="1">
        <v>141924</v>
      </c>
      <c r="L602" s="1">
        <v>1660</v>
      </c>
      <c r="M602" s="1">
        <v>1781</v>
      </c>
      <c r="N602" s="1">
        <v>88708</v>
      </c>
      <c r="O602" s="1">
        <v>8324</v>
      </c>
      <c r="P602" s="1">
        <v>97032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58</v>
      </c>
      <c r="F603" s="1">
        <v>880</v>
      </c>
      <c r="G603" s="1">
        <v>325056</v>
      </c>
      <c r="H603" s="1">
        <v>8079</v>
      </c>
      <c r="I603" s="1">
        <v>187</v>
      </c>
      <c r="J603" s="1">
        <v>876</v>
      </c>
      <c r="K603" s="1">
        <v>143057</v>
      </c>
      <c r="L603" s="1">
        <v>1660</v>
      </c>
      <c r="M603" s="1">
        <v>1781</v>
      </c>
      <c r="N603" s="1">
        <v>88708</v>
      </c>
      <c r="O603" s="1">
        <v>8324</v>
      </c>
      <c r="P603" s="1">
        <v>97032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58</v>
      </c>
      <c r="F604" s="1">
        <v>880</v>
      </c>
      <c r="G604" s="1">
        <v>325055</v>
      </c>
      <c r="H604" s="1">
        <v>7816</v>
      </c>
      <c r="I604" s="1">
        <v>135</v>
      </c>
      <c r="J604" s="1">
        <v>912</v>
      </c>
      <c r="K604" s="1">
        <v>141636</v>
      </c>
      <c r="L604" s="1">
        <v>1660</v>
      </c>
      <c r="M604" s="1">
        <v>1781</v>
      </c>
      <c r="N604" s="1">
        <v>88708</v>
      </c>
      <c r="O604" s="1">
        <v>8324</v>
      </c>
      <c r="P604" s="1">
        <v>97032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58</v>
      </c>
      <c r="F605" s="1">
        <v>880</v>
      </c>
      <c r="G605" s="1">
        <v>325055</v>
      </c>
      <c r="H605" s="1">
        <v>8172</v>
      </c>
      <c r="I605" s="1">
        <v>139</v>
      </c>
      <c r="J605" s="1">
        <v>834</v>
      </c>
      <c r="K605" s="1">
        <v>142128</v>
      </c>
      <c r="L605" s="1">
        <v>1660</v>
      </c>
      <c r="M605" s="1">
        <v>1781</v>
      </c>
      <c r="N605" s="1">
        <v>88708</v>
      </c>
      <c r="O605" s="1">
        <v>8324</v>
      </c>
      <c r="P605" s="1">
        <v>97032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58</v>
      </c>
      <c r="F606" s="1">
        <v>881</v>
      </c>
      <c r="G606" s="1">
        <v>325053</v>
      </c>
      <c r="H606" s="1">
        <v>7790</v>
      </c>
      <c r="I606" s="1">
        <v>137</v>
      </c>
      <c r="J606" s="1">
        <v>814</v>
      </c>
      <c r="K606" s="1">
        <v>138304</v>
      </c>
      <c r="L606" s="1">
        <v>1660</v>
      </c>
      <c r="M606" s="1">
        <v>1781</v>
      </c>
      <c r="N606" s="1">
        <v>88708</v>
      </c>
      <c r="O606" s="1">
        <v>8324</v>
      </c>
      <c r="P606" s="1">
        <v>97032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58</v>
      </c>
      <c r="F607" s="1">
        <v>884</v>
      </c>
      <c r="G607" s="1">
        <v>325056</v>
      </c>
      <c r="H607" s="1">
        <v>7949</v>
      </c>
      <c r="I607" s="1">
        <v>144</v>
      </c>
      <c r="J607" s="1">
        <v>846</v>
      </c>
      <c r="K607" s="1">
        <v>141142</v>
      </c>
      <c r="L607" s="1">
        <v>1660</v>
      </c>
      <c r="M607" s="1">
        <v>1781</v>
      </c>
      <c r="N607" s="1">
        <v>88708</v>
      </c>
      <c r="O607" s="1">
        <v>8324</v>
      </c>
      <c r="P607" s="1">
        <v>97032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58</v>
      </c>
      <c r="F608" s="1">
        <v>884</v>
      </c>
      <c r="G608" s="1">
        <v>325056</v>
      </c>
      <c r="H608" s="1">
        <v>8061</v>
      </c>
      <c r="I608" s="1">
        <v>149</v>
      </c>
      <c r="J608" s="1">
        <v>962</v>
      </c>
      <c r="K608" s="1">
        <v>139616</v>
      </c>
      <c r="L608" s="1">
        <v>1660</v>
      </c>
      <c r="M608" s="1">
        <v>1781</v>
      </c>
      <c r="N608" s="1">
        <v>88708</v>
      </c>
      <c r="O608" s="1">
        <v>8324</v>
      </c>
      <c r="P608" s="1">
        <v>97032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58</v>
      </c>
      <c r="F609" s="1">
        <v>884</v>
      </c>
      <c r="G609" s="1">
        <v>325055</v>
      </c>
      <c r="H609" s="1">
        <v>7842</v>
      </c>
      <c r="I609" s="1">
        <v>151</v>
      </c>
      <c r="J609" s="1">
        <v>860</v>
      </c>
      <c r="K609" s="1">
        <v>140107</v>
      </c>
      <c r="L609" s="1">
        <v>1660</v>
      </c>
      <c r="M609" s="1">
        <v>1781</v>
      </c>
      <c r="N609" s="1">
        <v>88708</v>
      </c>
      <c r="O609" s="1">
        <v>8324</v>
      </c>
      <c r="P609" s="1">
        <v>97032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58</v>
      </c>
      <c r="F610" s="1">
        <v>884</v>
      </c>
      <c r="G610" s="1">
        <v>325055</v>
      </c>
      <c r="H610" s="1">
        <v>8141</v>
      </c>
      <c r="I610" s="1">
        <v>165</v>
      </c>
      <c r="J610" s="1">
        <v>816</v>
      </c>
      <c r="K610" s="1">
        <v>142098</v>
      </c>
      <c r="L610" s="1">
        <v>1660</v>
      </c>
      <c r="M610" s="1">
        <v>1781</v>
      </c>
      <c r="N610" s="1">
        <v>88708</v>
      </c>
      <c r="O610" s="1">
        <v>8324</v>
      </c>
      <c r="P610" s="1">
        <v>97032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58</v>
      </c>
      <c r="F611" s="1">
        <v>885</v>
      </c>
      <c r="G611" s="1">
        <v>325053</v>
      </c>
      <c r="H611" s="1">
        <v>7837</v>
      </c>
      <c r="I611" s="1">
        <v>130</v>
      </c>
      <c r="J611" s="1">
        <v>772</v>
      </c>
      <c r="K611" s="1">
        <v>138390</v>
      </c>
      <c r="L611" s="1">
        <v>1660</v>
      </c>
      <c r="M611" s="1">
        <v>1781</v>
      </c>
      <c r="N611" s="1">
        <v>88708</v>
      </c>
      <c r="O611" s="1">
        <v>8324</v>
      </c>
      <c r="P611" s="1">
        <v>97032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58</v>
      </c>
      <c r="F612" s="1">
        <v>885</v>
      </c>
      <c r="G612" s="1">
        <v>325056</v>
      </c>
      <c r="H612" s="1">
        <v>8126</v>
      </c>
      <c r="I612" s="1">
        <v>141</v>
      </c>
      <c r="J612" s="1">
        <v>833</v>
      </c>
      <c r="K612" s="1">
        <v>140610</v>
      </c>
      <c r="L612" s="1">
        <v>1660</v>
      </c>
      <c r="M612" s="1">
        <v>1781</v>
      </c>
      <c r="N612" s="1">
        <v>88708</v>
      </c>
      <c r="O612" s="1">
        <v>8324</v>
      </c>
      <c r="P612" s="1">
        <v>97032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58</v>
      </c>
      <c r="F613" s="1">
        <v>885</v>
      </c>
      <c r="G613" s="1">
        <v>375233</v>
      </c>
      <c r="H613" s="1">
        <v>8305</v>
      </c>
      <c r="I613" s="1">
        <v>182</v>
      </c>
      <c r="J613" s="1">
        <v>1039</v>
      </c>
      <c r="K613" s="1">
        <v>178141</v>
      </c>
      <c r="L613" s="1">
        <v>1660</v>
      </c>
      <c r="M613" s="1">
        <v>1781</v>
      </c>
      <c r="N613" s="1">
        <v>95782</v>
      </c>
      <c r="O613" s="1">
        <v>8756</v>
      </c>
      <c r="P613" s="1">
        <v>104538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58</v>
      </c>
      <c r="F614" s="1">
        <v>885</v>
      </c>
      <c r="G614" s="1">
        <v>375233</v>
      </c>
      <c r="H614" s="1">
        <v>7995</v>
      </c>
      <c r="I614" s="1">
        <v>134</v>
      </c>
      <c r="J614" s="1">
        <v>1044</v>
      </c>
      <c r="K614" s="1">
        <v>172741</v>
      </c>
      <c r="L614" s="1">
        <v>1660</v>
      </c>
      <c r="M614" s="1">
        <v>1781</v>
      </c>
      <c r="N614" s="1">
        <v>95782</v>
      </c>
      <c r="O614" s="1">
        <v>8756</v>
      </c>
      <c r="P614" s="1">
        <v>104538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58</v>
      </c>
      <c r="F615" s="1">
        <v>885</v>
      </c>
      <c r="G615" s="1">
        <v>375233</v>
      </c>
      <c r="H615" s="1">
        <v>8097</v>
      </c>
      <c r="I615" s="1">
        <v>165</v>
      </c>
      <c r="J615" s="1">
        <v>985</v>
      </c>
      <c r="K615" s="1">
        <v>178450</v>
      </c>
      <c r="L615" s="1">
        <v>1660</v>
      </c>
      <c r="M615" s="1">
        <v>1781</v>
      </c>
      <c r="N615" s="1">
        <v>95782</v>
      </c>
      <c r="O615" s="1">
        <v>8756</v>
      </c>
      <c r="P615" s="1">
        <v>104538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58</v>
      </c>
      <c r="F616" s="1">
        <v>885</v>
      </c>
      <c r="G616" s="1">
        <v>375233</v>
      </c>
      <c r="H616" s="1">
        <v>7457</v>
      </c>
      <c r="I616" s="1">
        <v>143</v>
      </c>
      <c r="J616" s="1">
        <v>939</v>
      </c>
      <c r="K616" s="1">
        <v>171526</v>
      </c>
      <c r="L616" s="1">
        <v>1660</v>
      </c>
      <c r="M616" s="1">
        <v>1781</v>
      </c>
      <c r="N616" s="1">
        <v>95782</v>
      </c>
      <c r="O616" s="1">
        <v>8756</v>
      </c>
      <c r="P616" s="1">
        <v>104538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58</v>
      </c>
      <c r="F617" s="1">
        <v>888</v>
      </c>
      <c r="G617" s="1">
        <v>375233</v>
      </c>
      <c r="H617" s="1">
        <v>7932</v>
      </c>
      <c r="I617" s="1">
        <v>161</v>
      </c>
      <c r="J617" s="1">
        <v>1015</v>
      </c>
      <c r="K617" s="1">
        <v>180875</v>
      </c>
      <c r="L617" s="1">
        <v>1660</v>
      </c>
      <c r="M617" s="1">
        <v>1781</v>
      </c>
      <c r="N617" s="1">
        <v>95782</v>
      </c>
      <c r="O617" s="1">
        <v>8756</v>
      </c>
      <c r="P617" s="1">
        <v>104538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58</v>
      </c>
      <c r="F618" s="1">
        <v>893</v>
      </c>
      <c r="G618" s="1">
        <v>375233</v>
      </c>
      <c r="H618" s="1">
        <v>8266</v>
      </c>
      <c r="I618" s="1">
        <v>143</v>
      </c>
      <c r="J618" s="1">
        <v>1014</v>
      </c>
      <c r="K618" s="1">
        <v>176847</v>
      </c>
      <c r="L618" s="1">
        <v>1660</v>
      </c>
      <c r="M618" s="1">
        <v>1781</v>
      </c>
      <c r="N618" s="1">
        <v>95782</v>
      </c>
      <c r="O618" s="1">
        <v>8756</v>
      </c>
      <c r="P618" s="1">
        <v>104538</v>
      </c>
    </row>
    <row r="619" spans="1:16">
      <c r="A619" s="1">
        <v>617</v>
      </c>
      <c r="B619" s="1" t="s">
        <v>256</v>
      </c>
      <c r="C619" s="1">
        <v>0</v>
      </c>
      <c r="D619" s="1">
        <v>0</v>
      </c>
      <c r="E619" s="1">
        <v>58</v>
      </c>
      <c r="F619" s="1">
        <v>897</v>
      </c>
      <c r="G619" s="1">
        <v>355745</v>
      </c>
      <c r="H619" s="1">
        <v>8095</v>
      </c>
      <c r="I619" s="1">
        <v>150</v>
      </c>
      <c r="J619" s="1">
        <v>971</v>
      </c>
      <c r="K619" s="1">
        <v>172585</v>
      </c>
      <c r="L619" s="1">
        <v>1662</v>
      </c>
      <c r="M619" s="1">
        <v>1783</v>
      </c>
      <c r="N619" s="1">
        <v>91758</v>
      </c>
      <c r="O619" s="1">
        <v>8558</v>
      </c>
      <c r="P619" s="1">
        <v>100316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58</v>
      </c>
      <c r="F620" s="1">
        <v>897</v>
      </c>
      <c r="G620" s="1">
        <v>355744</v>
      </c>
      <c r="H620" s="1">
        <v>7860</v>
      </c>
      <c r="I620" s="1">
        <v>166</v>
      </c>
      <c r="J620" s="1">
        <v>1140</v>
      </c>
      <c r="K620" s="1">
        <v>174152</v>
      </c>
      <c r="L620" s="1">
        <v>1662</v>
      </c>
      <c r="M620" s="1">
        <v>1783</v>
      </c>
      <c r="N620" s="1">
        <v>91758</v>
      </c>
      <c r="O620" s="1">
        <v>8558</v>
      </c>
      <c r="P620" s="1">
        <v>100316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58</v>
      </c>
      <c r="F621" s="1">
        <v>899</v>
      </c>
      <c r="G621" s="1">
        <v>355745</v>
      </c>
      <c r="H621" s="1">
        <v>7666</v>
      </c>
      <c r="I621" s="1">
        <v>141</v>
      </c>
      <c r="J621" s="1">
        <v>955</v>
      </c>
      <c r="K621" s="1">
        <v>168554</v>
      </c>
      <c r="L621" s="1">
        <v>1662</v>
      </c>
      <c r="M621" s="1">
        <v>1783</v>
      </c>
      <c r="N621" s="1">
        <v>91758</v>
      </c>
      <c r="O621" s="1">
        <v>8558</v>
      </c>
      <c r="P621" s="1">
        <v>100316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58</v>
      </c>
      <c r="F622" s="1">
        <v>899</v>
      </c>
      <c r="G622" s="1">
        <v>355745</v>
      </c>
      <c r="H622" s="1">
        <v>7880</v>
      </c>
      <c r="I622" s="1">
        <v>140</v>
      </c>
      <c r="J622" s="1">
        <v>971</v>
      </c>
      <c r="K622" s="1">
        <v>175262</v>
      </c>
      <c r="L622" s="1">
        <v>1662</v>
      </c>
      <c r="M622" s="1">
        <v>1783</v>
      </c>
      <c r="N622" s="1">
        <v>91758</v>
      </c>
      <c r="O622" s="1">
        <v>8558</v>
      </c>
      <c r="P622" s="1">
        <v>100316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58</v>
      </c>
      <c r="F623" s="1">
        <v>900</v>
      </c>
      <c r="G623" s="1">
        <v>355744</v>
      </c>
      <c r="H623" s="1">
        <v>8244</v>
      </c>
      <c r="I623" s="1">
        <v>192</v>
      </c>
      <c r="J623" s="1">
        <v>982</v>
      </c>
      <c r="K623" s="1">
        <v>175669</v>
      </c>
      <c r="L623" s="1">
        <v>1662</v>
      </c>
      <c r="M623" s="1">
        <v>1783</v>
      </c>
      <c r="N623" s="1">
        <v>91758</v>
      </c>
      <c r="O623" s="1">
        <v>8558</v>
      </c>
      <c r="P623" s="1">
        <v>100316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58</v>
      </c>
      <c r="F624" s="1">
        <v>900</v>
      </c>
      <c r="G624" s="1">
        <v>356009</v>
      </c>
      <c r="H624" s="1">
        <v>7983</v>
      </c>
      <c r="I624" s="1">
        <v>140</v>
      </c>
      <c r="J624" s="1">
        <v>909</v>
      </c>
      <c r="K624" s="1">
        <v>176490</v>
      </c>
      <c r="L624" s="1">
        <v>1662</v>
      </c>
      <c r="M624" s="1">
        <v>1783</v>
      </c>
      <c r="N624" s="1">
        <v>91856</v>
      </c>
      <c r="O624" s="1">
        <v>8575</v>
      </c>
      <c r="P624" s="1">
        <v>100431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58</v>
      </c>
      <c r="F625" s="1">
        <v>901</v>
      </c>
      <c r="G625" s="1">
        <v>356005</v>
      </c>
      <c r="H625" s="1">
        <v>8071</v>
      </c>
      <c r="I625" s="1">
        <v>137</v>
      </c>
      <c r="J625" s="1">
        <v>985</v>
      </c>
      <c r="K625" s="1">
        <v>176038</v>
      </c>
      <c r="L625" s="1">
        <v>1662</v>
      </c>
      <c r="M625" s="1">
        <v>1783</v>
      </c>
      <c r="N625" s="1">
        <v>91894</v>
      </c>
      <c r="O625" s="1">
        <v>8583</v>
      </c>
      <c r="P625" s="1">
        <v>100477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58</v>
      </c>
      <c r="F626" s="1">
        <v>904</v>
      </c>
      <c r="G626" s="1">
        <v>356005</v>
      </c>
      <c r="H626" s="1">
        <v>7525</v>
      </c>
      <c r="I626" s="1">
        <v>140</v>
      </c>
      <c r="J626" s="1">
        <v>957</v>
      </c>
      <c r="K626" s="1">
        <v>170151</v>
      </c>
      <c r="L626" s="1">
        <v>1662</v>
      </c>
      <c r="M626" s="1">
        <v>1783</v>
      </c>
      <c r="N626" s="1">
        <v>91894</v>
      </c>
      <c r="O626" s="1">
        <v>8583</v>
      </c>
      <c r="P626" s="1">
        <v>100477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58</v>
      </c>
      <c r="F627" s="1">
        <v>906</v>
      </c>
      <c r="G627" s="1">
        <v>356005</v>
      </c>
      <c r="H627" s="1">
        <v>7993</v>
      </c>
      <c r="I627" s="1">
        <v>152</v>
      </c>
      <c r="J627" s="1">
        <v>890</v>
      </c>
      <c r="K627" s="1">
        <v>175878</v>
      </c>
      <c r="L627" s="1">
        <v>1662</v>
      </c>
      <c r="M627" s="1">
        <v>1783</v>
      </c>
      <c r="N627" s="1">
        <v>91894</v>
      </c>
      <c r="O627" s="1">
        <v>8583</v>
      </c>
      <c r="P627" s="1">
        <v>100477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58</v>
      </c>
      <c r="F628" s="1">
        <v>913</v>
      </c>
      <c r="G628" s="1">
        <v>356005</v>
      </c>
      <c r="H628" s="1">
        <v>8505</v>
      </c>
      <c r="I628" s="1">
        <v>194</v>
      </c>
      <c r="J628" s="1">
        <v>949</v>
      </c>
      <c r="K628" s="1">
        <v>177716</v>
      </c>
      <c r="L628" s="1">
        <v>1662</v>
      </c>
      <c r="M628" s="1">
        <v>1783</v>
      </c>
      <c r="N628" s="1">
        <v>91894</v>
      </c>
      <c r="O628" s="1">
        <v>8583</v>
      </c>
      <c r="P628" s="1">
        <v>100477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58</v>
      </c>
      <c r="F629" s="1">
        <v>915</v>
      </c>
      <c r="G629" s="1">
        <v>356005</v>
      </c>
      <c r="H629" s="1">
        <v>8289</v>
      </c>
      <c r="I629" s="1">
        <v>160</v>
      </c>
      <c r="J629" s="1">
        <v>981</v>
      </c>
      <c r="K629" s="1">
        <v>180142</v>
      </c>
      <c r="L629" s="1">
        <v>1662</v>
      </c>
      <c r="M629" s="1">
        <v>1783</v>
      </c>
      <c r="N629" s="1">
        <v>91894</v>
      </c>
      <c r="O629" s="1">
        <v>8583</v>
      </c>
      <c r="P629" s="1">
        <v>100477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58</v>
      </c>
      <c r="F630" s="1">
        <v>915</v>
      </c>
      <c r="G630" s="1">
        <v>356005</v>
      </c>
      <c r="H630" s="1">
        <v>7962</v>
      </c>
      <c r="I630" s="1">
        <v>134</v>
      </c>
      <c r="J630" s="1">
        <v>969</v>
      </c>
      <c r="K630" s="1">
        <v>174574</v>
      </c>
      <c r="L630" s="1">
        <v>1662</v>
      </c>
      <c r="M630" s="1">
        <v>1783</v>
      </c>
      <c r="N630" s="1">
        <v>91894</v>
      </c>
      <c r="O630" s="1">
        <v>8583</v>
      </c>
      <c r="P630" s="1">
        <v>100477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59</v>
      </c>
      <c r="F631" s="1">
        <v>917</v>
      </c>
      <c r="G631" s="1">
        <v>357986</v>
      </c>
      <c r="H631" s="1">
        <v>7768</v>
      </c>
      <c r="I631" s="1">
        <v>136</v>
      </c>
      <c r="J631" s="1">
        <v>877</v>
      </c>
      <c r="K631" s="1">
        <v>170790</v>
      </c>
      <c r="L631" s="1">
        <v>1666</v>
      </c>
      <c r="M631" s="1">
        <v>1786</v>
      </c>
      <c r="N631" s="1">
        <v>92111</v>
      </c>
      <c r="O631" s="1">
        <v>8588</v>
      </c>
      <c r="P631" s="1">
        <v>100699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59</v>
      </c>
      <c r="F632" s="1">
        <v>919</v>
      </c>
      <c r="G632" s="1">
        <v>357986</v>
      </c>
      <c r="H632" s="1">
        <v>8373</v>
      </c>
      <c r="I632" s="1">
        <v>139</v>
      </c>
      <c r="J632" s="1">
        <v>987</v>
      </c>
      <c r="K632" s="1">
        <v>173963</v>
      </c>
      <c r="L632" s="1">
        <v>1666</v>
      </c>
      <c r="M632" s="1">
        <v>1786</v>
      </c>
      <c r="N632" s="1">
        <v>92111</v>
      </c>
      <c r="O632" s="1">
        <v>8588</v>
      </c>
      <c r="P632" s="1">
        <v>100699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59</v>
      </c>
      <c r="F633" s="1">
        <v>920</v>
      </c>
      <c r="G633" s="1">
        <v>357986</v>
      </c>
      <c r="H633" s="1">
        <v>8539</v>
      </c>
      <c r="I633" s="1">
        <v>155</v>
      </c>
      <c r="J633" s="1">
        <v>1011</v>
      </c>
      <c r="K633" s="1">
        <v>175517</v>
      </c>
      <c r="L633" s="1">
        <v>1666</v>
      </c>
      <c r="M633" s="1">
        <v>1786</v>
      </c>
      <c r="N633" s="1">
        <v>92111</v>
      </c>
      <c r="O633" s="1">
        <v>8588</v>
      </c>
      <c r="P633" s="1">
        <v>100699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59</v>
      </c>
      <c r="F634" s="1">
        <v>920</v>
      </c>
      <c r="G634" s="1">
        <v>330415</v>
      </c>
      <c r="H634" s="1">
        <v>7947</v>
      </c>
      <c r="I634" s="1">
        <v>147</v>
      </c>
      <c r="J634" s="1">
        <v>892</v>
      </c>
      <c r="K634" s="1">
        <v>149078</v>
      </c>
      <c r="L634" s="1">
        <v>1667</v>
      </c>
      <c r="M634" s="1">
        <v>1788</v>
      </c>
      <c r="N634" s="1">
        <v>89481</v>
      </c>
      <c r="O634" s="1">
        <v>8252</v>
      </c>
      <c r="P634" s="1">
        <v>97733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62</v>
      </c>
      <c r="F635" s="1">
        <v>920</v>
      </c>
      <c r="G635" s="1">
        <v>361126</v>
      </c>
      <c r="H635" s="1">
        <v>8158</v>
      </c>
      <c r="I635" s="1">
        <v>144</v>
      </c>
      <c r="J635" s="1">
        <v>939</v>
      </c>
      <c r="K635" s="1">
        <v>182570</v>
      </c>
      <c r="L635" s="1">
        <v>1682</v>
      </c>
      <c r="M635" s="1">
        <v>1803</v>
      </c>
      <c r="N635" s="1">
        <v>92032</v>
      </c>
      <c r="O635" s="1">
        <v>8430</v>
      </c>
      <c r="P635" s="1">
        <v>100462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62</v>
      </c>
      <c r="F636" s="1">
        <v>921</v>
      </c>
      <c r="G636" s="1">
        <v>361126</v>
      </c>
      <c r="H636" s="1">
        <v>7819</v>
      </c>
      <c r="I636" s="1">
        <v>189</v>
      </c>
      <c r="J636" s="1">
        <v>1014</v>
      </c>
      <c r="K636" s="1">
        <v>179936</v>
      </c>
      <c r="L636" s="1">
        <v>1682</v>
      </c>
      <c r="M636" s="1">
        <v>1803</v>
      </c>
      <c r="N636" s="1">
        <v>92032</v>
      </c>
      <c r="O636" s="1">
        <v>8430</v>
      </c>
      <c r="P636" s="1">
        <v>100462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62</v>
      </c>
      <c r="F637" s="1">
        <v>922</v>
      </c>
      <c r="G637" s="1">
        <v>361126</v>
      </c>
      <c r="H637" s="1">
        <v>7801</v>
      </c>
      <c r="I637" s="1">
        <v>148</v>
      </c>
      <c r="J637" s="1">
        <v>913</v>
      </c>
      <c r="K637" s="1">
        <v>184234</v>
      </c>
      <c r="L637" s="1">
        <v>1682</v>
      </c>
      <c r="M637" s="1">
        <v>1803</v>
      </c>
      <c r="N637" s="1">
        <v>92032</v>
      </c>
      <c r="O637" s="1">
        <v>8430</v>
      </c>
      <c r="P637" s="1">
        <v>100462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62</v>
      </c>
      <c r="F638" s="1">
        <v>929</v>
      </c>
      <c r="G638" s="1">
        <v>361126</v>
      </c>
      <c r="H638" s="1">
        <v>8316</v>
      </c>
      <c r="I638" s="1">
        <v>144</v>
      </c>
      <c r="J638" s="1">
        <v>969</v>
      </c>
      <c r="K638" s="1">
        <v>193700</v>
      </c>
      <c r="L638" s="1">
        <v>1682</v>
      </c>
      <c r="M638" s="1">
        <v>1803</v>
      </c>
      <c r="N638" s="1">
        <v>92032</v>
      </c>
      <c r="O638" s="1">
        <v>8430</v>
      </c>
      <c r="P638" s="1">
        <v>100462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62</v>
      </c>
      <c r="F639" s="1">
        <v>929</v>
      </c>
      <c r="G639" s="1">
        <v>361126</v>
      </c>
      <c r="H639" s="1">
        <v>8198</v>
      </c>
      <c r="I639" s="1">
        <v>139</v>
      </c>
      <c r="J639" s="1">
        <v>936</v>
      </c>
      <c r="K639" s="1">
        <v>187606</v>
      </c>
      <c r="L639" s="1">
        <v>1682</v>
      </c>
      <c r="M639" s="1">
        <v>1803</v>
      </c>
      <c r="N639" s="1">
        <v>92032</v>
      </c>
      <c r="O639" s="1">
        <v>8430</v>
      </c>
      <c r="P639" s="1">
        <v>100462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62</v>
      </c>
      <c r="F640" s="1">
        <v>930</v>
      </c>
      <c r="G640" s="1">
        <v>305363</v>
      </c>
      <c r="H640" s="1">
        <v>7896</v>
      </c>
      <c r="I640" s="1">
        <v>155</v>
      </c>
      <c r="J640" s="1">
        <v>808</v>
      </c>
      <c r="K640" s="1">
        <v>129966</v>
      </c>
      <c r="L640" s="1">
        <v>1682</v>
      </c>
      <c r="M640" s="1">
        <v>1803</v>
      </c>
      <c r="N640" s="1">
        <v>87392</v>
      </c>
      <c r="O640" s="1">
        <v>8146</v>
      </c>
      <c r="P640" s="1">
        <v>95538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62</v>
      </c>
      <c r="F641" s="1">
        <v>936</v>
      </c>
      <c r="G641" s="1">
        <v>327720</v>
      </c>
      <c r="H641" s="1">
        <v>7534</v>
      </c>
      <c r="I641" s="1">
        <v>158</v>
      </c>
      <c r="J641" s="1">
        <v>854</v>
      </c>
      <c r="K641" s="1">
        <v>130855</v>
      </c>
      <c r="L641" s="1">
        <v>1682</v>
      </c>
      <c r="M641" s="1">
        <v>1803</v>
      </c>
      <c r="N641" s="1">
        <v>89757</v>
      </c>
      <c r="O641" s="1">
        <v>8259</v>
      </c>
      <c r="P641" s="1">
        <v>98016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62</v>
      </c>
      <c r="F642" s="1">
        <v>936</v>
      </c>
      <c r="G642" s="1">
        <v>327720</v>
      </c>
      <c r="H642" s="1">
        <v>8128</v>
      </c>
      <c r="I642" s="1">
        <v>136</v>
      </c>
      <c r="J642" s="1">
        <v>771</v>
      </c>
      <c r="K642" s="1">
        <v>129712</v>
      </c>
      <c r="L642" s="1">
        <v>1682</v>
      </c>
      <c r="M642" s="1">
        <v>1803</v>
      </c>
      <c r="N642" s="1">
        <v>89757</v>
      </c>
      <c r="O642" s="1">
        <v>8259</v>
      </c>
      <c r="P642" s="1">
        <v>98016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62</v>
      </c>
      <c r="F643" s="1">
        <v>936</v>
      </c>
      <c r="G643" s="1">
        <v>354973</v>
      </c>
      <c r="H643" s="1">
        <v>8451</v>
      </c>
      <c r="I643" s="1">
        <v>187</v>
      </c>
      <c r="J643" s="1">
        <v>999</v>
      </c>
      <c r="K643" s="1">
        <v>183581</v>
      </c>
      <c r="L643" s="1">
        <v>1674</v>
      </c>
      <c r="M643" s="1">
        <v>1795</v>
      </c>
      <c r="N643" s="1">
        <v>89385</v>
      </c>
      <c r="O643" s="1">
        <v>8312</v>
      </c>
      <c r="P643" s="1">
        <v>97697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62</v>
      </c>
      <c r="F644" s="1">
        <v>936</v>
      </c>
      <c r="G644" s="1">
        <v>354973</v>
      </c>
      <c r="H644" s="1">
        <v>8040</v>
      </c>
      <c r="I644" s="1">
        <v>149</v>
      </c>
      <c r="J644" s="1">
        <v>947</v>
      </c>
      <c r="K644" s="1">
        <v>178077</v>
      </c>
      <c r="L644" s="1">
        <v>1674</v>
      </c>
      <c r="M644" s="1">
        <v>1795</v>
      </c>
      <c r="N644" s="1">
        <v>89385</v>
      </c>
      <c r="O644" s="1">
        <v>8312</v>
      </c>
      <c r="P644" s="1">
        <v>97697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60</v>
      </c>
      <c r="F645" s="1">
        <v>936</v>
      </c>
      <c r="G645" s="1">
        <v>354962</v>
      </c>
      <c r="H645" s="1">
        <v>8155</v>
      </c>
      <c r="I645" s="1">
        <v>135</v>
      </c>
      <c r="J645" s="1">
        <v>906</v>
      </c>
      <c r="K645" s="1">
        <v>178173</v>
      </c>
      <c r="L645" s="1">
        <v>1674</v>
      </c>
      <c r="M645" s="1">
        <v>1795</v>
      </c>
      <c r="N645" s="1">
        <v>89385</v>
      </c>
      <c r="O645" s="1">
        <v>8312</v>
      </c>
      <c r="P645" s="1">
        <v>97697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60</v>
      </c>
      <c r="F646" s="1">
        <v>938</v>
      </c>
      <c r="G646" s="1">
        <v>348846</v>
      </c>
      <c r="H646" s="1">
        <v>8013</v>
      </c>
      <c r="I646" s="1">
        <v>143</v>
      </c>
      <c r="J646" s="1">
        <v>933</v>
      </c>
      <c r="K646" s="1">
        <v>172627</v>
      </c>
      <c r="L646" s="1">
        <v>1674</v>
      </c>
      <c r="M646" s="1">
        <v>1795</v>
      </c>
      <c r="N646" s="1">
        <v>89334</v>
      </c>
      <c r="O646" s="1">
        <v>8312</v>
      </c>
      <c r="P646" s="1">
        <v>97646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60</v>
      </c>
      <c r="F647" s="1">
        <v>940</v>
      </c>
      <c r="G647" s="1">
        <v>348846</v>
      </c>
      <c r="H647" s="1">
        <v>8114</v>
      </c>
      <c r="I647" s="1">
        <v>137</v>
      </c>
      <c r="J647" s="1">
        <v>817</v>
      </c>
      <c r="K647" s="1">
        <v>175363</v>
      </c>
      <c r="L647" s="1">
        <v>1674</v>
      </c>
      <c r="M647" s="1">
        <v>1795</v>
      </c>
      <c r="N647" s="1">
        <v>89334</v>
      </c>
      <c r="O647" s="1">
        <v>8312</v>
      </c>
      <c r="P647" s="1">
        <v>97646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60</v>
      </c>
      <c r="F648" s="1">
        <v>940</v>
      </c>
      <c r="G648" s="1">
        <v>348846</v>
      </c>
      <c r="H648" s="1">
        <v>8476</v>
      </c>
      <c r="I648" s="1">
        <v>161</v>
      </c>
      <c r="J648" s="1">
        <v>845</v>
      </c>
      <c r="K648" s="1">
        <v>176805</v>
      </c>
      <c r="L648" s="1">
        <v>1674</v>
      </c>
      <c r="M648" s="1">
        <v>1795</v>
      </c>
      <c r="N648" s="1">
        <v>89334</v>
      </c>
      <c r="O648" s="1">
        <v>8312</v>
      </c>
      <c r="P648" s="1">
        <v>97646</v>
      </c>
    </row>
    <row r="649" spans="1:16">
      <c r="A649" s="1">
        <v>647</v>
      </c>
      <c r="B649" s="1" t="s">
        <v>226</v>
      </c>
      <c r="C649" s="1">
        <v>0</v>
      </c>
      <c r="D649" s="1">
        <v>0</v>
      </c>
      <c r="E649" s="1">
        <v>60</v>
      </c>
      <c r="F649" s="1">
        <v>940</v>
      </c>
      <c r="G649" s="1">
        <v>335906</v>
      </c>
      <c r="H649" s="1">
        <v>8214</v>
      </c>
      <c r="I649" s="1">
        <v>133</v>
      </c>
      <c r="J649" s="1">
        <v>832</v>
      </c>
      <c r="K649" s="1">
        <v>146381</v>
      </c>
      <c r="L649" s="1">
        <v>1684</v>
      </c>
      <c r="M649" s="1">
        <v>1804</v>
      </c>
      <c r="N649" s="1">
        <v>91094</v>
      </c>
      <c r="O649" s="1">
        <v>8311</v>
      </c>
      <c r="P649" s="1">
        <v>99405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60</v>
      </c>
      <c r="F650" s="1">
        <v>940</v>
      </c>
      <c r="G650" s="1">
        <v>332535</v>
      </c>
      <c r="H650" s="1">
        <v>8262</v>
      </c>
      <c r="I650" s="1">
        <v>134</v>
      </c>
      <c r="J650" s="1">
        <v>834</v>
      </c>
      <c r="K650" s="1">
        <v>145791</v>
      </c>
      <c r="L650" s="1">
        <v>1684</v>
      </c>
      <c r="M650" s="1">
        <v>1804</v>
      </c>
      <c r="N650" s="1">
        <v>90189</v>
      </c>
      <c r="O650" s="1">
        <v>8282</v>
      </c>
      <c r="P650" s="1">
        <v>98471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60</v>
      </c>
      <c r="F651" s="1">
        <v>940</v>
      </c>
      <c r="G651" s="1">
        <v>332535</v>
      </c>
      <c r="H651" s="1">
        <v>8008</v>
      </c>
      <c r="I651" s="1">
        <v>134</v>
      </c>
      <c r="J651" s="1">
        <v>799</v>
      </c>
      <c r="K651" s="1">
        <v>146286</v>
      </c>
      <c r="L651" s="1">
        <v>1684</v>
      </c>
      <c r="M651" s="1">
        <v>1804</v>
      </c>
      <c r="N651" s="1">
        <v>90189</v>
      </c>
      <c r="O651" s="1">
        <v>8282</v>
      </c>
      <c r="P651" s="1">
        <v>98471</v>
      </c>
    </row>
    <row r="652" spans="1:16">
      <c r="A652" s="1">
        <v>650</v>
      </c>
      <c r="B652" s="1" t="s">
        <v>223</v>
      </c>
      <c r="C652" s="1">
        <v>0</v>
      </c>
      <c r="D652" s="1">
        <v>0</v>
      </c>
      <c r="E652" s="1">
        <v>60</v>
      </c>
      <c r="F652" s="1">
        <v>941</v>
      </c>
      <c r="G652" s="1">
        <v>322951</v>
      </c>
      <c r="H652" s="1">
        <v>7950</v>
      </c>
      <c r="I652" s="1">
        <v>148</v>
      </c>
      <c r="J652" s="1">
        <v>820</v>
      </c>
      <c r="K652" s="1">
        <v>124854</v>
      </c>
      <c r="L652" s="1">
        <v>1685</v>
      </c>
      <c r="M652" s="1">
        <v>1805</v>
      </c>
      <c r="N652" s="1">
        <v>91503</v>
      </c>
      <c r="O652" s="1">
        <v>8357</v>
      </c>
      <c r="P652" s="1">
        <v>99860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60</v>
      </c>
      <c r="F653" s="1">
        <v>941</v>
      </c>
      <c r="G653" s="1">
        <v>314420</v>
      </c>
      <c r="H653" s="1">
        <v>8863</v>
      </c>
      <c r="I653" s="1">
        <v>187</v>
      </c>
      <c r="J653" s="1">
        <v>748</v>
      </c>
      <c r="K653" s="1">
        <v>120838</v>
      </c>
      <c r="L653" s="1">
        <v>1685</v>
      </c>
      <c r="M653" s="1">
        <v>1805</v>
      </c>
      <c r="N653" s="1">
        <v>91024</v>
      </c>
      <c r="O653" s="1">
        <v>8319</v>
      </c>
      <c r="P653" s="1">
        <v>99343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60</v>
      </c>
      <c r="F654" s="1">
        <v>941</v>
      </c>
      <c r="G654" s="1">
        <v>314420</v>
      </c>
      <c r="H654" s="1">
        <v>8079</v>
      </c>
      <c r="I654" s="1">
        <v>166</v>
      </c>
      <c r="J654" s="1">
        <v>774</v>
      </c>
      <c r="K654" s="1">
        <v>117120</v>
      </c>
      <c r="L654" s="1">
        <v>1685</v>
      </c>
      <c r="M654" s="1">
        <v>1805</v>
      </c>
      <c r="N654" s="1">
        <v>91024</v>
      </c>
      <c r="O654" s="1">
        <v>8319</v>
      </c>
      <c r="P654" s="1">
        <v>99343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60</v>
      </c>
      <c r="F655" s="1">
        <v>941</v>
      </c>
      <c r="G655" s="1">
        <v>322299</v>
      </c>
      <c r="H655" s="1">
        <v>8184</v>
      </c>
      <c r="I655" s="1">
        <v>138</v>
      </c>
      <c r="J655" s="1">
        <v>729</v>
      </c>
      <c r="K655" s="1">
        <v>126219</v>
      </c>
      <c r="L655" s="1">
        <v>1685</v>
      </c>
      <c r="M655" s="1">
        <v>1805</v>
      </c>
      <c r="N655" s="1">
        <v>91499</v>
      </c>
      <c r="O655" s="1">
        <v>8357</v>
      </c>
      <c r="P655" s="1">
        <v>99856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60</v>
      </c>
      <c r="F656" s="1">
        <v>941</v>
      </c>
      <c r="G656" s="1">
        <v>322299</v>
      </c>
      <c r="H656" s="1">
        <v>7616</v>
      </c>
      <c r="I656" s="1">
        <v>152</v>
      </c>
      <c r="J656" s="1">
        <v>820</v>
      </c>
      <c r="K656" s="1">
        <v>123037</v>
      </c>
      <c r="L656" s="1">
        <v>1685</v>
      </c>
      <c r="M656" s="1">
        <v>1805</v>
      </c>
      <c r="N656" s="1">
        <v>91499</v>
      </c>
      <c r="O656" s="1">
        <v>8357</v>
      </c>
      <c r="P656" s="1">
        <v>99856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60</v>
      </c>
      <c r="F657" s="1">
        <v>942</v>
      </c>
      <c r="G657" s="1">
        <v>322299</v>
      </c>
      <c r="H657" s="1">
        <v>8143</v>
      </c>
      <c r="I657" s="1">
        <v>142</v>
      </c>
      <c r="J657" s="1">
        <v>759</v>
      </c>
      <c r="K657" s="1">
        <v>124840</v>
      </c>
      <c r="L657" s="1">
        <v>1685</v>
      </c>
      <c r="M657" s="1">
        <v>1805</v>
      </c>
      <c r="N657" s="1">
        <v>91499</v>
      </c>
      <c r="O657" s="1">
        <v>8357</v>
      </c>
      <c r="P657" s="1">
        <v>99856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61</v>
      </c>
      <c r="F658" s="1">
        <v>942</v>
      </c>
      <c r="G658" s="1">
        <v>281982</v>
      </c>
      <c r="H658" s="1">
        <v>8274</v>
      </c>
      <c r="I658" s="1">
        <v>169</v>
      </c>
      <c r="J658" s="1">
        <v>719</v>
      </c>
      <c r="K658" s="1">
        <v>117500</v>
      </c>
      <c r="L658" s="1">
        <v>1686</v>
      </c>
      <c r="M658" s="1">
        <v>1807</v>
      </c>
      <c r="N658" s="1">
        <v>86685</v>
      </c>
      <c r="O658" s="1">
        <v>8117</v>
      </c>
      <c r="P658" s="1">
        <v>94802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61</v>
      </c>
      <c r="F659" s="1">
        <v>944</v>
      </c>
      <c r="G659" s="1">
        <v>281982</v>
      </c>
      <c r="H659" s="1">
        <v>8157</v>
      </c>
      <c r="I659" s="1">
        <v>134</v>
      </c>
      <c r="J659" s="1">
        <v>650</v>
      </c>
      <c r="K659" s="1">
        <v>116612</v>
      </c>
      <c r="L659" s="1">
        <v>1686</v>
      </c>
      <c r="M659" s="1">
        <v>1807</v>
      </c>
      <c r="N659" s="1">
        <v>86685</v>
      </c>
      <c r="O659" s="1">
        <v>8117</v>
      </c>
      <c r="P659" s="1">
        <v>94802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61</v>
      </c>
      <c r="F660" s="1">
        <v>948</v>
      </c>
      <c r="G660" s="1">
        <v>281982</v>
      </c>
      <c r="H660" s="1">
        <v>8125</v>
      </c>
      <c r="I660" s="1">
        <v>142</v>
      </c>
      <c r="J660" s="1">
        <v>688</v>
      </c>
      <c r="K660" s="1">
        <v>116247</v>
      </c>
      <c r="L660" s="1">
        <v>1686</v>
      </c>
      <c r="M660" s="1">
        <v>1807</v>
      </c>
      <c r="N660" s="1">
        <v>86685</v>
      </c>
      <c r="O660" s="1">
        <v>8117</v>
      </c>
      <c r="P660" s="1">
        <v>94802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61</v>
      </c>
      <c r="F661" s="1">
        <v>948</v>
      </c>
      <c r="G661" s="1">
        <v>281982</v>
      </c>
      <c r="H661" s="1">
        <v>7861</v>
      </c>
      <c r="I661" s="1">
        <v>144</v>
      </c>
      <c r="J661" s="1">
        <v>735</v>
      </c>
      <c r="K661" s="1">
        <v>110590</v>
      </c>
      <c r="L661" s="1">
        <v>1686</v>
      </c>
      <c r="M661" s="1">
        <v>1807</v>
      </c>
      <c r="N661" s="1">
        <v>86685</v>
      </c>
      <c r="O661" s="1">
        <v>8117</v>
      </c>
      <c r="P661" s="1">
        <v>94802</v>
      </c>
    </row>
    <row r="662" spans="1:16">
      <c r="A662" s="1">
        <v>660</v>
      </c>
      <c r="B662" s="1" t="s">
        <v>213</v>
      </c>
      <c r="C662" s="1">
        <v>0</v>
      </c>
      <c r="D662" s="1">
        <v>0</v>
      </c>
      <c r="E662" s="1">
        <v>61</v>
      </c>
      <c r="F662" s="1">
        <v>949</v>
      </c>
      <c r="G662" s="1">
        <v>278111</v>
      </c>
      <c r="H662" s="1">
        <v>8092</v>
      </c>
      <c r="I662" s="1">
        <v>135</v>
      </c>
      <c r="J662" s="1">
        <v>673</v>
      </c>
      <c r="K662" s="1">
        <v>111755</v>
      </c>
      <c r="L662" s="1">
        <v>1691</v>
      </c>
      <c r="M662" s="1">
        <v>1807</v>
      </c>
      <c r="N662" s="1">
        <v>85855</v>
      </c>
      <c r="O662" s="1">
        <v>8093</v>
      </c>
      <c r="P662" s="1">
        <v>93948</v>
      </c>
    </row>
    <row r="663" spans="1:16">
      <c r="A663" s="1">
        <v>661</v>
      </c>
      <c r="B663" s="1" t="s">
        <v>212</v>
      </c>
      <c r="C663" s="1">
        <v>0</v>
      </c>
      <c r="D663" s="1">
        <v>0</v>
      </c>
      <c r="E663" s="1">
        <v>61</v>
      </c>
      <c r="F663" s="1">
        <v>949</v>
      </c>
      <c r="G663" s="1">
        <v>278196</v>
      </c>
      <c r="H663" s="1">
        <v>8241</v>
      </c>
      <c r="I663" s="1">
        <v>150</v>
      </c>
      <c r="J663" s="1">
        <v>710</v>
      </c>
      <c r="K663" s="1">
        <v>114671</v>
      </c>
      <c r="L663" s="1">
        <v>1691</v>
      </c>
      <c r="M663" s="1">
        <v>1807</v>
      </c>
      <c r="N663" s="1">
        <v>85912</v>
      </c>
      <c r="O663" s="1">
        <v>8096</v>
      </c>
      <c r="P663" s="1">
        <v>94008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61</v>
      </c>
      <c r="F664" s="1">
        <v>950</v>
      </c>
      <c r="G664" s="1">
        <v>278196</v>
      </c>
      <c r="H664" s="1">
        <v>7992</v>
      </c>
      <c r="I664" s="1">
        <v>171</v>
      </c>
      <c r="J664" s="1">
        <v>691</v>
      </c>
      <c r="K664" s="1">
        <v>113305</v>
      </c>
      <c r="L664" s="1">
        <v>1691</v>
      </c>
      <c r="M664" s="1">
        <v>1807</v>
      </c>
      <c r="N664" s="1">
        <v>85912</v>
      </c>
      <c r="O664" s="1">
        <v>8096</v>
      </c>
      <c r="P664" s="1">
        <v>94008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61</v>
      </c>
      <c r="F665" s="1">
        <v>951</v>
      </c>
      <c r="G665" s="1">
        <v>280282</v>
      </c>
      <c r="H665" s="1">
        <v>8042</v>
      </c>
      <c r="I665" s="1">
        <v>146</v>
      </c>
      <c r="J665" s="1">
        <v>685</v>
      </c>
      <c r="K665" s="1">
        <v>111992</v>
      </c>
      <c r="L665" s="1">
        <v>1691</v>
      </c>
      <c r="M665" s="1">
        <v>1807</v>
      </c>
      <c r="N665" s="1">
        <v>86871</v>
      </c>
      <c r="O665" s="1">
        <v>8169</v>
      </c>
      <c r="P665" s="1">
        <v>95040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61</v>
      </c>
      <c r="F666" s="1">
        <v>951</v>
      </c>
      <c r="G666" s="1">
        <v>280282</v>
      </c>
      <c r="H666" s="1">
        <v>7608</v>
      </c>
      <c r="I666" s="1">
        <v>124</v>
      </c>
      <c r="J666" s="1">
        <v>630</v>
      </c>
      <c r="K666" s="1">
        <v>111597</v>
      </c>
      <c r="L666" s="1">
        <v>1691</v>
      </c>
      <c r="M666" s="1">
        <v>1807</v>
      </c>
      <c r="N666" s="1">
        <v>86871</v>
      </c>
      <c r="O666" s="1">
        <v>8169</v>
      </c>
      <c r="P666" s="1">
        <v>95040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61</v>
      </c>
      <c r="F667" s="1">
        <v>951</v>
      </c>
      <c r="G667" s="1">
        <v>280282</v>
      </c>
      <c r="H667" s="1">
        <v>8318</v>
      </c>
      <c r="I667" s="1">
        <v>138</v>
      </c>
      <c r="J667" s="1">
        <v>713</v>
      </c>
      <c r="K667" s="1">
        <v>116677</v>
      </c>
      <c r="L667" s="1">
        <v>1691</v>
      </c>
      <c r="M667" s="1">
        <v>1807</v>
      </c>
      <c r="N667" s="1">
        <v>86871</v>
      </c>
      <c r="O667" s="1">
        <v>8169</v>
      </c>
      <c r="P667" s="1">
        <v>95040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61</v>
      </c>
      <c r="F668" s="1">
        <v>951</v>
      </c>
      <c r="G668" s="1">
        <v>280282</v>
      </c>
      <c r="H668" s="1">
        <v>8593</v>
      </c>
      <c r="I668" s="1">
        <v>198</v>
      </c>
      <c r="J668" s="1">
        <v>681</v>
      </c>
      <c r="K668" s="1">
        <v>112140</v>
      </c>
      <c r="L668" s="1">
        <v>1691</v>
      </c>
      <c r="M668" s="1">
        <v>1807</v>
      </c>
      <c r="N668" s="1">
        <v>86871</v>
      </c>
      <c r="O668" s="1">
        <v>8169</v>
      </c>
      <c r="P668" s="1">
        <v>95040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61</v>
      </c>
      <c r="F669" s="1">
        <v>954</v>
      </c>
      <c r="G669" s="1">
        <v>280282</v>
      </c>
      <c r="H669" s="1">
        <v>8231</v>
      </c>
      <c r="I669" s="1">
        <v>157</v>
      </c>
      <c r="J669" s="1">
        <v>704</v>
      </c>
      <c r="K669" s="1">
        <v>114385</v>
      </c>
      <c r="L669" s="1">
        <v>1691</v>
      </c>
      <c r="M669" s="1">
        <v>1807</v>
      </c>
      <c r="N669" s="1">
        <v>86871</v>
      </c>
      <c r="O669" s="1">
        <v>8169</v>
      </c>
      <c r="P669" s="1">
        <v>95040</v>
      </c>
    </row>
    <row r="670" spans="1:16">
      <c r="A670" s="1">
        <v>668</v>
      </c>
      <c r="B670" s="1" t="s">
        <v>205</v>
      </c>
      <c r="C670" s="1">
        <v>0</v>
      </c>
      <c r="D670" s="1">
        <v>4</v>
      </c>
      <c r="E670" s="1">
        <v>57</v>
      </c>
      <c r="F670" s="1">
        <v>955</v>
      </c>
      <c r="G670" s="1">
        <v>283355</v>
      </c>
      <c r="H670" s="1">
        <v>8255</v>
      </c>
      <c r="I670" s="1">
        <v>141</v>
      </c>
      <c r="J670" s="1">
        <v>713</v>
      </c>
      <c r="K670" s="1">
        <v>113081</v>
      </c>
      <c r="L670" s="1">
        <v>1696</v>
      </c>
      <c r="M670" s="1">
        <v>1808</v>
      </c>
      <c r="N670" s="1">
        <v>87723</v>
      </c>
      <c r="O670" s="1">
        <v>8171</v>
      </c>
      <c r="P670" s="1">
        <v>95894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57</v>
      </c>
      <c r="F671" s="1">
        <v>955</v>
      </c>
      <c r="G671" s="1">
        <v>283355</v>
      </c>
      <c r="H671" s="1">
        <v>7866</v>
      </c>
      <c r="I671" s="1">
        <v>144</v>
      </c>
      <c r="J671" s="1">
        <v>720</v>
      </c>
      <c r="K671" s="1">
        <v>113650</v>
      </c>
      <c r="L671" s="1">
        <v>1696</v>
      </c>
      <c r="M671" s="1">
        <v>1808</v>
      </c>
      <c r="N671" s="1">
        <v>87723</v>
      </c>
      <c r="O671" s="1">
        <v>8171</v>
      </c>
      <c r="P671" s="1">
        <v>95894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57</v>
      </c>
      <c r="F672" s="1">
        <v>957</v>
      </c>
      <c r="G672" s="1">
        <v>279575</v>
      </c>
      <c r="H672" s="1">
        <v>8126</v>
      </c>
      <c r="I672" s="1">
        <v>143</v>
      </c>
      <c r="J672" s="1">
        <v>664</v>
      </c>
      <c r="K672" s="1">
        <v>113467</v>
      </c>
      <c r="L672" s="1">
        <v>1696</v>
      </c>
      <c r="M672" s="1">
        <v>1808</v>
      </c>
      <c r="N672" s="1">
        <v>85931</v>
      </c>
      <c r="O672" s="1">
        <v>8098</v>
      </c>
      <c r="P672" s="1">
        <v>94029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57</v>
      </c>
      <c r="F673" s="1">
        <v>957</v>
      </c>
      <c r="G673" s="1">
        <v>279575</v>
      </c>
      <c r="H673" s="1">
        <v>8308</v>
      </c>
      <c r="I673" s="1">
        <v>144</v>
      </c>
      <c r="J673" s="1">
        <v>704</v>
      </c>
      <c r="K673" s="1">
        <v>115245</v>
      </c>
      <c r="L673" s="1">
        <v>1696</v>
      </c>
      <c r="M673" s="1">
        <v>1808</v>
      </c>
      <c r="N673" s="1">
        <v>85931</v>
      </c>
      <c r="O673" s="1">
        <v>8098</v>
      </c>
      <c r="P673" s="1">
        <v>94029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57</v>
      </c>
      <c r="F674" s="1">
        <v>957</v>
      </c>
      <c r="G674" s="1">
        <v>279575</v>
      </c>
      <c r="H674" s="1">
        <v>8112</v>
      </c>
      <c r="I674" s="1">
        <v>140</v>
      </c>
      <c r="J674" s="1">
        <v>703</v>
      </c>
      <c r="K674" s="1">
        <v>114059</v>
      </c>
      <c r="L674" s="1">
        <v>1696</v>
      </c>
      <c r="M674" s="1">
        <v>1808</v>
      </c>
      <c r="N674" s="1">
        <v>85931</v>
      </c>
      <c r="O674" s="1">
        <v>8098</v>
      </c>
      <c r="P674" s="1">
        <v>94029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57</v>
      </c>
      <c r="F675" s="1">
        <v>957</v>
      </c>
      <c r="G675" s="1">
        <v>281810</v>
      </c>
      <c r="H675" s="1">
        <v>8037</v>
      </c>
      <c r="I675" s="1">
        <v>140</v>
      </c>
      <c r="J675" s="1">
        <v>744</v>
      </c>
      <c r="K675" s="1">
        <v>115873</v>
      </c>
      <c r="L675" s="1">
        <v>1696</v>
      </c>
      <c r="M675" s="1">
        <v>1808</v>
      </c>
      <c r="N675" s="1">
        <v>86957</v>
      </c>
      <c r="O675" s="1">
        <v>8138</v>
      </c>
      <c r="P675" s="1">
        <v>95095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57</v>
      </c>
      <c r="F676" s="1">
        <v>957</v>
      </c>
      <c r="G676" s="1">
        <v>281810</v>
      </c>
      <c r="H676" s="1">
        <v>7646</v>
      </c>
      <c r="I676" s="1">
        <v>155</v>
      </c>
      <c r="J676" s="1">
        <v>735</v>
      </c>
      <c r="K676" s="1">
        <v>112631</v>
      </c>
      <c r="L676" s="1">
        <v>1696</v>
      </c>
      <c r="M676" s="1">
        <v>1808</v>
      </c>
      <c r="N676" s="1">
        <v>86957</v>
      </c>
      <c r="O676" s="1">
        <v>8138</v>
      </c>
      <c r="P676" s="1">
        <v>95095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57</v>
      </c>
      <c r="F677" s="1">
        <v>957</v>
      </c>
      <c r="G677" s="1">
        <v>278539</v>
      </c>
      <c r="H677" s="1">
        <v>8095</v>
      </c>
      <c r="I677" s="1">
        <v>142</v>
      </c>
      <c r="J677" s="1">
        <v>678</v>
      </c>
      <c r="K677" s="1">
        <v>111795</v>
      </c>
      <c r="L677" s="1">
        <v>1696</v>
      </c>
      <c r="M677" s="1">
        <v>1808</v>
      </c>
      <c r="N677" s="1">
        <v>85996</v>
      </c>
      <c r="O677" s="1">
        <v>8100</v>
      </c>
      <c r="P677" s="1">
        <v>94096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57</v>
      </c>
      <c r="F678" s="1">
        <v>957</v>
      </c>
      <c r="G678" s="1">
        <v>278539</v>
      </c>
      <c r="H678" s="1">
        <v>8467</v>
      </c>
      <c r="I678" s="1">
        <v>195</v>
      </c>
      <c r="J678" s="1">
        <v>718</v>
      </c>
      <c r="K678" s="1">
        <v>115523</v>
      </c>
      <c r="L678" s="1">
        <v>1696</v>
      </c>
      <c r="M678" s="1">
        <v>1808</v>
      </c>
      <c r="N678" s="1">
        <v>85996</v>
      </c>
      <c r="O678" s="1">
        <v>8100</v>
      </c>
      <c r="P678" s="1">
        <v>94096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57</v>
      </c>
      <c r="F679" s="1">
        <v>957</v>
      </c>
      <c r="G679" s="1">
        <v>278731</v>
      </c>
      <c r="H679" s="1">
        <v>8074</v>
      </c>
      <c r="I679" s="1">
        <v>157</v>
      </c>
      <c r="J679" s="1">
        <v>682</v>
      </c>
      <c r="K679" s="1">
        <v>114397</v>
      </c>
      <c r="L679" s="1">
        <v>1696</v>
      </c>
      <c r="M679" s="1">
        <v>1808</v>
      </c>
      <c r="N679" s="1">
        <v>85929</v>
      </c>
      <c r="O679" s="1">
        <v>8098</v>
      </c>
      <c r="P679" s="1">
        <v>94027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57</v>
      </c>
      <c r="F680" s="1">
        <v>957</v>
      </c>
      <c r="G680" s="1">
        <v>278731</v>
      </c>
      <c r="H680" s="1">
        <v>8098</v>
      </c>
      <c r="I680" s="1">
        <v>142</v>
      </c>
      <c r="J680" s="1">
        <v>774</v>
      </c>
      <c r="K680" s="1">
        <v>115188</v>
      </c>
      <c r="L680" s="1">
        <v>1696</v>
      </c>
      <c r="M680" s="1">
        <v>1808</v>
      </c>
      <c r="N680" s="1">
        <v>85929</v>
      </c>
      <c r="O680" s="1">
        <v>8098</v>
      </c>
      <c r="P680" s="1">
        <v>94027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57</v>
      </c>
      <c r="F681" s="1">
        <v>958</v>
      </c>
      <c r="G681" s="1">
        <v>278731</v>
      </c>
      <c r="H681" s="1">
        <v>7924</v>
      </c>
      <c r="I681" s="1">
        <v>141</v>
      </c>
      <c r="J681" s="1">
        <v>686</v>
      </c>
      <c r="K681" s="1">
        <v>111746</v>
      </c>
      <c r="L681" s="1">
        <v>1696</v>
      </c>
      <c r="M681" s="1">
        <v>1808</v>
      </c>
      <c r="N681" s="1">
        <v>85929</v>
      </c>
      <c r="O681" s="1">
        <v>8098</v>
      </c>
      <c r="P681" s="1">
        <v>94027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57</v>
      </c>
      <c r="F682" s="1">
        <v>962</v>
      </c>
      <c r="G682" s="1">
        <v>278731</v>
      </c>
      <c r="H682" s="1">
        <v>8010</v>
      </c>
      <c r="I682" s="1">
        <v>163</v>
      </c>
      <c r="J682" s="1">
        <v>724</v>
      </c>
      <c r="K682" s="1">
        <v>113374</v>
      </c>
      <c r="L682" s="1">
        <v>1696</v>
      </c>
      <c r="M682" s="1">
        <v>1808</v>
      </c>
      <c r="N682" s="1">
        <v>85929</v>
      </c>
      <c r="O682" s="1">
        <v>8098</v>
      </c>
      <c r="P682" s="1">
        <v>94027</v>
      </c>
    </row>
    <row r="683" spans="1:16">
      <c r="A683" s="1">
        <v>681</v>
      </c>
      <c r="B683" s="1" t="s">
        <v>192</v>
      </c>
      <c r="C683" s="1">
        <v>0</v>
      </c>
      <c r="D683" s="1">
        <v>0</v>
      </c>
      <c r="E683" s="1">
        <v>57</v>
      </c>
      <c r="F683" s="1">
        <v>963</v>
      </c>
      <c r="G683" s="1">
        <v>278853</v>
      </c>
      <c r="H683" s="1">
        <v>8245</v>
      </c>
      <c r="I683" s="1">
        <v>167</v>
      </c>
      <c r="J683" s="1">
        <v>746</v>
      </c>
      <c r="K683" s="1">
        <v>116753</v>
      </c>
      <c r="L683" s="1">
        <v>1697</v>
      </c>
      <c r="M683" s="1">
        <v>1808</v>
      </c>
      <c r="N683" s="1">
        <v>86385</v>
      </c>
      <c r="O683" s="1">
        <v>8120</v>
      </c>
      <c r="P683" s="1">
        <v>94505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57</v>
      </c>
      <c r="F684" s="1">
        <v>963</v>
      </c>
      <c r="G684" s="1">
        <v>278853</v>
      </c>
      <c r="H684" s="1">
        <v>8164</v>
      </c>
      <c r="I684" s="1">
        <v>145</v>
      </c>
      <c r="J684" s="1">
        <v>693</v>
      </c>
      <c r="K684" s="1">
        <v>114887</v>
      </c>
      <c r="L684" s="1">
        <v>1697</v>
      </c>
      <c r="M684" s="1">
        <v>1808</v>
      </c>
      <c r="N684" s="1">
        <v>86385</v>
      </c>
      <c r="O684" s="1">
        <v>8120</v>
      </c>
      <c r="P684" s="1">
        <v>94505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57</v>
      </c>
      <c r="F685" s="1">
        <v>963</v>
      </c>
      <c r="G685" s="1">
        <v>278853</v>
      </c>
      <c r="H685" s="1">
        <v>8196</v>
      </c>
      <c r="I685" s="1">
        <v>142</v>
      </c>
      <c r="J685" s="1">
        <v>643</v>
      </c>
      <c r="K685" s="1">
        <v>113830</v>
      </c>
      <c r="L685" s="1">
        <v>1697</v>
      </c>
      <c r="M685" s="1">
        <v>1808</v>
      </c>
      <c r="N685" s="1">
        <v>86385</v>
      </c>
      <c r="O685" s="1">
        <v>8120</v>
      </c>
      <c r="P685" s="1">
        <v>94505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57</v>
      </c>
      <c r="F686" s="1">
        <v>964</v>
      </c>
      <c r="G686" s="1">
        <v>278853</v>
      </c>
      <c r="H686" s="1">
        <v>7616</v>
      </c>
      <c r="I686" s="1">
        <v>141</v>
      </c>
      <c r="J686" s="1">
        <v>635</v>
      </c>
      <c r="K686" s="1">
        <v>109714</v>
      </c>
      <c r="L686" s="1">
        <v>1697</v>
      </c>
      <c r="M686" s="1">
        <v>1808</v>
      </c>
      <c r="N686" s="1">
        <v>86385</v>
      </c>
      <c r="O686" s="1">
        <v>8120</v>
      </c>
      <c r="P686" s="1">
        <v>94505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57</v>
      </c>
      <c r="F687" s="1">
        <v>964</v>
      </c>
      <c r="G687" s="1">
        <v>278999</v>
      </c>
      <c r="H687" s="1">
        <v>8142</v>
      </c>
      <c r="I687" s="1">
        <v>144</v>
      </c>
      <c r="J687" s="1">
        <v>683</v>
      </c>
      <c r="K687" s="1">
        <v>111674</v>
      </c>
      <c r="L687" s="1">
        <v>1698</v>
      </c>
      <c r="M687" s="1">
        <v>1809</v>
      </c>
      <c r="N687" s="1">
        <v>86462</v>
      </c>
      <c r="O687" s="1">
        <v>8124</v>
      </c>
      <c r="P687" s="1">
        <v>94586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57</v>
      </c>
      <c r="F688" s="1">
        <v>964</v>
      </c>
      <c r="G688" s="1">
        <v>278595</v>
      </c>
      <c r="H688" s="1">
        <v>8240</v>
      </c>
      <c r="I688" s="1">
        <v>186</v>
      </c>
      <c r="J688" s="1">
        <v>651</v>
      </c>
      <c r="K688" s="1">
        <v>113962</v>
      </c>
      <c r="L688" s="1">
        <v>1698</v>
      </c>
      <c r="M688" s="1">
        <v>1809</v>
      </c>
      <c r="N688" s="1">
        <v>86227</v>
      </c>
      <c r="O688" s="1">
        <v>8099</v>
      </c>
      <c r="P688" s="1">
        <v>94326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57</v>
      </c>
      <c r="F689" s="1">
        <v>964</v>
      </c>
      <c r="G689" s="1">
        <v>278595</v>
      </c>
      <c r="H689" s="1">
        <v>8208</v>
      </c>
      <c r="I689" s="1">
        <v>134</v>
      </c>
      <c r="J689" s="1">
        <v>631</v>
      </c>
      <c r="K689" s="1">
        <v>111345</v>
      </c>
      <c r="L689" s="1">
        <v>1698</v>
      </c>
      <c r="M689" s="1">
        <v>1809</v>
      </c>
      <c r="N689" s="1">
        <v>86227</v>
      </c>
      <c r="O689" s="1">
        <v>8099</v>
      </c>
      <c r="P689" s="1">
        <v>94326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57</v>
      </c>
      <c r="F690" s="1">
        <v>964</v>
      </c>
      <c r="G690" s="1">
        <v>278595</v>
      </c>
      <c r="H690" s="1">
        <v>8049</v>
      </c>
      <c r="I690" s="1">
        <v>140</v>
      </c>
      <c r="J690" s="1">
        <v>744</v>
      </c>
      <c r="K690" s="1">
        <v>117735</v>
      </c>
      <c r="L690" s="1">
        <v>1698</v>
      </c>
      <c r="M690" s="1">
        <v>1809</v>
      </c>
      <c r="N690" s="1">
        <v>86227</v>
      </c>
      <c r="O690" s="1">
        <v>8099</v>
      </c>
      <c r="P690" s="1">
        <v>94326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57</v>
      </c>
      <c r="F691" s="1">
        <v>968</v>
      </c>
      <c r="G691" s="1">
        <v>278595</v>
      </c>
      <c r="H691" s="1">
        <v>8082</v>
      </c>
      <c r="I691" s="1">
        <v>133</v>
      </c>
      <c r="J691" s="1">
        <v>666</v>
      </c>
      <c r="K691" s="1">
        <v>112026</v>
      </c>
      <c r="L691" s="1">
        <v>1698</v>
      </c>
      <c r="M691" s="1">
        <v>1809</v>
      </c>
      <c r="N691" s="1">
        <v>86227</v>
      </c>
      <c r="O691" s="1">
        <v>8099</v>
      </c>
      <c r="P691" s="1">
        <v>94326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57</v>
      </c>
      <c r="F692" s="1">
        <v>968</v>
      </c>
      <c r="G692" s="1">
        <v>326697</v>
      </c>
      <c r="H692" s="1">
        <v>8064</v>
      </c>
      <c r="I692" s="1">
        <v>141</v>
      </c>
      <c r="J692" s="1">
        <v>835</v>
      </c>
      <c r="K692" s="1">
        <v>151987</v>
      </c>
      <c r="L692" s="1">
        <v>1698</v>
      </c>
      <c r="M692" s="1">
        <v>1810</v>
      </c>
      <c r="N692" s="1">
        <v>90757</v>
      </c>
      <c r="O692" s="1">
        <v>8382</v>
      </c>
      <c r="P692" s="1">
        <v>99139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57</v>
      </c>
      <c r="F693" s="1">
        <v>971</v>
      </c>
      <c r="G693" s="1">
        <v>325940</v>
      </c>
      <c r="H693" s="1">
        <v>8488</v>
      </c>
      <c r="I693" s="1">
        <v>151</v>
      </c>
      <c r="J693" s="1">
        <v>832</v>
      </c>
      <c r="K693" s="1">
        <v>158223</v>
      </c>
      <c r="L693" s="1">
        <v>1698</v>
      </c>
      <c r="M693" s="1">
        <v>1810</v>
      </c>
      <c r="N693" s="1">
        <v>90709</v>
      </c>
      <c r="O693" s="1">
        <v>8379</v>
      </c>
      <c r="P693" s="1">
        <v>99088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57</v>
      </c>
      <c r="F694" s="1">
        <v>971</v>
      </c>
      <c r="G694" s="1">
        <v>325812</v>
      </c>
      <c r="H694" s="1">
        <v>8138</v>
      </c>
      <c r="I694" s="1">
        <v>151</v>
      </c>
      <c r="J694" s="1">
        <v>854</v>
      </c>
      <c r="K694" s="1">
        <v>152076</v>
      </c>
      <c r="L694" s="1">
        <v>1698</v>
      </c>
      <c r="M694" s="1">
        <v>1810</v>
      </c>
      <c r="N694" s="1">
        <v>90762</v>
      </c>
      <c r="O694" s="1">
        <v>8382</v>
      </c>
      <c r="P694" s="1">
        <v>99144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57</v>
      </c>
      <c r="F695" s="1">
        <v>971</v>
      </c>
      <c r="G695" s="1">
        <v>331836</v>
      </c>
      <c r="H695" s="1">
        <v>8044</v>
      </c>
      <c r="I695" s="1">
        <v>142</v>
      </c>
      <c r="J695" s="1">
        <v>804</v>
      </c>
      <c r="K695" s="1">
        <v>156672</v>
      </c>
      <c r="L695" s="1">
        <v>1698</v>
      </c>
      <c r="M695" s="1">
        <v>1810</v>
      </c>
      <c r="N695" s="1">
        <v>91551</v>
      </c>
      <c r="O695" s="1">
        <v>8387</v>
      </c>
      <c r="P695" s="1">
        <v>99938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57</v>
      </c>
      <c r="F696" s="1">
        <v>971</v>
      </c>
      <c r="G696" s="1">
        <v>331836</v>
      </c>
      <c r="H696" s="1">
        <v>7498</v>
      </c>
      <c r="I696" s="1">
        <v>147</v>
      </c>
      <c r="J696" s="1">
        <v>835</v>
      </c>
      <c r="K696" s="1">
        <v>154669</v>
      </c>
      <c r="L696" s="1">
        <v>1698</v>
      </c>
      <c r="M696" s="1">
        <v>1810</v>
      </c>
      <c r="N696" s="1">
        <v>91551</v>
      </c>
      <c r="O696" s="1">
        <v>8387</v>
      </c>
      <c r="P696" s="1">
        <v>99938</v>
      </c>
    </row>
    <row r="697" spans="1:16">
      <c r="A697" s="1">
        <v>695</v>
      </c>
      <c r="B697" s="1" t="s">
        <v>178</v>
      </c>
      <c r="C697" s="1">
        <v>0</v>
      </c>
      <c r="D697" s="1">
        <v>0</v>
      </c>
      <c r="E697" s="1">
        <v>57</v>
      </c>
      <c r="F697" s="1">
        <v>971</v>
      </c>
      <c r="G697" s="1">
        <v>331836</v>
      </c>
      <c r="H697" s="1">
        <v>8297</v>
      </c>
      <c r="I697" s="1">
        <v>161</v>
      </c>
      <c r="J697" s="1">
        <v>814</v>
      </c>
      <c r="K697" s="1">
        <v>157899</v>
      </c>
      <c r="L697" s="1">
        <v>1698</v>
      </c>
      <c r="M697" s="1">
        <v>1810</v>
      </c>
      <c r="N697" s="1">
        <v>91551</v>
      </c>
      <c r="O697" s="1">
        <v>8387</v>
      </c>
      <c r="P697" s="1">
        <v>99938</v>
      </c>
    </row>
    <row r="698" spans="1:16">
      <c r="A698" s="1">
        <v>696</v>
      </c>
      <c r="B698" s="1" t="s">
        <v>177</v>
      </c>
      <c r="C698" s="1">
        <v>1</v>
      </c>
      <c r="D698" s="1">
        <v>0</v>
      </c>
      <c r="E698" s="1">
        <v>58</v>
      </c>
      <c r="F698" s="1">
        <v>973</v>
      </c>
      <c r="G698" s="1">
        <v>331570</v>
      </c>
      <c r="H698" s="1">
        <v>8426</v>
      </c>
      <c r="I698" s="1">
        <v>214</v>
      </c>
      <c r="J698" s="1">
        <v>897</v>
      </c>
      <c r="K698" s="1">
        <v>159273</v>
      </c>
      <c r="L698" s="1">
        <v>1701</v>
      </c>
      <c r="M698" s="1">
        <v>1832</v>
      </c>
      <c r="N698" s="1">
        <v>91800</v>
      </c>
      <c r="O698" s="1">
        <v>8409</v>
      </c>
      <c r="P698" s="1">
        <v>100209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58</v>
      </c>
      <c r="F699" s="1">
        <v>975</v>
      </c>
      <c r="G699" s="1">
        <v>331570</v>
      </c>
      <c r="H699" s="1">
        <v>7964</v>
      </c>
      <c r="I699" s="1">
        <v>146</v>
      </c>
      <c r="J699" s="1">
        <v>846</v>
      </c>
      <c r="K699" s="1">
        <v>158533</v>
      </c>
      <c r="L699" s="1">
        <v>1701</v>
      </c>
      <c r="M699" s="1">
        <v>1832</v>
      </c>
      <c r="N699" s="1">
        <v>91800</v>
      </c>
      <c r="O699" s="1">
        <v>8409</v>
      </c>
      <c r="P699" s="1">
        <v>100209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58</v>
      </c>
      <c r="F700" s="1">
        <v>975</v>
      </c>
      <c r="G700" s="1">
        <v>331570</v>
      </c>
      <c r="H700" s="1">
        <v>8355</v>
      </c>
      <c r="I700" s="1">
        <v>145</v>
      </c>
      <c r="J700" s="1">
        <v>852</v>
      </c>
      <c r="K700" s="1">
        <v>158569</v>
      </c>
      <c r="L700" s="1">
        <v>1701</v>
      </c>
      <c r="M700" s="1">
        <v>1832</v>
      </c>
      <c r="N700" s="1">
        <v>91800</v>
      </c>
      <c r="O700" s="1">
        <v>8409</v>
      </c>
      <c r="P700" s="1">
        <v>100209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58</v>
      </c>
      <c r="F701" s="1">
        <v>975</v>
      </c>
      <c r="G701" s="1">
        <v>331679</v>
      </c>
      <c r="H701" s="1">
        <v>7836</v>
      </c>
      <c r="I701" s="1">
        <v>139</v>
      </c>
      <c r="J701" s="1">
        <v>816</v>
      </c>
      <c r="K701" s="1">
        <v>150937</v>
      </c>
      <c r="L701" s="1">
        <v>1701</v>
      </c>
      <c r="M701" s="1">
        <v>1832</v>
      </c>
      <c r="N701" s="1">
        <v>91898</v>
      </c>
      <c r="O701" s="1">
        <v>8412</v>
      </c>
      <c r="P701" s="1">
        <v>100310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58</v>
      </c>
      <c r="F702" s="1">
        <v>975</v>
      </c>
      <c r="G702" s="1">
        <v>327606</v>
      </c>
      <c r="H702" s="1">
        <v>8270</v>
      </c>
      <c r="I702" s="1">
        <v>139</v>
      </c>
      <c r="J702" s="1">
        <v>885</v>
      </c>
      <c r="K702" s="1">
        <v>154944</v>
      </c>
      <c r="L702" s="1">
        <v>1701</v>
      </c>
      <c r="M702" s="1">
        <v>1832</v>
      </c>
      <c r="N702" s="1">
        <v>90948</v>
      </c>
      <c r="O702" s="1">
        <v>8375</v>
      </c>
      <c r="P702" s="1">
        <v>99323</v>
      </c>
    </row>
    <row r="703" spans="1:16">
      <c r="A703" s="1">
        <v>701</v>
      </c>
      <c r="B703" s="1" t="s">
        <v>172</v>
      </c>
      <c r="C703" s="1">
        <v>0</v>
      </c>
      <c r="D703" s="1">
        <v>2</v>
      </c>
      <c r="E703" s="1">
        <v>56</v>
      </c>
      <c r="F703" s="1">
        <v>975</v>
      </c>
      <c r="G703" s="1">
        <v>332046</v>
      </c>
      <c r="H703" s="1">
        <v>8674</v>
      </c>
      <c r="I703" s="1">
        <v>204</v>
      </c>
      <c r="J703" s="1">
        <v>898</v>
      </c>
      <c r="K703" s="1">
        <v>164140</v>
      </c>
      <c r="L703" s="1">
        <v>1702</v>
      </c>
      <c r="M703" s="1">
        <v>1835</v>
      </c>
      <c r="N703" s="1">
        <v>91829</v>
      </c>
      <c r="O703" s="1">
        <v>8411</v>
      </c>
      <c r="P703" s="1">
        <v>100240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56</v>
      </c>
      <c r="F704" s="1">
        <v>982</v>
      </c>
      <c r="G704" s="1">
        <v>332046</v>
      </c>
      <c r="H704" s="1">
        <v>8105</v>
      </c>
      <c r="I704" s="1">
        <v>148</v>
      </c>
      <c r="J704" s="1">
        <v>789</v>
      </c>
      <c r="K704" s="1">
        <v>156919</v>
      </c>
      <c r="L704" s="1">
        <v>1702</v>
      </c>
      <c r="M704" s="1">
        <v>1835</v>
      </c>
      <c r="N704" s="1">
        <v>91829</v>
      </c>
      <c r="O704" s="1">
        <v>8411</v>
      </c>
      <c r="P704" s="1">
        <v>100240</v>
      </c>
    </row>
    <row r="705" spans="1:16">
      <c r="A705" s="1">
        <v>703</v>
      </c>
      <c r="B705" s="1" t="s">
        <v>170</v>
      </c>
      <c r="C705" s="1">
        <v>0</v>
      </c>
      <c r="D705" s="1">
        <v>0</v>
      </c>
      <c r="E705" s="1">
        <v>56</v>
      </c>
      <c r="F705" s="1">
        <v>982</v>
      </c>
      <c r="G705" s="1">
        <v>331728</v>
      </c>
      <c r="H705" s="1">
        <v>8197</v>
      </c>
      <c r="I705" s="1">
        <v>139</v>
      </c>
      <c r="J705" s="1">
        <v>878</v>
      </c>
      <c r="K705" s="1">
        <v>154569</v>
      </c>
      <c r="L705" s="1">
        <v>1701</v>
      </c>
      <c r="M705" s="1">
        <v>1835</v>
      </c>
      <c r="N705" s="1">
        <v>91908</v>
      </c>
      <c r="O705" s="1">
        <v>8415</v>
      </c>
      <c r="P705" s="1">
        <v>100323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56</v>
      </c>
      <c r="F706" s="1">
        <v>985</v>
      </c>
      <c r="G706" s="1">
        <v>331728</v>
      </c>
      <c r="H706" s="1">
        <v>7837</v>
      </c>
      <c r="I706" s="1">
        <v>139</v>
      </c>
      <c r="J706" s="1">
        <v>839</v>
      </c>
      <c r="K706" s="1">
        <v>151263</v>
      </c>
      <c r="L706" s="1">
        <v>1701</v>
      </c>
      <c r="M706" s="1">
        <v>1835</v>
      </c>
      <c r="N706" s="1">
        <v>91908</v>
      </c>
      <c r="O706" s="1">
        <v>8415</v>
      </c>
      <c r="P706" s="1">
        <v>100323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56</v>
      </c>
      <c r="F707" s="1">
        <v>985</v>
      </c>
      <c r="G707" s="1">
        <v>331728</v>
      </c>
      <c r="H707" s="1">
        <v>8154</v>
      </c>
      <c r="I707" s="1">
        <v>150</v>
      </c>
      <c r="J707" s="1">
        <v>926</v>
      </c>
      <c r="K707" s="1">
        <v>154521</v>
      </c>
      <c r="L707" s="1">
        <v>1701</v>
      </c>
      <c r="M707" s="1">
        <v>1835</v>
      </c>
      <c r="N707" s="1">
        <v>91908</v>
      </c>
      <c r="O707" s="1">
        <v>8415</v>
      </c>
      <c r="P707" s="1">
        <v>100323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56</v>
      </c>
      <c r="F708" s="1">
        <v>991</v>
      </c>
      <c r="G708" s="1">
        <v>331728</v>
      </c>
      <c r="H708" s="1">
        <v>8403</v>
      </c>
      <c r="I708" s="1">
        <v>154</v>
      </c>
      <c r="J708" s="1">
        <v>856</v>
      </c>
      <c r="K708" s="1">
        <v>159189</v>
      </c>
      <c r="L708" s="1">
        <v>1701</v>
      </c>
      <c r="M708" s="1">
        <v>1835</v>
      </c>
      <c r="N708" s="1">
        <v>91908</v>
      </c>
      <c r="O708" s="1">
        <v>8415</v>
      </c>
      <c r="P708" s="1">
        <v>100323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56</v>
      </c>
      <c r="F709" s="1">
        <v>992</v>
      </c>
      <c r="G709" s="1">
        <v>331728</v>
      </c>
      <c r="H709" s="1">
        <v>8021</v>
      </c>
      <c r="I709" s="1">
        <v>151</v>
      </c>
      <c r="J709" s="1">
        <v>897</v>
      </c>
      <c r="K709" s="1">
        <v>155532</v>
      </c>
      <c r="L709" s="1">
        <v>1701</v>
      </c>
      <c r="M709" s="1">
        <v>1835</v>
      </c>
      <c r="N709" s="1">
        <v>91908</v>
      </c>
      <c r="O709" s="1">
        <v>8415</v>
      </c>
      <c r="P709" s="1">
        <v>100323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56</v>
      </c>
      <c r="F710" s="1">
        <v>992</v>
      </c>
      <c r="G710" s="1">
        <v>331728</v>
      </c>
      <c r="H710" s="1">
        <v>8424</v>
      </c>
      <c r="I710" s="1">
        <v>143</v>
      </c>
      <c r="J710" s="1">
        <v>874</v>
      </c>
      <c r="K710" s="1">
        <v>156503</v>
      </c>
      <c r="L710" s="1">
        <v>1701</v>
      </c>
      <c r="M710" s="1">
        <v>1835</v>
      </c>
      <c r="N710" s="1">
        <v>91908</v>
      </c>
      <c r="O710" s="1">
        <v>8415</v>
      </c>
      <c r="P710" s="1">
        <v>100323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56</v>
      </c>
      <c r="F711" s="1">
        <v>999</v>
      </c>
      <c r="G711" s="1">
        <v>331728</v>
      </c>
      <c r="H711" s="1">
        <v>7601</v>
      </c>
      <c r="I711" s="1">
        <v>137</v>
      </c>
      <c r="J711" s="1">
        <v>827</v>
      </c>
      <c r="K711" s="1">
        <v>153114</v>
      </c>
      <c r="L711" s="1">
        <v>1701</v>
      </c>
      <c r="M711" s="1">
        <v>1835</v>
      </c>
      <c r="N711" s="1">
        <v>91908</v>
      </c>
      <c r="O711" s="1">
        <v>8415</v>
      </c>
      <c r="P711" s="1">
        <v>100323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56</v>
      </c>
      <c r="F712" s="1">
        <v>999</v>
      </c>
      <c r="G712" s="1">
        <v>331728</v>
      </c>
      <c r="H712" s="1">
        <v>8027</v>
      </c>
      <c r="I712" s="1">
        <v>155</v>
      </c>
      <c r="J712" s="1">
        <v>898</v>
      </c>
      <c r="K712" s="1">
        <v>156744</v>
      </c>
      <c r="L712" s="1">
        <v>1701</v>
      </c>
      <c r="M712" s="1">
        <v>1835</v>
      </c>
      <c r="N712" s="1">
        <v>91908</v>
      </c>
      <c r="O712" s="1">
        <v>8415</v>
      </c>
      <c r="P712" s="1">
        <v>100323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56</v>
      </c>
      <c r="F713" s="1">
        <v>999</v>
      </c>
      <c r="G713" s="1">
        <v>331728</v>
      </c>
      <c r="H713" s="1">
        <v>8257</v>
      </c>
      <c r="I713" s="1">
        <v>217</v>
      </c>
      <c r="J713" s="1">
        <v>889</v>
      </c>
      <c r="K713" s="1">
        <v>158015</v>
      </c>
      <c r="L713" s="1">
        <v>1701</v>
      </c>
      <c r="M713" s="1">
        <v>1835</v>
      </c>
      <c r="N713" s="1">
        <v>91908</v>
      </c>
      <c r="O713" s="1">
        <v>8415</v>
      </c>
      <c r="P713" s="1">
        <v>100323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56</v>
      </c>
      <c r="F714" s="1">
        <v>999</v>
      </c>
      <c r="G714" s="1">
        <v>331728</v>
      </c>
      <c r="H714" s="1">
        <v>8093</v>
      </c>
      <c r="I714" s="1">
        <v>179</v>
      </c>
      <c r="J714" s="1">
        <v>833</v>
      </c>
      <c r="K714" s="1">
        <v>155561</v>
      </c>
      <c r="L714" s="1">
        <v>1701</v>
      </c>
      <c r="M714" s="1">
        <v>1835</v>
      </c>
      <c r="N714" s="1">
        <v>91908</v>
      </c>
      <c r="O714" s="1">
        <v>8415</v>
      </c>
      <c r="P714" s="1">
        <v>100323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56</v>
      </c>
      <c r="F715" s="1">
        <v>999</v>
      </c>
      <c r="G715" s="1">
        <v>331728</v>
      </c>
      <c r="H715" s="1">
        <v>8267</v>
      </c>
      <c r="I715" s="1">
        <v>160</v>
      </c>
      <c r="J715" s="1">
        <v>834</v>
      </c>
      <c r="K715" s="1">
        <v>156420</v>
      </c>
      <c r="L715" s="1">
        <v>1701</v>
      </c>
      <c r="M715" s="1">
        <v>1835</v>
      </c>
      <c r="N715" s="1">
        <v>91908</v>
      </c>
      <c r="O715" s="1">
        <v>8415</v>
      </c>
      <c r="P715" s="1">
        <v>100323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56</v>
      </c>
      <c r="F716" s="1">
        <v>999</v>
      </c>
      <c r="G716" s="1">
        <v>331728</v>
      </c>
      <c r="H716" s="1">
        <v>7655</v>
      </c>
      <c r="I716" s="1">
        <v>150</v>
      </c>
      <c r="J716" s="1">
        <v>868</v>
      </c>
      <c r="K716" s="1">
        <v>152110</v>
      </c>
      <c r="L716" s="1">
        <v>1701</v>
      </c>
      <c r="M716" s="1">
        <v>1835</v>
      </c>
      <c r="N716" s="1">
        <v>91908</v>
      </c>
      <c r="O716" s="1">
        <v>8415</v>
      </c>
      <c r="P716" s="1">
        <v>100323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57</v>
      </c>
      <c r="F717" s="1">
        <v>1000</v>
      </c>
      <c r="G717" s="1">
        <v>336999</v>
      </c>
      <c r="H717" s="1">
        <v>8043</v>
      </c>
      <c r="I717" s="1">
        <v>166</v>
      </c>
      <c r="J717" s="1">
        <v>882</v>
      </c>
      <c r="K717" s="1">
        <v>127208</v>
      </c>
      <c r="L717" s="1">
        <v>1694</v>
      </c>
      <c r="M717" s="1">
        <v>1827</v>
      </c>
      <c r="N717" s="1">
        <v>93620</v>
      </c>
      <c r="O717" s="1">
        <v>8642</v>
      </c>
      <c r="P717" s="1">
        <v>102262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56</v>
      </c>
      <c r="F718" s="1">
        <v>1000</v>
      </c>
      <c r="G718" s="1">
        <v>335372</v>
      </c>
      <c r="H718" s="1">
        <v>8431</v>
      </c>
      <c r="I718" s="1">
        <v>198</v>
      </c>
      <c r="J718" s="1">
        <v>865</v>
      </c>
      <c r="K718" s="1">
        <v>156243</v>
      </c>
      <c r="L718" s="1">
        <v>1697</v>
      </c>
      <c r="M718" s="1">
        <v>1835</v>
      </c>
      <c r="N718" s="1">
        <v>90339</v>
      </c>
      <c r="O718" s="1">
        <v>8274</v>
      </c>
      <c r="P718" s="1">
        <v>98613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56</v>
      </c>
      <c r="F719" s="1">
        <v>1000</v>
      </c>
      <c r="G719" s="1">
        <v>335355</v>
      </c>
      <c r="H719" s="1">
        <v>8003</v>
      </c>
      <c r="I719" s="1">
        <v>139</v>
      </c>
      <c r="J719" s="1">
        <v>818</v>
      </c>
      <c r="K719" s="1">
        <v>152359</v>
      </c>
      <c r="L719" s="1">
        <v>1696</v>
      </c>
      <c r="M719" s="1">
        <v>1835</v>
      </c>
      <c r="N719" s="1">
        <v>90341</v>
      </c>
      <c r="O719" s="1">
        <v>8274</v>
      </c>
      <c r="P719" s="1">
        <v>98615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56</v>
      </c>
      <c r="F720" s="1">
        <v>1001</v>
      </c>
      <c r="G720" s="1">
        <v>335405</v>
      </c>
      <c r="H720" s="1">
        <v>8103</v>
      </c>
      <c r="I720" s="1">
        <v>136</v>
      </c>
      <c r="J720" s="1">
        <v>834</v>
      </c>
      <c r="K720" s="1">
        <v>154251</v>
      </c>
      <c r="L720" s="1">
        <v>1696</v>
      </c>
      <c r="M720" s="1">
        <v>1835</v>
      </c>
      <c r="N720" s="1">
        <v>90341</v>
      </c>
      <c r="O720" s="1">
        <v>8274</v>
      </c>
      <c r="P720" s="1">
        <v>98615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57</v>
      </c>
      <c r="F721" s="1">
        <v>1001</v>
      </c>
      <c r="G721" s="1">
        <v>335447</v>
      </c>
      <c r="H721" s="1">
        <v>7842</v>
      </c>
      <c r="I721" s="1">
        <v>149</v>
      </c>
      <c r="J721" s="1">
        <v>802</v>
      </c>
      <c r="K721" s="1">
        <v>145444</v>
      </c>
      <c r="L721" s="1">
        <v>1704</v>
      </c>
      <c r="M721" s="1">
        <v>1839</v>
      </c>
      <c r="N721" s="1">
        <v>90361</v>
      </c>
      <c r="O721" s="1">
        <v>8278</v>
      </c>
      <c r="P721" s="1">
        <v>98639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57</v>
      </c>
      <c r="F722" s="1">
        <v>1001</v>
      </c>
      <c r="G722" s="1">
        <v>335447</v>
      </c>
      <c r="H722" s="1">
        <v>8003</v>
      </c>
      <c r="I722" s="1">
        <v>172</v>
      </c>
      <c r="J722" s="1">
        <v>838</v>
      </c>
      <c r="K722" s="1">
        <v>154796</v>
      </c>
      <c r="L722" s="1">
        <v>1705</v>
      </c>
      <c r="M722" s="1">
        <v>1839</v>
      </c>
      <c r="N722" s="1">
        <v>90361</v>
      </c>
      <c r="O722" s="1">
        <v>8278</v>
      </c>
      <c r="P722" s="1">
        <v>98639</v>
      </c>
    </row>
    <row r="723" spans="1:16">
      <c r="A723" s="1">
        <v>721</v>
      </c>
      <c r="B723" s="1" t="s">
        <v>152</v>
      </c>
      <c r="C723" s="1">
        <v>0</v>
      </c>
      <c r="D723" s="1">
        <v>1</v>
      </c>
      <c r="E723" s="1">
        <v>56</v>
      </c>
      <c r="F723" s="1">
        <v>1005</v>
      </c>
      <c r="G723" s="1">
        <v>319473</v>
      </c>
      <c r="H723" s="1">
        <v>8555</v>
      </c>
      <c r="I723" s="1">
        <v>176</v>
      </c>
      <c r="J723" s="1">
        <v>839</v>
      </c>
      <c r="K723" s="1">
        <v>125818</v>
      </c>
      <c r="L723" s="1">
        <v>1704</v>
      </c>
      <c r="M723" s="1">
        <v>1830</v>
      </c>
      <c r="N723" s="1">
        <v>87392</v>
      </c>
      <c r="O723" s="1">
        <v>8135</v>
      </c>
      <c r="P723" s="1">
        <v>95527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56</v>
      </c>
      <c r="F724" s="1">
        <v>1005</v>
      </c>
      <c r="G724" s="1">
        <v>319473</v>
      </c>
      <c r="H724" s="1">
        <v>8435</v>
      </c>
      <c r="I724" s="1">
        <v>195</v>
      </c>
      <c r="J724" s="1">
        <v>821</v>
      </c>
      <c r="K724" s="1">
        <v>120162</v>
      </c>
      <c r="L724" s="1">
        <v>1704</v>
      </c>
      <c r="M724" s="1">
        <v>1830</v>
      </c>
      <c r="N724" s="1">
        <v>87392</v>
      </c>
      <c r="O724" s="1">
        <v>8135</v>
      </c>
      <c r="P724" s="1">
        <v>95527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56</v>
      </c>
      <c r="F725" s="1">
        <v>1007</v>
      </c>
      <c r="G725" s="1">
        <v>319473</v>
      </c>
      <c r="H725" s="1">
        <v>8262</v>
      </c>
      <c r="I725" s="1">
        <v>145</v>
      </c>
      <c r="J725" s="1">
        <v>802</v>
      </c>
      <c r="K725" s="1">
        <v>120873</v>
      </c>
      <c r="L725" s="1">
        <v>1704</v>
      </c>
      <c r="M725" s="1">
        <v>1830</v>
      </c>
      <c r="N725" s="1">
        <v>87392</v>
      </c>
      <c r="O725" s="1">
        <v>8135</v>
      </c>
      <c r="P725" s="1">
        <v>95527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56</v>
      </c>
      <c r="F726" s="1">
        <v>1007</v>
      </c>
      <c r="G726" s="1">
        <v>320264</v>
      </c>
      <c r="H726" s="1">
        <v>7905</v>
      </c>
      <c r="I726" s="1">
        <v>163</v>
      </c>
      <c r="J726" s="1">
        <v>783</v>
      </c>
      <c r="K726" s="1">
        <v>121775</v>
      </c>
      <c r="L726" s="1">
        <v>1702</v>
      </c>
      <c r="M726" s="1">
        <v>1828</v>
      </c>
      <c r="N726" s="1">
        <v>87441</v>
      </c>
      <c r="O726" s="1">
        <v>8135</v>
      </c>
      <c r="P726" s="1">
        <v>95576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56</v>
      </c>
      <c r="F727" s="1">
        <v>1007</v>
      </c>
      <c r="G727" s="1">
        <v>320264</v>
      </c>
      <c r="H727" s="1">
        <v>8367</v>
      </c>
      <c r="I727" s="1">
        <v>165</v>
      </c>
      <c r="J727" s="1">
        <v>795</v>
      </c>
      <c r="K727" s="1">
        <v>124618</v>
      </c>
      <c r="L727" s="1">
        <v>1702</v>
      </c>
      <c r="M727" s="1">
        <v>1828</v>
      </c>
      <c r="N727" s="1">
        <v>87441</v>
      </c>
      <c r="O727" s="1">
        <v>8135</v>
      </c>
      <c r="P727" s="1">
        <v>95576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56</v>
      </c>
      <c r="F728" s="1">
        <v>1007</v>
      </c>
      <c r="G728" s="1">
        <v>320264</v>
      </c>
      <c r="H728" s="1">
        <v>8598</v>
      </c>
      <c r="I728" s="1">
        <v>190</v>
      </c>
      <c r="J728" s="1">
        <v>823</v>
      </c>
      <c r="K728" s="1">
        <v>126210</v>
      </c>
      <c r="L728" s="1">
        <v>1702</v>
      </c>
      <c r="M728" s="1">
        <v>1828</v>
      </c>
      <c r="N728" s="1">
        <v>87441</v>
      </c>
      <c r="O728" s="1">
        <v>8135</v>
      </c>
      <c r="P728" s="1">
        <v>95576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56</v>
      </c>
      <c r="F729" s="1">
        <v>1007</v>
      </c>
      <c r="G729" s="1">
        <v>320249</v>
      </c>
      <c r="H729" s="1">
        <v>8499</v>
      </c>
      <c r="I729" s="1">
        <v>140</v>
      </c>
      <c r="J729" s="1">
        <v>766</v>
      </c>
      <c r="K729" s="1">
        <v>123286</v>
      </c>
      <c r="L729" s="1">
        <v>1702</v>
      </c>
      <c r="M729" s="1">
        <v>1828</v>
      </c>
      <c r="N729" s="1">
        <v>87441</v>
      </c>
      <c r="O729" s="1">
        <v>8135</v>
      </c>
      <c r="P729" s="1">
        <v>95576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56</v>
      </c>
      <c r="F730" s="1">
        <v>1007</v>
      </c>
      <c r="G730" s="1">
        <v>300948</v>
      </c>
      <c r="H730" s="1">
        <v>8350</v>
      </c>
      <c r="I730" s="1">
        <v>147</v>
      </c>
      <c r="J730" s="1">
        <v>680</v>
      </c>
      <c r="K730" s="1">
        <v>114548</v>
      </c>
      <c r="L730" s="1">
        <v>1703</v>
      </c>
      <c r="M730" s="1">
        <v>1829</v>
      </c>
      <c r="N730" s="1">
        <v>89538</v>
      </c>
      <c r="O730" s="1">
        <v>8428</v>
      </c>
      <c r="P730" s="1">
        <v>97966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56</v>
      </c>
      <c r="F731" s="1">
        <v>1007</v>
      </c>
      <c r="G731" s="1">
        <v>298972</v>
      </c>
      <c r="H731" s="1">
        <v>8232</v>
      </c>
      <c r="I731" s="1">
        <v>163</v>
      </c>
      <c r="J731" s="1">
        <v>670</v>
      </c>
      <c r="K731" s="1">
        <v>111371</v>
      </c>
      <c r="L731" s="1">
        <v>1696</v>
      </c>
      <c r="M731" s="1">
        <v>1822</v>
      </c>
      <c r="N731" s="1">
        <v>90163</v>
      </c>
      <c r="O731" s="1">
        <v>8434</v>
      </c>
      <c r="P731" s="1">
        <v>98597</v>
      </c>
    </row>
    <row r="732" spans="1:16">
      <c r="A732" s="1">
        <v>730</v>
      </c>
      <c r="B732" s="1" t="s">
        <v>143</v>
      </c>
      <c r="C732" s="1">
        <v>6</v>
      </c>
      <c r="D732" s="1">
        <v>2</v>
      </c>
      <c r="E732" s="1">
        <v>60</v>
      </c>
      <c r="F732" s="1">
        <v>1020</v>
      </c>
      <c r="G732" s="1">
        <v>333111</v>
      </c>
      <c r="H732" s="1">
        <v>8092</v>
      </c>
      <c r="I732" s="1">
        <v>142</v>
      </c>
      <c r="J732" s="1">
        <v>972</v>
      </c>
      <c r="K732" s="1">
        <v>168040</v>
      </c>
      <c r="L732" s="1">
        <v>1704</v>
      </c>
      <c r="M732" s="1">
        <v>1829</v>
      </c>
      <c r="N732" s="1">
        <v>93590</v>
      </c>
      <c r="O732" s="1">
        <v>8609</v>
      </c>
      <c r="P732" s="1">
        <v>102199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60</v>
      </c>
      <c r="F733" s="1">
        <v>1021</v>
      </c>
      <c r="G733" s="1">
        <v>333111</v>
      </c>
      <c r="H733" s="1">
        <v>8777</v>
      </c>
      <c r="I733" s="1">
        <v>143</v>
      </c>
      <c r="J733" s="1">
        <v>990</v>
      </c>
      <c r="K733" s="1">
        <v>172499</v>
      </c>
      <c r="L733" s="1">
        <v>1704</v>
      </c>
      <c r="M733" s="1">
        <v>1829</v>
      </c>
      <c r="N733" s="1">
        <v>93590</v>
      </c>
      <c r="O733" s="1">
        <v>8609</v>
      </c>
      <c r="P733" s="1">
        <v>102199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60</v>
      </c>
      <c r="F734" s="1">
        <v>1021</v>
      </c>
      <c r="G734" s="1">
        <v>333111</v>
      </c>
      <c r="H734" s="1">
        <v>8217</v>
      </c>
      <c r="I734" s="1">
        <v>143</v>
      </c>
      <c r="J734" s="1">
        <v>979</v>
      </c>
      <c r="K734" s="1">
        <v>167052</v>
      </c>
      <c r="L734" s="1">
        <v>1704</v>
      </c>
      <c r="M734" s="1">
        <v>1829</v>
      </c>
      <c r="N734" s="1">
        <v>93590</v>
      </c>
      <c r="O734" s="1">
        <v>8609</v>
      </c>
      <c r="P734" s="1">
        <v>102199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60</v>
      </c>
      <c r="F735" s="1">
        <v>1026</v>
      </c>
      <c r="G735" s="1">
        <v>297451</v>
      </c>
      <c r="H735" s="1">
        <v>8062</v>
      </c>
      <c r="I735" s="1">
        <v>153</v>
      </c>
      <c r="J735" s="1">
        <v>758</v>
      </c>
      <c r="K735" s="1">
        <v>120844</v>
      </c>
      <c r="L735" s="1">
        <v>1704</v>
      </c>
      <c r="M735" s="1">
        <v>1829</v>
      </c>
      <c r="N735" s="1">
        <v>93092</v>
      </c>
      <c r="O735" s="1">
        <v>8573</v>
      </c>
      <c r="P735" s="1">
        <v>101665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60</v>
      </c>
      <c r="F736" s="1">
        <v>1026</v>
      </c>
      <c r="G736" s="1">
        <v>297452</v>
      </c>
      <c r="H736" s="1">
        <v>8285</v>
      </c>
      <c r="I736" s="1">
        <v>194</v>
      </c>
      <c r="J736" s="1">
        <v>812</v>
      </c>
      <c r="K736" s="1">
        <v>116089</v>
      </c>
      <c r="L736" s="1">
        <v>1704</v>
      </c>
      <c r="M736" s="1">
        <v>1829</v>
      </c>
      <c r="N736" s="1">
        <v>93092</v>
      </c>
      <c r="O736" s="1">
        <v>8573</v>
      </c>
      <c r="P736" s="1">
        <v>101665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60</v>
      </c>
      <c r="F737" s="1">
        <v>1026</v>
      </c>
      <c r="G737" s="1">
        <v>297451</v>
      </c>
      <c r="H737" s="1">
        <v>8117</v>
      </c>
      <c r="I737" s="1">
        <v>158</v>
      </c>
      <c r="J737" s="1">
        <v>723</v>
      </c>
      <c r="K737" s="1">
        <v>122330</v>
      </c>
      <c r="L737" s="1">
        <v>1704</v>
      </c>
      <c r="M737" s="1">
        <v>1829</v>
      </c>
      <c r="N737" s="1">
        <v>93092</v>
      </c>
      <c r="O737" s="1">
        <v>8573</v>
      </c>
      <c r="P737" s="1">
        <v>101665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60</v>
      </c>
      <c r="F738" s="1">
        <v>1027</v>
      </c>
      <c r="G738" s="1">
        <v>297452</v>
      </c>
      <c r="H738" s="1">
        <v>8773</v>
      </c>
      <c r="I738" s="1">
        <v>199</v>
      </c>
      <c r="J738" s="1">
        <v>756</v>
      </c>
      <c r="K738" s="1">
        <v>124270</v>
      </c>
      <c r="L738" s="1">
        <v>1704</v>
      </c>
      <c r="M738" s="1">
        <v>1829</v>
      </c>
      <c r="N738" s="1">
        <v>93092</v>
      </c>
      <c r="O738" s="1">
        <v>8573</v>
      </c>
      <c r="P738" s="1">
        <v>101665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50</v>
      </c>
      <c r="F739" s="1">
        <v>1027</v>
      </c>
      <c r="G739" s="1">
        <v>290369</v>
      </c>
      <c r="H739" s="1">
        <v>8170</v>
      </c>
      <c r="I739" s="1">
        <v>141</v>
      </c>
      <c r="J739" s="1">
        <v>738</v>
      </c>
      <c r="K739" s="1">
        <v>115763</v>
      </c>
      <c r="L739" s="1">
        <v>1704</v>
      </c>
      <c r="M739" s="1">
        <v>1829</v>
      </c>
      <c r="N739" s="1">
        <v>90934</v>
      </c>
      <c r="O739" s="1">
        <v>8406</v>
      </c>
      <c r="P739" s="1">
        <v>99340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50</v>
      </c>
      <c r="F740" s="1">
        <v>1046</v>
      </c>
      <c r="G740" s="1">
        <v>290369</v>
      </c>
      <c r="H740" s="1">
        <v>8372</v>
      </c>
      <c r="I740" s="1">
        <v>149</v>
      </c>
      <c r="J740" s="1">
        <v>729</v>
      </c>
      <c r="K740" s="1">
        <v>115495</v>
      </c>
      <c r="L740" s="1">
        <v>1704</v>
      </c>
      <c r="M740" s="1">
        <v>1829</v>
      </c>
      <c r="N740" s="1">
        <v>90934</v>
      </c>
      <c r="O740" s="1">
        <v>8406</v>
      </c>
      <c r="P740" s="1">
        <v>99340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50</v>
      </c>
      <c r="F741" s="1">
        <v>1051</v>
      </c>
      <c r="G741" s="1">
        <v>290370</v>
      </c>
      <c r="H741" s="1">
        <v>8289</v>
      </c>
      <c r="I741" s="1">
        <v>145</v>
      </c>
      <c r="J741" s="1">
        <v>698</v>
      </c>
      <c r="K741" s="1">
        <v>116123</v>
      </c>
      <c r="L741" s="1">
        <v>1704</v>
      </c>
      <c r="M741" s="1">
        <v>1829</v>
      </c>
      <c r="N741" s="1">
        <v>90934</v>
      </c>
      <c r="O741" s="1">
        <v>8406</v>
      </c>
      <c r="P741" s="1">
        <v>99340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50</v>
      </c>
      <c r="F742" s="1">
        <v>1051</v>
      </c>
      <c r="G742" s="1">
        <v>290369</v>
      </c>
      <c r="H742" s="1">
        <v>8231</v>
      </c>
      <c r="I742" s="1">
        <v>183</v>
      </c>
      <c r="J742" s="1">
        <v>744</v>
      </c>
      <c r="K742" s="1">
        <v>115554</v>
      </c>
      <c r="L742" s="1">
        <v>1704</v>
      </c>
      <c r="M742" s="1">
        <v>1829</v>
      </c>
      <c r="N742" s="1">
        <v>90934</v>
      </c>
      <c r="O742" s="1">
        <v>8406</v>
      </c>
      <c r="P742" s="1">
        <v>99340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50</v>
      </c>
      <c r="F743" s="1">
        <v>1051</v>
      </c>
      <c r="G743" s="1">
        <v>290370</v>
      </c>
      <c r="H743" s="1">
        <v>8420</v>
      </c>
      <c r="I743" s="1">
        <v>166</v>
      </c>
      <c r="J743" s="1">
        <v>729</v>
      </c>
      <c r="K743" s="1">
        <v>116064</v>
      </c>
      <c r="L743" s="1">
        <v>1704</v>
      </c>
      <c r="M743" s="1">
        <v>1829</v>
      </c>
      <c r="N743" s="1">
        <v>90934</v>
      </c>
      <c r="O743" s="1">
        <v>8406</v>
      </c>
      <c r="P743" s="1">
        <v>99340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50</v>
      </c>
      <c r="F744" s="1">
        <v>1051</v>
      </c>
      <c r="G744" s="1">
        <v>290472</v>
      </c>
      <c r="H744" s="1">
        <v>8453</v>
      </c>
      <c r="I744" s="1">
        <v>174</v>
      </c>
      <c r="J744" s="1">
        <v>745</v>
      </c>
      <c r="K744" s="1">
        <v>118151</v>
      </c>
      <c r="L744" s="1">
        <v>1704</v>
      </c>
      <c r="M744" s="1">
        <v>1829</v>
      </c>
      <c r="N744" s="1">
        <v>90965</v>
      </c>
      <c r="O744" s="1">
        <v>8407</v>
      </c>
      <c r="P744" s="1">
        <v>99372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50</v>
      </c>
      <c r="F745" s="1">
        <v>1051</v>
      </c>
      <c r="G745" s="1">
        <v>290472</v>
      </c>
      <c r="H745" s="1">
        <v>8475</v>
      </c>
      <c r="I745" s="1">
        <v>146</v>
      </c>
      <c r="J745" s="1">
        <v>739</v>
      </c>
      <c r="K745" s="1">
        <v>119298</v>
      </c>
      <c r="L745" s="1">
        <v>1704</v>
      </c>
      <c r="M745" s="1">
        <v>1829</v>
      </c>
      <c r="N745" s="1">
        <v>90965</v>
      </c>
      <c r="O745" s="1">
        <v>8407</v>
      </c>
      <c r="P745" s="1">
        <v>99372</v>
      </c>
    </row>
    <row r="746" spans="1:16">
      <c r="A746" s="1">
        <v>744</v>
      </c>
      <c r="B746" s="1" t="s">
        <v>129</v>
      </c>
      <c r="C746" s="1">
        <v>0</v>
      </c>
      <c r="D746" s="1">
        <v>0</v>
      </c>
      <c r="E746" s="1">
        <v>50</v>
      </c>
      <c r="F746" s="1">
        <v>1051</v>
      </c>
      <c r="G746" s="1">
        <v>346745</v>
      </c>
      <c r="H746" s="1">
        <v>8242</v>
      </c>
      <c r="I746" s="1">
        <v>145</v>
      </c>
      <c r="J746" s="1">
        <v>922</v>
      </c>
      <c r="K746" s="1">
        <v>150139</v>
      </c>
      <c r="L746" s="1">
        <v>1709</v>
      </c>
      <c r="M746" s="1">
        <v>1829</v>
      </c>
      <c r="N746" s="1">
        <v>96024</v>
      </c>
      <c r="O746" s="1">
        <v>8750</v>
      </c>
      <c r="P746" s="1">
        <v>104774</v>
      </c>
    </row>
    <row r="747" spans="1:16">
      <c r="A747" s="1">
        <v>745</v>
      </c>
      <c r="B747" s="1" t="s">
        <v>128</v>
      </c>
      <c r="C747" s="1">
        <v>0</v>
      </c>
      <c r="D747" s="1">
        <v>0</v>
      </c>
      <c r="E747" s="1">
        <v>50</v>
      </c>
      <c r="F747" s="1">
        <v>1051</v>
      </c>
      <c r="G747" s="1">
        <v>346796</v>
      </c>
      <c r="H747" s="1">
        <v>8182</v>
      </c>
      <c r="I747" s="1">
        <v>166</v>
      </c>
      <c r="J747" s="1">
        <v>950</v>
      </c>
      <c r="K747" s="1">
        <v>147497</v>
      </c>
      <c r="L747" s="1">
        <v>1709</v>
      </c>
      <c r="M747" s="1">
        <v>1829</v>
      </c>
      <c r="N747" s="1">
        <v>96024</v>
      </c>
      <c r="O747" s="1">
        <v>8750</v>
      </c>
      <c r="P747" s="1">
        <v>104774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50</v>
      </c>
      <c r="F748" s="1">
        <v>1051</v>
      </c>
      <c r="G748" s="1">
        <v>346745</v>
      </c>
      <c r="H748" s="1">
        <v>8489</v>
      </c>
      <c r="I748" s="1">
        <v>164</v>
      </c>
      <c r="J748" s="1">
        <v>926</v>
      </c>
      <c r="K748" s="1">
        <v>146329</v>
      </c>
      <c r="L748" s="1">
        <v>1709</v>
      </c>
      <c r="M748" s="1">
        <v>1829</v>
      </c>
      <c r="N748" s="1">
        <v>96024</v>
      </c>
      <c r="O748" s="1">
        <v>8750</v>
      </c>
      <c r="P748" s="1">
        <v>104774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50</v>
      </c>
      <c r="F749" s="1">
        <v>1053</v>
      </c>
      <c r="G749" s="1">
        <v>346796</v>
      </c>
      <c r="H749" s="1">
        <v>8273</v>
      </c>
      <c r="I749" s="1">
        <v>141</v>
      </c>
      <c r="J749" s="1">
        <v>939</v>
      </c>
      <c r="K749" s="1">
        <v>146981</v>
      </c>
      <c r="L749" s="1">
        <v>1709</v>
      </c>
      <c r="M749" s="1">
        <v>1829</v>
      </c>
      <c r="N749" s="1">
        <v>96024</v>
      </c>
      <c r="O749" s="1">
        <v>8750</v>
      </c>
      <c r="P749" s="1">
        <v>104774</v>
      </c>
    </row>
    <row r="750" spans="1:16">
      <c r="A750" s="1">
        <v>748</v>
      </c>
      <c r="B750" s="1" t="s">
        <v>125</v>
      </c>
      <c r="C750" s="1">
        <v>0</v>
      </c>
      <c r="D750" s="1">
        <v>1</v>
      </c>
      <c r="E750" s="1">
        <v>49</v>
      </c>
      <c r="F750" s="1">
        <v>1053</v>
      </c>
      <c r="G750" s="1">
        <v>345327</v>
      </c>
      <c r="H750" s="1">
        <v>8208</v>
      </c>
      <c r="I750" s="1">
        <v>141</v>
      </c>
      <c r="J750" s="1">
        <v>933</v>
      </c>
      <c r="K750" s="1">
        <v>147081</v>
      </c>
      <c r="L750" s="1">
        <v>1711</v>
      </c>
      <c r="M750" s="1">
        <v>1831</v>
      </c>
      <c r="N750" s="1">
        <v>95593</v>
      </c>
      <c r="O750" s="1">
        <v>8710</v>
      </c>
      <c r="P750" s="1">
        <v>104303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49</v>
      </c>
      <c r="F751" s="1">
        <v>1054</v>
      </c>
      <c r="G751" s="1">
        <v>345276</v>
      </c>
      <c r="H751" s="1">
        <v>7909</v>
      </c>
      <c r="I751" s="1">
        <v>149</v>
      </c>
      <c r="J751" s="1">
        <v>915</v>
      </c>
      <c r="K751" s="1">
        <v>139503</v>
      </c>
      <c r="L751" s="1">
        <v>1711</v>
      </c>
      <c r="M751" s="1">
        <v>1831</v>
      </c>
      <c r="N751" s="1">
        <v>95593</v>
      </c>
      <c r="O751" s="1">
        <v>8710</v>
      </c>
      <c r="P751" s="1">
        <v>104303</v>
      </c>
    </row>
    <row r="752" spans="1:16">
      <c r="A752" s="1">
        <v>750</v>
      </c>
      <c r="B752" s="1" t="s">
        <v>123</v>
      </c>
      <c r="C752" s="1">
        <v>0</v>
      </c>
      <c r="D752" s="1">
        <v>0</v>
      </c>
      <c r="E752" s="1">
        <v>49</v>
      </c>
      <c r="F752" s="1">
        <v>1054</v>
      </c>
      <c r="G752" s="1">
        <v>328017</v>
      </c>
      <c r="H752" s="1">
        <v>8726</v>
      </c>
      <c r="I752" s="1">
        <v>166</v>
      </c>
      <c r="J752" s="1">
        <v>855</v>
      </c>
      <c r="K752" s="1">
        <v>133829</v>
      </c>
      <c r="L752" s="1">
        <v>1705</v>
      </c>
      <c r="M752" s="1">
        <v>1823</v>
      </c>
      <c r="N752" s="1">
        <v>95738</v>
      </c>
      <c r="O752" s="1">
        <v>8843</v>
      </c>
      <c r="P752" s="1">
        <v>104581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49</v>
      </c>
      <c r="F753" s="1">
        <v>1054</v>
      </c>
      <c r="G753" s="1">
        <v>328074</v>
      </c>
      <c r="H753" s="1">
        <v>8558</v>
      </c>
      <c r="I753" s="1">
        <v>147</v>
      </c>
      <c r="J753" s="1">
        <v>859</v>
      </c>
      <c r="K753" s="1">
        <v>135363</v>
      </c>
      <c r="L753" s="1">
        <v>1705</v>
      </c>
      <c r="M753" s="1">
        <v>1823</v>
      </c>
      <c r="N753" s="1">
        <v>95738</v>
      </c>
      <c r="O753" s="1">
        <v>8843</v>
      </c>
      <c r="P753" s="1">
        <v>104581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49</v>
      </c>
      <c r="F754" s="1">
        <v>1054</v>
      </c>
      <c r="G754" s="1">
        <v>328023</v>
      </c>
      <c r="H754" s="1">
        <v>8194</v>
      </c>
      <c r="I754" s="1">
        <v>148</v>
      </c>
      <c r="J754" s="1">
        <v>917</v>
      </c>
      <c r="K754" s="1">
        <v>134667</v>
      </c>
      <c r="L754" s="1">
        <v>1705</v>
      </c>
      <c r="M754" s="1">
        <v>1823</v>
      </c>
      <c r="N754" s="1">
        <v>95738</v>
      </c>
      <c r="O754" s="1">
        <v>8843</v>
      </c>
      <c r="P754" s="1">
        <v>104581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49</v>
      </c>
      <c r="F755" s="1">
        <v>1054</v>
      </c>
      <c r="G755" s="1">
        <v>328023</v>
      </c>
      <c r="H755" s="1">
        <v>8460</v>
      </c>
      <c r="I755" s="1">
        <v>163</v>
      </c>
      <c r="J755" s="1">
        <v>877</v>
      </c>
      <c r="K755" s="1">
        <v>131598</v>
      </c>
      <c r="L755" s="1">
        <v>1705</v>
      </c>
      <c r="M755" s="1">
        <v>1823</v>
      </c>
      <c r="N755" s="1">
        <v>95738</v>
      </c>
      <c r="O755" s="1">
        <v>8843</v>
      </c>
      <c r="P755" s="1">
        <v>104581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49</v>
      </c>
      <c r="F756" s="1">
        <v>1054</v>
      </c>
      <c r="G756" s="1">
        <v>328023</v>
      </c>
      <c r="H756" s="1">
        <v>8099</v>
      </c>
      <c r="I756" s="1">
        <v>139</v>
      </c>
      <c r="J756" s="1">
        <v>877</v>
      </c>
      <c r="K756" s="1">
        <v>130177</v>
      </c>
      <c r="L756" s="1">
        <v>1705</v>
      </c>
      <c r="M756" s="1">
        <v>1823</v>
      </c>
      <c r="N756" s="1">
        <v>95738</v>
      </c>
      <c r="O756" s="1">
        <v>8843</v>
      </c>
      <c r="P756" s="1">
        <v>104581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49</v>
      </c>
      <c r="F757" s="1">
        <v>1055</v>
      </c>
      <c r="G757" s="1">
        <v>328017</v>
      </c>
      <c r="H757" s="1">
        <v>8340</v>
      </c>
      <c r="I757" s="1">
        <v>164</v>
      </c>
      <c r="J757" s="1">
        <v>892</v>
      </c>
      <c r="K757" s="1">
        <v>132526</v>
      </c>
      <c r="L757" s="1">
        <v>1705</v>
      </c>
      <c r="M757" s="1">
        <v>1823</v>
      </c>
      <c r="N757" s="1">
        <v>95738</v>
      </c>
      <c r="O757" s="1">
        <v>8843</v>
      </c>
      <c r="P757" s="1">
        <v>104581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49</v>
      </c>
      <c r="F758" s="1">
        <v>1055</v>
      </c>
      <c r="G758" s="1">
        <v>332479</v>
      </c>
      <c r="H758" s="1">
        <v>8801</v>
      </c>
      <c r="I758" s="1">
        <v>208</v>
      </c>
      <c r="J758" s="1">
        <v>834</v>
      </c>
      <c r="K758" s="1">
        <v>127565</v>
      </c>
      <c r="L758" s="1">
        <v>1713</v>
      </c>
      <c r="M758" s="1">
        <v>1831</v>
      </c>
      <c r="N758" s="1">
        <v>96426</v>
      </c>
      <c r="O758" s="1">
        <v>8917</v>
      </c>
      <c r="P758" s="1">
        <v>105343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49</v>
      </c>
      <c r="F759" s="1">
        <v>1057</v>
      </c>
      <c r="G759" s="1">
        <v>332479</v>
      </c>
      <c r="H759" s="1">
        <v>8146</v>
      </c>
      <c r="I759" s="1">
        <v>138</v>
      </c>
      <c r="J759" s="1">
        <v>814</v>
      </c>
      <c r="K759" s="1">
        <v>125412</v>
      </c>
      <c r="L759" s="1">
        <v>1713</v>
      </c>
      <c r="M759" s="1">
        <v>1831</v>
      </c>
      <c r="N759" s="1">
        <v>96426</v>
      </c>
      <c r="O759" s="1">
        <v>8917</v>
      </c>
      <c r="P759" s="1">
        <v>105343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49</v>
      </c>
      <c r="F760" s="1">
        <v>1057</v>
      </c>
      <c r="G760" s="1">
        <v>332479</v>
      </c>
      <c r="H760" s="1">
        <v>8340</v>
      </c>
      <c r="I760" s="1">
        <v>143</v>
      </c>
      <c r="J760" s="1">
        <v>873</v>
      </c>
      <c r="K760" s="1">
        <v>128079</v>
      </c>
      <c r="L760" s="1">
        <v>1713</v>
      </c>
      <c r="M760" s="1">
        <v>1831</v>
      </c>
      <c r="N760" s="1">
        <v>96426</v>
      </c>
      <c r="O760" s="1">
        <v>8917</v>
      </c>
      <c r="P760" s="1">
        <v>105343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49</v>
      </c>
      <c r="F761" s="1">
        <v>1059</v>
      </c>
      <c r="G761" s="1">
        <v>332479</v>
      </c>
      <c r="H761" s="1">
        <v>7958</v>
      </c>
      <c r="I761" s="1">
        <v>193</v>
      </c>
      <c r="J761" s="1">
        <v>856</v>
      </c>
      <c r="K761" s="1">
        <v>126294</v>
      </c>
      <c r="L761" s="1">
        <v>1713</v>
      </c>
      <c r="M761" s="1">
        <v>1831</v>
      </c>
      <c r="N761" s="1">
        <v>96426</v>
      </c>
      <c r="O761" s="1">
        <v>8917</v>
      </c>
      <c r="P761" s="1">
        <v>105343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49</v>
      </c>
      <c r="F762" s="1">
        <v>1059</v>
      </c>
      <c r="G762" s="1">
        <v>332472</v>
      </c>
      <c r="H762" s="1">
        <v>8404</v>
      </c>
      <c r="I762" s="1">
        <v>164</v>
      </c>
      <c r="J762" s="1">
        <v>861</v>
      </c>
      <c r="K762" s="1">
        <v>128829</v>
      </c>
      <c r="L762" s="1">
        <v>1713</v>
      </c>
      <c r="M762" s="1">
        <v>1831</v>
      </c>
      <c r="N762" s="1">
        <v>96426</v>
      </c>
      <c r="O762" s="1">
        <v>8917</v>
      </c>
      <c r="P762" s="1">
        <v>105343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49</v>
      </c>
      <c r="F763" s="1">
        <v>1064</v>
      </c>
      <c r="G763" s="1">
        <v>332479</v>
      </c>
      <c r="H763" s="1">
        <v>8635</v>
      </c>
      <c r="I763" s="1">
        <v>175</v>
      </c>
      <c r="J763" s="1">
        <v>792</v>
      </c>
      <c r="K763" s="1">
        <v>130898</v>
      </c>
      <c r="L763" s="1">
        <v>1713</v>
      </c>
      <c r="M763" s="1">
        <v>1831</v>
      </c>
      <c r="N763" s="1">
        <v>96426</v>
      </c>
      <c r="O763" s="1">
        <v>8917</v>
      </c>
      <c r="P763" s="1">
        <v>105343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49</v>
      </c>
      <c r="F764" s="1">
        <v>1065</v>
      </c>
      <c r="G764" s="1">
        <v>332479</v>
      </c>
      <c r="H764" s="1">
        <v>8204</v>
      </c>
      <c r="I764" s="1">
        <v>142</v>
      </c>
      <c r="J764" s="1">
        <v>866</v>
      </c>
      <c r="K764" s="1">
        <v>133970</v>
      </c>
      <c r="L764" s="1">
        <v>1713</v>
      </c>
      <c r="M764" s="1">
        <v>1831</v>
      </c>
      <c r="N764" s="1">
        <v>96426</v>
      </c>
      <c r="O764" s="1">
        <v>8917</v>
      </c>
      <c r="P764" s="1">
        <v>105343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49</v>
      </c>
      <c r="F765" s="1">
        <v>1065</v>
      </c>
      <c r="G765" s="1">
        <v>331260</v>
      </c>
      <c r="H765" s="1">
        <v>8340</v>
      </c>
      <c r="I765" s="1">
        <v>143</v>
      </c>
      <c r="J765" s="1">
        <v>858</v>
      </c>
      <c r="K765" s="1">
        <v>137880</v>
      </c>
      <c r="L765" s="1">
        <v>1713</v>
      </c>
      <c r="M765" s="1">
        <v>1831</v>
      </c>
      <c r="N765" s="1">
        <v>93199</v>
      </c>
      <c r="O765" s="1">
        <v>8645</v>
      </c>
      <c r="P765" s="1">
        <v>101844</v>
      </c>
    </row>
    <row r="766" spans="1:16">
      <c r="A766" s="1">
        <v>764</v>
      </c>
      <c r="B766" s="1" t="s">
        <v>109</v>
      </c>
      <c r="C766" s="1">
        <v>0</v>
      </c>
      <c r="D766" s="1">
        <v>0</v>
      </c>
      <c r="E766" s="1">
        <v>49</v>
      </c>
      <c r="F766" s="1">
        <v>1065</v>
      </c>
      <c r="G766" s="1">
        <v>332368</v>
      </c>
      <c r="H766" s="1">
        <v>7911</v>
      </c>
      <c r="I766" s="1">
        <v>137</v>
      </c>
      <c r="J766" s="1">
        <v>956</v>
      </c>
      <c r="K766" s="1">
        <v>140186</v>
      </c>
      <c r="L766" s="1">
        <v>1713</v>
      </c>
      <c r="M766" s="1">
        <v>1831</v>
      </c>
      <c r="N766" s="1">
        <v>93134</v>
      </c>
      <c r="O766" s="1">
        <v>8613</v>
      </c>
      <c r="P766" s="1">
        <v>101747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49</v>
      </c>
      <c r="F767" s="1">
        <v>1067</v>
      </c>
      <c r="G767" s="1">
        <v>332367</v>
      </c>
      <c r="H767" s="1">
        <v>8059</v>
      </c>
      <c r="I767" s="1">
        <v>167</v>
      </c>
      <c r="J767" s="1">
        <v>949</v>
      </c>
      <c r="K767" s="1">
        <v>142382</v>
      </c>
      <c r="L767" s="1">
        <v>1713</v>
      </c>
      <c r="M767" s="1">
        <v>1831</v>
      </c>
      <c r="N767" s="1">
        <v>93134</v>
      </c>
      <c r="O767" s="1">
        <v>8613</v>
      </c>
      <c r="P767" s="1">
        <v>101747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49</v>
      </c>
      <c r="F768" s="1">
        <v>1067</v>
      </c>
      <c r="G768" s="1">
        <v>332367</v>
      </c>
      <c r="H768" s="1">
        <v>8891</v>
      </c>
      <c r="I768" s="1">
        <v>167</v>
      </c>
      <c r="J768" s="1">
        <v>922</v>
      </c>
      <c r="K768" s="1">
        <v>145866</v>
      </c>
      <c r="L768" s="1">
        <v>1713</v>
      </c>
      <c r="M768" s="1">
        <v>1831</v>
      </c>
      <c r="N768" s="1">
        <v>93134</v>
      </c>
      <c r="O768" s="1">
        <v>8613</v>
      </c>
      <c r="P768" s="1">
        <v>101747</v>
      </c>
    </row>
    <row r="769" spans="1:16">
      <c r="A769" s="1">
        <v>767</v>
      </c>
      <c r="B769" s="1" t="s">
        <v>106</v>
      </c>
      <c r="C769" s="1">
        <v>0</v>
      </c>
      <c r="D769" s="1">
        <v>0</v>
      </c>
      <c r="E769" s="1">
        <v>49</v>
      </c>
      <c r="F769" s="1">
        <v>1068</v>
      </c>
      <c r="G769" s="1">
        <v>319293</v>
      </c>
      <c r="H769" s="1">
        <v>7969</v>
      </c>
      <c r="I769" s="1">
        <v>146</v>
      </c>
      <c r="J769" s="1">
        <v>791</v>
      </c>
      <c r="K769" s="1">
        <v>139940</v>
      </c>
      <c r="L769" s="1">
        <v>1705</v>
      </c>
      <c r="M769" s="1">
        <v>1823</v>
      </c>
      <c r="N769" s="1">
        <v>93440</v>
      </c>
      <c r="O769" s="1">
        <v>8630</v>
      </c>
      <c r="P769" s="1">
        <v>102070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49</v>
      </c>
      <c r="F770" s="1">
        <v>1069</v>
      </c>
      <c r="G770" s="1">
        <v>319293</v>
      </c>
      <c r="H770" s="1">
        <v>8117</v>
      </c>
      <c r="I770" s="1">
        <v>143</v>
      </c>
      <c r="J770" s="1">
        <v>885</v>
      </c>
      <c r="K770" s="1">
        <v>141320</v>
      </c>
      <c r="L770" s="1">
        <v>1705</v>
      </c>
      <c r="M770" s="1">
        <v>1823</v>
      </c>
      <c r="N770" s="1">
        <v>93440</v>
      </c>
      <c r="O770" s="1">
        <v>8630</v>
      </c>
      <c r="P770" s="1">
        <v>102070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49</v>
      </c>
      <c r="F771" s="1">
        <v>1069</v>
      </c>
      <c r="G771" s="1">
        <v>319293</v>
      </c>
      <c r="H771" s="1">
        <v>7731</v>
      </c>
      <c r="I771" s="1">
        <v>141</v>
      </c>
      <c r="J771" s="1">
        <v>860</v>
      </c>
      <c r="K771" s="1">
        <v>137153</v>
      </c>
      <c r="L771" s="1">
        <v>1705</v>
      </c>
      <c r="M771" s="1">
        <v>1823</v>
      </c>
      <c r="N771" s="1">
        <v>93440</v>
      </c>
      <c r="O771" s="1">
        <v>8630</v>
      </c>
      <c r="P771" s="1">
        <v>102070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49</v>
      </c>
      <c r="F772" s="1">
        <v>1075</v>
      </c>
      <c r="G772" s="1">
        <v>319293</v>
      </c>
      <c r="H772" s="1">
        <v>8332</v>
      </c>
      <c r="I772" s="1">
        <v>141</v>
      </c>
      <c r="J772" s="1">
        <v>876</v>
      </c>
      <c r="K772" s="1">
        <v>140484</v>
      </c>
      <c r="L772" s="1">
        <v>1705</v>
      </c>
      <c r="M772" s="1">
        <v>1823</v>
      </c>
      <c r="N772" s="1">
        <v>93440</v>
      </c>
      <c r="O772" s="1">
        <v>8630</v>
      </c>
      <c r="P772" s="1">
        <v>102070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49</v>
      </c>
      <c r="F773" s="1">
        <v>1078</v>
      </c>
      <c r="G773" s="1">
        <v>318638</v>
      </c>
      <c r="H773" s="1">
        <v>8383</v>
      </c>
      <c r="I773" s="1">
        <v>151</v>
      </c>
      <c r="J773" s="1">
        <v>834</v>
      </c>
      <c r="K773" s="1">
        <v>140620</v>
      </c>
      <c r="L773" s="1">
        <v>1705</v>
      </c>
      <c r="M773" s="1">
        <v>1823</v>
      </c>
      <c r="N773" s="1">
        <v>93371</v>
      </c>
      <c r="O773" s="1">
        <v>8627</v>
      </c>
      <c r="P773" s="1">
        <v>101998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49</v>
      </c>
      <c r="F774" s="1">
        <v>1080</v>
      </c>
      <c r="G774" s="1">
        <v>318638</v>
      </c>
      <c r="H774" s="1">
        <v>8332</v>
      </c>
      <c r="I774" s="1">
        <v>140</v>
      </c>
      <c r="J774" s="1">
        <v>889</v>
      </c>
      <c r="K774" s="1">
        <v>138460</v>
      </c>
      <c r="L774" s="1">
        <v>1705</v>
      </c>
      <c r="M774" s="1">
        <v>1823</v>
      </c>
      <c r="N774" s="1">
        <v>93371</v>
      </c>
      <c r="O774" s="1">
        <v>8627</v>
      </c>
      <c r="P774" s="1">
        <v>101998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49</v>
      </c>
      <c r="F775" s="1">
        <v>1088</v>
      </c>
      <c r="G775" s="1">
        <v>318587</v>
      </c>
      <c r="H775" s="1">
        <v>8394</v>
      </c>
      <c r="I775" s="1">
        <v>146</v>
      </c>
      <c r="J775" s="1">
        <v>850</v>
      </c>
      <c r="K775" s="1">
        <v>139291</v>
      </c>
      <c r="L775" s="1">
        <v>1705</v>
      </c>
      <c r="M775" s="1">
        <v>1823</v>
      </c>
      <c r="N775" s="1">
        <v>93371</v>
      </c>
      <c r="O775" s="1">
        <v>8627</v>
      </c>
      <c r="P775" s="1">
        <v>101998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49</v>
      </c>
      <c r="F776" s="1">
        <v>1089</v>
      </c>
      <c r="G776" s="1">
        <v>318638</v>
      </c>
      <c r="H776" s="1">
        <v>8133</v>
      </c>
      <c r="I776" s="1">
        <v>145</v>
      </c>
      <c r="J776" s="1">
        <v>826</v>
      </c>
      <c r="K776" s="1">
        <v>134093</v>
      </c>
      <c r="L776" s="1">
        <v>1705</v>
      </c>
      <c r="M776" s="1">
        <v>1823</v>
      </c>
      <c r="N776" s="1">
        <v>93371</v>
      </c>
      <c r="O776" s="1">
        <v>8627</v>
      </c>
      <c r="P776" s="1">
        <v>101998</v>
      </c>
    </row>
    <row r="777" spans="1:16">
      <c r="A777" s="1">
        <v>775</v>
      </c>
      <c r="B777" s="1" t="s">
        <v>98</v>
      </c>
      <c r="C777" s="1">
        <v>0</v>
      </c>
      <c r="D777" s="1">
        <v>0</v>
      </c>
      <c r="E777" s="1">
        <v>49</v>
      </c>
      <c r="F777" s="1">
        <v>1090</v>
      </c>
      <c r="G777" s="1">
        <v>354864</v>
      </c>
      <c r="H777" s="1">
        <v>8226</v>
      </c>
      <c r="I777" s="1">
        <v>143</v>
      </c>
      <c r="J777" s="1">
        <v>936</v>
      </c>
      <c r="K777" s="1">
        <v>170634</v>
      </c>
      <c r="L777" s="1">
        <v>1714</v>
      </c>
      <c r="M777" s="1">
        <v>1831</v>
      </c>
      <c r="N777" s="1">
        <v>95953</v>
      </c>
      <c r="O777" s="1">
        <v>8872</v>
      </c>
      <c r="P777" s="1">
        <v>104825</v>
      </c>
    </row>
    <row r="778" spans="1:16">
      <c r="A778" s="1">
        <v>776</v>
      </c>
      <c r="B778" s="1" t="s">
        <v>97</v>
      </c>
      <c r="C778" s="1">
        <v>0</v>
      </c>
      <c r="D778" s="1">
        <v>0</v>
      </c>
      <c r="E778" s="1">
        <v>49</v>
      </c>
      <c r="F778" s="1">
        <v>1090</v>
      </c>
      <c r="G778" s="1">
        <v>328188</v>
      </c>
      <c r="H778" s="1">
        <v>8589</v>
      </c>
      <c r="I778" s="1">
        <v>149</v>
      </c>
      <c r="J778" s="1">
        <v>966</v>
      </c>
      <c r="K778" s="1">
        <v>140355</v>
      </c>
      <c r="L778" s="1">
        <v>1706</v>
      </c>
      <c r="M778" s="1">
        <v>1825</v>
      </c>
      <c r="N778" s="1">
        <v>94634</v>
      </c>
      <c r="O778" s="1">
        <v>8768</v>
      </c>
      <c r="P778" s="1">
        <v>103402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49</v>
      </c>
      <c r="F779" s="1">
        <v>1091</v>
      </c>
      <c r="G779" s="1">
        <v>327638</v>
      </c>
      <c r="H779" s="1">
        <v>8479</v>
      </c>
      <c r="I779" s="1">
        <v>144</v>
      </c>
      <c r="J779" s="1">
        <v>928</v>
      </c>
      <c r="K779" s="1">
        <v>139603</v>
      </c>
      <c r="L779" s="1">
        <v>1706</v>
      </c>
      <c r="M779" s="1">
        <v>1825</v>
      </c>
      <c r="N779" s="1">
        <v>94610</v>
      </c>
      <c r="O779" s="1">
        <v>8767</v>
      </c>
      <c r="P779" s="1">
        <v>103377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49</v>
      </c>
      <c r="F780" s="1">
        <v>1095</v>
      </c>
      <c r="G780" s="1">
        <v>327687</v>
      </c>
      <c r="H780" s="1">
        <v>8371</v>
      </c>
      <c r="I780" s="1">
        <v>164</v>
      </c>
      <c r="J780" s="1">
        <v>889</v>
      </c>
      <c r="K780" s="1">
        <v>143572</v>
      </c>
      <c r="L780" s="1">
        <v>1706</v>
      </c>
      <c r="M780" s="1">
        <v>1825</v>
      </c>
      <c r="N780" s="1">
        <v>94610</v>
      </c>
      <c r="O780" s="1">
        <v>8767</v>
      </c>
      <c r="P780" s="1">
        <v>103377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49</v>
      </c>
      <c r="F781" s="1">
        <v>1095</v>
      </c>
      <c r="G781" s="1">
        <v>327636</v>
      </c>
      <c r="H781" s="1">
        <v>8401</v>
      </c>
      <c r="I781" s="1">
        <v>141</v>
      </c>
      <c r="J781" s="1">
        <v>888</v>
      </c>
      <c r="K781" s="1">
        <v>136304</v>
      </c>
      <c r="L781" s="1">
        <v>1706</v>
      </c>
      <c r="M781" s="1">
        <v>1825</v>
      </c>
      <c r="N781" s="1">
        <v>94610</v>
      </c>
      <c r="O781" s="1">
        <v>8767</v>
      </c>
      <c r="P781" s="1">
        <v>103377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49</v>
      </c>
      <c r="F782" s="1">
        <v>1095</v>
      </c>
      <c r="G782" s="1">
        <v>327640</v>
      </c>
      <c r="H782" s="1">
        <v>8305</v>
      </c>
      <c r="I782" s="1">
        <v>156</v>
      </c>
      <c r="J782" s="1">
        <v>832</v>
      </c>
      <c r="K782" s="1">
        <v>141874</v>
      </c>
      <c r="L782" s="1">
        <v>1706</v>
      </c>
      <c r="M782" s="1">
        <v>1825</v>
      </c>
      <c r="N782" s="1">
        <v>94610</v>
      </c>
      <c r="O782" s="1">
        <v>8767</v>
      </c>
      <c r="P782" s="1">
        <v>103377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49</v>
      </c>
      <c r="F783" s="1">
        <v>1095</v>
      </c>
      <c r="G783" s="1">
        <v>327636</v>
      </c>
      <c r="H783" s="1">
        <v>8628</v>
      </c>
      <c r="I783" s="1">
        <v>149</v>
      </c>
      <c r="J783" s="1">
        <v>876</v>
      </c>
      <c r="K783" s="1">
        <v>143706</v>
      </c>
      <c r="L783" s="1">
        <v>1706</v>
      </c>
      <c r="M783" s="1">
        <v>1825</v>
      </c>
      <c r="N783" s="1">
        <v>94610</v>
      </c>
      <c r="O783" s="1">
        <v>8767</v>
      </c>
      <c r="P783" s="1">
        <v>103377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49</v>
      </c>
      <c r="F784" s="1">
        <v>1095</v>
      </c>
      <c r="G784" s="1">
        <v>327638</v>
      </c>
      <c r="H784" s="1">
        <v>8275</v>
      </c>
      <c r="I784" s="1">
        <v>155</v>
      </c>
      <c r="J784" s="1">
        <v>842</v>
      </c>
      <c r="K784" s="1">
        <v>138604</v>
      </c>
      <c r="L784" s="1">
        <v>1706</v>
      </c>
      <c r="M784" s="1">
        <v>1825</v>
      </c>
      <c r="N784" s="1">
        <v>94610</v>
      </c>
      <c r="O784" s="1">
        <v>8767</v>
      </c>
      <c r="P784" s="1">
        <v>103377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49</v>
      </c>
      <c r="F785" s="1">
        <v>1095</v>
      </c>
      <c r="G785" s="1">
        <v>327687</v>
      </c>
      <c r="H785" s="1">
        <v>8464</v>
      </c>
      <c r="I785" s="1">
        <v>159</v>
      </c>
      <c r="J785" s="1">
        <v>919</v>
      </c>
      <c r="K785" s="1">
        <v>138467</v>
      </c>
      <c r="L785" s="1">
        <v>1706</v>
      </c>
      <c r="M785" s="1">
        <v>1825</v>
      </c>
      <c r="N785" s="1">
        <v>94610</v>
      </c>
      <c r="O785" s="1">
        <v>8767</v>
      </c>
      <c r="P785" s="1">
        <v>103377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49</v>
      </c>
      <c r="F786" s="1">
        <v>1095</v>
      </c>
      <c r="G786" s="1">
        <v>327636</v>
      </c>
      <c r="H786" s="1">
        <v>7867</v>
      </c>
      <c r="I786" s="1">
        <v>187</v>
      </c>
      <c r="J786" s="1">
        <v>840</v>
      </c>
      <c r="K786" s="1">
        <v>137155</v>
      </c>
      <c r="L786" s="1">
        <v>1706</v>
      </c>
      <c r="M786" s="1">
        <v>1825</v>
      </c>
      <c r="N786" s="1">
        <v>94610</v>
      </c>
      <c r="O786" s="1">
        <v>8767</v>
      </c>
      <c r="P786" s="1">
        <v>103377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49</v>
      </c>
      <c r="F787" s="1">
        <v>1098</v>
      </c>
      <c r="G787" s="1">
        <v>327640</v>
      </c>
      <c r="H787" s="1">
        <v>8191</v>
      </c>
      <c r="I787" s="1">
        <v>144</v>
      </c>
      <c r="J787" s="1">
        <v>858</v>
      </c>
      <c r="K787" s="1">
        <v>138069</v>
      </c>
      <c r="L787" s="1">
        <v>1706</v>
      </c>
      <c r="M787" s="1">
        <v>1825</v>
      </c>
      <c r="N787" s="1">
        <v>94610</v>
      </c>
      <c r="O787" s="1">
        <v>8767</v>
      </c>
      <c r="P787" s="1">
        <v>103377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49</v>
      </c>
      <c r="F788" s="1">
        <v>1098</v>
      </c>
      <c r="G788" s="1">
        <v>327636</v>
      </c>
      <c r="H788" s="1">
        <v>8522</v>
      </c>
      <c r="I788" s="1">
        <v>158</v>
      </c>
      <c r="J788" s="1">
        <v>880</v>
      </c>
      <c r="K788" s="1">
        <v>144326</v>
      </c>
      <c r="L788" s="1">
        <v>1706</v>
      </c>
      <c r="M788" s="1">
        <v>1825</v>
      </c>
      <c r="N788" s="1">
        <v>94610</v>
      </c>
      <c r="O788" s="1">
        <v>8767</v>
      </c>
      <c r="P788" s="1">
        <v>103377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49</v>
      </c>
      <c r="F789" s="1">
        <v>1098</v>
      </c>
      <c r="G789" s="1">
        <v>358590</v>
      </c>
      <c r="H789" s="1">
        <v>8345</v>
      </c>
      <c r="I789" s="1">
        <v>142</v>
      </c>
      <c r="J789" s="1">
        <v>989</v>
      </c>
      <c r="K789" s="1">
        <v>175998</v>
      </c>
      <c r="L789" s="1">
        <v>1714</v>
      </c>
      <c r="M789" s="1">
        <v>1833</v>
      </c>
      <c r="N789" s="1">
        <v>92744</v>
      </c>
      <c r="O789" s="1">
        <v>8607</v>
      </c>
      <c r="P789" s="1">
        <v>101351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49</v>
      </c>
      <c r="F790" s="1">
        <v>1098</v>
      </c>
      <c r="G790" s="1">
        <v>304465</v>
      </c>
      <c r="H790" s="1">
        <v>8378</v>
      </c>
      <c r="I790" s="1">
        <v>167</v>
      </c>
      <c r="J790" s="1">
        <v>770</v>
      </c>
      <c r="K790" s="1">
        <v>124161</v>
      </c>
      <c r="L790" s="1">
        <v>1712</v>
      </c>
      <c r="M790" s="1">
        <v>1831</v>
      </c>
      <c r="N790" s="1">
        <v>90987</v>
      </c>
      <c r="O790" s="1">
        <v>8504</v>
      </c>
      <c r="P790" s="1">
        <v>99491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49</v>
      </c>
      <c r="F791" s="1">
        <v>1098</v>
      </c>
      <c r="G791" s="1">
        <v>303098</v>
      </c>
      <c r="H791" s="1">
        <v>8091</v>
      </c>
      <c r="I791" s="1">
        <v>141</v>
      </c>
      <c r="J791" s="1">
        <v>754</v>
      </c>
      <c r="K791" s="1">
        <v>121429</v>
      </c>
      <c r="L791" s="1">
        <v>1720</v>
      </c>
      <c r="M791" s="1">
        <v>1839</v>
      </c>
      <c r="N791" s="1">
        <v>91073</v>
      </c>
      <c r="O791" s="1">
        <v>8496</v>
      </c>
      <c r="P791" s="1">
        <v>99569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49</v>
      </c>
      <c r="F792" s="1">
        <v>1098</v>
      </c>
      <c r="G792" s="1">
        <v>302317</v>
      </c>
      <c r="H792" s="1">
        <v>8596</v>
      </c>
      <c r="I792" s="1">
        <v>175</v>
      </c>
      <c r="J792" s="1">
        <v>766</v>
      </c>
      <c r="K792" s="1">
        <v>120863</v>
      </c>
      <c r="L792" s="1">
        <v>1720</v>
      </c>
      <c r="M792" s="1">
        <v>1839</v>
      </c>
      <c r="N792" s="1">
        <v>91265</v>
      </c>
      <c r="O792" s="1">
        <v>8519</v>
      </c>
      <c r="P792" s="1">
        <v>99784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49</v>
      </c>
      <c r="F793" s="1">
        <v>1098</v>
      </c>
      <c r="G793" s="1">
        <v>307073</v>
      </c>
      <c r="H793" s="1">
        <v>8807</v>
      </c>
      <c r="I793" s="1">
        <v>182</v>
      </c>
      <c r="J793" s="1">
        <v>836</v>
      </c>
      <c r="K793" s="1">
        <v>127774</v>
      </c>
      <c r="L793" s="1">
        <v>1731</v>
      </c>
      <c r="M793" s="1">
        <v>1850</v>
      </c>
      <c r="N793" s="1">
        <v>89678</v>
      </c>
      <c r="O793" s="1">
        <v>8387</v>
      </c>
      <c r="P793" s="1">
        <v>98065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49</v>
      </c>
      <c r="F794" s="1">
        <v>1098</v>
      </c>
      <c r="G794" s="1">
        <v>307036</v>
      </c>
      <c r="H794" s="1">
        <v>8474</v>
      </c>
      <c r="I794" s="1">
        <v>142</v>
      </c>
      <c r="J794" s="1">
        <v>805</v>
      </c>
      <c r="K794" s="1">
        <v>120043</v>
      </c>
      <c r="L794" s="1">
        <v>1731</v>
      </c>
      <c r="M794" s="1">
        <v>1850</v>
      </c>
      <c r="N794" s="1">
        <v>89678</v>
      </c>
      <c r="O794" s="1">
        <v>8387</v>
      </c>
      <c r="P794" s="1">
        <v>98065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49</v>
      </c>
      <c r="F795" s="1">
        <v>1098</v>
      </c>
      <c r="G795" s="1">
        <v>332131</v>
      </c>
      <c r="H795" s="1">
        <v>8250</v>
      </c>
      <c r="I795" s="1">
        <v>139</v>
      </c>
      <c r="J795" s="1">
        <v>856</v>
      </c>
      <c r="K795" s="1">
        <v>149536</v>
      </c>
      <c r="L795" s="1">
        <v>1731</v>
      </c>
      <c r="M795" s="1">
        <v>1850</v>
      </c>
      <c r="N795" s="1">
        <v>91836</v>
      </c>
      <c r="O795" s="1">
        <v>8577</v>
      </c>
      <c r="P795" s="1">
        <v>100413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49</v>
      </c>
      <c r="F796" s="1">
        <v>1098</v>
      </c>
      <c r="G796" s="1">
        <v>327766</v>
      </c>
      <c r="H796" s="1">
        <v>7955</v>
      </c>
      <c r="I796" s="1">
        <v>141</v>
      </c>
      <c r="J796" s="1">
        <v>852</v>
      </c>
      <c r="K796" s="1">
        <v>140557</v>
      </c>
      <c r="L796" s="1">
        <v>1733</v>
      </c>
      <c r="M796" s="1">
        <v>1852</v>
      </c>
      <c r="N796" s="1">
        <v>91678</v>
      </c>
      <c r="O796" s="1">
        <v>8531</v>
      </c>
      <c r="P796" s="1">
        <v>100209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49</v>
      </c>
      <c r="F797" s="1">
        <v>1098</v>
      </c>
      <c r="G797" s="1">
        <v>327766</v>
      </c>
      <c r="H797" s="1">
        <v>8475</v>
      </c>
      <c r="I797" s="1">
        <v>141</v>
      </c>
      <c r="J797" s="1">
        <v>863</v>
      </c>
      <c r="K797" s="1">
        <v>147185</v>
      </c>
      <c r="L797" s="1">
        <v>1733</v>
      </c>
      <c r="M797" s="1">
        <v>1852</v>
      </c>
      <c r="N797" s="1">
        <v>91678</v>
      </c>
      <c r="O797" s="1">
        <v>8531</v>
      </c>
      <c r="P797" s="1">
        <v>100209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49</v>
      </c>
      <c r="F798" s="1">
        <v>1098</v>
      </c>
      <c r="G798" s="1">
        <v>389352</v>
      </c>
      <c r="H798" s="1">
        <v>8691</v>
      </c>
      <c r="I798" s="1">
        <v>217</v>
      </c>
      <c r="J798" s="1">
        <v>1125</v>
      </c>
      <c r="K798" s="1">
        <v>211115</v>
      </c>
      <c r="L798" s="1">
        <v>1733</v>
      </c>
      <c r="M798" s="1">
        <v>1852</v>
      </c>
      <c r="N798" s="1">
        <v>100137</v>
      </c>
      <c r="O798" s="1">
        <v>9160</v>
      </c>
      <c r="P798" s="1">
        <v>109297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49</v>
      </c>
      <c r="F799" s="1">
        <v>1098</v>
      </c>
      <c r="G799" s="1">
        <v>389393</v>
      </c>
      <c r="H799" s="1">
        <v>8516</v>
      </c>
      <c r="I799" s="1">
        <v>140</v>
      </c>
      <c r="J799" s="1">
        <v>967</v>
      </c>
      <c r="K799" s="1">
        <v>206725</v>
      </c>
      <c r="L799" s="1">
        <v>1733</v>
      </c>
      <c r="M799" s="1">
        <v>1852</v>
      </c>
      <c r="N799" s="1">
        <v>100137</v>
      </c>
      <c r="O799" s="1">
        <v>9160</v>
      </c>
      <c r="P799" s="1">
        <v>109297</v>
      </c>
    </row>
    <row r="800" spans="1:16">
      <c r="A800" s="1">
        <v>798</v>
      </c>
      <c r="B800" s="1" t="s">
        <v>75</v>
      </c>
      <c r="C800" s="1">
        <v>0</v>
      </c>
      <c r="D800" s="1">
        <v>0</v>
      </c>
      <c r="E800" s="1">
        <v>49</v>
      </c>
      <c r="F800" s="1">
        <v>1098</v>
      </c>
      <c r="G800" s="1">
        <v>344758</v>
      </c>
      <c r="H800" s="1">
        <v>8452</v>
      </c>
      <c r="I800" s="1">
        <v>150</v>
      </c>
      <c r="J800" s="1">
        <v>895</v>
      </c>
      <c r="K800" s="1">
        <v>154957</v>
      </c>
      <c r="L800" s="1">
        <v>1734</v>
      </c>
      <c r="M800" s="1">
        <v>1853</v>
      </c>
      <c r="N800" s="1">
        <v>96387</v>
      </c>
      <c r="O800" s="1">
        <v>8819</v>
      </c>
      <c r="P800" s="1">
        <v>105206</v>
      </c>
    </row>
    <row r="801" spans="1:16">
      <c r="A801" s="1">
        <v>799</v>
      </c>
      <c r="B801" s="1" t="s">
        <v>74</v>
      </c>
      <c r="C801" s="1">
        <v>0</v>
      </c>
      <c r="D801" s="1">
        <v>0</v>
      </c>
      <c r="E801" s="1">
        <v>49</v>
      </c>
      <c r="F801" s="1">
        <v>1098</v>
      </c>
      <c r="G801" s="1">
        <v>360040</v>
      </c>
      <c r="H801" s="1">
        <v>7973</v>
      </c>
      <c r="I801" s="1">
        <v>149</v>
      </c>
      <c r="J801" s="1">
        <v>1022</v>
      </c>
      <c r="K801" s="1">
        <v>166328</v>
      </c>
      <c r="L801" s="1">
        <v>1742</v>
      </c>
      <c r="M801" s="1">
        <v>1861</v>
      </c>
      <c r="N801" s="1">
        <v>98069</v>
      </c>
      <c r="O801" s="1">
        <v>8987</v>
      </c>
      <c r="P801" s="1">
        <v>107056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49</v>
      </c>
      <c r="F802" s="1">
        <v>1098</v>
      </c>
      <c r="G802" s="1">
        <v>361364</v>
      </c>
      <c r="H802" s="1">
        <v>8207</v>
      </c>
      <c r="I802" s="1">
        <v>146</v>
      </c>
      <c r="J802" s="1">
        <v>927</v>
      </c>
      <c r="K802" s="1">
        <v>167538</v>
      </c>
      <c r="L802" s="1">
        <v>1740</v>
      </c>
      <c r="M802" s="1">
        <v>1859</v>
      </c>
      <c r="N802" s="1">
        <v>97103</v>
      </c>
      <c r="O802" s="1">
        <v>8978</v>
      </c>
      <c r="P802" s="1">
        <v>106081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49</v>
      </c>
      <c r="F803" s="1">
        <v>1098</v>
      </c>
      <c r="G803" s="1">
        <v>361366</v>
      </c>
      <c r="H803" s="1">
        <v>8643</v>
      </c>
      <c r="I803" s="1">
        <v>182</v>
      </c>
      <c r="J803" s="1">
        <v>902</v>
      </c>
      <c r="K803" s="1">
        <v>172650</v>
      </c>
      <c r="L803" s="1">
        <v>1740</v>
      </c>
      <c r="M803" s="1">
        <v>1859</v>
      </c>
      <c r="N803" s="1">
        <v>97103</v>
      </c>
      <c r="O803" s="1">
        <v>8978</v>
      </c>
      <c r="P803" s="1">
        <v>106081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49</v>
      </c>
      <c r="F804" s="1">
        <v>1098</v>
      </c>
      <c r="G804" s="1">
        <v>365321</v>
      </c>
      <c r="H804" s="1">
        <v>8179</v>
      </c>
      <c r="I804" s="1">
        <v>141</v>
      </c>
      <c r="J804" s="1">
        <v>987</v>
      </c>
      <c r="K804" s="1">
        <v>178109</v>
      </c>
      <c r="L804" s="1">
        <v>1740</v>
      </c>
      <c r="M804" s="1">
        <v>1859</v>
      </c>
      <c r="N804" s="1">
        <v>97567</v>
      </c>
      <c r="O804" s="1">
        <v>8930</v>
      </c>
      <c r="P804" s="1">
        <v>106497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49</v>
      </c>
      <c r="F805" s="1">
        <v>1098</v>
      </c>
      <c r="G805" s="1">
        <v>338472</v>
      </c>
      <c r="H805" s="1">
        <v>8486</v>
      </c>
      <c r="I805" s="1">
        <v>148</v>
      </c>
      <c r="J805" s="1">
        <v>957</v>
      </c>
      <c r="K805" s="1">
        <v>163843</v>
      </c>
      <c r="L805" s="1">
        <v>1740</v>
      </c>
      <c r="M805" s="1">
        <v>1859</v>
      </c>
      <c r="N805" s="1">
        <v>94107</v>
      </c>
      <c r="O805" s="1">
        <v>8658</v>
      </c>
      <c r="P805" s="1">
        <v>102765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49</v>
      </c>
      <c r="F806" s="1">
        <v>1098</v>
      </c>
      <c r="G806" s="1">
        <v>358224</v>
      </c>
      <c r="H806" s="1">
        <v>8292</v>
      </c>
      <c r="I806" s="1">
        <v>146</v>
      </c>
      <c r="J806" s="1">
        <v>921</v>
      </c>
      <c r="K806" s="1">
        <v>161500</v>
      </c>
      <c r="L806" s="1">
        <v>1740</v>
      </c>
      <c r="M806" s="1">
        <v>1859</v>
      </c>
      <c r="N806" s="1">
        <v>95315</v>
      </c>
      <c r="O806" s="1">
        <v>8782</v>
      </c>
      <c r="P806" s="1">
        <v>104097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49</v>
      </c>
      <c r="F807" s="1">
        <v>1098</v>
      </c>
      <c r="G807" s="1">
        <v>355854</v>
      </c>
      <c r="H807" s="1">
        <v>8322</v>
      </c>
      <c r="I807" s="1">
        <v>145</v>
      </c>
      <c r="J807" s="1">
        <v>974</v>
      </c>
      <c r="K807" s="1">
        <v>171460</v>
      </c>
      <c r="L807" s="1">
        <v>1740</v>
      </c>
      <c r="M807" s="1">
        <v>1859</v>
      </c>
      <c r="N807" s="1">
        <v>94721</v>
      </c>
      <c r="O807" s="1">
        <v>8693</v>
      </c>
      <c r="P807" s="1">
        <v>103414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49</v>
      </c>
      <c r="F808" s="1">
        <v>1098</v>
      </c>
      <c r="G808" s="1">
        <v>366887</v>
      </c>
      <c r="H808" s="1">
        <v>8991</v>
      </c>
      <c r="I808" s="1">
        <v>192</v>
      </c>
      <c r="J808" s="1">
        <v>942</v>
      </c>
      <c r="K808" s="1">
        <v>183927</v>
      </c>
      <c r="L808" s="1">
        <v>1739</v>
      </c>
      <c r="M808" s="1">
        <v>1858</v>
      </c>
      <c r="N808" s="1">
        <v>99873</v>
      </c>
      <c r="O808" s="1">
        <v>9067</v>
      </c>
      <c r="P808" s="1">
        <v>108940</v>
      </c>
    </row>
    <row r="809" spans="1:16">
      <c r="A809" s="1">
        <v>807</v>
      </c>
      <c r="B809" s="1" t="s">
        <v>66</v>
      </c>
      <c r="C809" s="1">
        <v>0</v>
      </c>
      <c r="D809" s="1">
        <v>0</v>
      </c>
      <c r="E809" s="1">
        <v>49</v>
      </c>
      <c r="F809" s="1">
        <v>1098</v>
      </c>
      <c r="G809" s="1">
        <v>335670</v>
      </c>
      <c r="H809" s="1">
        <v>8441</v>
      </c>
      <c r="I809" s="1">
        <v>140</v>
      </c>
      <c r="J809" s="1">
        <v>962</v>
      </c>
      <c r="K809" s="1">
        <v>172232</v>
      </c>
      <c r="L809" s="1">
        <v>1739</v>
      </c>
      <c r="M809" s="1">
        <v>1858</v>
      </c>
      <c r="N809" s="1">
        <v>90661</v>
      </c>
      <c r="O809" s="1">
        <v>8472</v>
      </c>
      <c r="P809" s="1">
        <v>99133</v>
      </c>
    </row>
    <row r="810" spans="1:16">
      <c r="A810" s="1">
        <v>808</v>
      </c>
      <c r="B810" s="1" t="s">
        <v>65</v>
      </c>
      <c r="C810" s="1">
        <v>0</v>
      </c>
      <c r="D810" s="1">
        <v>0</v>
      </c>
      <c r="E810" s="1">
        <v>49</v>
      </c>
      <c r="F810" s="1">
        <v>1098</v>
      </c>
      <c r="G810" s="1">
        <v>362705</v>
      </c>
      <c r="H810" s="1">
        <v>8112</v>
      </c>
      <c r="I810" s="1">
        <v>150</v>
      </c>
      <c r="J810" s="1">
        <v>971</v>
      </c>
      <c r="K810" s="1">
        <v>189596</v>
      </c>
      <c r="L810" s="1">
        <v>1739</v>
      </c>
      <c r="M810" s="1">
        <v>1858</v>
      </c>
      <c r="N810" s="1">
        <v>97696</v>
      </c>
      <c r="O810" s="1">
        <v>8945</v>
      </c>
      <c r="P810" s="1">
        <v>106641</v>
      </c>
    </row>
    <row r="811" spans="1:16">
      <c r="A811" s="1">
        <v>809</v>
      </c>
      <c r="B811" s="1" t="s">
        <v>64</v>
      </c>
      <c r="C811" s="1">
        <v>0</v>
      </c>
      <c r="D811" s="1">
        <v>0</v>
      </c>
      <c r="E811" s="1">
        <v>49</v>
      </c>
      <c r="F811" s="1">
        <v>1098</v>
      </c>
      <c r="G811" s="1">
        <v>345605</v>
      </c>
      <c r="H811" s="1">
        <v>8117</v>
      </c>
      <c r="I811" s="1">
        <v>155</v>
      </c>
      <c r="J811" s="1">
        <v>947</v>
      </c>
      <c r="K811" s="1">
        <v>170057</v>
      </c>
      <c r="L811" s="1">
        <v>1739</v>
      </c>
      <c r="M811" s="1">
        <v>1858</v>
      </c>
      <c r="N811" s="1">
        <v>93575</v>
      </c>
      <c r="O811" s="1">
        <v>8726</v>
      </c>
      <c r="P811" s="1">
        <v>102301</v>
      </c>
    </row>
    <row r="812" spans="1:16">
      <c r="A812" s="1">
        <v>810</v>
      </c>
      <c r="B812" s="1" t="s">
        <v>63</v>
      </c>
      <c r="C812" s="1">
        <v>0</v>
      </c>
      <c r="D812" s="1">
        <v>0</v>
      </c>
      <c r="E812" s="1">
        <v>49</v>
      </c>
      <c r="F812" s="1">
        <v>1098</v>
      </c>
      <c r="G812" s="1">
        <v>361259</v>
      </c>
      <c r="H812" s="1">
        <v>8384</v>
      </c>
      <c r="I812" s="1">
        <v>147</v>
      </c>
      <c r="J812" s="1">
        <v>983</v>
      </c>
      <c r="K812" s="1">
        <v>183035</v>
      </c>
      <c r="L812" s="1">
        <v>1738</v>
      </c>
      <c r="M812" s="1">
        <v>1857</v>
      </c>
      <c r="N812" s="1">
        <v>96421</v>
      </c>
      <c r="O812" s="1">
        <v>8911</v>
      </c>
      <c r="P812" s="1">
        <v>105332</v>
      </c>
    </row>
    <row r="813" spans="1:16">
      <c r="A813" s="1">
        <v>811</v>
      </c>
      <c r="B813" s="1" t="s">
        <v>62</v>
      </c>
      <c r="C813" s="1">
        <v>0</v>
      </c>
      <c r="D813" s="1">
        <v>0</v>
      </c>
      <c r="E813" s="1">
        <v>49</v>
      </c>
      <c r="F813" s="1">
        <v>1098</v>
      </c>
      <c r="G813" s="1">
        <v>357088</v>
      </c>
      <c r="H813" s="1">
        <v>8386</v>
      </c>
      <c r="I813" s="1">
        <v>151</v>
      </c>
      <c r="J813" s="1">
        <v>982</v>
      </c>
      <c r="K813" s="1">
        <v>181393</v>
      </c>
      <c r="L813" s="1">
        <v>1738</v>
      </c>
      <c r="M813" s="1">
        <v>1857</v>
      </c>
      <c r="N813" s="1">
        <v>93967</v>
      </c>
      <c r="O813" s="1">
        <v>8754</v>
      </c>
      <c r="P813" s="1">
        <v>102721</v>
      </c>
    </row>
    <row r="814" spans="1:16">
      <c r="A814" s="1">
        <v>812</v>
      </c>
      <c r="B814" s="1" t="s">
        <v>61</v>
      </c>
      <c r="C814" s="1">
        <v>0</v>
      </c>
      <c r="D814" s="1">
        <v>0</v>
      </c>
      <c r="E814" s="1">
        <v>49</v>
      </c>
      <c r="F814" s="1">
        <v>1098</v>
      </c>
      <c r="G814" s="1">
        <v>344167</v>
      </c>
      <c r="H814" s="1">
        <v>8244</v>
      </c>
      <c r="I814" s="1">
        <v>144</v>
      </c>
      <c r="J814" s="1">
        <v>902</v>
      </c>
      <c r="K814" s="1">
        <v>178510</v>
      </c>
      <c r="L814" s="1">
        <v>1738</v>
      </c>
      <c r="M814" s="1">
        <v>1857</v>
      </c>
      <c r="N814" s="1">
        <v>91881</v>
      </c>
      <c r="O814" s="1">
        <v>8497</v>
      </c>
      <c r="P814" s="1">
        <v>100378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49</v>
      </c>
      <c r="F815" s="1">
        <v>1098</v>
      </c>
      <c r="G815" s="1">
        <v>344728</v>
      </c>
      <c r="H815" s="1">
        <v>8258</v>
      </c>
      <c r="I815" s="1">
        <v>199</v>
      </c>
      <c r="J815" s="1">
        <v>984</v>
      </c>
      <c r="K815" s="1">
        <v>178193</v>
      </c>
      <c r="L815" s="1">
        <v>1738</v>
      </c>
      <c r="M815" s="1">
        <v>1857</v>
      </c>
      <c r="N815" s="1">
        <v>91924</v>
      </c>
      <c r="O815" s="1">
        <v>8505</v>
      </c>
      <c r="P815" s="1">
        <v>100429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49</v>
      </c>
      <c r="F816" s="1">
        <v>1098</v>
      </c>
      <c r="G816" s="1">
        <v>344863</v>
      </c>
      <c r="H816" s="1">
        <v>7864</v>
      </c>
      <c r="I816" s="1">
        <v>144</v>
      </c>
      <c r="J816" s="1">
        <v>1009</v>
      </c>
      <c r="K816" s="1">
        <v>173032</v>
      </c>
      <c r="L816" s="1">
        <v>1738</v>
      </c>
      <c r="M816" s="1">
        <v>1857</v>
      </c>
      <c r="N816" s="1">
        <v>91924</v>
      </c>
      <c r="O816" s="1">
        <v>8505</v>
      </c>
      <c r="P816" s="1">
        <v>100429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49</v>
      </c>
      <c r="F817" s="1">
        <v>1098</v>
      </c>
      <c r="G817" s="1">
        <v>344621</v>
      </c>
      <c r="H817" s="1">
        <v>8229</v>
      </c>
      <c r="I817" s="1">
        <v>148</v>
      </c>
      <c r="J817" s="1">
        <v>841</v>
      </c>
      <c r="K817" s="1">
        <v>174665</v>
      </c>
      <c r="L817" s="1">
        <v>1738</v>
      </c>
      <c r="M817" s="1">
        <v>1857</v>
      </c>
      <c r="N817" s="1">
        <v>91924</v>
      </c>
      <c r="O817" s="1">
        <v>8505</v>
      </c>
      <c r="P817" s="1">
        <v>100429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49</v>
      </c>
      <c r="F818" s="1">
        <v>1098</v>
      </c>
      <c r="G818" s="1">
        <v>344737</v>
      </c>
      <c r="H818" s="1">
        <v>8672</v>
      </c>
      <c r="I818" s="1">
        <v>155</v>
      </c>
      <c r="J818" s="1">
        <v>945</v>
      </c>
      <c r="K818" s="1">
        <v>181523</v>
      </c>
      <c r="L818" s="1">
        <v>1738</v>
      </c>
      <c r="M818" s="1">
        <v>1857</v>
      </c>
      <c r="N818" s="1">
        <v>91924</v>
      </c>
      <c r="O818" s="1">
        <v>8505</v>
      </c>
      <c r="P818" s="1">
        <v>100429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49</v>
      </c>
      <c r="F819" s="1">
        <v>1098</v>
      </c>
      <c r="G819" s="1">
        <v>344739</v>
      </c>
      <c r="H819" s="1">
        <v>8186</v>
      </c>
      <c r="I819" s="1">
        <v>153</v>
      </c>
      <c r="J819" s="1">
        <v>941</v>
      </c>
      <c r="K819" s="1">
        <v>178212</v>
      </c>
      <c r="L819" s="1">
        <v>1738</v>
      </c>
      <c r="M819" s="1">
        <v>1857</v>
      </c>
      <c r="N819" s="1">
        <v>91924</v>
      </c>
      <c r="O819" s="1">
        <v>8505</v>
      </c>
      <c r="P819" s="1">
        <v>100429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49</v>
      </c>
      <c r="F820" s="1">
        <v>1098</v>
      </c>
      <c r="G820" s="1">
        <v>344834</v>
      </c>
      <c r="H820" s="1">
        <v>8440</v>
      </c>
      <c r="I820" s="1">
        <v>164</v>
      </c>
      <c r="J820" s="1">
        <v>955</v>
      </c>
      <c r="K820" s="1">
        <v>179547</v>
      </c>
      <c r="L820" s="1">
        <v>1738</v>
      </c>
      <c r="M820" s="1">
        <v>1857</v>
      </c>
      <c r="N820" s="1">
        <v>91924</v>
      </c>
      <c r="O820" s="1">
        <v>8505</v>
      </c>
      <c r="P820" s="1">
        <v>100429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49</v>
      </c>
      <c r="F821" s="1">
        <v>1098</v>
      </c>
      <c r="G821" s="1">
        <v>344882</v>
      </c>
      <c r="H821" s="1">
        <v>7949</v>
      </c>
      <c r="I821" s="1">
        <v>144</v>
      </c>
      <c r="J821" s="1">
        <v>984</v>
      </c>
      <c r="K821" s="1">
        <v>173603</v>
      </c>
      <c r="L821" s="1">
        <v>1738</v>
      </c>
      <c r="M821" s="1">
        <v>1857</v>
      </c>
      <c r="N821" s="1">
        <v>91924</v>
      </c>
      <c r="O821" s="1">
        <v>8505</v>
      </c>
      <c r="P821" s="1">
        <v>100429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49</v>
      </c>
      <c r="F822" s="1">
        <v>1098</v>
      </c>
      <c r="G822" s="1">
        <v>344880</v>
      </c>
      <c r="H822" s="1">
        <v>8116</v>
      </c>
      <c r="I822" s="1">
        <v>168</v>
      </c>
      <c r="J822" s="1">
        <v>951</v>
      </c>
      <c r="K822" s="1">
        <v>178862</v>
      </c>
      <c r="L822" s="1">
        <v>1738</v>
      </c>
      <c r="M822" s="1">
        <v>1857</v>
      </c>
      <c r="N822" s="1">
        <v>91924</v>
      </c>
      <c r="O822" s="1">
        <v>8505</v>
      </c>
      <c r="P822" s="1">
        <v>100429</v>
      </c>
    </row>
    <row r="823" spans="1:16">
      <c r="A823" s="1">
        <v>821</v>
      </c>
      <c r="B823" s="1" t="s">
        <v>52</v>
      </c>
      <c r="C823" s="1">
        <v>0</v>
      </c>
      <c r="D823" s="1">
        <v>0</v>
      </c>
      <c r="E823" s="1">
        <v>49</v>
      </c>
      <c r="F823" s="1">
        <v>1098</v>
      </c>
      <c r="G823" s="1">
        <v>320740</v>
      </c>
      <c r="H823" s="1">
        <v>8660</v>
      </c>
      <c r="I823" s="1">
        <v>163</v>
      </c>
      <c r="J823" s="1">
        <v>861</v>
      </c>
      <c r="K823" s="1">
        <v>136866</v>
      </c>
      <c r="L823" s="1">
        <v>1738</v>
      </c>
      <c r="M823" s="1">
        <v>1857</v>
      </c>
      <c r="N823" s="1">
        <v>93596</v>
      </c>
      <c r="O823" s="1">
        <v>8695</v>
      </c>
      <c r="P823" s="1">
        <v>102291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49</v>
      </c>
      <c r="F824" s="1">
        <v>1098</v>
      </c>
      <c r="G824" s="1">
        <v>374115</v>
      </c>
      <c r="H824" s="1">
        <v>8229</v>
      </c>
      <c r="I824" s="1">
        <v>150</v>
      </c>
      <c r="J824" s="1">
        <v>1021</v>
      </c>
      <c r="K824" s="1">
        <v>186826</v>
      </c>
      <c r="L824" s="1">
        <v>1738</v>
      </c>
      <c r="M824" s="1">
        <v>1857</v>
      </c>
      <c r="N824" s="1">
        <v>97442</v>
      </c>
      <c r="O824" s="1">
        <v>8992</v>
      </c>
      <c r="P824" s="1">
        <v>106434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49</v>
      </c>
      <c r="F825" s="1">
        <v>1098</v>
      </c>
      <c r="G825" s="1">
        <v>374111</v>
      </c>
      <c r="H825" s="1">
        <v>8292</v>
      </c>
      <c r="I825" s="1">
        <v>147</v>
      </c>
      <c r="J825" s="1">
        <v>916</v>
      </c>
      <c r="K825" s="1">
        <v>187071</v>
      </c>
      <c r="L825" s="1">
        <v>1738</v>
      </c>
      <c r="M825" s="1">
        <v>1857</v>
      </c>
      <c r="N825" s="1">
        <v>97442</v>
      </c>
      <c r="O825" s="1">
        <v>8992</v>
      </c>
      <c r="P825" s="1">
        <v>106434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53</v>
      </c>
      <c r="F826" s="1">
        <v>1098</v>
      </c>
      <c r="G826" s="1">
        <v>370618</v>
      </c>
      <c r="H826" s="1">
        <v>7939</v>
      </c>
      <c r="I826" s="1">
        <v>141</v>
      </c>
      <c r="J826" s="1">
        <v>995</v>
      </c>
      <c r="K826" s="1">
        <v>185875</v>
      </c>
      <c r="L826" s="1">
        <v>1746</v>
      </c>
      <c r="M826" s="1">
        <v>1865</v>
      </c>
      <c r="N826" s="1">
        <v>96677</v>
      </c>
      <c r="O826" s="1">
        <v>8937</v>
      </c>
      <c r="P826" s="1">
        <v>105614</v>
      </c>
    </row>
    <row r="827" spans="1:16">
      <c r="A827" s="1">
        <v>825</v>
      </c>
      <c r="B827" s="1" t="s">
        <v>48</v>
      </c>
      <c r="C827" s="1">
        <v>0</v>
      </c>
      <c r="D827" s="1">
        <v>0</v>
      </c>
      <c r="E827" s="1">
        <v>53</v>
      </c>
      <c r="F827" s="1">
        <v>1098</v>
      </c>
      <c r="G827" s="1">
        <v>348395</v>
      </c>
      <c r="H827" s="1">
        <v>8294</v>
      </c>
      <c r="I827" s="1">
        <v>146</v>
      </c>
      <c r="J827" s="1">
        <v>856</v>
      </c>
      <c r="K827" s="1">
        <v>151561</v>
      </c>
      <c r="L827" s="1">
        <v>1746</v>
      </c>
      <c r="M827" s="1">
        <v>1865</v>
      </c>
      <c r="N827" s="1">
        <v>93988</v>
      </c>
      <c r="O827" s="1">
        <v>8708</v>
      </c>
      <c r="P827" s="1">
        <v>102696</v>
      </c>
    </row>
    <row r="828" spans="1:16">
      <c r="A828" s="1">
        <v>826</v>
      </c>
      <c r="B828" s="1" t="s">
        <v>47</v>
      </c>
      <c r="C828" s="1">
        <v>0</v>
      </c>
      <c r="D828" s="1">
        <v>0</v>
      </c>
      <c r="E828" s="1">
        <v>53</v>
      </c>
      <c r="F828" s="1">
        <v>1098</v>
      </c>
      <c r="G828" s="1">
        <v>341802</v>
      </c>
      <c r="H828" s="1">
        <v>8734</v>
      </c>
      <c r="I828" s="1">
        <v>149</v>
      </c>
      <c r="J828" s="1">
        <v>942</v>
      </c>
      <c r="K828" s="1">
        <v>179070</v>
      </c>
      <c r="L828" s="1">
        <v>1746</v>
      </c>
      <c r="M828" s="1">
        <v>1865</v>
      </c>
      <c r="N828" s="1">
        <v>93726</v>
      </c>
      <c r="O828" s="1">
        <v>8679</v>
      </c>
      <c r="P828" s="1">
        <v>102405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53</v>
      </c>
      <c r="F829" s="1">
        <v>1098</v>
      </c>
      <c r="G829" s="1">
        <v>391541</v>
      </c>
      <c r="H829" s="1">
        <v>8436</v>
      </c>
      <c r="I829" s="1">
        <v>141</v>
      </c>
      <c r="J829" s="1">
        <v>974</v>
      </c>
      <c r="K829" s="1">
        <v>187156</v>
      </c>
      <c r="L829" s="1">
        <v>1746</v>
      </c>
      <c r="M829" s="1">
        <v>1865</v>
      </c>
      <c r="N829" s="1">
        <v>101207</v>
      </c>
      <c r="O829" s="1">
        <v>9261</v>
      </c>
      <c r="P829" s="1">
        <v>110468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53</v>
      </c>
      <c r="F830" s="1">
        <v>1098</v>
      </c>
      <c r="G830" s="1">
        <v>391575</v>
      </c>
      <c r="H830" s="1">
        <v>8267</v>
      </c>
      <c r="I830" s="1">
        <v>138</v>
      </c>
      <c r="J830" s="1">
        <v>966</v>
      </c>
      <c r="K830" s="1">
        <v>182986</v>
      </c>
      <c r="L830" s="1">
        <v>1746</v>
      </c>
      <c r="M830" s="1">
        <v>1865</v>
      </c>
      <c r="N830" s="1">
        <v>101207</v>
      </c>
      <c r="O830" s="1">
        <v>9261</v>
      </c>
      <c r="P830" s="1">
        <v>110468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53</v>
      </c>
      <c r="F831" s="1">
        <v>1099</v>
      </c>
      <c r="G831" s="1">
        <v>391490</v>
      </c>
      <c r="H831" s="1">
        <v>8156</v>
      </c>
      <c r="I831" s="1">
        <v>147</v>
      </c>
      <c r="J831" s="1">
        <v>1029</v>
      </c>
      <c r="K831" s="1">
        <v>179579</v>
      </c>
      <c r="L831" s="1">
        <v>1746</v>
      </c>
      <c r="M831" s="1">
        <v>1865</v>
      </c>
      <c r="N831" s="1">
        <v>101207</v>
      </c>
      <c r="O831" s="1">
        <v>9261</v>
      </c>
      <c r="P831" s="1">
        <v>110468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53</v>
      </c>
      <c r="F832" s="1">
        <v>1103</v>
      </c>
      <c r="G832" s="1">
        <v>391592</v>
      </c>
      <c r="H832" s="1">
        <v>8296</v>
      </c>
      <c r="I832" s="1">
        <v>148</v>
      </c>
      <c r="J832" s="1">
        <v>973</v>
      </c>
      <c r="K832" s="1">
        <v>182457</v>
      </c>
      <c r="L832" s="1">
        <v>1746</v>
      </c>
      <c r="M832" s="1">
        <v>1865</v>
      </c>
      <c r="N832" s="1">
        <v>101207</v>
      </c>
      <c r="O832" s="1">
        <v>9261</v>
      </c>
      <c r="P832" s="1">
        <v>110468</v>
      </c>
    </row>
    <row r="833" spans="1:16">
      <c r="A833" s="1">
        <v>831</v>
      </c>
      <c r="B833" s="1" t="s">
        <v>42</v>
      </c>
      <c r="C833" s="1">
        <v>0</v>
      </c>
      <c r="D833" s="1">
        <v>0</v>
      </c>
      <c r="E833" s="1">
        <v>53</v>
      </c>
      <c r="F833" s="1">
        <v>1104</v>
      </c>
      <c r="G833" s="1">
        <v>379810</v>
      </c>
      <c r="H833" s="1">
        <v>8682</v>
      </c>
      <c r="I833" s="1">
        <v>168</v>
      </c>
      <c r="J833" s="1">
        <v>1037</v>
      </c>
      <c r="K833" s="1">
        <v>171206</v>
      </c>
      <c r="L833" s="1">
        <v>1750</v>
      </c>
      <c r="M833" s="1">
        <v>1869</v>
      </c>
      <c r="N833" s="1">
        <v>101227</v>
      </c>
      <c r="O833" s="1">
        <v>9208</v>
      </c>
      <c r="P833" s="1">
        <v>110435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53</v>
      </c>
      <c r="F834" s="1">
        <v>1108</v>
      </c>
      <c r="G834" s="1">
        <v>379779</v>
      </c>
      <c r="H834" s="1">
        <v>8196</v>
      </c>
      <c r="I834" s="1">
        <v>152</v>
      </c>
      <c r="J834" s="1">
        <v>927</v>
      </c>
      <c r="K834" s="1">
        <v>170106</v>
      </c>
      <c r="L834" s="1">
        <v>1750</v>
      </c>
      <c r="M834" s="1">
        <v>1869</v>
      </c>
      <c r="N834" s="1">
        <v>101227</v>
      </c>
      <c r="O834" s="1">
        <v>9208</v>
      </c>
      <c r="P834" s="1">
        <v>110435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53</v>
      </c>
      <c r="F835" s="1">
        <v>1109</v>
      </c>
      <c r="G835" s="1">
        <v>356869</v>
      </c>
      <c r="H835" s="1">
        <v>8431</v>
      </c>
      <c r="I835" s="1">
        <v>165</v>
      </c>
      <c r="J835" s="1">
        <v>872</v>
      </c>
      <c r="K835" s="1">
        <v>186938</v>
      </c>
      <c r="L835" s="1">
        <v>1747</v>
      </c>
      <c r="M835" s="1">
        <v>1865</v>
      </c>
      <c r="N835" s="1">
        <v>94482</v>
      </c>
      <c r="O835" s="1">
        <v>8752</v>
      </c>
      <c r="P835" s="1">
        <v>103234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53</v>
      </c>
      <c r="F836" s="1">
        <v>1116</v>
      </c>
      <c r="G836" s="1">
        <v>356875</v>
      </c>
      <c r="H836" s="1">
        <v>7933</v>
      </c>
      <c r="I836" s="1">
        <v>139</v>
      </c>
      <c r="J836" s="1">
        <v>927</v>
      </c>
      <c r="K836" s="1">
        <v>188612</v>
      </c>
      <c r="L836" s="1">
        <v>1747</v>
      </c>
      <c r="M836" s="1">
        <v>1865</v>
      </c>
      <c r="N836" s="1">
        <v>94482</v>
      </c>
      <c r="O836" s="1">
        <v>8752</v>
      </c>
      <c r="P836" s="1">
        <v>103234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53</v>
      </c>
      <c r="F837" s="1">
        <v>1118</v>
      </c>
      <c r="G837" s="1">
        <v>356875</v>
      </c>
      <c r="H837" s="1">
        <v>8435</v>
      </c>
      <c r="I837" s="1">
        <v>149</v>
      </c>
      <c r="J837" s="1">
        <v>919</v>
      </c>
      <c r="K837" s="1">
        <v>186841</v>
      </c>
      <c r="L837" s="1">
        <v>1747</v>
      </c>
      <c r="M837" s="1">
        <v>1865</v>
      </c>
      <c r="N837" s="1">
        <v>94482</v>
      </c>
      <c r="O837" s="1">
        <v>8752</v>
      </c>
      <c r="P837" s="1">
        <v>103234</v>
      </c>
    </row>
    <row r="838" spans="1:16">
      <c r="A838" s="1">
        <v>836</v>
      </c>
      <c r="B838" s="1" t="s">
        <v>37</v>
      </c>
      <c r="C838" s="1">
        <v>0</v>
      </c>
      <c r="D838" s="1">
        <v>0</v>
      </c>
      <c r="E838" s="1">
        <v>53</v>
      </c>
      <c r="F838" s="1">
        <v>1120</v>
      </c>
      <c r="G838" s="1">
        <v>354299</v>
      </c>
      <c r="H838" s="1">
        <v>8487</v>
      </c>
      <c r="I838" s="1">
        <v>155</v>
      </c>
      <c r="J838" s="1">
        <v>919</v>
      </c>
      <c r="K838" s="1">
        <v>167933</v>
      </c>
      <c r="L838" s="1">
        <v>1747</v>
      </c>
      <c r="M838" s="1">
        <v>1865</v>
      </c>
      <c r="N838" s="1">
        <v>95819</v>
      </c>
      <c r="O838" s="1">
        <v>8931</v>
      </c>
      <c r="P838" s="1">
        <v>104750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53</v>
      </c>
      <c r="F839" s="1">
        <v>1124</v>
      </c>
      <c r="G839" s="1">
        <v>354299</v>
      </c>
      <c r="H839" s="1">
        <v>8252</v>
      </c>
      <c r="I839" s="1">
        <v>148</v>
      </c>
      <c r="J839" s="1">
        <v>946</v>
      </c>
      <c r="K839" s="1">
        <v>165691</v>
      </c>
      <c r="L839" s="1">
        <v>1747</v>
      </c>
      <c r="M839" s="1">
        <v>1865</v>
      </c>
      <c r="N839" s="1">
        <v>95819</v>
      </c>
      <c r="O839" s="1">
        <v>8931</v>
      </c>
      <c r="P839" s="1">
        <v>104750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53</v>
      </c>
      <c r="F840" s="1">
        <v>1124</v>
      </c>
      <c r="G840" s="1">
        <v>354299</v>
      </c>
      <c r="H840" s="1">
        <v>8489</v>
      </c>
      <c r="I840" s="1">
        <v>162</v>
      </c>
      <c r="J840" s="1">
        <v>956</v>
      </c>
      <c r="K840" s="1">
        <v>160051</v>
      </c>
      <c r="L840" s="1">
        <v>1747</v>
      </c>
      <c r="M840" s="1">
        <v>1865</v>
      </c>
      <c r="N840" s="1">
        <v>95819</v>
      </c>
      <c r="O840" s="1">
        <v>8931</v>
      </c>
      <c r="P840" s="1">
        <v>104750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50</v>
      </c>
      <c r="F841" s="1">
        <v>1124</v>
      </c>
      <c r="G841" s="1">
        <v>353938</v>
      </c>
      <c r="H841" s="1">
        <v>8298</v>
      </c>
      <c r="I841" s="1">
        <v>152</v>
      </c>
      <c r="J841" s="1">
        <v>983</v>
      </c>
      <c r="K841" s="1">
        <v>171190</v>
      </c>
      <c r="L841" s="1">
        <v>1745</v>
      </c>
      <c r="M841" s="1">
        <v>1864</v>
      </c>
      <c r="N841" s="1">
        <v>95815</v>
      </c>
      <c r="O841" s="1">
        <v>8931</v>
      </c>
      <c r="P841" s="1">
        <v>104746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50</v>
      </c>
      <c r="F842" s="1">
        <v>1126</v>
      </c>
      <c r="G842" s="1">
        <v>353938</v>
      </c>
      <c r="H842" s="1">
        <v>8344</v>
      </c>
      <c r="I842" s="1">
        <v>155</v>
      </c>
      <c r="J842" s="1">
        <v>910</v>
      </c>
      <c r="K842" s="1">
        <v>165585</v>
      </c>
      <c r="L842" s="1">
        <v>1745</v>
      </c>
      <c r="M842" s="1">
        <v>1864</v>
      </c>
      <c r="N842" s="1">
        <v>95815</v>
      </c>
      <c r="O842" s="1">
        <v>8931</v>
      </c>
      <c r="P842" s="1">
        <v>104746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50</v>
      </c>
      <c r="F843" s="1">
        <v>1126</v>
      </c>
      <c r="G843" s="1">
        <v>353938</v>
      </c>
      <c r="H843" s="1">
        <v>8569</v>
      </c>
      <c r="I843" s="1">
        <v>198</v>
      </c>
      <c r="J843" s="1">
        <v>934</v>
      </c>
      <c r="K843" s="1">
        <v>165100</v>
      </c>
      <c r="L843" s="1">
        <v>1745</v>
      </c>
      <c r="M843" s="1">
        <v>1864</v>
      </c>
      <c r="N843" s="1">
        <v>95815</v>
      </c>
      <c r="O843" s="1">
        <v>8931</v>
      </c>
      <c r="P843" s="1">
        <v>104746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50</v>
      </c>
      <c r="F844" s="1">
        <v>1126</v>
      </c>
      <c r="G844" s="1">
        <v>353989</v>
      </c>
      <c r="H844" s="1">
        <v>8360</v>
      </c>
      <c r="I844" s="1">
        <v>157</v>
      </c>
      <c r="J844" s="1">
        <v>942</v>
      </c>
      <c r="K844" s="1">
        <v>162645</v>
      </c>
      <c r="L844" s="1">
        <v>1745</v>
      </c>
      <c r="M844" s="1">
        <v>1864</v>
      </c>
      <c r="N844" s="1">
        <v>95815</v>
      </c>
      <c r="O844" s="1">
        <v>8931</v>
      </c>
      <c r="P844" s="1">
        <v>104746</v>
      </c>
    </row>
    <row r="845" spans="1:16">
      <c r="A845" s="1">
        <v>843</v>
      </c>
      <c r="B845" s="1" t="s">
        <v>30</v>
      </c>
      <c r="C845" s="1">
        <v>0</v>
      </c>
      <c r="D845" s="1">
        <v>4</v>
      </c>
      <c r="E845" s="1">
        <v>46</v>
      </c>
      <c r="F845" s="1">
        <v>1126</v>
      </c>
      <c r="G845" s="1">
        <v>345857</v>
      </c>
      <c r="H845" s="1">
        <v>8458</v>
      </c>
      <c r="I845" s="1">
        <v>147</v>
      </c>
      <c r="J845" s="1">
        <v>890</v>
      </c>
      <c r="K845" s="1">
        <v>153283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7882</v>
      </c>
      <c r="I846" s="1">
        <v>172</v>
      </c>
      <c r="J846" s="1">
        <v>856</v>
      </c>
      <c r="K846" s="1">
        <v>155819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8150</v>
      </c>
      <c r="I847" s="1">
        <v>153</v>
      </c>
      <c r="J847" s="1">
        <v>971</v>
      </c>
      <c r="K847" s="1">
        <v>154903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8693</v>
      </c>
      <c r="I848" s="1">
        <v>149</v>
      </c>
      <c r="J848" s="1">
        <v>883</v>
      </c>
      <c r="K848" s="1">
        <v>157750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8289</v>
      </c>
      <c r="I849" s="1">
        <v>148</v>
      </c>
      <c r="J849" s="1">
        <v>933</v>
      </c>
      <c r="K849" s="1">
        <v>155970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8322</v>
      </c>
      <c r="I850" s="1">
        <v>167</v>
      </c>
      <c r="J850" s="1">
        <v>889</v>
      </c>
      <c r="K850" s="1">
        <v>153817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8137</v>
      </c>
      <c r="I851" s="1">
        <v>145</v>
      </c>
      <c r="J851" s="1">
        <v>843</v>
      </c>
      <c r="K851" s="1">
        <v>151691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8391</v>
      </c>
      <c r="I852" s="1">
        <v>166</v>
      </c>
      <c r="J852" s="1">
        <v>903</v>
      </c>
      <c r="K852" s="1">
        <v>153012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8761</v>
      </c>
      <c r="I853" s="1">
        <v>155</v>
      </c>
      <c r="J853" s="1">
        <v>940</v>
      </c>
      <c r="K853" s="1">
        <v>155551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8256</v>
      </c>
      <c r="I854" s="1">
        <v>144</v>
      </c>
      <c r="J854" s="1">
        <v>903</v>
      </c>
      <c r="K854" s="1">
        <v>154271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8377</v>
      </c>
      <c r="I855" s="1">
        <v>142</v>
      </c>
      <c r="J855" s="1">
        <v>929</v>
      </c>
      <c r="K855" s="1">
        <v>154270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8033</v>
      </c>
      <c r="I856" s="1">
        <v>164</v>
      </c>
      <c r="J856" s="1">
        <v>917</v>
      </c>
      <c r="K856" s="1">
        <v>149983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8413</v>
      </c>
      <c r="I857" s="1">
        <v>142</v>
      </c>
      <c r="J857" s="1">
        <v>842</v>
      </c>
      <c r="K857" s="1">
        <v>128844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8733</v>
      </c>
      <c r="I858" s="1">
        <v>204</v>
      </c>
      <c r="J858" s="1">
        <v>850</v>
      </c>
      <c r="K858" s="1">
        <v>131742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8275</v>
      </c>
      <c r="I859" s="1">
        <v>147</v>
      </c>
      <c r="J859" s="1">
        <v>734</v>
      </c>
      <c r="K859" s="1">
        <v>121745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8487</v>
      </c>
      <c r="I860" s="1">
        <v>158</v>
      </c>
      <c r="J860" s="1">
        <v>1063</v>
      </c>
      <c r="K860" s="1">
        <v>209412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8139</v>
      </c>
      <c r="I861" s="1">
        <v>145</v>
      </c>
      <c r="J861" s="1">
        <v>1007</v>
      </c>
      <c r="K861" s="1">
        <v>198300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8371</v>
      </c>
      <c r="I862" s="1">
        <v>165</v>
      </c>
      <c r="J862" s="1">
        <v>991</v>
      </c>
      <c r="K862" s="1">
        <v>205492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8741</v>
      </c>
      <c r="I863" s="1">
        <v>205</v>
      </c>
      <c r="J863" s="1">
        <v>1049</v>
      </c>
      <c r="K863" s="1">
        <v>209482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8424</v>
      </c>
      <c r="I864" s="1">
        <v>141</v>
      </c>
      <c r="J864" s="1">
        <v>1055</v>
      </c>
      <c r="K864" s="1">
        <v>211782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8309</v>
      </c>
      <c r="I865" s="1">
        <v>144</v>
      </c>
      <c r="J865" s="1">
        <v>1081</v>
      </c>
      <c r="K865" s="1">
        <v>207790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7953</v>
      </c>
      <c r="I866" s="1">
        <v>146</v>
      </c>
      <c r="J866" s="1">
        <v>1081</v>
      </c>
      <c r="K866" s="1">
        <v>202823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>
      <c r="L867"/>
    </row>
    <row r="868" spans="1:16">
      <c r="L868"/>
    </row>
    <row r="869" spans="1:16">
      <c r="L869"/>
    </row>
    <row r="870" spans="1:16">
      <c r="L870"/>
    </row>
    <row r="871" spans="1:16">
      <c r="L871"/>
    </row>
    <row r="872" spans="1:16">
      <c r="L872"/>
    </row>
    <row r="873" spans="1:16">
      <c r="L873"/>
    </row>
    <row r="874" spans="1:16">
      <c r="L874"/>
    </row>
    <row r="875" spans="1:16">
      <c r="L875"/>
    </row>
    <row r="876" spans="1:16">
      <c r="L876"/>
    </row>
    <row r="877" spans="1:16">
      <c r="L877"/>
    </row>
    <row r="878" spans="1:16">
      <c r="L878"/>
    </row>
    <row r="879" spans="1:16">
      <c r="L879"/>
    </row>
    <row r="880" spans="1:16">
      <c r="L880"/>
    </row>
    <row r="881" spans="12:12">
      <c r="L881"/>
    </row>
    <row r="882" spans="12:12">
      <c r="L882"/>
    </row>
    <row r="883" spans="12:12">
      <c r="L883"/>
    </row>
    <row r="884" spans="12:12">
      <c r="L884"/>
    </row>
    <row r="885" spans="12:12">
      <c r="L885"/>
    </row>
    <row r="886" spans="12:12">
      <c r="L886"/>
    </row>
    <row r="887" spans="12:12">
      <c r="L887"/>
    </row>
    <row r="888" spans="12:12">
      <c r="L888"/>
    </row>
    <row r="889" spans="12:12">
      <c r="L889"/>
    </row>
    <row r="890" spans="12:12">
      <c r="L890"/>
    </row>
    <row r="891" spans="12:12">
      <c r="L891"/>
    </row>
    <row r="892" spans="12:12">
      <c r="L892"/>
    </row>
    <row r="893" spans="12:12">
      <c r="L893"/>
    </row>
    <row r="894" spans="12:12">
      <c r="L894"/>
    </row>
    <row r="895" spans="12:12">
      <c r="L895"/>
    </row>
    <row r="896" spans="12:12">
      <c r="L896"/>
    </row>
    <row r="897" spans="12:12">
      <c r="L897"/>
    </row>
    <row r="898" spans="12:12">
      <c r="L898"/>
    </row>
    <row r="899" spans="12:12">
      <c r="L899"/>
    </row>
    <row r="900" spans="12:12">
      <c r="L900"/>
    </row>
    <row r="901" spans="12:12">
      <c r="L901"/>
    </row>
    <row r="902" spans="12:12">
      <c r="L902"/>
    </row>
    <row r="903" spans="12:12">
      <c r="L903"/>
    </row>
    <row r="904" spans="12:12">
      <c r="L904"/>
    </row>
    <row r="905" spans="12:12">
      <c r="L905"/>
    </row>
    <row r="906" spans="12:12">
      <c r="L906"/>
    </row>
    <row r="907" spans="12:12">
      <c r="L907"/>
    </row>
    <row r="908" spans="12:12">
      <c r="L908"/>
    </row>
    <row r="909" spans="12:12">
      <c r="L909"/>
    </row>
    <row r="910" spans="12:12">
      <c r="L910"/>
    </row>
    <row r="911" spans="12:12">
      <c r="L911"/>
    </row>
    <row r="912" spans="12:12">
      <c r="L912"/>
    </row>
    <row r="913" spans="12:12">
      <c r="L913"/>
    </row>
    <row r="914" spans="12:12">
      <c r="L914"/>
    </row>
    <row r="915" spans="12:12">
      <c r="L915"/>
    </row>
    <row r="916" spans="12:12">
      <c r="L916"/>
    </row>
    <row r="917" spans="12:12">
      <c r="L917"/>
    </row>
    <row r="918" spans="12:12">
      <c r="L918"/>
    </row>
    <row r="919" spans="12:12">
      <c r="L919"/>
    </row>
    <row r="920" spans="12:12">
      <c r="L920"/>
    </row>
    <row r="921" spans="12:12">
      <c r="L921"/>
    </row>
    <row r="922" spans="12:12">
      <c r="L922"/>
    </row>
    <row r="923" spans="12:12">
      <c r="L923"/>
    </row>
    <row r="924" spans="12:12">
      <c r="L924"/>
    </row>
    <row r="925" spans="12:12">
      <c r="L925"/>
    </row>
    <row r="926" spans="12:12">
      <c r="L926"/>
    </row>
    <row r="927" spans="12:12">
      <c r="L927"/>
    </row>
    <row r="928" spans="12:12">
      <c r="L928"/>
    </row>
    <row r="929" spans="12:12">
      <c r="L929"/>
    </row>
    <row r="930" spans="12:12">
      <c r="L930"/>
    </row>
    <row r="931" spans="12:12">
      <c r="L931"/>
    </row>
    <row r="932" spans="12:12">
      <c r="L932"/>
    </row>
    <row r="933" spans="12:12">
      <c r="L933"/>
    </row>
    <row r="934" spans="12:12">
      <c r="L934"/>
    </row>
    <row r="935" spans="12:12">
      <c r="L935"/>
    </row>
    <row r="936" spans="12:12">
      <c r="L936"/>
    </row>
    <row r="937" spans="12:12">
      <c r="L937"/>
    </row>
    <row r="938" spans="12:12">
      <c r="L938"/>
    </row>
    <row r="939" spans="12:12">
      <c r="L939"/>
    </row>
    <row r="940" spans="12:12">
      <c r="L940"/>
    </row>
    <row r="941" spans="12:12">
      <c r="L941"/>
    </row>
    <row r="942" spans="12:12">
      <c r="L942"/>
    </row>
    <row r="943" spans="12:12">
      <c r="L943"/>
    </row>
    <row r="944" spans="12:12">
      <c r="L944"/>
    </row>
    <row r="945" spans="12:12">
      <c r="L945"/>
    </row>
    <row r="946" spans="12:12">
      <c r="L946"/>
    </row>
    <row r="947" spans="12:12">
      <c r="L947"/>
    </row>
    <row r="948" spans="12:12">
      <c r="L948"/>
    </row>
    <row r="949" spans="12:12">
      <c r="L949"/>
    </row>
    <row r="950" spans="12:12">
      <c r="L950"/>
    </row>
    <row r="951" spans="12:12">
      <c r="L951"/>
    </row>
    <row r="952" spans="12:12">
      <c r="L952"/>
    </row>
    <row r="953" spans="12:12">
      <c r="L953"/>
    </row>
    <row r="954" spans="12:12">
      <c r="L954"/>
    </row>
    <row r="955" spans="12:12">
      <c r="L955"/>
    </row>
    <row r="956" spans="12:12">
      <c r="L956"/>
    </row>
    <row r="957" spans="12:12">
      <c r="L957"/>
    </row>
    <row r="958" spans="12:12">
      <c r="L958"/>
    </row>
    <row r="959" spans="12:12">
      <c r="L959"/>
    </row>
    <row r="960" spans="12:12">
      <c r="L960"/>
    </row>
    <row r="961" spans="12:12">
      <c r="L961"/>
    </row>
    <row r="962" spans="12:12">
      <c r="L962"/>
    </row>
    <row r="963" spans="12:12">
      <c r="L963"/>
    </row>
    <row r="964" spans="12:12">
      <c r="L964"/>
    </row>
    <row r="965" spans="12:12">
      <c r="L965"/>
    </row>
    <row r="966" spans="12:12">
      <c r="L966"/>
    </row>
    <row r="967" spans="12:12">
      <c r="L967"/>
    </row>
    <row r="968" spans="12:12">
      <c r="L968"/>
    </row>
    <row r="969" spans="12:12">
      <c r="L969"/>
    </row>
    <row r="970" spans="12:12">
      <c r="L970"/>
    </row>
    <row r="971" spans="12:12">
      <c r="L971"/>
    </row>
    <row r="972" spans="12:12">
      <c r="L972"/>
    </row>
    <row r="973" spans="12:12">
      <c r="L973"/>
    </row>
    <row r="974" spans="12:12">
      <c r="L974"/>
    </row>
    <row r="975" spans="12:12">
      <c r="L975"/>
    </row>
    <row r="976" spans="12:12">
      <c r="L976"/>
    </row>
    <row r="977" spans="12:12">
      <c r="L977"/>
    </row>
    <row r="978" spans="12:12">
      <c r="L978"/>
    </row>
    <row r="979" spans="12:12">
      <c r="L979"/>
    </row>
    <row r="980" spans="12:12">
      <c r="L980"/>
    </row>
    <row r="981" spans="12:12">
      <c r="L981"/>
    </row>
    <row r="982" spans="12:12">
      <c r="L982"/>
    </row>
    <row r="983" spans="12:12">
      <c r="L983"/>
    </row>
    <row r="984" spans="12:12">
      <c r="L984"/>
    </row>
    <row r="985" spans="12:12">
      <c r="L985"/>
    </row>
    <row r="986" spans="12:12">
      <c r="L986"/>
    </row>
    <row r="987" spans="12:12">
      <c r="L987"/>
    </row>
    <row r="988" spans="12:12">
      <c r="L988"/>
    </row>
    <row r="989" spans="12:12">
      <c r="L989"/>
    </row>
    <row r="990" spans="12:12">
      <c r="L990"/>
    </row>
    <row r="991" spans="12:12">
      <c r="L991"/>
    </row>
    <row r="992" spans="12:12">
      <c r="L992"/>
    </row>
    <row r="993" spans="12:12">
      <c r="L993"/>
    </row>
    <row r="994" spans="12:12">
      <c r="L994"/>
    </row>
    <row r="995" spans="12:12">
      <c r="L995"/>
    </row>
    <row r="996" spans="12:12">
      <c r="L996"/>
    </row>
    <row r="997" spans="12:12">
      <c r="L997"/>
    </row>
    <row r="998" spans="12:12">
      <c r="L998"/>
    </row>
    <row r="999" spans="12:12">
      <c r="L999"/>
    </row>
    <row r="1000" spans="12:12">
      <c r="L1000"/>
    </row>
    <row r="1001" spans="12:12">
      <c r="L1001"/>
    </row>
    <row r="1002" spans="12:12">
      <c r="L1002"/>
    </row>
    <row r="1003" spans="12:12">
      <c r="L1003"/>
    </row>
    <row r="1004" spans="12:12">
      <c r="L1004"/>
    </row>
    <row r="1005" spans="12:12">
      <c r="L1005"/>
    </row>
    <row r="1006" spans="12:12">
      <c r="L1006"/>
    </row>
    <row r="1007" spans="12:12">
      <c r="L1007"/>
    </row>
    <row r="1008" spans="12:12">
      <c r="L1008"/>
    </row>
    <row r="1009" spans="12:12">
      <c r="L1009"/>
    </row>
    <row r="1010" spans="12:12">
      <c r="L1010"/>
    </row>
    <row r="1011" spans="12:12">
      <c r="L1011"/>
    </row>
    <row r="1012" spans="12:12">
      <c r="L1012"/>
    </row>
    <row r="1013" spans="12:12">
      <c r="L1013"/>
    </row>
    <row r="1014" spans="12:12">
      <c r="L1014"/>
    </row>
    <row r="1015" spans="12:12">
      <c r="L1015"/>
    </row>
    <row r="1016" spans="12:12">
      <c r="L1016"/>
    </row>
    <row r="1017" spans="12:12">
      <c r="L1017"/>
    </row>
    <row r="1018" spans="12:12">
      <c r="L1018"/>
    </row>
    <row r="1019" spans="12:1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M94"/>
  <sheetViews>
    <sheetView workbookViewId="0">
      <selection activeCell="D48" sqref="D48"/>
    </sheetView>
  </sheetViews>
  <sheetFormatPr baseColWidth="10" defaultColWidth="10.85546875" defaultRowHeight="18"/>
  <cols>
    <col min="1" max="1" width="3.140625" style="10" bestFit="1" customWidth="1"/>
    <col min="2" max="2" width="16" style="10" bestFit="1" customWidth="1"/>
    <col min="3" max="3" width="42.140625" style="10" bestFit="1" customWidth="1"/>
    <col min="4" max="4" width="5.140625" style="10" bestFit="1" customWidth="1"/>
    <col min="5" max="5" width="15.42578125" style="10" bestFit="1" customWidth="1"/>
    <col min="6" max="6" width="42.28515625" style="10" bestFit="1" customWidth="1"/>
    <col min="7" max="7" width="5.140625" style="10" bestFit="1" customWidth="1"/>
    <col min="8" max="8" width="4.140625" style="10" bestFit="1" customWidth="1"/>
    <col min="9" max="9" width="9.42578125" style="10" bestFit="1" customWidth="1"/>
    <col min="10" max="10" width="12.85546875" style="10" bestFit="1" customWidth="1"/>
    <col min="11" max="16384" width="10.85546875" style="10"/>
  </cols>
  <sheetData>
    <row r="1" spans="1:13">
      <c r="A1" s="17"/>
      <c r="B1" s="61" t="s">
        <v>1047</v>
      </c>
      <c r="C1" s="62"/>
      <c r="D1" s="63"/>
      <c r="E1" s="61" t="s">
        <v>1048</v>
      </c>
      <c r="F1" s="62"/>
      <c r="G1" s="63"/>
      <c r="H1" s="66"/>
      <c r="I1" s="66"/>
      <c r="J1" s="66"/>
    </row>
    <row r="2" spans="1:13">
      <c r="A2" s="18" t="s">
        <v>1</v>
      </c>
      <c r="B2" s="18" t="s">
        <v>1049</v>
      </c>
      <c r="C2" s="18" t="s">
        <v>0</v>
      </c>
      <c r="D2" s="18" t="s">
        <v>2</v>
      </c>
      <c r="E2" s="18" t="s">
        <v>1049</v>
      </c>
      <c r="F2" s="18" t="s">
        <v>0</v>
      </c>
      <c r="G2" s="18" t="s">
        <v>2</v>
      </c>
      <c r="H2" s="18" t="s">
        <v>874</v>
      </c>
      <c r="I2" s="18" t="s">
        <v>1046</v>
      </c>
      <c r="J2" s="18" t="s">
        <v>873</v>
      </c>
    </row>
    <row r="3" spans="1:13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1063</v>
      </c>
      <c r="J3" s="1" t="s">
        <v>1061</v>
      </c>
      <c r="K3" s="10">
        <f>COUNTIF(github!E:E, 'true bugs'!B3)</f>
        <v>0</v>
      </c>
      <c r="L3" s="10">
        <f>COUNTIF(github!E:E, 'true bugs'!E3)</f>
        <v>0</v>
      </c>
    </row>
    <row r="4" spans="1:13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1062</v>
      </c>
      <c r="J4" s="1" t="s">
        <v>884</v>
      </c>
      <c r="K4" s="10">
        <f>COUNTIF(github!E:E, 'true bugs'!B4)</f>
        <v>1</v>
      </c>
      <c r="L4" s="10">
        <f>COUNTIF(github!E:E, 'true bugs'!E4)</f>
        <v>1</v>
      </c>
    </row>
    <row r="5" spans="1:13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1062</v>
      </c>
      <c r="J5" s="1" t="s">
        <v>880</v>
      </c>
      <c r="K5" s="10">
        <f>COUNTIF(github!E:E, 'true bugs'!B5)</f>
        <v>0</v>
      </c>
      <c r="L5" s="10">
        <f>COUNTIF(github!E:E, 'true bugs'!E5)</f>
        <v>0</v>
      </c>
    </row>
    <row r="6" spans="1:13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1062</v>
      </c>
      <c r="J6" s="1" t="s">
        <v>880</v>
      </c>
      <c r="K6" s="10">
        <f>COUNTIF(github!E:E, 'true bugs'!B6)</f>
        <v>0</v>
      </c>
      <c r="L6" s="10">
        <f>COUNTIF(github!E:E, 'true bugs'!E6)</f>
        <v>1</v>
      </c>
    </row>
    <row r="7" spans="1:13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1063</v>
      </c>
      <c r="J7" s="1" t="s">
        <v>1061</v>
      </c>
      <c r="K7" s="10">
        <f>COUNTIF(github!E:E, 'true bugs'!B7)</f>
        <v>1</v>
      </c>
      <c r="L7" s="10">
        <f>COUNTIF(github!E:E, 'true bugs'!E7)</f>
        <v>1</v>
      </c>
    </row>
    <row r="8" spans="1:13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1062</v>
      </c>
      <c r="J8" s="1" t="s">
        <v>884</v>
      </c>
      <c r="K8" s="10">
        <f>COUNTIF(github!E:E, 'true bugs'!B8)</f>
        <v>1</v>
      </c>
      <c r="L8" s="10">
        <f>COUNTIF(github!E:E, 'true bugs'!E8)</f>
        <v>1</v>
      </c>
      <c r="M8" s="10">
        <f>COUNTIF(E3:E93, "-")</f>
        <v>14</v>
      </c>
    </row>
    <row r="9" spans="1:13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1063</v>
      </c>
      <c r="J9" s="1" t="s">
        <v>1061</v>
      </c>
      <c r="K9" s="10">
        <f>COUNTIF(github!E:E, 'true bugs'!B9)</f>
        <v>0</v>
      </c>
      <c r="L9" s="10">
        <f>COUNTIF(github!E:E, 'true bugs'!E9)</f>
        <v>1</v>
      </c>
    </row>
    <row r="10" spans="1:13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1062</v>
      </c>
      <c r="J10" s="1" t="s">
        <v>880</v>
      </c>
      <c r="K10" s="10">
        <f>COUNTIF(github!E:E, 'true bugs'!B10)</f>
        <v>0</v>
      </c>
      <c r="L10" s="10">
        <f>COUNTIF(github!E:E, 'true bugs'!E10)</f>
        <v>0</v>
      </c>
    </row>
    <row r="11" spans="1:13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1062</v>
      </c>
      <c r="J11" s="1" t="s">
        <v>880</v>
      </c>
      <c r="K11" s="10">
        <f>COUNTIF(github!E:E, 'true bugs'!B11)</f>
        <v>1</v>
      </c>
      <c r="L11" s="10">
        <f>COUNTIF(github!E:E, 'true bugs'!E11)</f>
        <v>1</v>
      </c>
    </row>
    <row r="12" spans="1:13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1063</v>
      </c>
      <c r="J12" s="1" t="s">
        <v>1061</v>
      </c>
      <c r="K12" s="10">
        <f>COUNTIF(github!E:E, 'true bugs'!B12)</f>
        <v>0</v>
      </c>
      <c r="L12" s="10">
        <f>COUNTIF(github!E:E, 'true bugs'!E12)</f>
        <v>1</v>
      </c>
    </row>
    <row r="13" spans="1:13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1062</v>
      </c>
      <c r="J13" s="1" t="s">
        <v>884</v>
      </c>
      <c r="K13" s="10">
        <f>COUNTIF(github!E:E, 'true bugs'!B13)</f>
        <v>1</v>
      </c>
      <c r="L13" s="10">
        <f>COUNTIF(github!E:E, 'true bugs'!E13)</f>
        <v>1</v>
      </c>
    </row>
    <row r="14" spans="1:13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1062</v>
      </c>
      <c r="J14" s="1" t="s">
        <v>884</v>
      </c>
      <c r="K14" s="10">
        <f>COUNTIF(github!E:E, 'true bugs'!B14)</f>
        <v>1</v>
      </c>
      <c r="L14" s="10">
        <f>COUNTIF(github!E:E, 'true bugs'!E14)</f>
        <v>1</v>
      </c>
    </row>
    <row r="15" spans="1:13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1062</v>
      </c>
      <c r="J15" s="1" t="s">
        <v>880</v>
      </c>
      <c r="K15" s="10">
        <f>COUNTIF(github!E:E, 'true bugs'!B15)</f>
        <v>1</v>
      </c>
      <c r="L15" s="10">
        <f>COUNTIF(github!E:E, 'true bugs'!E15)</f>
        <v>1</v>
      </c>
    </row>
    <row r="16" spans="1:13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1062</v>
      </c>
      <c r="J16" s="1" t="s">
        <v>880</v>
      </c>
      <c r="K16" s="10">
        <f>COUNTIF(github!E:E, 'true bugs'!B16)</f>
        <v>1</v>
      </c>
      <c r="L16" s="10">
        <f>COUNTIF(github!E:E, 'true bugs'!E16)</f>
        <v>1</v>
      </c>
    </row>
    <row r="17" spans="1:1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1062</v>
      </c>
      <c r="J17" s="1" t="s">
        <v>880</v>
      </c>
      <c r="K17" s="10">
        <f>COUNTIF(github!E:E, 'true bugs'!B17)</f>
        <v>0</v>
      </c>
      <c r="L17" s="10">
        <f>COUNTIF(github!E:E, 'true bugs'!E17)</f>
        <v>1</v>
      </c>
    </row>
    <row r="18" spans="1:1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1062</v>
      </c>
      <c r="J18" s="1" t="s">
        <v>884</v>
      </c>
      <c r="K18" s="10">
        <f>COUNTIF(github!E:E, 'true bugs'!B18)</f>
        <v>0</v>
      </c>
      <c r="L18" s="10">
        <f>COUNTIF(github!E:E, 'true bugs'!E18)</f>
        <v>1</v>
      </c>
    </row>
    <row r="19" spans="1:1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  <c r="K19" s="10">
        <f>COUNTIF(github!E:E, 'true bugs'!B19)</f>
        <v>0</v>
      </c>
      <c r="L19" s="10">
        <f>COUNTIF(github!E:E, 'true bugs'!E19)</f>
        <v>1</v>
      </c>
    </row>
    <row r="20" spans="1:1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1063</v>
      </c>
      <c r="J20" s="1" t="s">
        <v>1061</v>
      </c>
      <c r="K20" s="10">
        <f>COUNTIF(github!E:E, 'true bugs'!B20)</f>
        <v>0</v>
      </c>
      <c r="L20" s="10">
        <f>COUNTIF(github!E:E, 'true bugs'!E20)</f>
        <v>1</v>
      </c>
    </row>
    <row r="21" spans="1:1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1062</v>
      </c>
      <c r="J21" s="1" t="s">
        <v>884</v>
      </c>
      <c r="K21" s="10">
        <f>COUNTIF(github!E:E, 'true bugs'!B21)</f>
        <v>1</v>
      </c>
      <c r="L21" s="10">
        <f>COUNTIF(github!E:E, 'true bugs'!E21)</f>
        <v>1</v>
      </c>
    </row>
    <row r="22" spans="1:1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1062</v>
      </c>
      <c r="J22" s="1" t="s">
        <v>880</v>
      </c>
      <c r="K22" s="10">
        <f>COUNTIF(github!E:E, 'true bugs'!B22)</f>
        <v>1</v>
      </c>
      <c r="L22" s="10">
        <f>COUNTIF(github!E:E, 'true bugs'!E22)</f>
        <v>1</v>
      </c>
    </row>
    <row r="23" spans="1:1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1063</v>
      </c>
      <c r="J23" s="1" t="s">
        <v>1061</v>
      </c>
      <c r="K23" s="10">
        <f>COUNTIF(github!E:E, 'true bugs'!B23)</f>
        <v>0</v>
      </c>
      <c r="L23" s="10">
        <f>COUNTIF(github!E:E, 'true bugs'!E23)</f>
        <v>1</v>
      </c>
    </row>
    <row r="24" spans="1:1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1063</v>
      </c>
      <c r="J24" s="1" t="s">
        <v>1061</v>
      </c>
      <c r="K24" s="10">
        <f>COUNTIF(github!E:E, 'true bugs'!B24)</f>
        <v>1</v>
      </c>
      <c r="L24" s="10">
        <f>COUNTIF(github!E:E, 'true bugs'!E24)</f>
        <v>1</v>
      </c>
    </row>
    <row r="25" spans="1:1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1063</v>
      </c>
      <c r="J25" s="1" t="s">
        <v>1061</v>
      </c>
      <c r="K25" s="10">
        <f>COUNTIF(github!E:E, 'true bugs'!B25)</f>
        <v>0</v>
      </c>
      <c r="L25" s="10">
        <f>COUNTIF(github!E:E, 'true bugs'!E25)</f>
        <v>1</v>
      </c>
    </row>
    <row r="26" spans="1:1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1063</v>
      </c>
      <c r="J26" s="1" t="s">
        <v>1061</v>
      </c>
      <c r="K26" s="10">
        <f>COUNTIF(github!E:E, 'true bugs'!B26)</f>
        <v>0</v>
      </c>
      <c r="L26" s="10">
        <f>COUNTIF(github!E:E, 'true bugs'!E26)</f>
        <v>1</v>
      </c>
    </row>
    <row r="27" spans="1:1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1062</v>
      </c>
      <c r="J27" s="1" t="s">
        <v>884</v>
      </c>
      <c r="K27" s="10">
        <f>COUNTIF(github!E:E, 'true bugs'!B27)</f>
        <v>0</v>
      </c>
      <c r="L27" s="10">
        <f>COUNTIF(github!E:E, 'true bugs'!E27)</f>
        <v>1</v>
      </c>
    </row>
    <row r="28" spans="1:1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1063</v>
      </c>
      <c r="J28" s="1" t="s">
        <v>1061</v>
      </c>
      <c r="K28" s="10">
        <f>COUNTIF(github!E:E, 'true bugs'!B28)</f>
        <v>0</v>
      </c>
      <c r="L28" s="10">
        <f>COUNTIF(github!E:E, 'true bugs'!E28)</f>
        <v>1</v>
      </c>
    </row>
    <row r="29" spans="1:1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1062</v>
      </c>
      <c r="J29" s="1" t="s">
        <v>880</v>
      </c>
      <c r="K29" s="10">
        <f>COUNTIF(github!E:E, 'true bugs'!B29)</f>
        <v>1</v>
      </c>
      <c r="L29" s="10">
        <f>COUNTIF(github!E:E, 'true bugs'!E29)</f>
        <v>1</v>
      </c>
    </row>
    <row r="30" spans="1:1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1062</v>
      </c>
      <c r="J30" s="1" t="s">
        <v>880</v>
      </c>
      <c r="K30" s="10">
        <f>COUNTIF(github!E:E, 'true bugs'!B30)</f>
        <v>0</v>
      </c>
      <c r="L30" s="10">
        <f>COUNTIF(github!E:E, 'true bugs'!E30)</f>
        <v>1</v>
      </c>
    </row>
    <row r="31" spans="1:1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1062</v>
      </c>
      <c r="J31" s="1" t="s">
        <v>880</v>
      </c>
      <c r="K31" s="10">
        <f>COUNTIF(github!E:E, 'true bugs'!B31)</f>
        <v>0</v>
      </c>
      <c r="L31" s="10">
        <f>COUNTIF(github!E:E, 'true bugs'!E31)</f>
        <v>1</v>
      </c>
    </row>
    <row r="32" spans="1:1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  <c r="K32" s="10">
        <f>COUNTIF(github!E:E, 'true bugs'!B32)</f>
        <v>0</v>
      </c>
      <c r="L32" s="10">
        <f>COUNTIF(github!E:E, 'true bugs'!E32)</f>
        <v>1</v>
      </c>
    </row>
    <row r="33" spans="1:1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1062</v>
      </c>
      <c r="J33" s="1" t="s">
        <v>880</v>
      </c>
      <c r="K33" s="10">
        <f>COUNTIF(github!E:E, 'true bugs'!B33)</f>
        <v>0</v>
      </c>
      <c r="L33" s="10">
        <f>COUNTIF(github!E:E, 'true bugs'!E33)</f>
        <v>0</v>
      </c>
    </row>
    <row r="34" spans="1:1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1062</v>
      </c>
      <c r="J34" s="1" t="s">
        <v>880</v>
      </c>
      <c r="K34" s="10">
        <f>COUNTIF(github!E:E, 'true bugs'!B34)</f>
        <v>0</v>
      </c>
      <c r="L34" s="10">
        <f>COUNTIF(github!E:E, 'true bugs'!E34)</f>
        <v>1</v>
      </c>
    </row>
    <row r="35" spans="1:1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1062</v>
      </c>
      <c r="J35" s="1" t="s">
        <v>880</v>
      </c>
      <c r="K35" s="10">
        <f>COUNTIF(github!E:E, 'true bugs'!B35)</f>
        <v>0</v>
      </c>
      <c r="L35" s="10">
        <f>COUNTIF(github!E:E, 'true bugs'!E35)</f>
        <v>1</v>
      </c>
    </row>
    <row r="36" spans="1:1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1062</v>
      </c>
      <c r="J36" s="1" t="s">
        <v>884</v>
      </c>
      <c r="K36" s="10">
        <f>COUNTIF(github!E:E, 'true bugs'!B36)</f>
        <v>0</v>
      </c>
      <c r="L36" s="10">
        <f>COUNTIF(github!E:E, 'true bugs'!E36)</f>
        <v>0</v>
      </c>
    </row>
    <row r="37" spans="1:1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1063</v>
      </c>
      <c r="J37" s="1" t="s">
        <v>1061</v>
      </c>
      <c r="K37" s="10">
        <f>COUNTIF(github!E:E, 'true bugs'!B37)</f>
        <v>1</v>
      </c>
      <c r="L37" s="10">
        <f>COUNTIF(github!E:E, 'true bugs'!E37)</f>
        <v>1</v>
      </c>
    </row>
    <row r="38" spans="1:1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1062</v>
      </c>
      <c r="J38" s="1" t="s">
        <v>880</v>
      </c>
      <c r="K38" s="10">
        <f>COUNTIF(github!E:E, 'true bugs'!B38)</f>
        <v>0</v>
      </c>
      <c r="L38" s="10">
        <f>COUNTIF(github!E:E, 'true bugs'!E38)</f>
        <v>1</v>
      </c>
    </row>
    <row r="39" spans="1:12">
      <c r="A39" s="1">
        <v>37</v>
      </c>
      <c r="B39" s="1" t="str">
        <f>VLOOKUP(C39,github!A:C,2,FALSE)</f>
        <v>michaelficarra</v>
      </c>
      <c r="C39" s="1" t="s">
        <v>664</v>
      </c>
      <c r="D39">
        <v>405</v>
      </c>
      <c r="E39" s="1" t="str">
        <f>VLOOKUP(F39,github!A:C,2,FALSE)</f>
        <v>jmdyck</v>
      </c>
      <c r="F39" s="1" t="s">
        <v>656</v>
      </c>
      <c r="G39" s="1">
        <v>410</v>
      </c>
      <c r="H39" s="1">
        <v>4</v>
      </c>
      <c r="I39" s="1" t="s">
        <v>1063</v>
      </c>
      <c r="J39" s="1" t="s">
        <v>1061</v>
      </c>
      <c r="K39" s="10">
        <f>COUNTIF(github!E:E, 'true bugs'!B39)</f>
        <v>1</v>
      </c>
      <c r="L39" s="10">
        <f>COUNTIF(github!E:E, 'true bugs'!E39)</f>
        <v>1</v>
      </c>
    </row>
    <row r="40" spans="1:12">
      <c r="A40" s="1">
        <v>38</v>
      </c>
      <c r="B40" s="1" t="str">
        <f>VLOOKUP(C40,github!A:C,2,FALSE)</f>
        <v>domenic</v>
      </c>
      <c r="C40" s="1" t="s">
        <v>810</v>
      </c>
      <c r="D40">
        <v>33</v>
      </c>
      <c r="E40" s="1" t="str">
        <f>VLOOKUP(F40,github!A:C,2,FALSE)</f>
        <v>bakkot</v>
      </c>
      <c r="F40" s="1" t="s">
        <v>400</v>
      </c>
      <c r="G40" s="1">
        <v>762</v>
      </c>
      <c r="H40" s="1">
        <v>728</v>
      </c>
      <c r="I40" s="1" t="s">
        <v>898</v>
      </c>
      <c r="J40" s="1" t="s">
        <v>1060</v>
      </c>
      <c r="K40" s="10">
        <f>COUNTIF(github!E:E, 'true bugs'!B40)</f>
        <v>1</v>
      </c>
      <c r="L40" s="10">
        <f>COUNTIF(github!E:E, 'true bugs'!E40)</f>
        <v>1</v>
      </c>
    </row>
    <row r="41" spans="1:12">
      <c r="A41" s="1">
        <v>39</v>
      </c>
      <c r="B41" s="1" t="str">
        <f>VLOOKUP(C41,github!A:C,2,FALSE)</f>
        <v>caiolima</v>
      </c>
      <c r="C41" s="1" t="s">
        <v>528</v>
      </c>
      <c r="D41">
        <v>622</v>
      </c>
      <c r="E41" s="1" t="str">
        <f>VLOOKUP(F41,github!A:C,2,FALSE)</f>
        <v>jmdyck</v>
      </c>
      <c r="F41" s="1" t="s">
        <v>525</v>
      </c>
      <c r="G41" s="1">
        <v>623</v>
      </c>
      <c r="H41" s="1">
        <v>0</v>
      </c>
      <c r="I41" s="1" t="s">
        <v>1062</v>
      </c>
      <c r="J41" s="1" t="s">
        <v>880</v>
      </c>
      <c r="K41" s="10">
        <f>COUNTIF(github!E:E, 'true bugs'!B41)</f>
        <v>1</v>
      </c>
      <c r="L41" s="10">
        <f>COUNTIF(github!E:E, 'true bugs'!E41)</f>
        <v>1</v>
      </c>
    </row>
    <row r="42" spans="1:12">
      <c r="A42" s="1">
        <v>40</v>
      </c>
      <c r="B42" s="1" t="str">
        <f>VLOOKUP(C42,github!A:C,2,FALSE)</f>
        <v>bakkot</v>
      </c>
      <c r="C42" s="1" t="s">
        <v>345</v>
      </c>
      <c r="D42">
        <v>817</v>
      </c>
      <c r="E42" s="1" t="str">
        <f>VLOOKUP(F42,github!A:C,2,FALSE)</f>
        <v>-</v>
      </c>
      <c r="F42" s="1" t="s">
        <v>8</v>
      </c>
      <c r="G42" s="1" t="s">
        <v>8</v>
      </c>
      <c r="H42" s="1" t="s">
        <v>8</v>
      </c>
      <c r="I42" s="1" t="s">
        <v>1062</v>
      </c>
      <c r="J42" s="1" t="s">
        <v>880</v>
      </c>
      <c r="K42" s="10">
        <f>COUNTIF(github!E:E, 'true bugs'!B42)</f>
        <v>1</v>
      </c>
      <c r="L42" s="10">
        <f>COUNTIF(github!E:E, 'true bugs'!E42)</f>
        <v>0</v>
      </c>
    </row>
    <row r="43" spans="1:12">
      <c r="A43" s="1">
        <v>41</v>
      </c>
      <c r="B43" s="1" t="str">
        <f>VLOOKUP(C43,github!A:C,2,FALSE)</f>
        <v>-</v>
      </c>
      <c r="C43" s="1" t="s">
        <v>8</v>
      </c>
      <c r="D43" t="s">
        <v>8</v>
      </c>
      <c r="E43" s="1" t="str">
        <f>VLOOKUP(F43,github!A:C,2,FALSE)</f>
        <v>-</v>
      </c>
      <c r="F43" s="1" t="s">
        <v>8</v>
      </c>
      <c r="G43" s="1" t="s">
        <v>8</v>
      </c>
      <c r="H43" s="1" t="s">
        <v>8</v>
      </c>
      <c r="I43" s="1" t="s">
        <v>1062</v>
      </c>
      <c r="J43" s="1" t="s">
        <v>880</v>
      </c>
      <c r="K43" s="10">
        <f>COUNTIF(github!E:E, 'true bugs'!B43)</f>
        <v>0</v>
      </c>
      <c r="L43" s="10">
        <f>COUNTIF(github!E:E, 'true bugs'!E43)</f>
        <v>0</v>
      </c>
    </row>
    <row r="44" spans="1:12">
      <c r="A44" s="1">
        <v>42</v>
      </c>
      <c r="B44" s="1" t="str">
        <f>VLOOKUP(C44,github!A:C,2,FALSE)</f>
        <v>jridgewell</v>
      </c>
      <c r="C44" s="1" t="s">
        <v>240</v>
      </c>
      <c r="D44">
        <v>920</v>
      </c>
      <c r="E44" s="1" t="str">
        <f>VLOOKUP(F44,github!A:C,2,FALSE)</f>
        <v>bakkot</v>
      </c>
      <c r="F44" s="1" t="s">
        <v>230</v>
      </c>
      <c r="G44" s="1">
        <v>936</v>
      </c>
      <c r="H44" s="1">
        <v>15</v>
      </c>
      <c r="I44" s="1" t="s">
        <v>1062</v>
      </c>
      <c r="J44" s="1" t="s">
        <v>884</v>
      </c>
      <c r="K44" s="10">
        <f>COUNTIF(github!E:E, 'true bugs'!B44)</f>
        <v>1</v>
      </c>
      <c r="L44" s="10">
        <f>COUNTIF(github!E:E, 'true bugs'!E44)</f>
        <v>1</v>
      </c>
    </row>
    <row r="45" spans="1:12">
      <c r="A45" s="1">
        <v>43</v>
      </c>
      <c r="B45" s="1" t="str">
        <f>VLOOKUP(C45,github!A:C,2,FALSE)</f>
        <v>anba</v>
      </c>
      <c r="C45" s="1" t="s">
        <v>672</v>
      </c>
      <c r="D45">
        <v>390</v>
      </c>
      <c r="E45" s="1" t="str">
        <f>VLOOKUP(F45,github!A:C,2,FALSE)</f>
        <v>jmdyck</v>
      </c>
      <c r="F45" s="1" t="s">
        <v>656</v>
      </c>
      <c r="G45" s="1">
        <v>410</v>
      </c>
      <c r="H45" s="1">
        <v>19</v>
      </c>
      <c r="I45" s="1" t="s">
        <v>1062</v>
      </c>
      <c r="J45" s="1" t="s">
        <v>880</v>
      </c>
      <c r="K45" s="10">
        <f>COUNTIF(github!E:E, 'true bugs'!B45)</f>
        <v>1</v>
      </c>
      <c r="L45" s="10">
        <f>COUNTIF(github!E:E, 'true bugs'!E45)</f>
        <v>1</v>
      </c>
    </row>
    <row r="46" spans="1:12">
      <c r="A46" s="1">
        <v>44</v>
      </c>
      <c r="B46" s="1" t="str">
        <f>VLOOKUP(C46,github!A:C,2,FALSE)</f>
        <v>-</v>
      </c>
      <c r="C46" s="1" t="s">
        <v>8</v>
      </c>
      <c r="D46" t="s">
        <v>8</v>
      </c>
      <c r="E46" s="1" t="str">
        <f>VLOOKUP(F46,github!A:C,2,FALSE)</f>
        <v>-</v>
      </c>
      <c r="F46" s="1" t="s">
        <v>8</v>
      </c>
      <c r="G46" s="1" t="s">
        <v>8</v>
      </c>
      <c r="H46" s="1" t="s">
        <v>8</v>
      </c>
      <c r="I46" s="1" t="s">
        <v>1062</v>
      </c>
      <c r="J46" s="1" t="s">
        <v>880</v>
      </c>
      <c r="K46" s="10">
        <f>COUNTIF(github!E:E, 'true bugs'!B46)</f>
        <v>0</v>
      </c>
      <c r="L46" s="10">
        <f>COUNTIF(github!E:E, 'true bugs'!E46)</f>
        <v>0</v>
      </c>
    </row>
    <row r="47" spans="1:1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1062</v>
      </c>
      <c r="J47" s="1" t="s">
        <v>880</v>
      </c>
      <c r="K47" s="10">
        <f>COUNTIF(github!E:E, 'true bugs'!B47)</f>
        <v>1</v>
      </c>
      <c r="L47" s="10">
        <f>COUNTIF(github!E:E, 'true bugs'!E47)</f>
        <v>1</v>
      </c>
    </row>
    <row r="48" spans="1:1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littledan</v>
      </c>
      <c r="F48" s="1" t="s">
        <v>519</v>
      </c>
      <c r="G48" s="1">
        <v>626</v>
      </c>
      <c r="H48" s="1" t="s">
        <v>8</v>
      </c>
      <c r="I48" s="1" t="s">
        <v>1063</v>
      </c>
      <c r="J48" s="1" t="s">
        <v>1061</v>
      </c>
      <c r="K48" s="10">
        <f>COUNTIF(github!E:E, 'true bugs'!B48)</f>
        <v>0</v>
      </c>
      <c r="L48" s="10">
        <f>COUNTIF(github!E:E, 'true bugs'!E48)</f>
        <v>1</v>
      </c>
    </row>
    <row r="49" spans="1:12">
      <c r="A49" s="1">
        <v>47</v>
      </c>
      <c r="B49" s="1" t="str">
        <f>VLOOKUP(C49,github!A:C,2,FALSE)</f>
        <v>shvaikalesh</v>
      </c>
      <c r="C49" s="1" t="s">
        <v>143</v>
      </c>
      <c r="D49">
        <v>1020</v>
      </c>
      <c r="E49" s="1" t="str">
        <f>VLOOKUP(F49,github!A:C,2,FALSE)</f>
        <v>bakkot</v>
      </c>
      <c r="F49" s="1" t="s">
        <v>140</v>
      </c>
      <c r="G49" s="1">
        <v>1026</v>
      </c>
      <c r="H49" s="1">
        <v>5</v>
      </c>
      <c r="I49" s="1" t="s">
        <v>1062</v>
      </c>
      <c r="J49" s="1" t="s">
        <v>884</v>
      </c>
      <c r="K49" s="10">
        <f>COUNTIF(github!E:E, 'true bugs'!B49)</f>
        <v>1</v>
      </c>
      <c r="L49" s="10">
        <f>COUNTIF(github!E:E, 'true bugs'!E49)</f>
        <v>1</v>
      </c>
    </row>
    <row r="50" spans="1:1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michaelficarra</v>
      </c>
      <c r="F50" s="1" t="s">
        <v>205</v>
      </c>
      <c r="G50" s="1">
        <v>955</v>
      </c>
      <c r="H50" s="1" t="s">
        <v>8</v>
      </c>
      <c r="I50" s="1" t="s">
        <v>1062</v>
      </c>
      <c r="J50" s="1" t="s">
        <v>880</v>
      </c>
      <c r="K50" s="10">
        <f>COUNTIF(github!E:E, 'true bugs'!B50)</f>
        <v>0</v>
      </c>
      <c r="L50" s="10">
        <f>COUNTIF(github!E:E, 'true bugs'!E50)</f>
        <v>1</v>
      </c>
    </row>
    <row r="51" spans="1:12">
      <c r="A51" s="1">
        <v>49</v>
      </c>
      <c r="B51" s="1" t="str">
        <f>VLOOKUP(C51,github!A:C,2,FALSE)</f>
        <v>-</v>
      </c>
      <c r="C51" s="1" t="s">
        <v>8</v>
      </c>
      <c r="D51" t="s">
        <v>8</v>
      </c>
      <c r="E51" s="1" t="str">
        <f>VLOOKUP(F51,github!A:C,2,FALSE)</f>
        <v>jmdyck</v>
      </c>
      <c r="F51" s="1" t="s">
        <v>720</v>
      </c>
      <c r="G51" s="1">
        <v>236</v>
      </c>
      <c r="H51" s="1" t="s">
        <v>8</v>
      </c>
      <c r="I51" s="1" t="s">
        <v>1062</v>
      </c>
      <c r="J51" s="1" t="s">
        <v>880</v>
      </c>
      <c r="K51" s="10">
        <f>COUNTIF(github!E:E, 'true bugs'!B51)</f>
        <v>0</v>
      </c>
      <c r="L51" s="10">
        <f>COUNTIF(github!E:E, 'true bugs'!E51)</f>
        <v>1</v>
      </c>
    </row>
    <row r="52" spans="1:12">
      <c r="A52" s="1">
        <v>50</v>
      </c>
      <c r="B52" s="1" t="str">
        <f>VLOOKUP(C52,github!A:C,2,FALSE)</f>
        <v>ryanjduffy</v>
      </c>
      <c r="C52" s="1" t="s">
        <v>177</v>
      </c>
      <c r="D52">
        <v>973</v>
      </c>
      <c r="E52" s="1" t="str">
        <f>VLOOKUP(F52,github!A:C,2,FALSE)</f>
        <v>jmdyck</v>
      </c>
      <c r="F52" s="1" t="s">
        <v>172</v>
      </c>
      <c r="G52" s="1">
        <v>975</v>
      </c>
      <c r="H52" s="1">
        <v>2</v>
      </c>
      <c r="I52" s="1" t="s">
        <v>1063</v>
      </c>
      <c r="J52" s="1" t="s">
        <v>1081</v>
      </c>
      <c r="K52" s="10">
        <f>COUNTIF(github!E:E, 'true bugs'!B52)</f>
        <v>1</v>
      </c>
      <c r="L52" s="10">
        <f>COUNTIF(github!E:E, 'true bugs'!E52)</f>
        <v>1</v>
      </c>
    </row>
    <row r="53" spans="1:12">
      <c r="A53" s="1">
        <v>51</v>
      </c>
      <c r="B53" s="1" t="str">
        <f>VLOOKUP(C53,github!A:C,2,FALSE)</f>
        <v>caiolima</v>
      </c>
      <c r="C53" s="1" t="s">
        <v>528</v>
      </c>
      <c r="D53">
        <v>622</v>
      </c>
      <c r="E53" s="1" t="str">
        <f>VLOOKUP(F53,github!A:C,2,FALSE)</f>
        <v>jmdyck</v>
      </c>
      <c r="F53" s="1" t="s">
        <v>525</v>
      </c>
      <c r="G53" s="1">
        <v>623</v>
      </c>
      <c r="H53" s="1">
        <v>0</v>
      </c>
      <c r="I53" s="1" t="s">
        <v>1062</v>
      </c>
      <c r="J53" s="1" t="s">
        <v>880</v>
      </c>
      <c r="K53" s="10">
        <f>COUNTIF(github!E:E, 'true bugs'!B53)</f>
        <v>1</v>
      </c>
      <c r="L53" s="10">
        <f>COUNTIF(github!E:E, 'true bugs'!E53)</f>
        <v>1</v>
      </c>
    </row>
    <row r="54" spans="1:12">
      <c r="A54" s="1">
        <v>52</v>
      </c>
      <c r="B54" s="1" t="str">
        <f>VLOOKUP(C54,github!A:C,2,FALSE)</f>
        <v>-</v>
      </c>
      <c r="C54" s="1" t="s">
        <v>8</v>
      </c>
      <c r="D54" t="s">
        <v>8</v>
      </c>
      <c r="E54" s="1" t="str">
        <f>VLOOKUP(F54,github!A:C,2,FALSE)</f>
        <v>h2oche</v>
      </c>
      <c r="F54" s="1" t="s">
        <v>321</v>
      </c>
      <c r="G54" s="1">
        <v>836</v>
      </c>
      <c r="H54" s="1" t="s">
        <v>8</v>
      </c>
      <c r="I54" s="1" t="s">
        <v>1063</v>
      </c>
      <c r="J54" s="1" t="s">
        <v>1061</v>
      </c>
      <c r="K54" s="10">
        <f>COUNTIF(github!E:E, 'true bugs'!B54)</f>
        <v>0</v>
      </c>
      <c r="L54" s="10">
        <f>COUNTIF(github!E:E, 'true bugs'!E54)</f>
        <v>1</v>
      </c>
    </row>
    <row r="55" spans="1:12">
      <c r="A55" s="1">
        <v>53</v>
      </c>
      <c r="B55" s="1" t="str">
        <f>VLOOKUP(C55,github!A:C,2,FALSE)</f>
        <v>littledan</v>
      </c>
      <c r="C55" s="1" t="s">
        <v>519</v>
      </c>
      <c r="D55">
        <v>626</v>
      </c>
      <c r="E55" s="1" t="str">
        <f>VLOOKUP(F55,github!A:C,2,FALSE)</f>
        <v>jmdyck</v>
      </c>
      <c r="F55" s="1" t="s">
        <v>518</v>
      </c>
      <c r="G55" s="1">
        <v>627</v>
      </c>
      <c r="H55" s="1">
        <v>0</v>
      </c>
      <c r="I55" s="1" t="s">
        <v>1062</v>
      </c>
      <c r="J55" s="1" t="s">
        <v>880</v>
      </c>
      <c r="K55" s="10">
        <f>COUNTIF(github!E:E, 'true bugs'!B55)</f>
        <v>1</v>
      </c>
      <c r="L55" s="10">
        <f>COUNTIF(github!E:E, 'true bugs'!E55)</f>
        <v>1</v>
      </c>
    </row>
    <row r="56" spans="1:12">
      <c r="A56" s="1">
        <v>54</v>
      </c>
      <c r="B56" s="1" t="str">
        <f>VLOOKUP(C56,github!A:C,2,FALSE)</f>
        <v>ljharb</v>
      </c>
      <c r="C56" s="1" t="s">
        <v>547</v>
      </c>
      <c r="D56">
        <v>572</v>
      </c>
      <c r="E56" s="1" t="str">
        <f>VLOOKUP(F56,github!A:C,2,FALSE)</f>
        <v>-</v>
      </c>
      <c r="F56" s="1" t="s">
        <v>8</v>
      </c>
      <c r="G56" s="1" t="s">
        <v>8</v>
      </c>
      <c r="H56" s="1" t="s">
        <v>8</v>
      </c>
      <c r="I56" s="1" t="s">
        <v>1062</v>
      </c>
      <c r="J56" s="1" t="s">
        <v>880</v>
      </c>
      <c r="K56" s="10">
        <f>COUNTIF(github!E:E, 'true bugs'!B56)</f>
        <v>1</v>
      </c>
      <c r="L56" s="10">
        <f>COUNTIF(github!E:E, 'true bugs'!E56)</f>
        <v>0</v>
      </c>
    </row>
    <row r="57" spans="1:12">
      <c r="A57" s="1">
        <v>55</v>
      </c>
      <c r="B57" s="1" t="str">
        <f>VLOOKUP(C57,github!A:C,2,FALSE)</f>
        <v>-</v>
      </c>
      <c r="C57" s="1" t="s">
        <v>8</v>
      </c>
      <c r="D57" t="s">
        <v>8</v>
      </c>
      <c r="E57" s="1" t="str">
        <f>VLOOKUP(F57,github!A:C,2,FALSE)</f>
        <v>jmdyck</v>
      </c>
      <c r="F57" s="1" t="s">
        <v>719</v>
      </c>
      <c r="G57" s="1">
        <v>236</v>
      </c>
      <c r="H57" s="1" t="s">
        <v>8</v>
      </c>
      <c r="I57" s="1" t="s">
        <v>1062</v>
      </c>
      <c r="J57" s="1" t="s">
        <v>880</v>
      </c>
      <c r="K57" s="10">
        <f>COUNTIF(github!E:E, 'true bugs'!B57)</f>
        <v>0</v>
      </c>
      <c r="L57" s="10">
        <f>COUNTIF(github!E:E, 'true bugs'!E57)</f>
        <v>1</v>
      </c>
    </row>
    <row r="58" spans="1:12">
      <c r="A58" s="1">
        <v>56</v>
      </c>
      <c r="B58" s="1" t="str">
        <f>VLOOKUP(C58,github!A:C,2,FALSE)</f>
        <v>-</v>
      </c>
      <c r="C58" s="1" t="s">
        <v>8</v>
      </c>
      <c r="D58" t="s">
        <v>8</v>
      </c>
      <c r="E58" s="1" t="str">
        <f>VLOOKUP(F58,github!A:C,2,FALSE)</f>
        <v>ryzokuken</v>
      </c>
      <c r="F58" s="1" t="s">
        <v>764</v>
      </c>
      <c r="G58" s="1">
        <v>157</v>
      </c>
      <c r="H58" s="1" t="s">
        <v>8</v>
      </c>
      <c r="I58" s="1" t="s">
        <v>1062</v>
      </c>
      <c r="J58" s="1" t="s">
        <v>880</v>
      </c>
      <c r="K58" s="10">
        <f>COUNTIF(github!E:E, 'true bugs'!B58)</f>
        <v>0</v>
      </c>
      <c r="L58" s="10">
        <f>COUNTIF(github!E:E, 'true bugs'!E58)</f>
        <v>1</v>
      </c>
    </row>
    <row r="59" spans="1:12">
      <c r="A59" s="1">
        <v>57</v>
      </c>
      <c r="B59" s="1" t="str">
        <f>VLOOKUP(C59,github!A:C,2,FALSE)</f>
        <v>shvaikalesh</v>
      </c>
      <c r="C59" s="1" t="s">
        <v>348</v>
      </c>
      <c r="D59">
        <v>815</v>
      </c>
      <c r="E59" s="1" t="str">
        <f>VLOOKUP(F59,github!A:C,2,FALSE)</f>
        <v>-</v>
      </c>
      <c r="F59" s="1" t="s">
        <v>8</v>
      </c>
      <c r="G59" s="1" t="s">
        <v>8</v>
      </c>
      <c r="H59" s="1" t="s">
        <v>8</v>
      </c>
      <c r="I59" s="1" t="s">
        <v>1062</v>
      </c>
      <c r="J59" s="1" t="s">
        <v>880</v>
      </c>
      <c r="K59" s="10">
        <f>COUNTIF(github!E:E, 'true bugs'!B59)</f>
        <v>1</v>
      </c>
      <c r="L59" s="10">
        <f>COUNTIF(github!E:E, 'true bugs'!E59)</f>
        <v>0</v>
      </c>
    </row>
    <row r="60" spans="1:12">
      <c r="A60" s="1">
        <v>58</v>
      </c>
      <c r="B60" s="1" t="str">
        <f>VLOOKUP(C60,github!A:C,2,FALSE)</f>
        <v>caiolima</v>
      </c>
      <c r="C60" s="1" t="s">
        <v>528</v>
      </c>
      <c r="D60">
        <v>622</v>
      </c>
      <c r="E60" s="1" t="str">
        <f>VLOOKUP(F60,github!A:C,2,FALSE)</f>
        <v>jmdyck</v>
      </c>
      <c r="F60" s="1" t="s">
        <v>525</v>
      </c>
      <c r="G60" s="1">
        <v>623</v>
      </c>
      <c r="H60" s="1">
        <v>0</v>
      </c>
      <c r="I60" s="1" t="s">
        <v>1062</v>
      </c>
      <c r="J60" s="1" t="s">
        <v>880</v>
      </c>
      <c r="K60" s="10">
        <f>COUNTIF(github!E:E, 'true bugs'!B60)</f>
        <v>1</v>
      </c>
      <c r="L60" s="10">
        <f>COUNTIF(github!E:E, 'true bugs'!E60)</f>
        <v>1</v>
      </c>
    </row>
    <row r="61" spans="1:12">
      <c r="A61" s="1">
        <v>59</v>
      </c>
      <c r="B61" s="1" t="str">
        <f>VLOOKUP(C61,github!A:C,2,FALSE)</f>
        <v>jridgewell</v>
      </c>
      <c r="C61" s="1" t="s">
        <v>240</v>
      </c>
      <c r="D61">
        <v>920</v>
      </c>
      <c r="E61" s="1" t="str">
        <f>VLOOKUP(F61,github!A:C,2,FALSE)</f>
        <v>bakkot</v>
      </c>
      <c r="F61" s="1" t="s">
        <v>230</v>
      </c>
      <c r="G61" s="1">
        <v>936</v>
      </c>
      <c r="H61" s="1">
        <v>15</v>
      </c>
      <c r="I61" s="1" t="s">
        <v>1062</v>
      </c>
      <c r="J61" s="1" t="s">
        <v>884</v>
      </c>
      <c r="K61" s="10">
        <f>COUNTIF(github!E:E, 'true bugs'!B61)</f>
        <v>1</v>
      </c>
      <c r="L61" s="10">
        <f>COUNTIF(github!E:E, 'true bugs'!E61)</f>
        <v>1</v>
      </c>
    </row>
    <row r="62" spans="1:12">
      <c r="A62" s="1">
        <v>60</v>
      </c>
      <c r="B62" s="1" t="str">
        <f>VLOOKUP(C62,github!A:C,2,FALSE)</f>
        <v>anba</v>
      </c>
      <c r="C62" s="1" t="s">
        <v>672</v>
      </c>
      <c r="D62">
        <v>390</v>
      </c>
      <c r="E62" s="1" t="str">
        <f>VLOOKUP(F62,github!A:C,2,FALSE)</f>
        <v>h2oche</v>
      </c>
      <c r="F62" s="1" t="s">
        <v>136</v>
      </c>
      <c r="G62" s="1">
        <v>1027</v>
      </c>
      <c r="H62" s="1">
        <v>636</v>
      </c>
      <c r="I62" s="1" t="s">
        <v>1063</v>
      </c>
      <c r="J62" s="1" t="s">
        <v>1061</v>
      </c>
      <c r="K62" s="10">
        <f>COUNTIF(github!E:E, 'true bugs'!B62)</f>
        <v>1</v>
      </c>
      <c r="L62" s="10">
        <f>COUNTIF(github!E:E, 'true bugs'!E62)</f>
        <v>1</v>
      </c>
    </row>
    <row r="63" spans="1:12">
      <c r="A63" s="1">
        <v>61</v>
      </c>
      <c r="B63" s="1" t="str">
        <f>VLOOKUP(C63,github!A:C,2,FALSE)</f>
        <v>-</v>
      </c>
      <c r="C63" s="1" t="s">
        <v>8</v>
      </c>
      <c r="D63" t="s">
        <v>8</v>
      </c>
      <c r="E63" s="1" t="str">
        <f>VLOOKUP(F63,github!A:C,2,FALSE)</f>
        <v>-</v>
      </c>
      <c r="F63" s="1" t="s">
        <v>8</v>
      </c>
      <c r="G63" s="1" t="s">
        <v>8</v>
      </c>
      <c r="H63" s="1" t="s">
        <v>8</v>
      </c>
      <c r="I63" s="1" t="s">
        <v>1062</v>
      </c>
      <c r="J63" s="1" t="s">
        <v>880</v>
      </c>
      <c r="K63" s="10">
        <f>COUNTIF(github!E:E, 'true bugs'!B63)</f>
        <v>0</v>
      </c>
      <c r="L63" s="10">
        <f>COUNTIF(github!E:E, 'true bugs'!E63)</f>
        <v>0</v>
      </c>
    </row>
    <row r="64" spans="1:12">
      <c r="A64" s="1">
        <v>62</v>
      </c>
      <c r="B64" s="1" t="str">
        <f>VLOOKUP(C64,github!A:C,2,FALSE)</f>
        <v>jmdyck</v>
      </c>
      <c r="C64" s="1" t="s">
        <v>391</v>
      </c>
      <c r="D64">
        <v>768</v>
      </c>
      <c r="E64" s="1" t="str">
        <f>VLOOKUP(F64,github!A:C,2,FALSE)</f>
        <v>jmdyck</v>
      </c>
      <c r="F64" s="1" t="s">
        <v>386</v>
      </c>
      <c r="G64" s="1">
        <v>774</v>
      </c>
      <c r="H64" s="1">
        <v>6</v>
      </c>
      <c r="I64" s="1" t="s">
        <v>898</v>
      </c>
      <c r="J64" s="1" t="s">
        <v>1060</v>
      </c>
      <c r="K64" s="10">
        <f>COUNTIF(github!E:E, 'true bugs'!B64)</f>
        <v>1</v>
      </c>
      <c r="L64" s="10">
        <f>COUNTIF(github!E:E, 'true bugs'!E64)</f>
        <v>1</v>
      </c>
    </row>
    <row r="65" spans="1:12">
      <c r="A65" s="1">
        <v>63</v>
      </c>
      <c r="B65" s="1" t="str">
        <f>VLOOKUP(C65,github!A:C,2,FALSE)</f>
        <v>-</v>
      </c>
      <c r="C65" s="1" t="s">
        <v>8</v>
      </c>
      <c r="D65" t="s">
        <v>8</v>
      </c>
      <c r="E65" s="1" t="str">
        <f>VLOOKUP(F65,github!A:C,2,FALSE)</f>
        <v>-</v>
      </c>
      <c r="F65" s="1" t="s">
        <v>8</v>
      </c>
      <c r="G65" s="1" t="s">
        <v>8</v>
      </c>
      <c r="H65" s="1" t="s">
        <v>8</v>
      </c>
      <c r="I65" s="1" t="s">
        <v>1062</v>
      </c>
      <c r="J65" s="1" t="s">
        <v>880</v>
      </c>
      <c r="K65" s="10">
        <f>COUNTIF(github!E:E, 'true bugs'!B65)</f>
        <v>0</v>
      </c>
      <c r="L65" s="10">
        <f>COUNTIF(github!E:E, 'true bugs'!E65)</f>
        <v>0</v>
      </c>
    </row>
    <row r="66" spans="1:12">
      <c r="A66" s="1">
        <v>64</v>
      </c>
      <c r="B66" s="1" t="str">
        <f>VLOOKUP(C66,github!A:C,2,FALSE)</f>
        <v>caiolima</v>
      </c>
      <c r="C66" s="1" t="s">
        <v>528</v>
      </c>
      <c r="D66">
        <v>622</v>
      </c>
      <c r="E66" s="1" t="str">
        <f>VLOOKUP(F66,github!A:C,2,FALSE)</f>
        <v>jmdyck</v>
      </c>
      <c r="F66" s="1" t="s">
        <v>525</v>
      </c>
      <c r="G66" s="1">
        <v>623</v>
      </c>
      <c r="H66" s="1">
        <v>0</v>
      </c>
      <c r="I66" s="1" t="s">
        <v>1062</v>
      </c>
      <c r="J66" s="1" t="s">
        <v>880</v>
      </c>
      <c r="K66" s="10">
        <f>COUNTIF(github!E:E, 'true bugs'!B66)</f>
        <v>1</v>
      </c>
      <c r="L66" s="10">
        <f>COUNTIF(github!E:E, 'true bugs'!E66)</f>
        <v>1</v>
      </c>
    </row>
    <row r="67" spans="1:12">
      <c r="A67" s="1">
        <v>65</v>
      </c>
      <c r="B67" s="1" t="str">
        <f>VLOOKUP(C67,github!A:C,2,FALSE)</f>
        <v>-</v>
      </c>
      <c r="C67" s="1" t="s">
        <v>8</v>
      </c>
      <c r="D67" t="s">
        <v>8</v>
      </c>
      <c r="E67" s="1" t="str">
        <f>VLOOKUP(F67,github!A:C,2,FALSE)</f>
        <v>michaelficarra</v>
      </c>
      <c r="F67" s="1" t="s">
        <v>205</v>
      </c>
      <c r="G67" s="1">
        <v>955</v>
      </c>
      <c r="H67" s="1" t="s">
        <v>8</v>
      </c>
      <c r="I67" s="1" t="s">
        <v>1062</v>
      </c>
      <c r="J67" s="1" t="s">
        <v>880</v>
      </c>
      <c r="K67" s="10">
        <f>COUNTIF(github!E:E, 'true bugs'!B67)</f>
        <v>0</v>
      </c>
      <c r="L67" s="10">
        <f>COUNTIF(github!E:E, 'true bugs'!E67)</f>
        <v>1</v>
      </c>
    </row>
    <row r="68" spans="1:12">
      <c r="A68" s="1">
        <v>66</v>
      </c>
      <c r="B68" s="1" t="str">
        <f>VLOOKUP(C68,github!A:C,2,FALSE)</f>
        <v>-</v>
      </c>
      <c r="C68" s="1" t="s">
        <v>8</v>
      </c>
      <c r="D68" t="s">
        <v>8</v>
      </c>
      <c r="E68" s="1" t="str">
        <f>VLOOKUP(F68,github!A:C,2,FALSE)</f>
        <v>bakkot</v>
      </c>
      <c r="F68" s="1" t="s">
        <v>400</v>
      </c>
      <c r="G68" s="1">
        <v>762</v>
      </c>
      <c r="H68" s="1" t="s">
        <v>8</v>
      </c>
      <c r="I68" s="1" t="s">
        <v>898</v>
      </c>
      <c r="J68" s="1" t="s">
        <v>1060</v>
      </c>
      <c r="K68" s="10">
        <f>COUNTIF(github!E:E, 'true bugs'!B68)</f>
        <v>0</v>
      </c>
      <c r="L68" s="10">
        <f>COUNTIF(github!E:E, 'true bugs'!E68)</f>
        <v>1</v>
      </c>
    </row>
    <row r="69" spans="1:1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jmdyck</v>
      </c>
      <c r="F69" s="1" t="s">
        <v>711</v>
      </c>
      <c r="G69" s="1">
        <v>236</v>
      </c>
      <c r="H69" s="1" t="s">
        <v>8</v>
      </c>
      <c r="I69" s="1" t="s">
        <v>1063</v>
      </c>
      <c r="J69" s="1" t="s">
        <v>1061</v>
      </c>
      <c r="K69" s="10">
        <f>COUNTIF(github!E:E, 'true bugs'!B69)</f>
        <v>0</v>
      </c>
      <c r="L69" s="10">
        <f>COUNTIF(github!E:E, 'true bugs'!E69)</f>
        <v>1</v>
      </c>
    </row>
    <row r="70" spans="1:1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jmdyck</v>
      </c>
      <c r="F70" s="1" t="s">
        <v>711</v>
      </c>
      <c r="G70" s="1">
        <v>236</v>
      </c>
      <c r="H70" s="1" t="s">
        <v>8</v>
      </c>
      <c r="I70" s="1" t="s">
        <v>1063</v>
      </c>
      <c r="J70" s="1" t="s">
        <v>1061</v>
      </c>
      <c r="K70" s="10">
        <f>COUNTIF(github!E:E, 'true bugs'!B70)</f>
        <v>0</v>
      </c>
      <c r="L70" s="10">
        <f>COUNTIF(github!E:E, 'true bugs'!E70)</f>
        <v>1</v>
      </c>
    </row>
    <row r="71" spans="1:12">
      <c r="A71" s="1">
        <v>69</v>
      </c>
      <c r="B71" s="1" t="str">
        <f>VLOOKUP(C71,github!A:C,2,FALSE)</f>
        <v>devsnek</v>
      </c>
      <c r="C71" s="1" t="s">
        <v>747</v>
      </c>
      <c r="D71">
        <v>180</v>
      </c>
      <c r="E71" s="1" t="str">
        <f>VLOOKUP(F71,github!A:C,2,FALSE)</f>
        <v>jmdyck</v>
      </c>
      <c r="F71" s="1" t="s">
        <v>720</v>
      </c>
      <c r="G71" s="1">
        <v>236</v>
      </c>
      <c r="H71" s="1">
        <v>56</v>
      </c>
      <c r="I71" s="1" t="s">
        <v>1062</v>
      </c>
      <c r="J71" s="1" t="s">
        <v>880</v>
      </c>
      <c r="K71" s="10">
        <f>COUNTIF(github!E:E, 'true bugs'!B71)</f>
        <v>1</v>
      </c>
      <c r="L71" s="10">
        <f>COUNTIF(github!E:E, 'true bugs'!E71)</f>
        <v>1</v>
      </c>
    </row>
    <row r="72" spans="1:12">
      <c r="A72" s="1">
        <v>70</v>
      </c>
      <c r="B72" s="1" t="str">
        <f>VLOOKUP(C72,github!A:C,2,FALSE)</f>
        <v>-</v>
      </c>
      <c r="C72" s="1" t="s">
        <v>8</v>
      </c>
      <c r="D72" t="s">
        <v>8</v>
      </c>
      <c r="E72" s="1" t="str">
        <f>VLOOKUP(F72,github!A:C,2,FALSE)</f>
        <v>jmdyck</v>
      </c>
      <c r="F72" s="1" t="s">
        <v>720</v>
      </c>
      <c r="G72" s="1">
        <v>236</v>
      </c>
      <c r="H72" s="1" t="s">
        <v>8</v>
      </c>
      <c r="I72" s="1" t="s">
        <v>1062</v>
      </c>
      <c r="J72" s="1" t="s">
        <v>880</v>
      </c>
      <c r="K72" s="10">
        <f>COUNTIF(github!E:E, 'true bugs'!B72)</f>
        <v>0</v>
      </c>
      <c r="L72" s="10">
        <f>COUNTIF(github!E:E, 'true bugs'!E72)</f>
        <v>1</v>
      </c>
    </row>
    <row r="73" spans="1:12">
      <c r="A73" s="1">
        <v>71</v>
      </c>
      <c r="B73" s="1" t="str">
        <f>VLOOKUP(C73,github!A:C,2,FALSE)</f>
        <v>shvaikalesh</v>
      </c>
      <c r="C73" s="1" t="s">
        <v>143</v>
      </c>
      <c r="D73">
        <v>1020</v>
      </c>
      <c r="E73" s="1" t="str">
        <f>VLOOKUP(F73,github!A:C,2,FALSE)</f>
        <v>bakkot</v>
      </c>
      <c r="F73" s="1" t="s">
        <v>140</v>
      </c>
      <c r="G73" s="1">
        <v>1026</v>
      </c>
      <c r="H73" s="1">
        <v>5</v>
      </c>
      <c r="I73" s="1" t="s">
        <v>1062</v>
      </c>
      <c r="J73" s="1" t="s">
        <v>884</v>
      </c>
      <c r="K73" s="10">
        <f>COUNTIF(github!E:E, 'true bugs'!B73)</f>
        <v>1</v>
      </c>
      <c r="L73" s="10">
        <f>COUNTIF(github!E:E, 'true bugs'!E73)</f>
        <v>1</v>
      </c>
    </row>
    <row r="74" spans="1:12">
      <c r="A74" s="1">
        <v>72</v>
      </c>
      <c r="B74" s="1" t="str">
        <f>VLOOKUP(C74,github!A:C,2,FALSE)</f>
        <v>jmdyck</v>
      </c>
      <c r="C74" s="1" t="s">
        <v>391</v>
      </c>
      <c r="D74">
        <v>768</v>
      </c>
      <c r="E74" s="1" t="str">
        <f>VLOOKUP(F74,github!A:C,2,FALSE)</f>
        <v>jmdyck</v>
      </c>
      <c r="F74" s="1" t="s">
        <v>386</v>
      </c>
      <c r="G74" s="1">
        <v>774</v>
      </c>
      <c r="H74" s="1">
        <v>6</v>
      </c>
      <c r="I74" s="1" t="s">
        <v>898</v>
      </c>
      <c r="J74" s="1" t="s">
        <v>1060</v>
      </c>
      <c r="K74" s="10">
        <f>COUNTIF(github!E:E, 'true bugs'!B74)</f>
        <v>1</v>
      </c>
      <c r="L74" s="10">
        <f>COUNTIF(github!E:E, 'true bugs'!E74)</f>
        <v>1</v>
      </c>
    </row>
    <row r="75" spans="1:12">
      <c r="A75" s="1">
        <v>73</v>
      </c>
      <c r="B75" s="1" t="str">
        <f>VLOOKUP(C75,github!A:C,2,FALSE)</f>
        <v>-</v>
      </c>
      <c r="C75" s="1" t="s">
        <v>8</v>
      </c>
      <c r="D75" t="s">
        <v>8</v>
      </c>
      <c r="E75" s="1" t="str">
        <f>VLOOKUP(F75,github!A:C,2,FALSE)</f>
        <v>jmdyck</v>
      </c>
      <c r="F75" s="1" t="s">
        <v>720</v>
      </c>
      <c r="G75" s="1">
        <v>236</v>
      </c>
      <c r="H75" s="1" t="s">
        <v>8</v>
      </c>
      <c r="I75" s="1" t="s">
        <v>1062</v>
      </c>
      <c r="J75" s="1" t="s">
        <v>880</v>
      </c>
      <c r="K75" s="10">
        <f>COUNTIF(github!E:E, 'true bugs'!B75)</f>
        <v>0</v>
      </c>
      <c r="L75" s="10">
        <f>COUNTIF(github!E:E, 'true bugs'!E75)</f>
        <v>1</v>
      </c>
    </row>
    <row r="76" spans="1:12">
      <c r="A76" s="1">
        <v>74</v>
      </c>
      <c r="B76" s="1" t="str">
        <f>VLOOKUP(C76,github!A:C,2,FALSE)</f>
        <v>-</v>
      </c>
      <c r="C76" s="1" t="s">
        <v>8</v>
      </c>
      <c r="D76" t="s">
        <v>8</v>
      </c>
      <c r="E76" s="1" t="str">
        <f>VLOOKUP(F76,github!A:C,2,FALSE)</f>
        <v>jmdyck</v>
      </c>
      <c r="F76" s="1" t="s">
        <v>721</v>
      </c>
      <c r="G76" s="1">
        <v>236</v>
      </c>
      <c r="H76" s="1" t="s">
        <v>8</v>
      </c>
      <c r="I76" s="1" t="s">
        <v>1062</v>
      </c>
      <c r="J76" s="1" t="s">
        <v>880</v>
      </c>
      <c r="K76" s="10">
        <f>COUNTIF(github!E:E, 'true bugs'!B76)</f>
        <v>0</v>
      </c>
      <c r="L76" s="10">
        <f>COUNTIF(github!E:E, 'true bugs'!E76)</f>
        <v>1</v>
      </c>
    </row>
    <row r="77" spans="1:12">
      <c r="A77" s="1">
        <v>75</v>
      </c>
      <c r="B77" s="1" t="str">
        <f>VLOOKUP(C77,github!A:C,2,FALSE)</f>
        <v>anba</v>
      </c>
      <c r="C77" s="1" t="s">
        <v>746</v>
      </c>
      <c r="D77">
        <v>201</v>
      </c>
      <c r="E77" s="1" t="str">
        <f>VLOOKUP(F77,github!A:C,2,FALSE)</f>
        <v>rwaldron</v>
      </c>
      <c r="F77" s="1" t="s">
        <v>666</v>
      </c>
      <c r="G77" s="1">
        <v>404</v>
      </c>
      <c r="H77" s="1">
        <v>203</v>
      </c>
      <c r="I77" s="1" t="s">
        <v>1062</v>
      </c>
      <c r="J77" s="1" t="s">
        <v>884</v>
      </c>
      <c r="K77" s="10">
        <f>COUNTIF(github!E:E, 'true bugs'!B77)</f>
        <v>1</v>
      </c>
      <c r="L77" s="10">
        <f>COUNTIF(github!E:E, 'true bugs'!E77)</f>
        <v>1</v>
      </c>
    </row>
    <row r="78" spans="1:12">
      <c r="A78" s="1">
        <v>76</v>
      </c>
      <c r="B78" s="1" t="str">
        <f>VLOOKUP(C78,github!A:C,2,FALSE)</f>
        <v>-</v>
      </c>
      <c r="C78" s="1" t="s">
        <v>8</v>
      </c>
      <c r="D78" t="s">
        <v>8</v>
      </c>
      <c r="E78" s="1" t="str">
        <f>VLOOKUP(F78,github!A:C,2,FALSE)</f>
        <v>ljharb</v>
      </c>
      <c r="F78" s="1" t="s">
        <v>511</v>
      </c>
      <c r="G78" s="1">
        <v>629</v>
      </c>
      <c r="H78" s="1" t="s">
        <v>8</v>
      </c>
      <c r="I78" s="1" t="s">
        <v>1063</v>
      </c>
      <c r="J78" s="1" t="s">
        <v>1061</v>
      </c>
      <c r="K78" s="10">
        <f>COUNTIF(github!E:E, 'true bugs'!B78)</f>
        <v>0</v>
      </c>
      <c r="L78" s="10">
        <f>COUNTIF(github!E:E, 'true bugs'!E78)</f>
        <v>1</v>
      </c>
    </row>
    <row r="79" spans="1:12">
      <c r="A79" s="1">
        <v>77</v>
      </c>
      <c r="B79" s="1" t="str">
        <f>VLOOKUP(C79,github!A:C,2,FALSE)</f>
        <v>caiolima</v>
      </c>
      <c r="C79" s="1" t="s">
        <v>528</v>
      </c>
      <c r="D79">
        <v>622</v>
      </c>
      <c r="E79" s="1" t="str">
        <f>VLOOKUP(F79,github!A:C,2,FALSE)</f>
        <v>jmdyck</v>
      </c>
      <c r="F79" s="1" t="s">
        <v>525</v>
      </c>
      <c r="G79" s="1">
        <v>623</v>
      </c>
      <c r="H79" s="1">
        <v>0</v>
      </c>
      <c r="I79" s="1" t="s">
        <v>1062</v>
      </c>
      <c r="J79" s="1" t="s">
        <v>880</v>
      </c>
      <c r="K79" s="10">
        <f>COUNTIF(github!E:E, 'true bugs'!B79)</f>
        <v>1</v>
      </c>
      <c r="L79" s="10">
        <f>COUNTIF(github!E:E, 'true bugs'!E79)</f>
        <v>1</v>
      </c>
    </row>
    <row r="80" spans="1:12">
      <c r="A80" s="1">
        <v>78</v>
      </c>
      <c r="B80" s="1" t="str">
        <f>VLOOKUP(C80,github!A:C,2,FALSE)</f>
        <v>littledan</v>
      </c>
      <c r="C80" s="1" t="s">
        <v>519</v>
      </c>
      <c r="D80">
        <v>626</v>
      </c>
      <c r="E80" s="1" t="str">
        <f>VLOOKUP(F80,github!A:C,2,FALSE)</f>
        <v>jmdyck</v>
      </c>
      <c r="F80" s="1" t="s">
        <v>518</v>
      </c>
      <c r="G80" s="1">
        <v>627</v>
      </c>
      <c r="H80" s="1">
        <v>0</v>
      </c>
      <c r="I80" s="1" t="s">
        <v>1062</v>
      </c>
      <c r="J80" s="1" t="s">
        <v>880</v>
      </c>
      <c r="K80" s="10">
        <f>COUNTIF(github!E:E, 'true bugs'!B80)</f>
        <v>1</v>
      </c>
      <c r="L80" s="10">
        <f>COUNTIF(github!E:E, 'true bugs'!E80)</f>
        <v>1</v>
      </c>
    </row>
    <row r="81" spans="1:12">
      <c r="A81" s="1">
        <v>79</v>
      </c>
      <c r="B81" s="1" t="str">
        <f>VLOOKUP(C81,github!A:C,2,FALSE)</f>
        <v>caiolima</v>
      </c>
      <c r="C81" s="1" t="s">
        <v>528</v>
      </c>
      <c r="D81">
        <v>622</v>
      </c>
      <c r="E81" s="1" t="str">
        <f>VLOOKUP(F81,github!A:C,2,FALSE)</f>
        <v>jmdyck</v>
      </c>
      <c r="F81" s="1" t="s">
        <v>525</v>
      </c>
      <c r="G81" s="1">
        <v>623</v>
      </c>
      <c r="H81" s="1">
        <v>0</v>
      </c>
      <c r="I81" s="1" t="s">
        <v>1062</v>
      </c>
      <c r="J81" s="1" t="s">
        <v>880</v>
      </c>
      <c r="K81" s="10">
        <f>COUNTIF(github!E:E, 'true bugs'!B81)</f>
        <v>1</v>
      </c>
      <c r="L81" s="10">
        <f>COUNTIF(github!E:E, 'true bugs'!E81)</f>
        <v>1</v>
      </c>
    </row>
    <row r="82" spans="1:12">
      <c r="A82" s="1">
        <v>80</v>
      </c>
      <c r="B82" s="1" t="str">
        <f>VLOOKUP(C82,github!A:C,2,FALSE)</f>
        <v>caiolima</v>
      </c>
      <c r="C82" s="1" t="s">
        <v>528</v>
      </c>
      <c r="D82">
        <v>622</v>
      </c>
      <c r="E82" s="1" t="str">
        <f>VLOOKUP(F82,github!A:C,2,FALSE)</f>
        <v>jhnaldo</v>
      </c>
      <c r="F82" s="1" t="s">
        <v>335</v>
      </c>
      <c r="G82" s="1">
        <v>831</v>
      </c>
      <c r="H82" s="1">
        <v>208</v>
      </c>
      <c r="I82" s="1" t="s">
        <v>1062</v>
      </c>
      <c r="J82" s="1" t="s">
        <v>884</v>
      </c>
      <c r="K82" s="10">
        <f>COUNTIF(github!E:E, 'true bugs'!B82)</f>
        <v>1</v>
      </c>
      <c r="L82" s="10">
        <f>COUNTIF(github!E:E, 'true bugs'!E82)</f>
        <v>1</v>
      </c>
    </row>
    <row r="83" spans="1:12">
      <c r="A83" s="1">
        <v>81</v>
      </c>
      <c r="B83" s="1" t="str">
        <f>VLOOKUP(C83,github!A:C,2,FALSE)</f>
        <v>anba</v>
      </c>
      <c r="C83" s="1" t="s">
        <v>672</v>
      </c>
      <c r="D83">
        <v>390</v>
      </c>
      <c r="E83" s="1" t="str">
        <f>VLOOKUP(F83,github!A:C,2,FALSE)</f>
        <v>h2oche</v>
      </c>
      <c r="F83" s="1" t="s">
        <v>136</v>
      </c>
      <c r="G83" s="1">
        <v>1027</v>
      </c>
      <c r="H83" s="1">
        <v>636</v>
      </c>
      <c r="I83" s="1" t="s">
        <v>1063</v>
      </c>
      <c r="J83" s="1" t="s">
        <v>1061</v>
      </c>
      <c r="K83" s="10">
        <f>COUNTIF(github!E:E, 'true bugs'!B83)</f>
        <v>1</v>
      </c>
      <c r="L83" s="10">
        <f>COUNTIF(github!E:E, 'true bugs'!E83)</f>
        <v>1</v>
      </c>
    </row>
    <row r="84" spans="1:12">
      <c r="A84" s="1">
        <v>82</v>
      </c>
      <c r="B84" s="1" t="str">
        <f>VLOOKUP(C84,github!A:C,2,FALSE)</f>
        <v>chicoxyzzy</v>
      </c>
      <c r="C84" s="1" t="s">
        <v>404</v>
      </c>
      <c r="D84">
        <v>753</v>
      </c>
      <c r="E84" s="1" t="str">
        <f>VLOOKUP(F84,github!A:C,2,FALSE)</f>
        <v>jmdyck</v>
      </c>
      <c r="F84" s="1" t="s">
        <v>172</v>
      </c>
      <c r="G84" s="1">
        <v>975</v>
      </c>
      <c r="H84" s="1">
        <v>222</v>
      </c>
      <c r="I84" s="1" t="s">
        <v>1063</v>
      </c>
      <c r="J84" s="1" t="s">
        <v>1081</v>
      </c>
      <c r="K84" s="10">
        <f>COUNTIF(github!E:E, 'true bugs'!B84)</f>
        <v>1</v>
      </c>
      <c r="L84" s="10">
        <f>COUNTIF(github!E:E, 'true bugs'!E84)</f>
        <v>1</v>
      </c>
    </row>
    <row r="85" spans="1:12">
      <c r="A85" s="1">
        <v>83</v>
      </c>
      <c r="B85" s="1" t="str">
        <f>VLOOKUP(C85,github!A:C,2,FALSE)</f>
        <v>-</v>
      </c>
      <c r="C85" s="1" t="s">
        <v>8</v>
      </c>
      <c r="D85" t="s">
        <v>8</v>
      </c>
      <c r="E85" s="1" t="str">
        <f>VLOOKUP(F85,github!A:C,2,FALSE)</f>
        <v>-</v>
      </c>
      <c r="F85" s="1" t="s">
        <v>8</v>
      </c>
      <c r="G85" s="1" t="s">
        <v>8</v>
      </c>
      <c r="H85" s="1" t="s">
        <v>8</v>
      </c>
      <c r="I85" s="1" t="s">
        <v>1063</v>
      </c>
      <c r="J85" s="1" t="s">
        <v>1061</v>
      </c>
      <c r="K85" s="10">
        <f>COUNTIF(github!E:E, 'true bugs'!B85)</f>
        <v>0</v>
      </c>
      <c r="L85" s="10">
        <f>COUNTIF(github!E:E, 'true bugs'!E85)</f>
        <v>0</v>
      </c>
    </row>
    <row r="86" spans="1:12">
      <c r="A86" s="1">
        <v>84</v>
      </c>
      <c r="B86" s="1" t="str">
        <f>VLOOKUP(C86,github!A:C,2,FALSE)</f>
        <v>-</v>
      </c>
      <c r="C86" s="1" t="s">
        <v>8</v>
      </c>
      <c r="D86" t="s">
        <v>8</v>
      </c>
      <c r="E86" s="1" t="str">
        <f>VLOOKUP(F86,github!A:C,2,FALSE)</f>
        <v>caiolima</v>
      </c>
      <c r="F86" s="1" t="s">
        <v>528</v>
      </c>
      <c r="G86" s="1">
        <v>622</v>
      </c>
      <c r="H86" s="1" t="s">
        <v>8</v>
      </c>
      <c r="I86" s="1" t="s">
        <v>877</v>
      </c>
      <c r="J86" s="1" t="s">
        <v>877</v>
      </c>
      <c r="K86" s="10">
        <f>COUNTIF(github!E:E, 'true bugs'!B86)</f>
        <v>0</v>
      </c>
      <c r="L86" s="10">
        <f>COUNTIF(github!E:E, 'true bugs'!E86)</f>
        <v>1</v>
      </c>
    </row>
    <row r="87" spans="1:1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jmdyck</v>
      </c>
      <c r="F87" s="1" t="s">
        <v>720</v>
      </c>
      <c r="G87" s="1">
        <v>236</v>
      </c>
      <c r="H87" s="1" t="s">
        <v>8</v>
      </c>
      <c r="I87" s="1" t="s">
        <v>1062</v>
      </c>
      <c r="J87" s="1" t="s">
        <v>880</v>
      </c>
      <c r="K87" s="10">
        <f>COUNTIF(github!E:E, 'true bugs'!B87)</f>
        <v>0</v>
      </c>
      <c r="L87" s="10">
        <f>COUNTIF(github!E:E, 'true bugs'!E87)</f>
        <v>1</v>
      </c>
    </row>
    <row r="88" spans="1:1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jmdyck</v>
      </c>
      <c r="F88" s="1" t="s">
        <v>701</v>
      </c>
      <c r="G88" s="1">
        <v>236</v>
      </c>
      <c r="H88" s="1" t="s">
        <v>8</v>
      </c>
      <c r="I88" s="1" t="s">
        <v>1062</v>
      </c>
      <c r="J88" s="1" t="s">
        <v>884</v>
      </c>
      <c r="K88" s="10">
        <f>COUNTIF(github!E:E, 'true bugs'!B88)</f>
        <v>0</v>
      </c>
      <c r="L88" s="10">
        <f>COUNTIF(github!E:E, 'true bugs'!E88)</f>
        <v>1</v>
      </c>
    </row>
    <row r="89" spans="1:12">
      <c r="A89" s="1">
        <v>87</v>
      </c>
      <c r="B89" s="1" t="str">
        <f>VLOOKUP(C89,github!A:C,2,FALSE)</f>
        <v>domenic</v>
      </c>
      <c r="C89" s="1" t="s">
        <v>810</v>
      </c>
      <c r="D89">
        <v>33</v>
      </c>
      <c r="E89" s="1" t="str">
        <f>VLOOKUP(F89,github!A:C,2,FALSE)</f>
        <v>jhnaldo</v>
      </c>
      <c r="F89" s="1" t="s">
        <v>365</v>
      </c>
      <c r="G89" s="1">
        <v>803</v>
      </c>
      <c r="H89" s="1">
        <v>769</v>
      </c>
      <c r="I89" s="1" t="s">
        <v>877</v>
      </c>
      <c r="J89" s="1" t="s">
        <v>877</v>
      </c>
      <c r="K89" s="10">
        <f>COUNTIF(github!E:E, 'true bugs'!B89)</f>
        <v>1</v>
      </c>
      <c r="L89" s="10">
        <f>COUNTIF(github!E:E, 'true bugs'!E89)</f>
        <v>1</v>
      </c>
    </row>
    <row r="90" spans="1:12">
      <c r="A90" s="1">
        <v>88</v>
      </c>
      <c r="B90" s="1" t="str">
        <f>VLOOKUP(C90,github!A:C,2,FALSE)</f>
        <v>littledan</v>
      </c>
      <c r="C90" s="1" t="s">
        <v>519</v>
      </c>
      <c r="D90">
        <v>626</v>
      </c>
      <c r="E90" s="1" t="str">
        <f>VLOOKUP(F90,github!A:C,2,FALSE)</f>
        <v>jmdyck</v>
      </c>
      <c r="F90" s="1" t="s">
        <v>518</v>
      </c>
      <c r="G90" s="1">
        <v>627</v>
      </c>
      <c r="H90" s="1">
        <v>0</v>
      </c>
      <c r="I90" s="1" t="s">
        <v>1062</v>
      </c>
      <c r="J90" s="1" t="s">
        <v>880</v>
      </c>
      <c r="K90" s="10">
        <f>COUNTIF(github!E:E, 'true bugs'!B90)</f>
        <v>1</v>
      </c>
      <c r="L90" s="10">
        <f>COUNTIF(github!E:E, 'true bugs'!E90)</f>
        <v>1</v>
      </c>
    </row>
    <row r="91" spans="1:12">
      <c r="A91" s="1">
        <v>89</v>
      </c>
      <c r="B91" s="1" t="str">
        <f>VLOOKUP(C91,github!A:C,2,FALSE)</f>
        <v>-</v>
      </c>
      <c r="C91" s="10" t="s">
        <v>8</v>
      </c>
      <c r="D91" s="10" t="s">
        <v>8</v>
      </c>
      <c r="E91" s="1" t="str">
        <f>VLOOKUP(F91,github!A:C,2,FALSE)</f>
        <v>-</v>
      </c>
      <c r="F91" s="10" t="s">
        <v>8</v>
      </c>
      <c r="G91" s="10" t="s">
        <v>8</v>
      </c>
      <c r="H91" s="10" t="s">
        <v>8</v>
      </c>
      <c r="I91" s="10" t="s">
        <v>1062</v>
      </c>
      <c r="J91" s="10" t="s">
        <v>884</v>
      </c>
      <c r="K91" s="10">
        <f>COUNTIF(github!E:E, 'true bugs'!B91)</f>
        <v>0</v>
      </c>
      <c r="L91" s="10">
        <f>COUNTIF(github!E:E, 'true bugs'!E91)</f>
        <v>0</v>
      </c>
    </row>
    <row r="92" spans="1:12">
      <c r="A92" s="1">
        <v>90</v>
      </c>
      <c r="B92" s="1" t="str">
        <f>VLOOKUP(C92,github!A:C,2,FALSE)</f>
        <v>littledan</v>
      </c>
      <c r="C92" s="10" t="s">
        <v>519</v>
      </c>
      <c r="D92" s="10">
        <v>626</v>
      </c>
      <c r="E92" s="1" t="str">
        <f>VLOOKUP(F92,github!A:C,2,FALSE)</f>
        <v>jmdyck</v>
      </c>
      <c r="F92" s="10" t="s">
        <v>518</v>
      </c>
      <c r="G92" s="10">
        <v>627</v>
      </c>
      <c r="H92" s="10">
        <v>0</v>
      </c>
      <c r="I92" s="10" t="s">
        <v>1062</v>
      </c>
      <c r="J92" s="10" t="s">
        <v>880</v>
      </c>
      <c r="K92" s="10">
        <f>COUNTIF(github!E:E, 'true bugs'!B92)</f>
        <v>1</v>
      </c>
      <c r="L92" s="10">
        <f>COUNTIF(github!E:E, 'true bugs'!E92)</f>
        <v>1</v>
      </c>
    </row>
    <row r="93" spans="1:12">
      <c r="A93" s="1">
        <v>91</v>
      </c>
      <c r="B93" s="1" t="str">
        <f>VLOOKUP(C93,github!A:C,2,FALSE)</f>
        <v>caiolima</v>
      </c>
      <c r="C93" s="10" t="s">
        <v>528</v>
      </c>
      <c r="D93" s="10">
        <v>622</v>
      </c>
      <c r="E93" s="1" t="str">
        <f>VLOOKUP(F93,github!A:C,2,FALSE)</f>
        <v>jhnaldo</v>
      </c>
      <c r="F93" s="10" t="s">
        <v>335</v>
      </c>
      <c r="G93" s="10">
        <v>831</v>
      </c>
      <c r="H93" s="10">
        <v>208</v>
      </c>
      <c r="I93" s="10" t="s">
        <v>1062</v>
      </c>
      <c r="J93" s="10" t="s">
        <v>884</v>
      </c>
      <c r="K93" s="10">
        <f>COUNTIF(github!E:E, 'true bugs'!B93)</f>
        <v>1</v>
      </c>
      <c r="L93" s="10">
        <f>COUNTIF(github!E:E, 'true bugs'!E93)</f>
        <v>1</v>
      </c>
    </row>
    <row r="94" spans="1:12">
      <c r="K94" s="10">
        <f>SUM(K3:K93)</f>
        <v>45</v>
      </c>
      <c r="L94" s="10">
        <f>SUM(L3:L93)</f>
        <v>77</v>
      </c>
    </row>
  </sheetData>
  <autoFilter ref="A2:J94" xr:uid="{C7B11AE7-B417-874F-AD42-0C6A5BE698E3}"/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topLeftCell="A241" zoomScale="75" workbookViewId="0">
      <selection sqref="A1:L285"/>
    </sheetView>
  </sheetViews>
  <sheetFormatPr baseColWidth="10" defaultRowHeight="18"/>
  <cols>
    <col min="1" max="1" width="7.140625" bestFit="1" customWidth="1"/>
    <col min="2" max="2" width="137.42578125" bestFit="1" customWidth="1"/>
    <col min="3" max="3" width="11.42578125" bestFit="1" customWidth="1"/>
    <col min="4" max="4" width="12.42578125" bestFit="1" customWidth="1"/>
    <col min="5" max="5" width="9.85546875" bestFit="1" customWidth="1"/>
    <col min="6" max="6" width="11.42578125" bestFit="1" customWidth="1"/>
    <col min="7" max="7" width="12.42578125" bestFit="1" customWidth="1"/>
    <col min="8" max="8" width="9.85546875" bestFit="1" customWidth="1"/>
    <col min="9" max="9" width="9" bestFit="1" customWidth="1"/>
    <col min="10" max="10" width="13.28515625" bestFit="1" customWidth="1"/>
    <col min="11" max="11" width="12.7109375" bestFit="1" customWidth="1"/>
    <col min="12" max="12" width="9" bestFit="1" customWidth="1"/>
  </cols>
  <sheetData>
    <row r="1" spans="1:12">
      <c r="A1" s="67"/>
      <c r="B1" s="69"/>
      <c r="C1" s="67" t="s">
        <v>1047</v>
      </c>
      <c r="D1" s="68"/>
      <c r="E1" s="69"/>
      <c r="F1" s="67" t="s">
        <v>1048</v>
      </c>
      <c r="G1" s="68"/>
      <c r="H1" s="69"/>
      <c r="I1" s="67"/>
      <c r="J1" s="68"/>
      <c r="K1" s="68"/>
      <c r="L1" s="69"/>
    </row>
    <row r="2" spans="1:12">
      <c r="A2" s="60" t="s">
        <v>1</v>
      </c>
      <c r="B2" s="60" t="s">
        <v>1045</v>
      </c>
      <c r="C2" s="60" t="s">
        <v>1049</v>
      </c>
      <c r="D2" s="60" t="s">
        <v>0</v>
      </c>
      <c r="E2" s="60" t="s">
        <v>2</v>
      </c>
      <c r="F2" s="60" t="s">
        <v>1049</v>
      </c>
      <c r="G2" s="60" t="s">
        <v>0</v>
      </c>
      <c r="H2" s="60" t="s">
        <v>2</v>
      </c>
      <c r="I2" s="60" t="s">
        <v>874</v>
      </c>
      <c r="J2" s="60" t="s">
        <v>1046</v>
      </c>
      <c r="K2" s="60" t="s">
        <v>873</v>
      </c>
      <c r="L2" s="60" t="s">
        <v>875</v>
      </c>
    </row>
    <row r="3" spans="1:12">
      <c r="A3" s="1">
        <v>1</v>
      </c>
      <c r="B3" s="1" t="s">
        <v>1164</v>
      </c>
      <c r="C3" s="1" t="str">
        <f>VLOOKUP(D3,[1]github!$A:$C,2,FALSE)</f>
        <v>-</v>
      </c>
      <c r="D3" s="1" t="s">
        <v>8</v>
      </c>
      <c r="E3" s="1" t="s">
        <v>8</v>
      </c>
      <c r="F3" s="1" t="str">
        <f>VLOOKUP(G3,[1]github!$A:$C,2,FALSE)</f>
        <v>-</v>
      </c>
      <c r="G3" s="1" t="s">
        <v>8</v>
      </c>
      <c r="H3" s="1" t="s">
        <v>8</v>
      </c>
      <c r="I3" s="1" t="s">
        <v>8</v>
      </c>
      <c r="J3" s="1" t="s">
        <v>877</v>
      </c>
      <c r="K3" s="1" t="s">
        <v>877</v>
      </c>
      <c r="L3" s="1" t="s">
        <v>878</v>
      </c>
    </row>
    <row r="4" spans="1:12">
      <c r="A4" s="1">
        <v>2</v>
      </c>
      <c r="B4" s="1" t="s">
        <v>939</v>
      </c>
      <c r="C4" s="1" t="str">
        <f>VLOOKUP(D4,[1]github!$A:$C,2,FALSE)</f>
        <v>-</v>
      </c>
      <c r="D4" s="1" t="s">
        <v>8</v>
      </c>
      <c r="E4" s="1" t="s">
        <v>8</v>
      </c>
      <c r="F4" s="1" t="str">
        <f>VLOOKUP(G4,[1]github!$A:$C,2,FALSE)</f>
        <v>ljharb</v>
      </c>
      <c r="G4" s="1" t="s">
        <v>511</v>
      </c>
      <c r="H4" s="1">
        <v>629</v>
      </c>
      <c r="I4" s="1" t="s">
        <v>8</v>
      </c>
      <c r="J4" s="1" t="s">
        <v>1063</v>
      </c>
      <c r="K4" s="1" t="s">
        <v>1061</v>
      </c>
      <c r="L4" s="1" t="s">
        <v>881</v>
      </c>
    </row>
    <row r="5" spans="1:12">
      <c r="A5" s="1">
        <v>3</v>
      </c>
      <c r="B5" s="1" t="s">
        <v>1011</v>
      </c>
      <c r="C5" s="1" t="str">
        <f>VLOOKUP(D5,[1]github!$A:$C,2,FALSE)</f>
        <v>jmdyck</v>
      </c>
      <c r="D5" s="1" t="s">
        <v>629</v>
      </c>
      <c r="E5" s="1">
        <v>455</v>
      </c>
      <c r="F5" s="1" t="str">
        <f>VLOOKUP(G5,[1]github!$A:$C,2,FALSE)</f>
        <v>-</v>
      </c>
      <c r="G5" s="1" t="s">
        <v>8</v>
      </c>
      <c r="H5" s="1" t="s">
        <v>8</v>
      </c>
      <c r="I5" s="1" t="s">
        <v>8</v>
      </c>
      <c r="J5" s="1" t="s">
        <v>1062</v>
      </c>
      <c r="K5" s="1" t="s">
        <v>880</v>
      </c>
      <c r="L5" s="1" t="s">
        <v>881</v>
      </c>
    </row>
    <row r="6" spans="1:12">
      <c r="A6" s="1">
        <v>4</v>
      </c>
      <c r="B6" s="1" t="s">
        <v>1117</v>
      </c>
      <c r="C6" s="1" t="str">
        <f>VLOOKUP(D6,[1]github!$A:$C,2,FALSE)</f>
        <v>-</v>
      </c>
      <c r="D6" s="1" t="s">
        <v>8</v>
      </c>
      <c r="E6" s="1" t="s">
        <v>8</v>
      </c>
      <c r="F6" s="1" t="str">
        <f>VLOOKUP(G6,[1]github!$A:$C,2,FALSE)</f>
        <v>caiolima</v>
      </c>
      <c r="G6" s="1" t="s">
        <v>152</v>
      </c>
      <c r="H6" s="1">
        <v>1005</v>
      </c>
      <c r="I6" s="1" t="s">
        <v>8</v>
      </c>
      <c r="J6" s="1" t="s">
        <v>1063</v>
      </c>
      <c r="K6" s="1" t="s">
        <v>1081</v>
      </c>
      <c r="L6" s="1" t="s">
        <v>878</v>
      </c>
    </row>
    <row r="7" spans="1:12">
      <c r="A7" s="1">
        <v>5</v>
      </c>
      <c r="B7" s="1" t="s">
        <v>2505</v>
      </c>
      <c r="C7" s="1" t="str">
        <f>VLOOKUP(D7,[1]github!$A:$C,2,FALSE)</f>
        <v>-</v>
      </c>
      <c r="D7" s="1" t="s">
        <v>8</v>
      </c>
      <c r="E7" s="1" t="s">
        <v>8</v>
      </c>
      <c r="F7" s="1" t="str">
        <f>VLOOKUP(G7,[1]github!$A:$C,2,FALSE)</f>
        <v>jmdyck</v>
      </c>
      <c r="G7" s="1" t="s">
        <v>722</v>
      </c>
      <c r="H7" s="1">
        <v>236</v>
      </c>
      <c r="I7" s="1" t="s">
        <v>8</v>
      </c>
      <c r="J7" s="1" t="s">
        <v>1062</v>
      </c>
      <c r="K7" s="1" t="s">
        <v>880</v>
      </c>
      <c r="L7" s="1" t="s">
        <v>878</v>
      </c>
    </row>
    <row r="8" spans="1:12">
      <c r="A8" s="1">
        <v>6</v>
      </c>
      <c r="B8" s="1" t="s">
        <v>997</v>
      </c>
      <c r="C8" s="1" t="str">
        <f>VLOOKUP(D8,[1]github!$A:$C,2,FALSE)</f>
        <v>domenic</v>
      </c>
      <c r="D8" s="1" t="s">
        <v>405</v>
      </c>
      <c r="E8" s="1">
        <v>751</v>
      </c>
      <c r="F8" s="1" t="str">
        <f>VLOOKUP(G8,[1]github!$A:$C,2,FALSE)</f>
        <v>-</v>
      </c>
      <c r="G8" s="1" t="s">
        <v>8</v>
      </c>
      <c r="H8" s="1" t="s">
        <v>8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>
      <c r="A9" s="1">
        <v>7</v>
      </c>
      <c r="B9" s="1" t="s">
        <v>975</v>
      </c>
      <c r="C9" s="1" t="str">
        <f>VLOOKUP(D9,[1]github!$A:$C,2,FALSE)</f>
        <v>devsnek</v>
      </c>
      <c r="D9" s="1" t="s">
        <v>747</v>
      </c>
      <c r="E9" s="1">
        <v>180</v>
      </c>
      <c r="F9" s="1" t="str">
        <f>VLOOKUP(G9,[1]github!$A:$C,2,FALSE)</f>
        <v>jmdyck</v>
      </c>
      <c r="G9" s="1" t="s">
        <v>720</v>
      </c>
      <c r="H9" s="1">
        <v>236</v>
      </c>
      <c r="I9" s="1">
        <v>56</v>
      </c>
      <c r="J9" s="1" t="s">
        <v>1062</v>
      </c>
      <c r="K9" s="1" t="s">
        <v>880</v>
      </c>
      <c r="L9" s="1" t="s">
        <v>881</v>
      </c>
    </row>
    <row r="10" spans="1:12">
      <c r="A10" s="1">
        <v>8</v>
      </c>
      <c r="B10" s="1" t="s">
        <v>1175</v>
      </c>
      <c r="C10" s="1" t="str">
        <f>VLOOKUP(D10,[1]github!$A:$C,2,FALSE)</f>
        <v>-</v>
      </c>
      <c r="D10" s="1" t="s">
        <v>8</v>
      </c>
      <c r="E10" s="1" t="s">
        <v>8</v>
      </c>
      <c r="F10" s="1" t="str">
        <f>VLOOKUP(G10,[1]github!$A:$C,2,FALSE)</f>
        <v>-</v>
      </c>
      <c r="G10" s="1" t="s">
        <v>8</v>
      </c>
      <c r="H10" s="1" t="s">
        <v>8</v>
      </c>
      <c r="I10" s="1" t="s">
        <v>8</v>
      </c>
      <c r="J10" s="1" t="s">
        <v>877</v>
      </c>
      <c r="K10" s="1" t="s">
        <v>877</v>
      </c>
      <c r="L10" s="1" t="s">
        <v>878</v>
      </c>
    </row>
    <row r="11" spans="1:12">
      <c r="A11" s="1">
        <v>9</v>
      </c>
      <c r="B11" s="1" t="s">
        <v>1116</v>
      </c>
      <c r="C11" s="1" t="str">
        <f>VLOOKUP(D11,[1]github!$A:$C,2,FALSE)</f>
        <v>caiolima</v>
      </c>
      <c r="D11" s="1" t="s">
        <v>152</v>
      </c>
      <c r="E11" s="1">
        <v>1005</v>
      </c>
      <c r="F11" s="1" t="str">
        <f>VLOOKUP(G11,[1]github!$A:$C,2,FALSE)</f>
        <v>-</v>
      </c>
      <c r="G11" s="1" t="s">
        <v>8</v>
      </c>
      <c r="H11" s="1" t="s">
        <v>8</v>
      </c>
      <c r="I11" s="1" t="s">
        <v>8</v>
      </c>
      <c r="J11" s="1" t="s">
        <v>1063</v>
      </c>
      <c r="K11" s="1" t="s">
        <v>1081</v>
      </c>
      <c r="L11" s="1" t="s">
        <v>878</v>
      </c>
    </row>
    <row r="12" spans="1:12">
      <c r="A12" s="1">
        <v>10</v>
      </c>
      <c r="B12" s="1" t="s">
        <v>981</v>
      </c>
      <c r="C12" s="1" t="str">
        <f>VLOOKUP(D12,[1]github!$A:$C,2,FALSE)</f>
        <v>-</v>
      </c>
      <c r="D12" s="1" t="s">
        <v>8</v>
      </c>
      <c r="E12" s="1" t="s">
        <v>8</v>
      </c>
      <c r="F12" s="1" t="str">
        <f>VLOOKUP(G12,[1]github!$A:$C,2,FALSE)</f>
        <v>-</v>
      </c>
      <c r="G12" s="1" t="s">
        <v>8</v>
      </c>
      <c r="H12" s="1" t="s">
        <v>8</v>
      </c>
      <c r="I12" s="1" t="s">
        <v>8</v>
      </c>
      <c r="J12" s="1" t="s">
        <v>1063</v>
      </c>
      <c r="K12" s="1" t="s">
        <v>1061</v>
      </c>
      <c r="L12" s="1" t="s">
        <v>878</v>
      </c>
    </row>
    <row r="13" spans="1:12">
      <c r="A13" s="1">
        <v>11</v>
      </c>
      <c r="B13" s="1" t="s">
        <v>1101</v>
      </c>
      <c r="C13" s="1" t="str">
        <f>VLOOKUP(D13,[1]github!$A:$C,2,FALSE)</f>
        <v>-</v>
      </c>
      <c r="D13" s="1" t="s">
        <v>8</v>
      </c>
      <c r="E13" s="1" t="s">
        <v>8</v>
      </c>
      <c r="F13" s="1" t="str">
        <f>VLOOKUP(G13,[1]github!$A:$C,2,FALSE)</f>
        <v>syg</v>
      </c>
      <c r="G13" s="1" t="s">
        <v>471</v>
      </c>
      <c r="H13" s="1">
        <v>655</v>
      </c>
      <c r="I13" s="1" t="s">
        <v>8</v>
      </c>
      <c r="J13" s="1" t="s">
        <v>1063</v>
      </c>
      <c r="K13" s="1" t="s">
        <v>1081</v>
      </c>
      <c r="L13" s="1" t="s">
        <v>878</v>
      </c>
    </row>
    <row r="14" spans="1:12">
      <c r="A14" s="1">
        <v>12</v>
      </c>
      <c r="B14" s="1" t="s">
        <v>956</v>
      </c>
      <c r="C14" s="1" t="str">
        <f>VLOOKUP(D14,[1]github!$A:$C,2,FALSE)</f>
        <v>-</v>
      </c>
      <c r="D14" s="1" t="s">
        <v>8</v>
      </c>
      <c r="E14" s="1" t="s">
        <v>8</v>
      </c>
      <c r="F14" s="1" t="str">
        <f>VLOOKUP(G14,[1]github!$A:$C,2,FALSE)</f>
        <v>michaelficarra</v>
      </c>
      <c r="G14" s="1" t="s">
        <v>157</v>
      </c>
      <c r="H14" s="1">
        <v>1000</v>
      </c>
      <c r="I14" s="1" t="s">
        <v>8</v>
      </c>
      <c r="J14" s="1" t="s">
        <v>1063</v>
      </c>
      <c r="K14" s="1" t="s">
        <v>1061</v>
      </c>
      <c r="L14" s="1" t="s">
        <v>878</v>
      </c>
    </row>
    <row r="15" spans="1:12">
      <c r="A15" s="1">
        <v>13</v>
      </c>
      <c r="B15" s="1" t="s">
        <v>956</v>
      </c>
      <c r="C15" s="1" t="str">
        <f>VLOOKUP(D15,[1]github!$A:$C,2,FALSE)</f>
        <v>michaelficarra</v>
      </c>
      <c r="D15" s="1" t="s">
        <v>154</v>
      </c>
      <c r="E15" s="1">
        <v>1001</v>
      </c>
      <c r="F15" s="1" t="str">
        <f>VLOOKUP(G15,[1]github!$A:$C,2,FALSE)</f>
        <v>-</v>
      </c>
      <c r="G15" s="1" t="s">
        <v>8</v>
      </c>
      <c r="H15" s="1" t="s">
        <v>8</v>
      </c>
      <c r="I15" s="1" t="s">
        <v>8</v>
      </c>
      <c r="J15" s="1" t="s">
        <v>1063</v>
      </c>
      <c r="K15" s="1" t="s">
        <v>1061</v>
      </c>
      <c r="L15" s="1" t="s">
        <v>878</v>
      </c>
    </row>
    <row r="16" spans="1:12">
      <c r="A16" s="1">
        <v>14</v>
      </c>
      <c r="B16" s="1" t="s">
        <v>1030</v>
      </c>
      <c r="C16" s="1" t="str">
        <f>VLOOKUP(D16,[1]github!$A:$C,2,FALSE)</f>
        <v>-</v>
      </c>
      <c r="D16" s="1" t="s">
        <v>8</v>
      </c>
      <c r="E16" s="1" t="s">
        <v>8</v>
      </c>
      <c r="F16" s="1" t="str">
        <f>VLOOKUP(G16,[1]github!$A:$C,2,FALSE)</f>
        <v>-</v>
      </c>
      <c r="G16" s="1" t="s">
        <v>8</v>
      </c>
      <c r="H16" s="1" t="s">
        <v>8</v>
      </c>
      <c r="I16" s="1" t="s">
        <v>8</v>
      </c>
      <c r="J16" s="1" t="s">
        <v>1062</v>
      </c>
      <c r="K16" s="1" t="s">
        <v>880</v>
      </c>
      <c r="L16" s="1" t="s">
        <v>881</v>
      </c>
    </row>
    <row r="17" spans="1:12">
      <c r="A17" s="1">
        <v>15</v>
      </c>
      <c r="B17" s="1" t="s">
        <v>1086</v>
      </c>
      <c r="C17" s="1" t="str">
        <f>VLOOKUP(D17,[1]github!$A:$C,2,FALSE)</f>
        <v>gibson042</v>
      </c>
      <c r="D17" s="1" t="s">
        <v>213</v>
      </c>
      <c r="E17" s="1">
        <v>949</v>
      </c>
      <c r="F17" s="1" t="str">
        <f>VLOOKUP(G17,[1]github!$A:$C,2,FALSE)</f>
        <v>caiolima</v>
      </c>
      <c r="G17" s="1" t="s">
        <v>152</v>
      </c>
      <c r="H17" s="1">
        <v>1005</v>
      </c>
      <c r="I17" s="1">
        <v>55</v>
      </c>
      <c r="J17" s="1" t="s">
        <v>1063</v>
      </c>
      <c r="K17" s="1" t="s">
        <v>1081</v>
      </c>
      <c r="L17" s="1" t="s">
        <v>878</v>
      </c>
    </row>
    <row r="18" spans="1:12">
      <c r="A18" s="1">
        <v>16</v>
      </c>
      <c r="B18" s="1" t="s">
        <v>1167</v>
      </c>
      <c r="C18" s="1" t="str">
        <f>VLOOKUP(D18,[1]github!$A:$C,2,FALSE)</f>
        <v>-</v>
      </c>
      <c r="D18" s="1" t="s">
        <v>8</v>
      </c>
      <c r="E18" s="1" t="s">
        <v>8</v>
      </c>
      <c r="F18" s="1" t="str">
        <f>VLOOKUP(G18,[1]github!$A:$C,2,FALSE)</f>
        <v>-</v>
      </c>
      <c r="G18" s="1" t="s">
        <v>8</v>
      </c>
      <c r="H18" s="1" t="s">
        <v>8</v>
      </c>
      <c r="I18" s="1" t="s">
        <v>8</v>
      </c>
      <c r="J18" s="1" t="s">
        <v>877</v>
      </c>
      <c r="K18" s="1" t="s">
        <v>877</v>
      </c>
      <c r="L18" s="1" t="s">
        <v>878</v>
      </c>
    </row>
    <row r="19" spans="1:12">
      <c r="A19" s="1">
        <v>17</v>
      </c>
      <c r="B19" s="1" t="s">
        <v>1176</v>
      </c>
      <c r="C19" s="1" t="str">
        <f>VLOOKUP(D19,[1]github!$A:$C,2,FALSE)</f>
        <v>caiolima</v>
      </c>
      <c r="D19" s="1" t="s">
        <v>528</v>
      </c>
      <c r="E19" s="1">
        <v>622</v>
      </c>
      <c r="F19" s="1" t="str">
        <f>VLOOKUP(G19,[1]github!$A:$C,2,FALSE)</f>
        <v>caiolima</v>
      </c>
      <c r="G19" s="1" t="s">
        <v>152</v>
      </c>
      <c r="H19" s="1">
        <v>1005</v>
      </c>
      <c r="I19" s="1">
        <v>382</v>
      </c>
      <c r="J19" s="1" t="s">
        <v>1063</v>
      </c>
      <c r="K19" s="1" t="s">
        <v>1081</v>
      </c>
      <c r="L19" s="1" t="s">
        <v>878</v>
      </c>
    </row>
    <row r="20" spans="1:12">
      <c r="A20" s="1">
        <v>18</v>
      </c>
      <c r="B20" s="1" t="s">
        <v>1106</v>
      </c>
      <c r="C20" s="1" t="str">
        <f>VLOOKUP(D20,[1]github!$A:$C,2,FALSE)</f>
        <v>-</v>
      </c>
      <c r="D20" s="1" t="s">
        <v>8</v>
      </c>
      <c r="E20" s="1" t="s">
        <v>8</v>
      </c>
      <c r="F20" s="1" t="str">
        <f>VLOOKUP(G20,[1]github!$A:$C,2,FALSE)</f>
        <v>syg</v>
      </c>
      <c r="G20" s="1" t="s">
        <v>471</v>
      </c>
      <c r="H20" s="1">
        <v>655</v>
      </c>
      <c r="I20" s="1" t="s">
        <v>8</v>
      </c>
      <c r="J20" s="1" t="s">
        <v>1063</v>
      </c>
      <c r="K20" s="1" t="s">
        <v>1081</v>
      </c>
      <c r="L20" s="1" t="s">
        <v>878</v>
      </c>
    </row>
    <row r="21" spans="1:12">
      <c r="A21" s="1">
        <v>19</v>
      </c>
      <c r="B21" s="1" t="s">
        <v>952</v>
      </c>
      <c r="C21" s="1" t="str">
        <f>VLOOKUP(D21,[1]github!$A:$C,2,FALSE)</f>
        <v>-</v>
      </c>
      <c r="D21" s="1" t="s">
        <v>8</v>
      </c>
      <c r="E21" s="1" t="s">
        <v>8</v>
      </c>
      <c r="F21" s="1" t="str">
        <f>VLOOKUP(G21,[1]github!$A:$C,2,FALSE)</f>
        <v>shvaikalesh</v>
      </c>
      <c r="G21" s="1" t="s">
        <v>143</v>
      </c>
      <c r="H21" s="1">
        <v>1020</v>
      </c>
      <c r="I21" s="1" t="s">
        <v>8</v>
      </c>
      <c r="J21" s="1" t="s">
        <v>877</v>
      </c>
      <c r="K21" s="1" t="s">
        <v>877</v>
      </c>
      <c r="L21" s="1" t="s">
        <v>878</v>
      </c>
    </row>
    <row r="22" spans="1:12">
      <c r="A22" s="1">
        <v>20</v>
      </c>
      <c r="B22" s="1" t="s">
        <v>965</v>
      </c>
      <c r="C22" s="1" t="str">
        <f>VLOOKUP(D22,[1]github!$A:$C,2,FALSE)</f>
        <v>-</v>
      </c>
      <c r="D22" s="1" t="s">
        <v>8</v>
      </c>
      <c r="E22" s="1" t="s">
        <v>8</v>
      </c>
      <c r="F22" s="1" t="str">
        <f>VLOOKUP(G22,[1]github!$A:$C,2,FALSE)</f>
        <v>jmdyck</v>
      </c>
      <c r="G22" s="1" t="s">
        <v>711</v>
      </c>
      <c r="H22" s="1">
        <v>236</v>
      </c>
      <c r="I22" s="1" t="s">
        <v>8</v>
      </c>
      <c r="J22" s="1" t="s">
        <v>1063</v>
      </c>
      <c r="K22" s="1" t="s">
        <v>1061</v>
      </c>
      <c r="L22" s="1" t="s">
        <v>881</v>
      </c>
    </row>
    <row r="23" spans="1:12">
      <c r="A23" s="1">
        <v>21</v>
      </c>
      <c r="B23" s="1" t="s">
        <v>1151</v>
      </c>
      <c r="C23" s="1" t="str">
        <f>VLOOKUP(D23,[1]github!$A:$C,2,FALSE)</f>
        <v>jmdyck</v>
      </c>
      <c r="D23" s="1" t="s">
        <v>494</v>
      </c>
      <c r="E23" s="1">
        <v>637</v>
      </c>
      <c r="F23" s="1" t="str">
        <f>VLOOKUP(G23,[1]github!$A:$C,2,FALSE)</f>
        <v>caiolima</v>
      </c>
      <c r="G23" s="1" t="s">
        <v>152</v>
      </c>
      <c r="H23" s="1">
        <v>1005</v>
      </c>
      <c r="I23" s="1">
        <v>367</v>
      </c>
      <c r="J23" s="1" t="s">
        <v>877</v>
      </c>
      <c r="K23" s="1" t="s">
        <v>877</v>
      </c>
      <c r="L23" s="1" t="s">
        <v>878</v>
      </c>
    </row>
    <row r="24" spans="1:12">
      <c r="A24" s="1">
        <v>22</v>
      </c>
      <c r="B24" s="1" t="s">
        <v>964</v>
      </c>
      <c r="C24" s="1" t="str">
        <f>VLOOKUP(D24,[1]github!$A:$C,2,FALSE)</f>
        <v>michaelficarra</v>
      </c>
      <c r="D24" s="1" t="s">
        <v>158</v>
      </c>
      <c r="E24" s="1">
        <v>1000</v>
      </c>
      <c r="F24" s="1" t="str">
        <f>VLOOKUP(G24,[1]github!$A:$C,2,FALSE)</f>
        <v>h2oche</v>
      </c>
      <c r="G24" s="1" t="s">
        <v>136</v>
      </c>
      <c r="H24" s="1">
        <v>1027</v>
      </c>
      <c r="I24" s="1">
        <v>27</v>
      </c>
      <c r="J24" s="1" t="s">
        <v>1063</v>
      </c>
      <c r="K24" s="1" t="s">
        <v>1061</v>
      </c>
      <c r="L24" s="1" t="s">
        <v>878</v>
      </c>
    </row>
    <row r="25" spans="1:12">
      <c r="A25" s="1">
        <v>23</v>
      </c>
      <c r="B25" s="1" t="s">
        <v>924</v>
      </c>
      <c r="C25" s="1" t="str">
        <f>VLOOKUP(D25,[1]github!$A:$C,2,FALSE)</f>
        <v>littledan</v>
      </c>
      <c r="D25" s="1" t="s">
        <v>519</v>
      </c>
      <c r="E25" s="1">
        <v>626</v>
      </c>
      <c r="F25" s="1" t="str">
        <f>VLOOKUP(G25,[1]github!$A:$C,2,FALSE)</f>
        <v>jmdyck</v>
      </c>
      <c r="G25" s="1" t="s">
        <v>518</v>
      </c>
      <c r="H25" s="1">
        <v>627</v>
      </c>
      <c r="I25" s="1">
        <v>0</v>
      </c>
      <c r="J25" s="1" t="s">
        <v>1062</v>
      </c>
      <c r="K25" s="1" t="s">
        <v>880</v>
      </c>
      <c r="L25" s="1" t="s">
        <v>881</v>
      </c>
    </row>
    <row r="26" spans="1:12">
      <c r="A26" s="1">
        <v>24</v>
      </c>
      <c r="B26" s="1" t="s">
        <v>999</v>
      </c>
      <c r="C26" s="1" t="str">
        <f>VLOOKUP(D26,[1]github!$A:$C,2,FALSE)</f>
        <v>-</v>
      </c>
      <c r="D26" s="1" t="s">
        <v>8</v>
      </c>
      <c r="E26" s="1" t="s">
        <v>8</v>
      </c>
      <c r="F26" s="1" t="str">
        <f>VLOOKUP(G26,[1]github!$A:$C,2,FALSE)</f>
        <v>-</v>
      </c>
      <c r="G26" s="1" t="s">
        <v>8</v>
      </c>
      <c r="H26" s="1" t="s">
        <v>8</v>
      </c>
      <c r="I26" s="1" t="s">
        <v>8</v>
      </c>
      <c r="J26" s="1" t="s">
        <v>1062</v>
      </c>
      <c r="K26" s="1" t="s">
        <v>880</v>
      </c>
      <c r="L26" s="1" t="s">
        <v>881</v>
      </c>
    </row>
    <row r="27" spans="1:12">
      <c r="A27" s="1">
        <v>25</v>
      </c>
      <c r="B27" s="1" t="s">
        <v>948</v>
      </c>
      <c r="C27" s="1" t="str">
        <f>VLOOKUP(D27,[1]github!$A:$C,2,FALSE)</f>
        <v>caiolima</v>
      </c>
      <c r="D27" s="1" t="s">
        <v>528</v>
      </c>
      <c r="E27" s="1">
        <v>622</v>
      </c>
      <c r="F27" s="1" t="str">
        <f>VLOOKUP(G27,[1]github!$A:$C,2,FALSE)</f>
        <v>jmdyck</v>
      </c>
      <c r="G27" s="1" t="s">
        <v>525</v>
      </c>
      <c r="H27" s="1">
        <v>623</v>
      </c>
      <c r="I27" s="1">
        <v>0</v>
      </c>
      <c r="J27" s="1" t="s">
        <v>1062</v>
      </c>
      <c r="K27" s="1" t="s">
        <v>880</v>
      </c>
      <c r="L27" s="1" t="s">
        <v>881</v>
      </c>
    </row>
    <row r="28" spans="1:12">
      <c r="A28" s="1">
        <v>26</v>
      </c>
      <c r="B28" s="1" t="s">
        <v>907</v>
      </c>
      <c r="C28" s="1" t="str">
        <f>VLOOKUP(D28,[1]github!$A:$C,2,FALSE)</f>
        <v>DanielRosenwasser</v>
      </c>
      <c r="D28" s="1" t="s">
        <v>437</v>
      </c>
      <c r="E28" s="1">
        <v>698</v>
      </c>
      <c r="F28" s="1" t="str">
        <f>VLOOKUP(G28,[1]github!$A:$C,2,FALSE)</f>
        <v>jmdyck</v>
      </c>
      <c r="G28" s="1" t="s">
        <v>429</v>
      </c>
      <c r="H28" s="1">
        <v>720</v>
      </c>
      <c r="I28" s="1">
        <v>22</v>
      </c>
      <c r="J28" s="1" t="s">
        <v>1062</v>
      </c>
      <c r="K28" s="1" t="s">
        <v>884</v>
      </c>
      <c r="L28" s="1" t="s">
        <v>878</v>
      </c>
    </row>
    <row r="29" spans="1:12">
      <c r="A29" s="1">
        <v>27</v>
      </c>
      <c r="B29" s="1" t="s">
        <v>1103</v>
      </c>
      <c r="C29" s="1" t="str">
        <f>VLOOKUP(D29,[1]github!$A:$C,2,FALSE)</f>
        <v>gibson042</v>
      </c>
      <c r="D29" s="1" t="s">
        <v>212</v>
      </c>
      <c r="E29" s="1">
        <v>949</v>
      </c>
      <c r="F29" s="1" t="str">
        <f>VLOOKUP(G29,[1]github!$A:$C,2,FALSE)</f>
        <v>jmdyck</v>
      </c>
      <c r="G29" s="1" t="s">
        <v>129</v>
      </c>
      <c r="H29" s="1">
        <v>1051</v>
      </c>
      <c r="I29" s="1">
        <v>102</v>
      </c>
      <c r="J29" s="1" t="s">
        <v>1062</v>
      </c>
      <c r="K29" s="1" t="s">
        <v>884</v>
      </c>
      <c r="L29" s="1" t="s">
        <v>878</v>
      </c>
    </row>
    <row r="30" spans="1:12">
      <c r="A30" s="1">
        <v>28</v>
      </c>
      <c r="B30" s="1" t="s">
        <v>1103</v>
      </c>
      <c r="C30" s="1" t="str">
        <f>VLOOKUP(D30,[1]github!$A:$C,2,FALSE)</f>
        <v>jmdyck</v>
      </c>
      <c r="D30" s="1" t="s">
        <v>123</v>
      </c>
      <c r="E30" s="1">
        <v>1054</v>
      </c>
      <c r="F30" s="1" t="str">
        <f>VLOOKUP(G30,[1]github!$A:$C,2,FALSE)</f>
        <v>bakkot</v>
      </c>
      <c r="G30" s="1" t="s">
        <v>98</v>
      </c>
      <c r="H30" s="1">
        <v>1090</v>
      </c>
      <c r="I30" s="1">
        <v>36</v>
      </c>
      <c r="J30" s="1" t="s">
        <v>1062</v>
      </c>
      <c r="K30" s="1" t="s">
        <v>884</v>
      </c>
      <c r="L30" s="1" t="s">
        <v>878</v>
      </c>
    </row>
    <row r="31" spans="1:12">
      <c r="A31" s="1">
        <v>29</v>
      </c>
      <c r="B31" s="1" t="s">
        <v>1103</v>
      </c>
      <c r="C31" s="1" t="str">
        <f>VLOOKUP(D31,[1]github!$A:$C,2,FALSE)</f>
        <v>Jack-Works</v>
      </c>
      <c r="D31" s="1" t="s">
        <v>97</v>
      </c>
      <c r="E31" s="1">
        <v>1090</v>
      </c>
      <c r="F31" s="1" t="str">
        <f>VLOOKUP(G31,[1]github!$A:$C,2,FALSE)</f>
        <v>bakkot</v>
      </c>
      <c r="G31" s="1" t="s">
        <v>63</v>
      </c>
      <c r="H31" s="1">
        <v>1098</v>
      </c>
      <c r="I31" s="1">
        <v>8</v>
      </c>
      <c r="J31" s="1" t="s">
        <v>1062</v>
      </c>
      <c r="K31" s="1" t="s">
        <v>884</v>
      </c>
      <c r="L31" s="1" t="s">
        <v>878</v>
      </c>
    </row>
    <row r="32" spans="1:12">
      <c r="A32" s="1">
        <v>30</v>
      </c>
      <c r="B32" s="1" t="s">
        <v>1103</v>
      </c>
      <c r="C32" s="1" t="str">
        <f>VLOOKUP(D32,[1]github!$A:$C,2,FALSE)</f>
        <v>bakkot</v>
      </c>
      <c r="D32" s="1" t="s">
        <v>52</v>
      </c>
      <c r="E32" s="1">
        <v>1098</v>
      </c>
      <c r="F32" s="1" t="str">
        <f>VLOOKUP(G32,[1]github!$A:$C,2,FALSE)</f>
        <v>bakkot</v>
      </c>
      <c r="G32" s="1" t="s">
        <v>47</v>
      </c>
      <c r="H32" s="1">
        <v>1098</v>
      </c>
      <c r="I32" s="1">
        <v>0</v>
      </c>
      <c r="J32" s="1" t="s">
        <v>1062</v>
      </c>
      <c r="K32" s="1" t="s">
        <v>884</v>
      </c>
      <c r="L32" s="1" t="s">
        <v>878</v>
      </c>
    </row>
    <row r="33" spans="1:12">
      <c r="A33" s="1">
        <v>31</v>
      </c>
      <c r="B33" s="1" t="s">
        <v>1103</v>
      </c>
      <c r="C33" s="1" t="str">
        <f>VLOOKUP(D33,[1]github!$A:$C,2,FALSE)</f>
        <v>bakkot</v>
      </c>
      <c r="D33" s="1" t="s">
        <v>42</v>
      </c>
      <c r="E33" s="1">
        <v>1104</v>
      </c>
      <c r="F33" s="1" t="str">
        <f>VLOOKUP(G33,[1]github!$A:$C,2,FALSE)</f>
        <v>-</v>
      </c>
      <c r="G33" s="1" t="s">
        <v>8</v>
      </c>
      <c r="H33" s="1" t="s">
        <v>8</v>
      </c>
      <c r="I33" s="1" t="s">
        <v>8</v>
      </c>
      <c r="J33" s="1" t="s">
        <v>1062</v>
      </c>
      <c r="K33" s="1" t="s">
        <v>884</v>
      </c>
      <c r="L33" s="1" t="s">
        <v>878</v>
      </c>
    </row>
    <row r="34" spans="1:12">
      <c r="A34" s="1">
        <v>32</v>
      </c>
      <c r="B34" s="1" t="s">
        <v>1012</v>
      </c>
      <c r="C34" s="1" t="str">
        <f>VLOOKUP(D34,[1]github!$A:$C,2,FALSE)</f>
        <v>caiolima</v>
      </c>
      <c r="D34" s="1" t="s">
        <v>528</v>
      </c>
      <c r="E34" s="1">
        <v>622</v>
      </c>
      <c r="F34" s="1" t="str">
        <f>VLOOKUP(G34,[1]github!$A:$C,2,FALSE)</f>
        <v>jmdyck</v>
      </c>
      <c r="G34" s="1" t="s">
        <v>525</v>
      </c>
      <c r="H34" s="1">
        <v>623</v>
      </c>
      <c r="I34" s="1">
        <v>0</v>
      </c>
      <c r="J34" s="1" t="s">
        <v>1062</v>
      </c>
      <c r="K34" s="1" t="s">
        <v>880</v>
      </c>
      <c r="L34" s="1" t="s">
        <v>881</v>
      </c>
    </row>
    <row r="35" spans="1:12">
      <c r="A35" s="1">
        <v>33</v>
      </c>
      <c r="B35" s="1" t="s">
        <v>928</v>
      </c>
      <c r="C35" s="1" t="str">
        <f>VLOOKUP(D35,[1]github!$A:$C,2,FALSE)</f>
        <v>-</v>
      </c>
      <c r="D35" s="1" t="s">
        <v>8</v>
      </c>
      <c r="E35" s="1" t="s">
        <v>8</v>
      </c>
      <c r="F35" s="1" t="str">
        <f>VLOOKUP(G35,[1]github!$A:$C,2,FALSE)</f>
        <v>rkirsling</v>
      </c>
      <c r="G35" s="1" t="s">
        <v>495</v>
      </c>
      <c r="H35" s="1">
        <v>636</v>
      </c>
      <c r="I35" s="1" t="s">
        <v>8</v>
      </c>
      <c r="J35" s="1" t="s">
        <v>877</v>
      </c>
      <c r="K35" s="1" t="s">
        <v>877</v>
      </c>
      <c r="L35" s="1" t="s">
        <v>878</v>
      </c>
    </row>
    <row r="36" spans="1:12">
      <c r="A36" s="1">
        <v>34</v>
      </c>
      <c r="B36" s="1" t="s">
        <v>894</v>
      </c>
      <c r="C36" s="1" t="str">
        <f>VLOOKUP(D36,[1]github!$A:$C,2,FALSE)</f>
        <v>-</v>
      </c>
      <c r="D36" s="1" t="s">
        <v>8</v>
      </c>
      <c r="E36" s="1" t="s">
        <v>8</v>
      </c>
      <c r="F36" s="1" t="str">
        <f>VLOOKUP(G36,[1]github!$A:$C,2,FALSE)</f>
        <v>-</v>
      </c>
      <c r="G36" s="1" t="s">
        <v>8</v>
      </c>
      <c r="H36" s="1" t="s">
        <v>8</v>
      </c>
      <c r="I36" s="1" t="s">
        <v>8</v>
      </c>
      <c r="J36" s="1" t="s">
        <v>877</v>
      </c>
      <c r="K36" s="1" t="s">
        <v>877</v>
      </c>
      <c r="L36" s="1" t="s">
        <v>878</v>
      </c>
    </row>
    <row r="37" spans="1:12">
      <c r="A37" s="1">
        <v>35</v>
      </c>
      <c r="B37" s="1" t="s">
        <v>1025</v>
      </c>
      <c r="C37" s="1" t="str">
        <f>VLOOKUP(D37,[1]github!$A:$C,2,FALSE)</f>
        <v>-</v>
      </c>
      <c r="D37" s="1" t="s">
        <v>8</v>
      </c>
      <c r="E37" s="1" t="s">
        <v>8</v>
      </c>
      <c r="F37" s="1" t="str">
        <f>VLOOKUP(G37,[1]github!$A:$C,2,FALSE)</f>
        <v>h2oche</v>
      </c>
      <c r="G37" s="1" t="s">
        <v>136</v>
      </c>
      <c r="H37" s="1">
        <v>1027</v>
      </c>
      <c r="I37" s="1" t="s">
        <v>8</v>
      </c>
      <c r="J37" s="1" t="s">
        <v>1063</v>
      </c>
      <c r="K37" s="1" t="s">
        <v>1061</v>
      </c>
      <c r="L37" s="1" t="s">
        <v>878</v>
      </c>
    </row>
    <row r="38" spans="1:12">
      <c r="A38" s="1">
        <v>36</v>
      </c>
      <c r="B38" s="1" t="s">
        <v>1036</v>
      </c>
      <c r="C38" s="1" t="str">
        <f>VLOOKUP(D38,[1]github!$A:$C,2,FALSE)</f>
        <v>-</v>
      </c>
      <c r="D38" s="1" t="s">
        <v>8</v>
      </c>
      <c r="E38" s="1" t="s">
        <v>8</v>
      </c>
      <c r="F38" s="1" t="str">
        <f>VLOOKUP(G38,[1]github!$A:$C,2,FALSE)</f>
        <v>szuend</v>
      </c>
      <c r="G38" s="1" t="s">
        <v>34</v>
      </c>
      <c r="H38" s="1">
        <v>1124</v>
      </c>
      <c r="I38" s="1" t="s">
        <v>8</v>
      </c>
      <c r="J38" s="1" t="s">
        <v>1063</v>
      </c>
      <c r="K38" s="1" t="s">
        <v>1081</v>
      </c>
      <c r="L38" s="1" t="s">
        <v>878</v>
      </c>
    </row>
    <row r="39" spans="1:12">
      <c r="A39" s="1">
        <v>37</v>
      </c>
      <c r="B39" s="1" t="s">
        <v>955</v>
      </c>
      <c r="C39" s="1" t="str">
        <f>VLOOKUP(D39,[1]github!$A:$C,2,FALSE)</f>
        <v>shvaikalesh</v>
      </c>
      <c r="D39" s="1" t="s">
        <v>143</v>
      </c>
      <c r="E39" s="1">
        <v>1020</v>
      </c>
      <c r="F39" s="1" t="str">
        <f>VLOOKUP(G39,[1]github!$A:$C,2,FALSE)</f>
        <v>-</v>
      </c>
      <c r="G39" s="1" t="s">
        <v>8</v>
      </c>
      <c r="H39" s="1" t="s">
        <v>8</v>
      </c>
      <c r="I39" s="1" t="s">
        <v>8</v>
      </c>
      <c r="J39" s="1" t="s">
        <v>877</v>
      </c>
      <c r="K39" s="1" t="s">
        <v>877</v>
      </c>
      <c r="L39" s="1" t="s">
        <v>878</v>
      </c>
    </row>
    <row r="40" spans="1:12">
      <c r="A40" s="1">
        <v>38</v>
      </c>
      <c r="B40" s="1" t="s">
        <v>946</v>
      </c>
      <c r="C40" s="1" t="str">
        <f>VLOOKUP(D40,[1]github!$A:$C,2,FALSE)</f>
        <v>shvaikalesh</v>
      </c>
      <c r="D40" s="1" t="s">
        <v>143</v>
      </c>
      <c r="E40" s="1">
        <v>1020</v>
      </c>
      <c r="F40" s="1" t="str">
        <f>VLOOKUP(G40,[1]github!$A:$C,2,FALSE)</f>
        <v>-</v>
      </c>
      <c r="G40" s="1" t="s">
        <v>8</v>
      </c>
      <c r="H40" s="1" t="s">
        <v>8</v>
      </c>
      <c r="I40" s="1" t="s">
        <v>8</v>
      </c>
      <c r="J40" s="1" t="s">
        <v>1063</v>
      </c>
      <c r="K40" s="1" t="s">
        <v>1061</v>
      </c>
      <c r="L40" s="1" t="s">
        <v>878</v>
      </c>
    </row>
    <row r="41" spans="1:12">
      <c r="A41" s="1">
        <v>39</v>
      </c>
      <c r="B41" s="1" t="s">
        <v>1098</v>
      </c>
      <c r="C41" s="1" t="str">
        <f>VLOOKUP(D41,[1]github!$A:$C,2,FALSE)</f>
        <v>gibson042</v>
      </c>
      <c r="D41" s="1" t="s">
        <v>213</v>
      </c>
      <c r="E41" s="1">
        <v>949</v>
      </c>
      <c r="F41" s="1" t="str">
        <f>VLOOKUP(G41,[1]github!$A:$C,2,FALSE)</f>
        <v>-</v>
      </c>
      <c r="G41" s="1" t="s">
        <v>8</v>
      </c>
      <c r="H41" s="1" t="s">
        <v>8</v>
      </c>
      <c r="I41" s="1" t="s">
        <v>8</v>
      </c>
      <c r="J41" s="1" t="s">
        <v>1063</v>
      </c>
      <c r="K41" s="1" t="s">
        <v>1081</v>
      </c>
      <c r="L41" s="1" t="s">
        <v>878</v>
      </c>
    </row>
    <row r="42" spans="1:12">
      <c r="A42" s="1">
        <v>40</v>
      </c>
      <c r="B42" s="1" t="s">
        <v>987</v>
      </c>
      <c r="C42" s="1" t="str">
        <f>VLOOKUP(D42,[1]github!$A:$C,2,FALSE)</f>
        <v>-</v>
      </c>
      <c r="D42" s="1" t="s">
        <v>8</v>
      </c>
      <c r="E42" s="1" t="s">
        <v>8</v>
      </c>
      <c r="F42" s="1" t="str">
        <f>VLOOKUP(G42,[1]github!$A:$C,2,FALSE)</f>
        <v>-</v>
      </c>
      <c r="G42" s="1" t="s">
        <v>8</v>
      </c>
      <c r="H42" s="1" t="s">
        <v>8</v>
      </c>
      <c r="I42" s="1" t="s">
        <v>8</v>
      </c>
      <c r="J42" s="1" t="s">
        <v>1063</v>
      </c>
      <c r="K42" s="1" t="s">
        <v>1081</v>
      </c>
      <c r="L42" s="1" t="s">
        <v>878</v>
      </c>
    </row>
    <row r="43" spans="1:12">
      <c r="A43" s="1">
        <v>41</v>
      </c>
      <c r="B43" s="1" t="s">
        <v>991</v>
      </c>
      <c r="C43" s="1" t="str">
        <f>VLOOKUP(D43,[1]github!$A:$C,2,FALSE)</f>
        <v>-</v>
      </c>
      <c r="D43" s="1" t="s">
        <v>8</v>
      </c>
      <c r="E43" s="1" t="s">
        <v>8</v>
      </c>
      <c r="F43" s="1" t="str">
        <f>VLOOKUP(G43,[1]github!$A:$C,2,FALSE)</f>
        <v>ljharb</v>
      </c>
      <c r="G43" s="1" t="s">
        <v>511</v>
      </c>
      <c r="H43" s="1">
        <v>629</v>
      </c>
      <c r="I43" s="1" t="s">
        <v>8</v>
      </c>
      <c r="J43" s="1" t="s">
        <v>1063</v>
      </c>
      <c r="K43" s="1" t="s">
        <v>1061</v>
      </c>
      <c r="L43" s="1" t="s">
        <v>881</v>
      </c>
    </row>
    <row r="44" spans="1:12">
      <c r="A44" s="1">
        <v>42</v>
      </c>
      <c r="B44" s="1" t="s">
        <v>1133</v>
      </c>
      <c r="C44" s="1" t="str">
        <f>VLOOKUP(D44,[1]github!$A:$C,2,FALSE)</f>
        <v>bakkot</v>
      </c>
      <c r="D44" s="1" t="s">
        <v>98</v>
      </c>
      <c r="E44" s="1">
        <v>1090</v>
      </c>
      <c r="F44" s="1" t="str">
        <f>VLOOKUP(G44,[1]github!$A:$C,2,FALSE)</f>
        <v>-</v>
      </c>
      <c r="G44" s="1" t="s">
        <v>8</v>
      </c>
      <c r="H44" s="1" t="s">
        <v>8</v>
      </c>
      <c r="I44" s="1" t="s">
        <v>8</v>
      </c>
      <c r="J44" s="1" t="s">
        <v>1062</v>
      </c>
      <c r="K44" s="1" t="s">
        <v>884</v>
      </c>
      <c r="L44" s="1" t="s">
        <v>878</v>
      </c>
    </row>
    <row r="45" spans="1:12">
      <c r="A45" s="1">
        <v>43</v>
      </c>
      <c r="B45" s="1" t="s">
        <v>1168</v>
      </c>
      <c r="C45" s="1" t="str">
        <f>VLOOKUP(D45,[1]github!$A:$C,2,FALSE)</f>
        <v>gibson042</v>
      </c>
      <c r="D45" s="1" t="s">
        <v>213</v>
      </c>
      <c r="E45" s="1">
        <v>949</v>
      </c>
      <c r="F45" s="1" t="str">
        <f>VLOOKUP(G45,[1]github!$A:$C,2,FALSE)</f>
        <v>-</v>
      </c>
      <c r="G45" s="1" t="s">
        <v>8</v>
      </c>
      <c r="H45" s="1" t="s">
        <v>8</v>
      </c>
      <c r="I45" s="1" t="s">
        <v>8</v>
      </c>
      <c r="J45" s="1" t="s">
        <v>1063</v>
      </c>
      <c r="K45" s="1" t="s">
        <v>1081</v>
      </c>
      <c r="L45" s="1" t="s">
        <v>878</v>
      </c>
    </row>
    <row r="46" spans="1:12">
      <c r="A46" s="1">
        <v>44</v>
      </c>
      <c r="B46" s="1" t="s">
        <v>1141</v>
      </c>
      <c r="C46" s="1" t="str">
        <f>VLOOKUP(D46,[1]github!$A:$C,2,FALSE)</f>
        <v>caiolima</v>
      </c>
      <c r="D46" s="1" t="s">
        <v>152</v>
      </c>
      <c r="E46" s="1">
        <v>1005</v>
      </c>
      <c r="F46" s="1" t="str">
        <f>VLOOKUP(G46,[1]github!$A:$C,2,FALSE)</f>
        <v>-</v>
      </c>
      <c r="G46" s="1" t="s">
        <v>8</v>
      </c>
      <c r="H46" s="1" t="s">
        <v>8</v>
      </c>
      <c r="I46" s="1" t="s">
        <v>8</v>
      </c>
      <c r="J46" s="1" t="s">
        <v>1063</v>
      </c>
      <c r="K46" s="1" t="s">
        <v>1081</v>
      </c>
      <c r="L46" s="1" t="s">
        <v>878</v>
      </c>
    </row>
    <row r="47" spans="1:12">
      <c r="A47" s="1">
        <v>45</v>
      </c>
      <c r="B47" s="1" t="s">
        <v>920</v>
      </c>
      <c r="C47" s="1" t="str">
        <f>VLOOKUP(D47,[1]github!$A:$C,2,FALSE)</f>
        <v>anba</v>
      </c>
      <c r="D47" s="1" t="s">
        <v>672</v>
      </c>
      <c r="E47" s="1">
        <v>390</v>
      </c>
      <c r="F47" s="1" t="str">
        <f>VLOOKUP(G47,[1]github!$A:$C,2,FALSE)</f>
        <v>h2oche</v>
      </c>
      <c r="G47" s="1" t="s">
        <v>136</v>
      </c>
      <c r="H47" s="1">
        <v>1027</v>
      </c>
      <c r="I47" s="1">
        <v>636</v>
      </c>
      <c r="J47" s="1" t="s">
        <v>1063</v>
      </c>
      <c r="K47" s="1" t="s">
        <v>1061</v>
      </c>
      <c r="L47" s="1" t="s">
        <v>881</v>
      </c>
    </row>
    <row r="48" spans="1:12">
      <c r="A48" s="1">
        <v>46</v>
      </c>
      <c r="B48" s="1" t="s">
        <v>1033</v>
      </c>
      <c r="C48" s="1" t="str">
        <f>VLOOKUP(D48,[1]github!$A:$C,2,FALSE)</f>
        <v>-</v>
      </c>
      <c r="D48" s="1" t="s">
        <v>8</v>
      </c>
      <c r="E48" s="1" t="s">
        <v>8</v>
      </c>
      <c r="F48" s="1" t="str">
        <f>VLOOKUP(G48,[1]github!$A:$C,2,FALSE)</f>
        <v>ryzokuken</v>
      </c>
      <c r="G48" s="1" t="s">
        <v>764</v>
      </c>
      <c r="H48" s="1">
        <v>157</v>
      </c>
      <c r="I48" s="1" t="s">
        <v>8</v>
      </c>
      <c r="J48" s="1" t="s">
        <v>1062</v>
      </c>
      <c r="K48" s="1" t="s">
        <v>880</v>
      </c>
      <c r="L48" s="1" t="s">
        <v>881</v>
      </c>
    </row>
    <row r="49" spans="1:12">
      <c r="A49" s="1">
        <v>47</v>
      </c>
      <c r="B49" s="1" t="s">
        <v>1033</v>
      </c>
      <c r="C49" s="1" t="str">
        <f>VLOOKUP(D49,[1]github!$A:$C,2,FALSE)</f>
        <v>shvaikalesh</v>
      </c>
      <c r="D49" s="1" t="s">
        <v>348</v>
      </c>
      <c r="E49" s="1">
        <v>815</v>
      </c>
      <c r="F49" s="1" t="str">
        <f>VLOOKUP(G49,[1]github!$A:$C,2,FALSE)</f>
        <v>-</v>
      </c>
      <c r="G49" s="1" t="s">
        <v>8</v>
      </c>
      <c r="H49" s="1" t="s">
        <v>8</v>
      </c>
      <c r="I49" s="1" t="s">
        <v>8</v>
      </c>
      <c r="J49" s="1" t="s">
        <v>1062</v>
      </c>
      <c r="K49" s="1" t="s">
        <v>880</v>
      </c>
      <c r="L49" s="1" t="s">
        <v>881</v>
      </c>
    </row>
    <row r="50" spans="1:12">
      <c r="A50" s="1">
        <v>48</v>
      </c>
      <c r="B50" s="1" t="s">
        <v>962</v>
      </c>
      <c r="C50" s="1" t="str">
        <f>VLOOKUP(D50,[1]github!$A:$C,2,FALSE)</f>
        <v>syg</v>
      </c>
      <c r="D50" s="1" t="s">
        <v>244</v>
      </c>
      <c r="E50" s="1">
        <v>917</v>
      </c>
      <c r="F50" s="1" t="str">
        <f>VLOOKUP(G50,[1]github!$A:$C,2,FALSE)</f>
        <v>bakkot</v>
      </c>
      <c r="G50" s="1" t="s">
        <v>75</v>
      </c>
      <c r="H50" s="1">
        <v>1098</v>
      </c>
      <c r="I50" s="1">
        <v>180</v>
      </c>
      <c r="J50" s="1" t="s">
        <v>1063</v>
      </c>
      <c r="K50" s="1" t="s">
        <v>1061</v>
      </c>
      <c r="L50" s="1" t="s">
        <v>878</v>
      </c>
    </row>
    <row r="51" spans="1:12">
      <c r="A51" s="1">
        <v>49</v>
      </c>
      <c r="B51" s="1" t="s">
        <v>962</v>
      </c>
      <c r="C51" s="1" t="str">
        <f>VLOOKUP(D51,[1]github!$A:$C,2,FALSE)</f>
        <v>bakkot</v>
      </c>
      <c r="D51" s="1" t="s">
        <v>74</v>
      </c>
      <c r="E51" s="1">
        <v>1098</v>
      </c>
      <c r="F51" s="1" t="str">
        <f>VLOOKUP(G51,[1]github!$A:$C,2,FALSE)</f>
        <v>bakkot</v>
      </c>
      <c r="G51" s="1" t="s">
        <v>64</v>
      </c>
      <c r="H51" s="1">
        <v>1098</v>
      </c>
      <c r="I51" s="1">
        <v>0</v>
      </c>
      <c r="J51" s="1" t="s">
        <v>1063</v>
      </c>
      <c r="K51" s="1" t="s">
        <v>1061</v>
      </c>
      <c r="L51" s="1" t="s">
        <v>878</v>
      </c>
    </row>
    <row r="52" spans="1:12">
      <c r="A52" s="1">
        <v>50</v>
      </c>
      <c r="B52" s="1" t="s">
        <v>962</v>
      </c>
      <c r="C52" s="1" t="str">
        <f>VLOOKUP(D52,[1]github!$A:$C,2,FALSE)</f>
        <v>bakkot</v>
      </c>
      <c r="D52" s="1" t="s">
        <v>62</v>
      </c>
      <c r="E52" s="1">
        <v>1098</v>
      </c>
      <c r="F52" s="1" t="str">
        <f>VLOOKUP(G52,[1]github!$A:$C,2,FALSE)</f>
        <v>bakkot</v>
      </c>
      <c r="G52" s="1" t="s">
        <v>48</v>
      </c>
      <c r="H52" s="1">
        <v>1098</v>
      </c>
      <c r="I52" s="1">
        <v>0</v>
      </c>
      <c r="J52" s="1" t="s">
        <v>1063</v>
      </c>
      <c r="K52" s="1" t="s">
        <v>1061</v>
      </c>
      <c r="L52" s="1" t="s">
        <v>878</v>
      </c>
    </row>
    <row r="53" spans="1:12">
      <c r="A53" s="1">
        <v>51</v>
      </c>
      <c r="B53" s="1" t="s">
        <v>962</v>
      </c>
      <c r="C53" s="1" t="str">
        <f>VLOOKUP(D53,[1]github!$A:$C,2,FALSE)</f>
        <v>bakkot</v>
      </c>
      <c r="D53" s="1" t="s">
        <v>47</v>
      </c>
      <c r="E53" s="1">
        <v>1098</v>
      </c>
      <c r="F53" s="1" t="str">
        <f>VLOOKUP(G53,[1]github!$A:$C,2,FALSE)</f>
        <v>ryanjduffy</v>
      </c>
      <c r="G53" s="1" t="s">
        <v>37</v>
      </c>
      <c r="H53" s="1">
        <v>1120</v>
      </c>
      <c r="I53" s="1">
        <v>22</v>
      </c>
      <c r="J53" s="1" t="s">
        <v>1063</v>
      </c>
      <c r="K53" s="1" t="s">
        <v>1061</v>
      </c>
      <c r="L53" s="1" t="s">
        <v>878</v>
      </c>
    </row>
    <row r="54" spans="1:12">
      <c r="A54" s="1">
        <v>52</v>
      </c>
      <c r="B54" s="1" t="s">
        <v>962</v>
      </c>
      <c r="C54" s="1" t="str">
        <f>VLOOKUP(D54,[1]github!$A:$C,2,FALSE)</f>
        <v>ExE-Boss</v>
      </c>
      <c r="D54" s="1" t="s">
        <v>30</v>
      </c>
      <c r="E54" s="1">
        <v>1126</v>
      </c>
      <c r="F54" s="1" t="str">
        <f>VLOOKUP(G54,[1]github!$A:$C,2,FALSE)</f>
        <v>devsnek</v>
      </c>
      <c r="G54" s="1" t="s">
        <v>18</v>
      </c>
      <c r="H54" s="1">
        <v>1143</v>
      </c>
      <c r="I54" s="1">
        <v>16</v>
      </c>
      <c r="J54" s="1" t="s">
        <v>1063</v>
      </c>
      <c r="K54" s="1" t="s">
        <v>1061</v>
      </c>
      <c r="L54" s="1" t="s">
        <v>878</v>
      </c>
    </row>
    <row r="55" spans="1:12">
      <c r="A55" s="1">
        <v>53</v>
      </c>
      <c r="B55" s="1" t="s">
        <v>962</v>
      </c>
      <c r="C55" s="1" t="str">
        <f>VLOOKUP(D55,[1]github!$A:$C,2,FALSE)</f>
        <v>jmdyck</v>
      </c>
      <c r="D55" s="1" t="s">
        <v>15</v>
      </c>
      <c r="E55" s="1">
        <v>1146</v>
      </c>
      <c r="F55" s="1" t="str">
        <f>VLOOKUP(G55,[1]github!$A:$C,2,FALSE)</f>
        <v>-</v>
      </c>
      <c r="G55" s="1" t="s">
        <v>8</v>
      </c>
      <c r="H55" s="1" t="s">
        <v>8</v>
      </c>
      <c r="I55" s="1" t="s">
        <v>8</v>
      </c>
      <c r="J55" s="1" t="s">
        <v>1063</v>
      </c>
      <c r="K55" s="1" t="s">
        <v>1061</v>
      </c>
      <c r="L55" s="1" t="s">
        <v>878</v>
      </c>
    </row>
    <row r="56" spans="1:12">
      <c r="A56" s="1">
        <v>54</v>
      </c>
      <c r="B56" s="1" t="s">
        <v>945</v>
      </c>
      <c r="C56" s="1" t="str">
        <f>VLOOKUP(D56,[1]github!$A:$C,2,FALSE)</f>
        <v>-</v>
      </c>
      <c r="D56" s="1" t="s">
        <v>8</v>
      </c>
      <c r="E56" s="1" t="s">
        <v>8</v>
      </c>
      <c r="F56" s="1" t="str">
        <f>VLOOKUP(G56,[1]github!$A:$C,2,FALSE)</f>
        <v>-</v>
      </c>
      <c r="G56" s="1" t="s">
        <v>8</v>
      </c>
      <c r="H56" s="1" t="s">
        <v>8</v>
      </c>
      <c r="I56" s="1" t="s">
        <v>8</v>
      </c>
      <c r="J56" s="1" t="s">
        <v>1063</v>
      </c>
      <c r="K56" s="1" t="s">
        <v>1061</v>
      </c>
      <c r="L56" s="1" t="s">
        <v>881</v>
      </c>
    </row>
    <row r="57" spans="1:12">
      <c r="A57" s="1">
        <v>55</v>
      </c>
      <c r="B57" s="1" t="s">
        <v>1002</v>
      </c>
      <c r="C57" s="1" t="str">
        <f>VLOOKUP(D57,[1]github!$A:$C,2,FALSE)</f>
        <v>jmdyck</v>
      </c>
      <c r="D57" s="1" t="s">
        <v>701</v>
      </c>
      <c r="E57" s="1">
        <v>236</v>
      </c>
      <c r="F57" s="1" t="str">
        <f>VLOOKUP(G57,[1]github!$A:$C,2,FALSE)</f>
        <v>-</v>
      </c>
      <c r="G57" s="1" t="s">
        <v>8</v>
      </c>
      <c r="H57" s="1" t="s">
        <v>8</v>
      </c>
      <c r="I57" s="1" t="s">
        <v>8</v>
      </c>
      <c r="J57" s="1" t="s">
        <v>1063</v>
      </c>
      <c r="K57" s="1" t="s">
        <v>1061</v>
      </c>
      <c r="L57" s="1" t="s">
        <v>878</v>
      </c>
    </row>
    <row r="58" spans="1:12">
      <c r="A58" s="1">
        <v>56</v>
      </c>
      <c r="B58" s="1" t="s">
        <v>941</v>
      </c>
      <c r="C58" s="1" t="str">
        <f>VLOOKUP(D58,[1]github!$A:$C,2,FALSE)</f>
        <v>shvaikalesh</v>
      </c>
      <c r="D58" s="1" t="s">
        <v>143</v>
      </c>
      <c r="E58" s="1">
        <v>1020</v>
      </c>
      <c r="F58" s="1" t="str">
        <f>VLOOKUP(G58,[1]github!$A:$C,2,FALSE)</f>
        <v>-</v>
      </c>
      <c r="G58" s="1" t="s">
        <v>8</v>
      </c>
      <c r="H58" s="1" t="s">
        <v>8</v>
      </c>
      <c r="I58" s="1" t="s">
        <v>8</v>
      </c>
      <c r="J58" s="1" t="s">
        <v>877</v>
      </c>
      <c r="K58" s="1" t="s">
        <v>877</v>
      </c>
      <c r="L58" s="1" t="s">
        <v>878</v>
      </c>
    </row>
    <row r="59" spans="1:12">
      <c r="A59" s="1">
        <v>57</v>
      </c>
      <c r="B59" s="1" t="s">
        <v>949</v>
      </c>
      <c r="C59" s="1" t="str">
        <f>VLOOKUP(D59,[1]github!$A:$C,2,FALSE)</f>
        <v>-</v>
      </c>
      <c r="D59" s="1" t="s">
        <v>8</v>
      </c>
      <c r="E59" s="1" t="s">
        <v>8</v>
      </c>
      <c r="F59" s="1" t="str">
        <f>VLOOKUP(G59,[1]github!$A:$C,2,FALSE)</f>
        <v>ljharb</v>
      </c>
      <c r="G59" s="1" t="s">
        <v>511</v>
      </c>
      <c r="H59" s="1">
        <v>629</v>
      </c>
      <c r="I59" s="1" t="s">
        <v>8</v>
      </c>
      <c r="J59" s="1" t="s">
        <v>1063</v>
      </c>
      <c r="K59" s="1" t="s">
        <v>1061</v>
      </c>
      <c r="L59" s="1" t="s">
        <v>881</v>
      </c>
    </row>
    <row r="60" spans="1:12">
      <c r="A60" s="1">
        <v>58</v>
      </c>
      <c r="B60" s="1" t="s">
        <v>1115</v>
      </c>
      <c r="C60" s="1" t="str">
        <f>VLOOKUP(D60,[1]github!$A:$C,2,FALSE)</f>
        <v>gibson042</v>
      </c>
      <c r="D60" s="1" t="s">
        <v>600</v>
      </c>
      <c r="E60" s="1">
        <v>505</v>
      </c>
      <c r="F60" s="1" t="str">
        <f>VLOOKUP(G60,[1]github!$A:$C,2,FALSE)</f>
        <v>caiolima</v>
      </c>
      <c r="G60" s="1" t="s">
        <v>152</v>
      </c>
      <c r="H60" s="1">
        <v>1005</v>
      </c>
      <c r="I60" s="1">
        <v>499</v>
      </c>
      <c r="J60" s="1" t="s">
        <v>1063</v>
      </c>
      <c r="K60" s="1" t="s">
        <v>1081</v>
      </c>
      <c r="L60" s="1" t="s">
        <v>878</v>
      </c>
    </row>
    <row r="61" spans="1:12">
      <c r="A61" s="1">
        <v>59</v>
      </c>
      <c r="B61" s="1" t="s">
        <v>950</v>
      </c>
      <c r="C61" s="1" t="str">
        <f>VLOOKUP(D61,[1]github!$A:$C,2,FALSE)</f>
        <v>-</v>
      </c>
      <c r="D61" s="1" t="s">
        <v>8</v>
      </c>
      <c r="E61" s="1" t="s">
        <v>8</v>
      </c>
      <c r="F61" s="1" t="str">
        <f>VLOOKUP(G61,[1]github!$A:$C,2,FALSE)</f>
        <v>-</v>
      </c>
      <c r="G61" s="1" t="s">
        <v>8</v>
      </c>
      <c r="H61" s="1" t="s">
        <v>8</v>
      </c>
      <c r="I61" s="1" t="s">
        <v>8</v>
      </c>
      <c r="J61" s="1" t="s">
        <v>1062</v>
      </c>
      <c r="K61" s="1" t="s">
        <v>880</v>
      </c>
      <c r="L61" s="1" t="s">
        <v>881</v>
      </c>
    </row>
    <row r="62" spans="1:12">
      <c r="A62" s="1">
        <v>60</v>
      </c>
      <c r="B62" s="1" t="s">
        <v>1145</v>
      </c>
      <c r="C62" s="1" t="str">
        <f>VLOOKUP(D62,[1]github!$A:$C,2,FALSE)</f>
        <v>-</v>
      </c>
      <c r="D62" s="1" t="s">
        <v>8</v>
      </c>
      <c r="E62" s="1" t="s">
        <v>8</v>
      </c>
      <c r="F62" s="1" t="str">
        <f>VLOOKUP(G62,[1]github!$A:$C,2,FALSE)</f>
        <v>-</v>
      </c>
      <c r="G62" s="1" t="s">
        <v>8</v>
      </c>
      <c r="H62" s="1" t="s">
        <v>8</v>
      </c>
      <c r="I62" s="1" t="s">
        <v>8</v>
      </c>
      <c r="J62" s="1" t="s">
        <v>877</v>
      </c>
      <c r="K62" s="1" t="s">
        <v>877</v>
      </c>
      <c r="L62" s="1" t="s">
        <v>878</v>
      </c>
    </row>
    <row r="63" spans="1:12">
      <c r="A63" s="1">
        <v>61</v>
      </c>
      <c r="B63" s="1" t="s">
        <v>1003</v>
      </c>
      <c r="C63" s="1" t="str">
        <f>VLOOKUP(D63,[1]github!$A:$C,2,FALSE)</f>
        <v>-</v>
      </c>
      <c r="D63" s="1" t="s">
        <v>8</v>
      </c>
      <c r="E63" s="1" t="s">
        <v>8</v>
      </c>
      <c r="F63" s="1" t="str">
        <f>VLOOKUP(G63,[1]github!$A:$C,2,FALSE)</f>
        <v>h2oche</v>
      </c>
      <c r="G63" s="1" t="s">
        <v>136</v>
      </c>
      <c r="H63" s="1">
        <v>1027</v>
      </c>
      <c r="I63" s="1" t="s">
        <v>8</v>
      </c>
      <c r="J63" s="1" t="s">
        <v>1063</v>
      </c>
      <c r="K63" s="1" t="s">
        <v>1061</v>
      </c>
      <c r="L63" s="1" t="s">
        <v>878</v>
      </c>
    </row>
    <row r="64" spans="1:12">
      <c r="A64" s="1">
        <v>62</v>
      </c>
      <c r="B64" s="1" t="s">
        <v>1078</v>
      </c>
      <c r="C64" s="1" t="str">
        <f>VLOOKUP(D64,[1]github!$A:$C,2,FALSE)</f>
        <v>syg</v>
      </c>
      <c r="D64" s="1" t="s">
        <v>471</v>
      </c>
      <c r="E64" s="1">
        <v>655</v>
      </c>
      <c r="F64" s="1" t="str">
        <f>VLOOKUP(G64,[1]github!$A:$C,2,FALSE)</f>
        <v>caiolima</v>
      </c>
      <c r="G64" s="1" t="s">
        <v>152</v>
      </c>
      <c r="H64" s="1">
        <v>1005</v>
      </c>
      <c r="I64" s="1">
        <v>349</v>
      </c>
      <c r="J64" s="1" t="s">
        <v>877</v>
      </c>
      <c r="K64" s="1" t="s">
        <v>877</v>
      </c>
      <c r="L64" s="1" t="s">
        <v>878</v>
      </c>
    </row>
    <row r="65" spans="1:12">
      <c r="A65" s="1">
        <v>63</v>
      </c>
      <c r="B65" s="1" t="s">
        <v>910</v>
      </c>
      <c r="C65" s="1" t="str">
        <f>VLOOKUP(D65,[1]github!$A:$C,2,FALSE)</f>
        <v>shvaikalesh</v>
      </c>
      <c r="D65" s="1" t="s">
        <v>143</v>
      </c>
      <c r="E65" s="1">
        <v>1020</v>
      </c>
      <c r="F65" s="1" t="str">
        <f>VLOOKUP(G65,[1]github!$A:$C,2,FALSE)</f>
        <v>-</v>
      </c>
      <c r="G65" s="1" t="s">
        <v>8</v>
      </c>
      <c r="H65" s="1" t="s">
        <v>8</v>
      </c>
      <c r="I65" s="1" t="s">
        <v>8</v>
      </c>
      <c r="J65" s="1" t="s">
        <v>877</v>
      </c>
      <c r="K65" s="1" t="s">
        <v>877</v>
      </c>
      <c r="L65" s="1" t="s">
        <v>878</v>
      </c>
    </row>
    <row r="66" spans="1:12">
      <c r="A66" s="1">
        <v>64</v>
      </c>
      <c r="B66" s="1" t="s">
        <v>1018</v>
      </c>
      <c r="C66" s="1" t="str">
        <f>VLOOKUP(D66,[1]github!$A:$C,2,FALSE)</f>
        <v>caiolima</v>
      </c>
      <c r="D66" s="1" t="s">
        <v>528</v>
      </c>
      <c r="E66" s="1">
        <v>622</v>
      </c>
      <c r="F66" s="1" t="str">
        <f>VLOOKUP(G66,[1]github!$A:$C,2,FALSE)</f>
        <v>jmdyck</v>
      </c>
      <c r="G66" s="1" t="s">
        <v>525</v>
      </c>
      <c r="H66" s="1">
        <v>623</v>
      </c>
      <c r="I66" s="1">
        <v>0</v>
      </c>
      <c r="J66" s="1" t="s">
        <v>1062</v>
      </c>
      <c r="K66" s="1" t="s">
        <v>880</v>
      </c>
      <c r="L66" s="1" t="s">
        <v>881</v>
      </c>
    </row>
    <row r="67" spans="1:12">
      <c r="A67" s="1">
        <v>65</v>
      </c>
      <c r="B67" s="1" t="s">
        <v>970</v>
      </c>
      <c r="C67" s="1" t="str">
        <f>VLOOKUP(D67,[1]github!$A:$C,2,FALSE)</f>
        <v>-</v>
      </c>
      <c r="D67" s="1" t="s">
        <v>8</v>
      </c>
      <c r="E67" s="1" t="s">
        <v>8</v>
      </c>
      <c r="F67" s="1" t="str">
        <f>VLOOKUP(G67,[1]github!$A:$C,2,FALSE)</f>
        <v>jmdyck</v>
      </c>
      <c r="G67" s="1" t="s">
        <v>711</v>
      </c>
      <c r="H67" s="1">
        <v>236</v>
      </c>
      <c r="I67" s="1" t="s">
        <v>8</v>
      </c>
      <c r="J67" s="1" t="s">
        <v>1063</v>
      </c>
      <c r="K67" s="1" t="s">
        <v>1061</v>
      </c>
      <c r="L67" s="1" t="s">
        <v>881</v>
      </c>
    </row>
    <row r="68" spans="1:12">
      <c r="A68" s="1">
        <v>66</v>
      </c>
      <c r="B68" s="1" t="s">
        <v>976</v>
      </c>
      <c r="C68" s="1" t="str">
        <f>VLOOKUP(D68,[1]github!$A:$C,2,FALSE)</f>
        <v>bakkot</v>
      </c>
      <c r="D68" s="1" t="s">
        <v>140</v>
      </c>
      <c r="E68" s="1">
        <v>1026</v>
      </c>
      <c r="F68" s="1" t="str">
        <f>VLOOKUP(G68,[1]github!$A:$C,2,FALSE)</f>
        <v>-</v>
      </c>
      <c r="G68" s="1" t="s">
        <v>8</v>
      </c>
      <c r="H68" s="1" t="s">
        <v>8</v>
      </c>
      <c r="I68" s="1" t="s">
        <v>8</v>
      </c>
      <c r="J68" s="1" t="s">
        <v>1063</v>
      </c>
      <c r="K68" s="1" t="s">
        <v>1061</v>
      </c>
      <c r="L68" s="1" t="s">
        <v>878</v>
      </c>
    </row>
    <row r="69" spans="1:12">
      <c r="A69" s="1">
        <v>67</v>
      </c>
      <c r="B69" s="1" t="s">
        <v>932</v>
      </c>
      <c r="C69" s="1" t="str">
        <f>VLOOKUP(D69,[1]github!$A:$C,2,FALSE)</f>
        <v>-</v>
      </c>
      <c r="D69" s="1" t="s">
        <v>8</v>
      </c>
      <c r="E69" s="1" t="s">
        <v>8</v>
      </c>
      <c r="F69" s="1" t="str">
        <f>VLOOKUP(G69,[1]github!$A:$C,2,FALSE)</f>
        <v>-</v>
      </c>
      <c r="G69" s="1" t="s">
        <v>8</v>
      </c>
      <c r="H69" s="1" t="s">
        <v>8</v>
      </c>
      <c r="I69" s="1" t="s">
        <v>8</v>
      </c>
      <c r="J69" s="1" t="s">
        <v>1062</v>
      </c>
      <c r="K69" s="1" t="s">
        <v>884</v>
      </c>
      <c r="L69" s="1" t="s">
        <v>881</v>
      </c>
    </row>
    <row r="70" spans="1:12">
      <c r="A70" s="1">
        <v>68</v>
      </c>
      <c r="B70" s="1" t="s">
        <v>893</v>
      </c>
      <c r="C70" s="1" t="str">
        <f>VLOOKUP(D70,[1]github!$A:$C,2,FALSE)</f>
        <v>jridgewell</v>
      </c>
      <c r="D70" s="1" t="s">
        <v>240</v>
      </c>
      <c r="E70" s="1">
        <v>920</v>
      </c>
      <c r="F70" s="1" t="str">
        <f>VLOOKUP(G70,[1]github!$A:$C,2,FALSE)</f>
        <v>bakkot</v>
      </c>
      <c r="G70" s="1" t="s">
        <v>230</v>
      </c>
      <c r="H70" s="1">
        <v>936</v>
      </c>
      <c r="I70" s="1">
        <v>15</v>
      </c>
      <c r="J70" s="1" t="s">
        <v>1062</v>
      </c>
      <c r="K70" s="1" t="s">
        <v>884</v>
      </c>
      <c r="L70" s="1" t="s">
        <v>881</v>
      </c>
    </row>
    <row r="71" spans="1:12">
      <c r="A71" s="1">
        <v>69</v>
      </c>
      <c r="B71" s="1" t="s">
        <v>1147</v>
      </c>
      <c r="C71" s="1" t="str">
        <f>VLOOKUP(D71,[1]github!$A:$C,2,FALSE)</f>
        <v>bakkot</v>
      </c>
      <c r="D71" s="1" t="s">
        <v>223</v>
      </c>
      <c r="E71" s="1">
        <v>941</v>
      </c>
      <c r="F71" s="1" t="str">
        <f>VLOOKUP(G71,[1]github!$A:$C,2,FALSE)</f>
        <v>-</v>
      </c>
      <c r="G71" s="1" t="s">
        <v>8</v>
      </c>
      <c r="H71" s="1" t="s">
        <v>8</v>
      </c>
      <c r="I71" s="1" t="s">
        <v>8</v>
      </c>
      <c r="J71" s="1" t="s">
        <v>1063</v>
      </c>
      <c r="K71" s="1" t="s">
        <v>1081</v>
      </c>
      <c r="L71" s="1" t="s">
        <v>878</v>
      </c>
    </row>
    <row r="72" spans="1:12">
      <c r="A72" s="1">
        <v>70</v>
      </c>
      <c r="B72" s="1" t="s">
        <v>890</v>
      </c>
      <c r="C72" s="1" t="str">
        <f>VLOOKUP(D72,[1]github!$A:$C,2,FALSE)</f>
        <v>littledan</v>
      </c>
      <c r="D72" s="1" t="s">
        <v>519</v>
      </c>
      <c r="E72" s="1">
        <v>626</v>
      </c>
      <c r="F72" s="1" t="str">
        <f>VLOOKUP(G72,[1]github!$A:$C,2,FALSE)</f>
        <v>jmdyck</v>
      </c>
      <c r="G72" s="1" t="s">
        <v>518</v>
      </c>
      <c r="H72" s="1">
        <v>627</v>
      </c>
      <c r="I72" s="1">
        <v>0</v>
      </c>
      <c r="J72" s="1" t="s">
        <v>1062</v>
      </c>
      <c r="K72" s="1" t="s">
        <v>880</v>
      </c>
      <c r="L72" s="1" t="s">
        <v>881</v>
      </c>
    </row>
    <row r="73" spans="1:12">
      <c r="A73" s="1">
        <v>71</v>
      </c>
      <c r="B73" s="1" t="s">
        <v>1093</v>
      </c>
      <c r="C73" s="1" t="str">
        <f>VLOOKUP(D73,[1]github!$A:$C,2,FALSE)</f>
        <v>gibson042</v>
      </c>
      <c r="D73" s="1" t="s">
        <v>600</v>
      </c>
      <c r="E73" s="1">
        <v>505</v>
      </c>
      <c r="F73" s="1" t="str">
        <f>VLOOKUP(G73,[1]github!$A:$C,2,FALSE)</f>
        <v>-</v>
      </c>
      <c r="G73" s="1" t="s">
        <v>8</v>
      </c>
      <c r="H73" s="1" t="s">
        <v>8</v>
      </c>
      <c r="I73" s="1" t="s">
        <v>8</v>
      </c>
      <c r="J73" s="1" t="s">
        <v>1063</v>
      </c>
      <c r="K73" s="1" t="s">
        <v>1081</v>
      </c>
      <c r="L73" s="1" t="s">
        <v>878</v>
      </c>
    </row>
    <row r="74" spans="1:12">
      <c r="A74" s="1">
        <v>72</v>
      </c>
      <c r="B74" s="1" t="s">
        <v>1139</v>
      </c>
      <c r="C74" s="1" t="str">
        <f>VLOOKUP(D74,[1]github!$A:$C,2,FALSE)</f>
        <v>jmdyck</v>
      </c>
      <c r="D74" s="1" t="s">
        <v>494</v>
      </c>
      <c r="E74" s="1">
        <v>637</v>
      </c>
      <c r="F74" s="1" t="str">
        <f>VLOOKUP(G74,[1]github!$A:$C,2,FALSE)</f>
        <v>caiolima</v>
      </c>
      <c r="G74" s="1" t="s">
        <v>152</v>
      </c>
      <c r="H74" s="1">
        <v>1005</v>
      </c>
      <c r="I74" s="1">
        <v>367</v>
      </c>
      <c r="J74" s="1" t="s">
        <v>877</v>
      </c>
      <c r="K74" s="1" t="s">
        <v>877</v>
      </c>
      <c r="L74" s="1" t="s">
        <v>878</v>
      </c>
    </row>
    <row r="75" spans="1:12">
      <c r="A75" s="1">
        <v>73</v>
      </c>
      <c r="B75" s="1" t="s">
        <v>961</v>
      </c>
      <c r="C75" s="1" t="str">
        <f>VLOOKUP(D75,[1]github!$A:$C,2,FALSE)</f>
        <v>ljharb</v>
      </c>
      <c r="D75" s="1" t="s">
        <v>868</v>
      </c>
      <c r="E75" s="1">
        <v>11</v>
      </c>
      <c r="F75" s="1" t="str">
        <f>VLOOKUP(G75,[1]github!$A:$C,2,FALSE)</f>
        <v>jmdyck</v>
      </c>
      <c r="G75" s="1" t="s">
        <v>835</v>
      </c>
      <c r="H75" s="1">
        <v>26</v>
      </c>
      <c r="I75" s="1">
        <v>14</v>
      </c>
      <c r="J75" s="1" t="s">
        <v>1062</v>
      </c>
      <c r="K75" s="1" t="s">
        <v>884</v>
      </c>
      <c r="L75" s="1" t="s">
        <v>878</v>
      </c>
    </row>
    <row r="76" spans="1:12">
      <c r="A76" s="1">
        <v>74</v>
      </c>
      <c r="B76" s="1" t="s">
        <v>900</v>
      </c>
      <c r="C76" s="1" t="str">
        <f>VLOOKUP(D76,[1]github!$A:$C,2,FALSE)</f>
        <v>-</v>
      </c>
      <c r="D76" s="1" t="s">
        <v>8</v>
      </c>
      <c r="E76" s="1" t="s">
        <v>8</v>
      </c>
      <c r="F76" s="1" t="str">
        <f>VLOOKUP(G76,[1]github!$A:$C,2,FALSE)</f>
        <v>jmdyck</v>
      </c>
      <c r="G76" s="1" t="s">
        <v>720</v>
      </c>
      <c r="H76" s="1">
        <v>236</v>
      </c>
      <c r="I76" s="1" t="s">
        <v>8</v>
      </c>
      <c r="J76" s="1" t="s">
        <v>1062</v>
      </c>
      <c r="K76" s="1" t="s">
        <v>880</v>
      </c>
      <c r="L76" s="1" t="s">
        <v>881</v>
      </c>
    </row>
    <row r="77" spans="1:12">
      <c r="A77" s="1">
        <v>75</v>
      </c>
      <c r="B77" s="1" t="s">
        <v>1029</v>
      </c>
      <c r="C77" s="1" t="str">
        <f>VLOOKUP(D77,[1]github!$A:$C,2,FALSE)</f>
        <v>anba</v>
      </c>
      <c r="D77" s="1" t="s">
        <v>746</v>
      </c>
      <c r="E77" s="1">
        <v>201</v>
      </c>
      <c r="F77" s="1" t="str">
        <f>VLOOKUP(G77,[1]github!$A:$C,2,FALSE)</f>
        <v>rwaldron</v>
      </c>
      <c r="G77" s="1" t="s">
        <v>666</v>
      </c>
      <c r="H77" s="1">
        <v>404</v>
      </c>
      <c r="I77" s="1">
        <v>203</v>
      </c>
      <c r="J77" s="1" t="s">
        <v>1062</v>
      </c>
      <c r="K77" s="1" t="s">
        <v>884</v>
      </c>
      <c r="L77" s="1" t="s">
        <v>881</v>
      </c>
    </row>
    <row r="78" spans="1:12">
      <c r="A78" s="1">
        <v>76</v>
      </c>
      <c r="B78" s="1" t="s">
        <v>1005</v>
      </c>
      <c r="C78" s="1" t="str">
        <f>VLOOKUP(D78,[1]github!$A:$C,2,FALSE)</f>
        <v>caiolima</v>
      </c>
      <c r="D78" s="1" t="s">
        <v>528</v>
      </c>
      <c r="E78" s="1">
        <v>622</v>
      </c>
      <c r="F78" s="1" t="str">
        <f>VLOOKUP(G78,[1]github!$A:$C,2,FALSE)</f>
        <v>jmdyck</v>
      </c>
      <c r="G78" s="1" t="s">
        <v>525</v>
      </c>
      <c r="H78" s="1">
        <v>623</v>
      </c>
      <c r="I78" s="1">
        <v>0</v>
      </c>
      <c r="J78" s="1" t="s">
        <v>1062</v>
      </c>
      <c r="K78" s="1" t="s">
        <v>880</v>
      </c>
      <c r="L78" s="1" t="s">
        <v>881</v>
      </c>
    </row>
    <row r="79" spans="1:12">
      <c r="A79" s="1">
        <v>77</v>
      </c>
      <c r="B79" s="1" t="s">
        <v>912</v>
      </c>
      <c r="C79" s="1" t="str">
        <f>VLOOKUP(D79,[1]github!$A:$C,2,FALSE)</f>
        <v>-</v>
      </c>
      <c r="D79" s="1" t="s">
        <v>8</v>
      </c>
      <c r="E79" s="1" t="s">
        <v>8</v>
      </c>
      <c r="F79" s="1" t="str">
        <f>VLOOKUP(G79,[1]github!$A:$C,2,FALSE)</f>
        <v>littledan</v>
      </c>
      <c r="G79" s="1" t="s">
        <v>519</v>
      </c>
      <c r="H79" s="1">
        <v>626</v>
      </c>
      <c r="I79" s="1" t="s">
        <v>8</v>
      </c>
      <c r="J79" s="1" t="s">
        <v>1063</v>
      </c>
      <c r="K79" s="1" t="s">
        <v>1061</v>
      </c>
      <c r="L79" s="1" t="s">
        <v>881</v>
      </c>
    </row>
    <row r="80" spans="1:12">
      <c r="A80" s="1">
        <v>78</v>
      </c>
      <c r="B80" s="1" t="s">
        <v>1021</v>
      </c>
      <c r="C80" s="1" t="str">
        <f>VLOOKUP(D80,[1]github!$A:$C,2,FALSE)</f>
        <v>-</v>
      </c>
      <c r="D80" s="1" t="s">
        <v>8</v>
      </c>
      <c r="E80" s="1" t="s">
        <v>8</v>
      </c>
      <c r="F80" s="1" t="str">
        <f>VLOOKUP(G80,[1]github!$A:$C,2,FALSE)</f>
        <v>h2oche</v>
      </c>
      <c r="G80" s="1" t="s">
        <v>136</v>
      </c>
      <c r="H80" s="1">
        <v>1027</v>
      </c>
      <c r="I80" s="1" t="s">
        <v>8</v>
      </c>
      <c r="J80" s="1" t="s">
        <v>1063</v>
      </c>
      <c r="K80" s="1" t="s">
        <v>1061</v>
      </c>
      <c r="L80" s="1" t="s">
        <v>878</v>
      </c>
    </row>
    <row r="81" spans="1:12">
      <c r="A81" s="1">
        <v>79</v>
      </c>
      <c r="B81" s="1" t="s">
        <v>989</v>
      </c>
      <c r="C81" s="1" t="str">
        <f>VLOOKUP(D81,[1]github!$A:$C,2,FALSE)</f>
        <v>-</v>
      </c>
      <c r="D81" s="1" t="s">
        <v>8</v>
      </c>
      <c r="E81" s="1" t="s">
        <v>8</v>
      </c>
      <c r="F81" s="1" t="str">
        <f>VLOOKUP(G81,[1]github!$A:$C,2,FALSE)</f>
        <v>jmdyck</v>
      </c>
      <c r="G81" s="1" t="s">
        <v>722</v>
      </c>
      <c r="H81" s="1">
        <v>236</v>
      </c>
      <c r="I81" s="1" t="s">
        <v>8</v>
      </c>
      <c r="J81" s="1" t="s">
        <v>1062</v>
      </c>
      <c r="K81" s="1" t="s">
        <v>880</v>
      </c>
      <c r="L81" s="1" t="s">
        <v>881</v>
      </c>
    </row>
    <row r="82" spans="1:12">
      <c r="A82" s="1">
        <v>80</v>
      </c>
      <c r="B82" s="1" t="s">
        <v>1132</v>
      </c>
      <c r="C82" s="1" t="str">
        <f>VLOOKUP(D82,[1]github!$A:$C,2,FALSE)</f>
        <v>-</v>
      </c>
      <c r="D82" s="1" t="s">
        <v>8</v>
      </c>
      <c r="E82" s="1" t="s">
        <v>8</v>
      </c>
      <c r="F82" s="1" t="str">
        <f>VLOOKUP(G82,[1]github!$A:$C,2,FALSE)</f>
        <v>shvaikalesh</v>
      </c>
      <c r="G82" s="1" t="s">
        <v>143</v>
      </c>
      <c r="H82" s="1">
        <v>1020</v>
      </c>
      <c r="I82" s="1" t="s">
        <v>8</v>
      </c>
      <c r="J82" s="1" t="s">
        <v>877</v>
      </c>
      <c r="K82" s="1" t="s">
        <v>877</v>
      </c>
      <c r="L82" s="1" t="s">
        <v>878</v>
      </c>
    </row>
    <row r="83" spans="1:12">
      <c r="A83" s="1">
        <v>81</v>
      </c>
      <c r="B83" s="1" t="s">
        <v>1143</v>
      </c>
      <c r="C83" s="1" t="str">
        <f>VLOOKUP(D83,[1]github!$A:$C,2,FALSE)</f>
        <v>-</v>
      </c>
      <c r="D83" s="1" t="s">
        <v>8</v>
      </c>
      <c r="E83" s="1" t="s">
        <v>8</v>
      </c>
      <c r="F83" s="1" t="str">
        <f>VLOOKUP(G83,[1]github!$A:$C,2,FALSE)</f>
        <v>shvaikalesh</v>
      </c>
      <c r="G83" s="1" t="s">
        <v>143</v>
      </c>
      <c r="H83" s="1">
        <v>1020</v>
      </c>
      <c r="I83" s="1" t="s">
        <v>8</v>
      </c>
      <c r="J83" s="1" t="s">
        <v>877</v>
      </c>
      <c r="K83" s="1" t="s">
        <v>877</v>
      </c>
      <c r="L83" s="1" t="s">
        <v>878</v>
      </c>
    </row>
    <row r="84" spans="1:12">
      <c r="A84" s="1">
        <v>82</v>
      </c>
      <c r="B84" s="1" t="s">
        <v>935</v>
      </c>
      <c r="C84" s="1" t="str">
        <f>VLOOKUP(D84,[1]github!$A:$C,2,FALSE)</f>
        <v>-</v>
      </c>
      <c r="D84" s="1" t="s">
        <v>8</v>
      </c>
      <c r="E84" s="1" t="s">
        <v>8</v>
      </c>
      <c r="F84" s="1" t="str">
        <f>VLOOKUP(G84,[1]github!$A:$C,2,FALSE)</f>
        <v>-</v>
      </c>
      <c r="G84" s="1" t="s">
        <v>8</v>
      </c>
      <c r="H84" s="1" t="s">
        <v>8</v>
      </c>
      <c r="I84" s="1" t="s">
        <v>8</v>
      </c>
      <c r="J84" s="1" t="s">
        <v>877</v>
      </c>
      <c r="K84" s="1" t="s">
        <v>877</v>
      </c>
      <c r="L84" s="1" t="s">
        <v>878</v>
      </c>
    </row>
    <row r="85" spans="1:12">
      <c r="A85" s="1">
        <v>83</v>
      </c>
      <c r="B85" s="1" t="s">
        <v>1104</v>
      </c>
      <c r="C85" s="1" t="str">
        <f>VLOOKUP(D85,[1]github!$A:$C,2,FALSE)</f>
        <v>gibson042</v>
      </c>
      <c r="D85" s="1" t="s">
        <v>213</v>
      </c>
      <c r="E85" s="1">
        <v>949</v>
      </c>
      <c r="F85" s="1" t="str">
        <f>VLOOKUP(G85,[1]github!$A:$C,2,FALSE)</f>
        <v>-</v>
      </c>
      <c r="G85" s="1" t="s">
        <v>8</v>
      </c>
      <c r="H85" s="1" t="s">
        <v>8</v>
      </c>
      <c r="I85" s="1" t="s">
        <v>8</v>
      </c>
      <c r="J85" s="1" t="s">
        <v>1063</v>
      </c>
      <c r="K85" s="1" t="s">
        <v>1081</v>
      </c>
      <c r="L85" s="1" t="s">
        <v>878</v>
      </c>
    </row>
    <row r="86" spans="1:12">
      <c r="A86" s="1">
        <v>84</v>
      </c>
      <c r="B86" s="1" t="s">
        <v>996</v>
      </c>
      <c r="C86" s="1" t="str">
        <f>VLOOKUP(D86,[1]github!$A:$C,2,FALSE)</f>
        <v>-</v>
      </c>
      <c r="D86" s="1" t="s">
        <v>8</v>
      </c>
      <c r="E86" s="1" t="s">
        <v>8</v>
      </c>
      <c r="F86" s="1" t="str">
        <f>VLOOKUP(G86,[1]github!$A:$C,2,FALSE)</f>
        <v>jmdyck</v>
      </c>
      <c r="G86" s="1" t="s">
        <v>719</v>
      </c>
      <c r="H86" s="1">
        <v>236</v>
      </c>
      <c r="I86" s="1" t="s">
        <v>8</v>
      </c>
      <c r="J86" s="1" t="s">
        <v>1062</v>
      </c>
      <c r="K86" s="1" t="s">
        <v>880</v>
      </c>
      <c r="L86" s="1" t="s">
        <v>881</v>
      </c>
    </row>
    <row r="87" spans="1:12">
      <c r="A87" s="1">
        <v>85</v>
      </c>
      <c r="B87" s="1" t="s">
        <v>1091</v>
      </c>
      <c r="C87" s="1" t="str">
        <f>VLOOKUP(D87,[1]github!$A:$C,2,FALSE)</f>
        <v>-</v>
      </c>
      <c r="D87" s="1" t="s">
        <v>8</v>
      </c>
      <c r="E87" s="1" t="s">
        <v>8</v>
      </c>
      <c r="F87" s="1" t="str">
        <f>VLOOKUP(G87,[1]github!$A:$C,2,FALSE)</f>
        <v>jmdyck</v>
      </c>
      <c r="G87" s="1" t="s">
        <v>713</v>
      </c>
      <c r="H87" s="1">
        <v>236</v>
      </c>
      <c r="I87" s="1" t="s">
        <v>8</v>
      </c>
      <c r="J87" s="1" t="s">
        <v>1063</v>
      </c>
      <c r="K87" s="1" t="s">
        <v>1061</v>
      </c>
      <c r="L87" s="1" t="s">
        <v>878</v>
      </c>
    </row>
    <row r="88" spans="1:12">
      <c r="A88" s="1">
        <v>86</v>
      </c>
      <c r="B88" s="1" t="s">
        <v>2503</v>
      </c>
      <c r="C88" s="1" t="str">
        <f>VLOOKUP(D88,[1]github!$A:$C,2,FALSE)</f>
        <v>brabalan</v>
      </c>
      <c r="D88" s="1" t="s">
        <v>812</v>
      </c>
      <c r="E88" s="1">
        <v>32</v>
      </c>
      <c r="F88" s="1" t="str">
        <f>VLOOKUP(G88,[1]github!$A:$C,2,FALSE)</f>
        <v>ExE-Boss</v>
      </c>
      <c r="G88" s="1" t="s">
        <v>30</v>
      </c>
      <c r="H88" s="1">
        <v>1126</v>
      </c>
      <c r="I88" s="1">
        <v>1094</v>
      </c>
      <c r="J88" s="1" t="s">
        <v>1062</v>
      </c>
      <c r="K88" s="1" t="s">
        <v>884</v>
      </c>
      <c r="L88" s="1" t="s">
        <v>878</v>
      </c>
    </row>
    <row r="89" spans="1:12">
      <c r="A89" s="1">
        <v>87</v>
      </c>
      <c r="B89" s="1" t="s">
        <v>1087</v>
      </c>
      <c r="C89" s="1" t="str">
        <f>VLOOKUP(D89,[1]github!$A:$C,2,FALSE)</f>
        <v>ryanjduffy</v>
      </c>
      <c r="D89" s="1" t="s">
        <v>177</v>
      </c>
      <c r="E89" s="1">
        <v>973</v>
      </c>
      <c r="F89" s="1" t="str">
        <f>VLOOKUP(G89,[1]github!$A:$C,2,FALSE)</f>
        <v>-</v>
      </c>
      <c r="G89" s="1" t="s">
        <v>8</v>
      </c>
      <c r="H89" s="1" t="s">
        <v>8</v>
      </c>
      <c r="I89" s="1" t="s">
        <v>8</v>
      </c>
      <c r="J89" s="1" t="s">
        <v>1063</v>
      </c>
      <c r="K89" s="1" t="s">
        <v>1081</v>
      </c>
      <c r="L89" s="1" t="s">
        <v>878</v>
      </c>
    </row>
    <row r="90" spans="1:12">
      <c r="A90" s="1">
        <v>88</v>
      </c>
      <c r="B90" s="1" t="s">
        <v>1027</v>
      </c>
      <c r="C90" s="1" t="str">
        <f>VLOOKUP(D90,[1]github!$A:$C,2,FALSE)</f>
        <v>-</v>
      </c>
      <c r="D90" s="1" t="s">
        <v>8</v>
      </c>
      <c r="E90" s="1" t="s">
        <v>8</v>
      </c>
      <c r="F90" s="1" t="str">
        <f>VLOOKUP(G90,[1]github!$A:$C,2,FALSE)</f>
        <v>-</v>
      </c>
      <c r="G90" s="1" t="s">
        <v>8</v>
      </c>
      <c r="H90" s="1" t="s">
        <v>8</v>
      </c>
      <c r="I90" s="1" t="s">
        <v>8</v>
      </c>
      <c r="J90" s="1" t="s">
        <v>877</v>
      </c>
      <c r="K90" s="1" t="s">
        <v>877</v>
      </c>
      <c r="L90" s="1" t="s">
        <v>878</v>
      </c>
    </row>
    <row r="91" spans="1:12">
      <c r="A91" s="1">
        <v>89</v>
      </c>
      <c r="B91" s="1" t="s">
        <v>1007</v>
      </c>
      <c r="C91" s="1" t="str">
        <f>VLOOKUP(D91,[1]github!$A:$C,2,FALSE)</f>
        <v>-</v>
      </c>
      <c r="D91" s="1" t="s">
        <v>8</v>
      </c>
      <c r="E91" s="1" t="s">
        <v>8</v>
      </c>
      <c r="F91" s="1" t="str">
        <f>VLOOKUP(G91,[1]github!$A:$C,2,FALSE)</f>
        <v>jmdyck</v>
      </c>
      <c r="G91" s="1" t="s">
        <v>720</v>
      </c>
      <c r="H91" s="1">
        <v>236</v>
      </c>
      <c r="I91" s="1" t="s">
        <v>8</v>
      </c>
      <c r="J91" s="1" t="s">
        <v>1062</v>
      </c>
      <c r="K91" s="1" t="s">
        <v>880</v>
      </c>
      <c r="L91" s="1" t="s">
        <v>881</v>
      </c>
    </row>
    <row r="92" spans="1:12">
      <c r="A92" s="1">
        <v>90</v>
      </c>
      <c r="B92" s="1" t="s">
        <v>2506</v>
      </c>
      <c r="C92" s="1" t="str">
        <f>VLOOKUP(D92,[1]github!$A:$C,2,FALSE)</f>
        <v>jmdyck</v>
      </c>
      <c r="D92" s="1" t="s">
        <v>582</v>
      </c>
      <c r="E92" s="1">
        <v>520</v>
      </c>
      <c r="F92" s="1" t="str">
        <f>VLOOKUP(G92,[1]github!$A:$C,2,FALSE)</f>
        <v>ExE-Boss</v>
      </c>
      <c r="G92" s="1" t="s">
        <v>30</v>
      </c>
      <c r="H92" s="1">
        <v>1126</v>
      </c>
      <c r="I92" s="1">
        <v>605</v>
      </c>
      <c r="J92" s="1" t="s">
        <v>1062</v>
      </c>
      <c r="K92" s="1" t="s">
        <v>884</v>
      </c>
      <c r="L92" s="1" t="s">
        <v>878</v>
      </c>
    </row>
    <row r="93" spans="1:12">
      <c r="A93" s="1">
        <v>91</v>
      </c>
      <c r="B93" s="1" t="s">
        <v>984</v>
      </c>
      <c r="C93" s="1" t="str">
        <f>VLOOKUP(D93,[1]github!$A:$C,2,FALSE)</f>
        <v>-</v>
      </c>
      <c r="D93" s="1" t="s">
        <v>8</v>
      </c>
      <c r="E93" s="1" t="s">
        <v>8</v>
      </c>
      <c r="F93" s="1" t="str">
        <f>VLOOKUP(G93,[1]github!$A:$C,2,FALSE)</f>
        <v>jmdyck</v>
      </c>
      <c r="G93" s="1" t="s">
        <v>701</v>
      </c>
      <c r="H93" s="1">
        <v>236</v>
      </c>
      <c r="I93" s="1" t="s">
        <v>8</v>
      </c>
      <c r="J93" s="1" t="s">
        <v>1062</v>
      </c>
      <c r="K93" s="1" t="s">
        <v>884</v>
      </c>
      <c r="L93" s="1" t="s">
        <v>881</v>
      </c>
    </row>
    <row r="94" spans="1:12">
      <c r="A94" s="1">
        <v>92</v>
      </c>
      <c r="B94" s="1" t="s">
        <v>2507</v>
      </c>
      <c r="C94" s="1" t="str">
        <f>VLOOKUP(D94,[1]github!$A:$C,2,FALSE)</f>
        <v>jmdyck</v>
      </c>
      <c r="D94" s="1" t="s">
        <v>582</v>
      </c>
      <c r="E94" s="1">
        <v>520</v>
      </c>
      <c r="F94" s="1" t="str">
        <f>VLOOKUP(G94,[1]github!$A:$C,2,FALSE)</f>
        <v>ExE-Boss</v>
      </c>
      <c r="G94" s="1" t="s">
        <v>30</v>
      </c>
      <c r="H94" s="1">
        <v>1126</v>
      </c>
      <c r="I94" s="1">
        <v>605</v>
      </c>
      <c r="J94" s="1" t="s">
        <v>1062</v>
      </c>
      <c r="K94" s="1" t="s">
        <v>884</v>
      </c>
      <c r="L94" s="1" t="s">
        <v>878</v>
      </c>
    </row>
    <row r="95" spans="1:12">
      <c r="A95" s="1">
        <v>93</v>
      </c>
      <c r="B95" s="1" t="s">
        <v>931</v>
      </c>
      <c r="C95" s="1" t="str">
        <f>VLOOKUP(D95,[1]github!$A:$C,2,FALSE)</f>
        <v>shvaikalesh</v>
      </c>
      <c r="D95" s="1" t="s">
        <v>143</v>
      </c>
      <c r="E95" s="1">
        <v>1020</v>
      </c>
      <c r="F95" s="1" t="str">
        <f>VLOOKUP(G95,[1]github!$A:$C,2,FALSE)</f>
        <v>bakkot</v>
      </c>
      <c r="G95" s="1" t="s">
        <v>140</v>
      </c>
      <c r="H95" s="1">
        <v>1026</v>
      </c>
      <c r="I95" s="1">
        <v>5</v>
      </c>
      <c r="J95" s="1" t="s">
        <v>1062</v>
      </c>
      <c r="K95" s="1" t="s">
        <v>884</v>
      </c>
      <c r="L95" s="1" t="s">
        <v>881</v>
      </c>
    </row>
    <row r="96" spans="1:12">
      <c r="A96" s="1">
        <v>94</v>
      </c>
      <c r="B96" s="1" t="s">
        <v>1159</v>
      </c>
      <c r="C96" s="1" t="str">
        <f>VLOOKUP(D96,[1]github!$A:$C,2,FALSE)</f>
        <v>-</v>
      </c>
      <c r="D96" s="1" t="s">
        <v>8</v>
      </c>
      <c r="E96" s="1" t="s">
        <v>8</v>
      </c>
      <c r="F96" s="1" t="str">
        <f>VLOOKUP(G96,[1]github!$A:$C,2,FALSE)</f>
        <v>caiolima</v>
      </c>
      <c r="G96" s="1" t="s">
        <v>152</v>
      </c>
      <c r="H96" s="1">
        <v>1005</v>
      </c>
      <c r="I96" s="1" t="s">
        <v>8</v>
      </c>
      <c r="J96" s="1" t="s">
        <v>1063</v>
      </c>
      <c r="K96" s="1" t="s">
        <v>1081</v>
      </c>
      <c r="L96" s="1" t="s">
        <v>878</v>
      </c>
    </row>
    <row r="97" spans="1:12">
      <c r="A97" s="1">
        <v>95</v>
      </c>
      <c r="B97" s="1" t="s">
        <v>1157</v>
      </c>
      <c r="C97" s="1" t="str">
        <f>VLOOKUP(D97,[1]github!$A:$C,2,FALSE)</f>
        <v>-</v>
      </c>
      <c r="D97" s="1" t="s">
        <v>8</v>
      </c>
      <c r="E97" s="1" t="s">
        <v>8</v>
      </c>
      <c r="F97" s="1" t="str">
        <f>VLOOKUP(G97,[1]github!$A:$C,2,FALSE)</f>
        <v>caiolima</v>
      </c>
      <c r="G97" s="1" t="s">
        <v>152</v>
      </c>
      <c r="H97" s="1">
        <v>1005</v>
      </c>
      <c r="I97" s="1" t="s">
        <v>8</v>
      </c>
      <c r="J97" s="1" t="s">
        <v>1063</v>
      </c>
      <c r="K97" s="1" t="s">
        <v>1081</v>
      </c>
      <c r="L97" s="1" t="s">
        <v>878</v>
      </c>
    </row>
    <row r="98" spans="1:12">
      <c r="A98" s="1">
        <v>96</v>
      </c>
      <c r="B98" s="1" t="s">
        <v>1079</v>
      </c>
      <c r="C98" s="1" t="str">
        <f>VLOOKUP(D98,[1]github!$A:$C,2,FALSE)</f>
        <v>-</v>
      </c>
      <c r="D98" s="1" t="s">
        <v>8</v>
      </c>
      <c r="E98" s="1" t="s">
        <v>8</v>
      </c>
      <c r="F98" s="1" t="str">
        <f>VLOOKUP(G98,[1]github!$A:$C,2,FALSE)</f>
        <v>jmdyck</v>
      </c>
      <c r="G98" s="1" t="s">
        <v>713</v>
      </c>
      <c r="H98" s="1">
        <v>236</v>
      </c>
      <c r="I98" s="1" t="s">
        <v>8</v>
      </c>
      <c r="J98" s="1" t="s">
        <v>1063</v>
      </c>
      <c r="K98" s="1" t="s">
        <v>1061</v>
      </c>
      <c r="L98" s="1" t="s">
        <v>878</v>
      </c>
    </row>
    <row r="99" spans="1:12">
      <c r="A99" s="1">
        <v>97</v>
      </c>
      <c r="B99" s="1" t="s">
        <v>1023</v>
      </c>
      <c r="C99" s="1" t="str">
        <f>VLOOKUP(D99,[1]github!$A:$C,2,FALSE)</f>
        <v>littledan</v>
      </c>
      <c r="D99" s="1" t="s">
        <v>519</v>
      </c>
      <c r="E99" s="1">
        <v>626</v>
      </c>
      <c r="F99" s="1" t="str">
        <f>VLOOKUP(G99,[1]github!$A:$C,2,FALSE)</f>
        <v>jmdyck</v>
      </c>
      <c r="G99" s="1" t="s">
        <v>518</v>
      </c>
      <c r="H99" s="1">
        <v>627</v>
      </c>
      <c r="I99" s="1">
        <v>0</v>
      </c>
      <c r="J99" s="1" t="s">
        <v>1062</v>
      </c>
      <c r="K99" s="1" t="s">
        <v>880</v>
      </c>
      <c r="L99" s="1" t="s">
        <v>881</v>
      </c>
    </row>
    <row r="100" spans="1:12">
      <c r="A100" s="1">
        <v>98</v>
      </c>
      <c r="B100" s="1" t="s">
        <v>1138</v>
      </c>
      <c r="C100" s="1" t="str">
        <f>VLOOKUP(D100,[1]github!$A:$C,2,FALSE)</f>
        <v>gibson042</v>
      </c>
      <c r="D100" s="1" t="s">
        <v>213</v>
      </c>
      <c r="E100" s="1">
        <v>949</v>
      </c>
      <c r="F100" s="1" t="str">
        <f>VLOOKUP(G100,[1]github!$A:$C,2,FALSE)</f>
        <v>-</v>
      </c>
      <c r="G100" s="1" t="s">
        <v>8</v>
      </c>
      <c r="H100" s="1" t="s">
        <v>8</v>
      </c>
      <c r="I100" s="1" t="s">
        <v>8</v>
      </c>
      <c r="J100" s="1" t="s">
        <v>1062</v>
      </c>
      <c r="K100" s="1" t="s">
        <v>884</v>
      </c>
      <c r="L100" s="1" t="s">
        <v>878</v>
      </c>
    </row>
    <row r="101" spans="1:12">
      <c r="A101" s="1">
        <v>99</v>
      </c>
      <c r="B101" s="1" t="s">
        <v>892</v>
      </c>
      <c r="C101" s="1" t="str">
        <f>VLOOKUP(D101,[1]github!$A:$C,2,FALSE)</f>
        <v>-</v>
      </c>
      <c r="D101" s="1" t="s">
        <v>8</v>
      </c>
      <c r="E101" s="1" t="s">
        <v>8</v>
      </c>
      <c r="F101" s="1" t="str">
        <f>VLOOKUP(G101,[1]github!$A:$C,2,FALSE)</f>
        <v>michaelficarra</v>
      </c>
      <c r="G101" s="1" t="s">
        <v>205</v>
      </c>
      <c r="H101" s="1">
        <v>955</v>
      </c>
      <c r="I101" s="1" t="s">
        <v>8</v>
      </c>
      <c r="J101" s="1" t="s">
        <v>1062</v>
      </c>
      <c r="K101" s="1" t="s">
        <v>880</v>
      </c>
      <c r="L101" s="1" t="s">
        <v>881</v>
      </c>
    </row>
    <row r="102" spans="1:12">
      <c r="A102" s="1">
        <v>100</v>
      </c>
      <c r="B102" s="1" t="s">
        <v>1111</v>
      </c>
      <c r="C102" s="1" t="str">
        <f>VLOOKUP(D102,[1]github!$A:$C,2,FALSE)</f>
        <v>gibson042</v>
      </c>
      <c r="D102" s="1" t="s">
        <v>213</v>
      </c>
      <c r="E102" s="1">
        <v>949</v>
      </c>
      <c r="F102" s="1" t="str">
        <f>VLOOKUP(G102,[1]github!$A:$C,2,FALSE)</f>
        <v>caiolima</v>
      </c>
      <c r="G102" s="1" t="s">
        <v>152</v>
      </c>
      <c r="H102" s="1">
        <v>1005</v>
      </c>
      <c r="I102" s="1">
        <v>55</v>
      </c>
      <c r="J102" s="1" t="s">
        <v>1063</v>
      </c>
      <c r="K102" s="1" t="s">
        <v>1081</v>
      </c>
      <c r="L102" s="1" t="s">
        <v>878</v>
      </c>
    </row>
    <row r="103" spans="1:12">
      <c r="A103" s="1">
        <v>101</v>
      </c>
      <c r="B103" s="1" t="s">
        <v>916</v>
      </c>
      <c r="C103" s="1" t="str">
        <f>VLOOKUP(D103,[1]github!$A:$C,2,FALSE)</f>
        <v>-</v>
      </c>
      <c r="D103" s="1" t="s">
        <v>8</v>
      </c>
      <c r="E103" s="1" t="s">
        <v>8</v>
      </c>
      <c r="F103" s="1" t="str">
        <f>VLOOKUP(G103,[1]github!$A:$C,2,FALSE)</f>
        <v>-</v>
      </c>
      <c r="G103" s="1" t="s">
        <v>8</v>
      </c>
      <c r="H103" s="1" t="s">
        <v>8</v>
      </c>
      <c r="I103" s="1" t="s">
        <v>8</v>
      </c>
      <c r="J103" s="1" t="s">
        <v>877</v>
      </c>
      <c r="K103" s="1" t="s">
        <v>877</v>
      </c>
      <c r="L103" s="1" t="s">
        <v>878</v>
      </c>
    </row>
    <row r="104" spans="1:12">
      <c r="A104" s="1">
        <v>102</v>
      </c>
      <c r="B104" s="1" t="s">
        <v>940</v>
      </c>
      <c r="C104" s="1" t="str">
        <f>VLOOKUP(D104,[1]github!$A:$C,2,FALSE)</f>
        <v>caiolima</v>
      </c>
      <c r="D104" s="1" t="s">
        <v>528</v>
      </c>
      <c r="E104" s="1">
        <v>622</v>
      </c>
      <c r="F104" s="1" t="str">
        <f>VLOOKUP(G104,[1]github!$A:$C,2,FALSE)</f>
        <v>jmdyck</v>
      </c>
      <c r="G104" s="1" t="s">
        <v>525</v>
      </c>
      <c r="H104" s="1">
        <v>623</v>
      </c>
      <c r="I104" s="1">
        <v>0</v>
      </c>
      <c r="J104" s="1" t="s">
        <v>1062</v>
      </c>
      <c r="K104" s="1" t="s">
        <v>880</v>
      </c>
      <c r="L104" s="1" t="s">
        <v>881</v>
      </c>
    </row>
    <row r="105" spans="1:12">
      <c r="A105" s="1">
        <v>103</v>
      </c>
      <c r="B105" s="1" t="s">
        <v>897</v>
      </c>
      <c r="C105" s="1" t="str">
        <f>VLOOKUP(D105,[1]github!$A:$C,2,FALSE)</f>
        <v>-</v>
      </c>
      <c r="D105" s="1" t="s">
        <v>8</v>
      </c>
      <c r="E105" s="1" t="s">
        <v>8</v>
      </c>
      <c r="F105" s="1" t="str">
        <f>VLOOKUP(G105,[1]github!$A:$C,2,FALSE)</f>
        <v>bakkot</v>
      </c>
      <c r="G105" s="1" t="s">
        <v>400</v>
      </c>
      <c r="H105" s="1">
        <v>762</v>
      </c>
      <c r="I105" s="1" t="s">
        <v>8</v>
      </c>
      <c r="J105" s="1" t="s">
        <v>898</v>
      </c>
      <c r="K105" s="1" t="s">
        <v>1060</v>
      </c>
      <c r="L105" s="1" t="s">
        <v>881</v>
      </c>
    </row>
    <row r="106" spans="1:12">
      <c r="A106" s="1">
        <v>104</v>
      </c>
      <c r="B106" s="1" t="s">
        <v>1112</v>
      </c>
      <c r="C106" s="1" t="str">
        <f>VLOOKUP(D106,[1]github!$A:$C,2,FALSE)</f>
        <v>-</v>
      </c>
      <c r="D106" s="1" t="s">
        <v>8</v>
      </c>
      <c r="E106" s="1" t="s">
        <v>8</v>
      </c>
      <c r="F106" s="1" t="str">
        <f>VLOOKUP(G106,[1]github!$A:$C,2,FALSE)</f>
        <v>caiolima</v>
      </c>
      <c r="G106" s="1" t="s">
        <v>152</v>
      </c>
      <c r="H106" s="1">
        <v>1005</v>
      </c>
      <c r="I106" s="1" t="s">
        <v>8</v>
      </c>
      <c r="J106" s="1" t="s">
        <v>1063</v>
      </c>
      <c r="K106" s="1" t="s">
        <v>1081</v>
      </c>
      <c r="L106" s="1" t="s">
        <v>878</v>
      </c>
    </row>
    <row r="107" spans="1:12">
      <c r="A107" s="1">
        <v>105</v>
      </c>
      <c r="B107" s="1" t="s">
        <v>913</v>
      </c>
      <c r="C107" s="1" t="str">
        <f>VLOOKUP(D107,[1]github!$A:$C,2,FALSE)</f>
        <v>-</v>
      </c>
      <c r="D107" s="1" t="s">
        <v>8</v>
      </c>
      <c r="E107" s="1" t="s">
        <v>8</v>
      </c>
      <c r="F107" s="1" t="str">
        <f>VLOOKUP(G107,[1]github!$A:$C,2,FALSE)</f>
        <v>-</v>
      </c>
      <c r="G107" s="1" t="s">
        <v>8</v>
      </c>
      <c r="H107" s="1" t="s">
        <v>8</v>
      </c>
      <c r="I107" s="1" t="s">
        <v>8</v>
      </c>
      <c r="J107" s="1" t="s">
        <v>1062</v>
      </c>
      <c r="K107" s="1" t="s">
        <v>880</v>
      </c>
      <c r="L107" s="1" t="s">
        <v>881</v>
      </c>
    </row>
    <row r="108" spans="1:12">
      <c r="A108" s="1">
        <v>106</v>
      </c>
      <c r="B108" s="1" t="s">
        <v>1161</v>
      </c>
      <c r="C108" s="1" t="str">
        <f>VLOOKUP(D108,[1]github!$A:$C,2,FALSE)</f>
        <v>gibson042</v>
      </c>
      <c r="D108" s="1" t="s">
        <v>213</v>
      </c>
      <c r="E108" s="1">
        <v>949</v>
      </c>
      <c r="F108" s="1" t="str">
        <f>VLOOKUP(G108,[1]github!$A:$C,2,FALSE)</f>
        <v>michaelficarra</v>
      </c>
      <c r="G108" s="1" t="s">
        <v>205</v>
      </c>
      <c r="H108" s="1">
        <v>955</v>
      </c>
      <c r="I108" s="1">
        <v>6</v>
      </c>
      <c r="J108" s="1" t="s">
        <v>1062</v>
      </c>
      <c r="K108" s="1" t="s">
        <v>884</v>
      </c>
      <c r="L108" s="1" t="s">
        <v>878</v>
      </c>
    </row>
    <row r="109" spans="1:12">
      <c r="A109" s="1">
        <v>107</v>
      </c>
      <c r="B109" s="1" t="s">
        <v>1161</v>
      </c>
      <c r="C109" s="1" t="str">
        <f>VLOOKUP(D109,[1]github!$A:$C,2,FALSE)</f>
        <v>bakkot</v>
      </c>
      <c r="D109" s="1" t="s">
        <v>192</v>
      </c>
      <c r="E109" s="1">
        <v>963</v>
      </c>
      <c r="F109" s="1" t="str">
        <f>VLOOKUP(G109,[1]github!$A:$C,2,FALSE)</f>
        <v>-</v>
      </c>
      <c r="G109" s="1" t="s">
        <v>8</v>
      </c>
      <c r="H109" s="1" t="s">
        <v>8</v>
      </c>
      <c r="I109" s="1" t="s">
        <v>8</v>
      </c>
      <c r="J109" s="1" t="s">
        <v>1062</v>
      </c>
      <c r="K109" s="1" t="s">
        <v>884</v>
      </c>
      <c r="L109" s="1" t="s">
        <v>878</v>
      </c>
    </row>
    <row r="110" spans="1:12">
      <c r="A110" s="1">
        <v>108</v>
      </c>
      <c r="B110" s="1" t="s">
        <v>995</v>
      </c>
      <c r="C110" s="1" t="str">
        <f>VLOOKUP(D110,[1]github!$A:$C,2,FALSE)</f>
        <v>-</v>
      </c>
      <c r="D110" s="1" t="s">
        <v>8</v>
      </c>
      <c r="E110" s="1" t="s">
        <v>8</v>
      </c>
      <c r="F110" s="1" t="str">
        <f>VLOOKUP(G110,[1]github!$A:$C,2,FALSE)</f>
        <v>jmdyck</v>
      </c>
      <c r="G110" s="1" t="s">
        <v>720</v>
      </c>
      <c r="H110" s="1">
        <v>236</v>
      </c>
      <c r="I110" s="1" t="s">
        <v>8</v>
      </c>
      <c r="J110" s="1" t="s">
        <v>1062</v>
      </c>
      <c r="K110" s="1" t="s">
        <v>880</v>
      </c>
      <c r="L110" s="1" t="s">
        <v>881</v>
      </c>
    </row>
    <row r="111" spans="1:12">
      <c r="A111" s="1">
        <v>109</v>
      </c>
      <c r="B111" s="1" t="s">
        <v>1153</v>
      </c>
      <c r="C111" s="1" t="str">
        <f>VLOOKUP(D111,[1]github!$A:$C,2,FALSE)</f>
        <v>gibson042</v>
      </c>
      <c r="D111" s="1" t="s">
        <v>213</v>
      </c>
      <c r="E111" s="1">
        <v>949</v>
      </c>
      <c r="F111" s="1" t="str">
        <f>VLOOKUP(G111,[1]github!$A:$C,2,FALSE)</f>
        <v>-</v>
      </c>
      <c r="G111" s="1" t="s">
        <v>8</v>
      </c>
      <c r="H111" s="1" t="s">
        <v>8</v>
      </c>
      <c r="I111" s="1" t="s">
        <v>8</v>
      </c>
      <c r="J111" s="1" t="s">
        <v>1063</v>
      </c>
      <c r="K111" s="1" t="s">
        <v>1081</v>
      </c>
      <c r="L111" s="1" t="s">
        <v>878</v>
      </c>
    </row>
    <row r="112" spans="1:12">
      <c r="A112" s="1">
        <v>110</v>
      </c>
      <c r="B112" s="1" t="s">
        <v>994</v>
      </c>
      <c r="C112" s="1" t="str">
        <f>VLOOKUP(D112,[1]github!$A:$C,2,FALSE)</f>
        <v>DanielRosenwasser</v>
      </c>
      <c r="D112" s="1" t="s">
        <v>437</v>
      </c>
      <c r="E112" s="1">
        <v>698</v>
      </c>
      <c r="F112" s="1" t="str">
        <f>VLOOKUP(G112,[1]github!$A:$C,2,FALSE)</f>
        <v>jmdyck</v>
      </c>
      <c r="G112" s="1" t="s">
        <v>429</v>
      </c>
      <c r="H112" s="1">
        <v>720</v>
      </c>
      <c r="I112" s="1">
        <v>22</v>
      </c>
      <c r="J112" s="1" t="s">
        <v>1062</v>
      </c>
      <c r="K112" s="1" t="s">
        <v>884</v>
      </c>
      <c r="L112" s="1" t="s">
        <v>878</v>
      </c>
    </row>
    <row r="113" spans="1:12">
      <c r="A113" s="1">
        <v>111</v>
      </c>
      <c r="B113" s="1" t="s">
        <v>992</v>
      </c>
      <c r="C113" s="1" t="str">
        <f>VLOOKUP(D113,[1]github!$A:$C,2,FALSE)</f>
        <v>shvaikalesh</v>
      </c>
      <c r="D113" s="1" t="s">
        <v>143</v>
      </c>
      <c r="E113" s="1">
        <v>1020</v>
      </c>
      <c r="F113" s="1" t="str">
        <f>VLOOKUP(G113,[1]github!$A:$C,2,FALSE)</f>
        <v>bakkot</v>
      </c>
      <c r="G113" s="1" t="s">
        <v>140</v>
      </c>
      <c r="H113" s="1">
        <v>1026</v>
      </c>
      <c r="I113" s="1">
        <v>5</v>
      </c>
      <c r="J113" s="1" t="s">
        <v>1062</v>
      </c>
      <c r="K113" s="1" t="s">
        <v>884</v>
      </c>
      <c r="L113" s="1" t="s">
        <v>881</v>
      </c>
    </row>
    <row r="114" spans="1:12">
      <c r="A114" s="1">
        <v>112</v>
      </c>
      <c r="B114" s="1" t="s">
        <v>1126</v>
      </c>
      <c r="C114" s="1" t="str">
        <f>VLOOKUP(D114,[1]github!$A:$C,2,FALSE)</f>
        <v>-</v>
      </c>
      <c r="D114" s="1" t="s">
        <v>8</v>
      </c>
      <c r="E114" s="1" t="s">
        <v>8</v>
      </c>
      <c r="F114" s="1" t="str">
        <f>VLOOKUP(G114,[1]github!$A:$C,2,FALSE)</f>
        <v>caiolima</v>
      </c>
      <c r="G114" s="1" t="s">
        <v>152</v>
      </c>
      <c r="H114" s="1">
        <v>1005</v>
      </c>
      <c r="I114" s="1" t="s">
        <v>8</v>
      </c>
      <c r="J114" s="1" t="s">
        <v>1063</v>
      </c>
      <c r="K114" s="1" t="s">
        <v>1081</v>
      </c>
      <c r="L114" s="1" t="s">
        <v>878</v>
      </c>
    </row>
    <row r="115" spans="1:12">
      <c r="A115" s="1">
        <v>113</v>
      </c>
      <c r="B115" s="1" t="s">
        <v>990</v>
      </c>
      <c r="C115" s="1" t="str">
        <f>VLOOKUP(D115,[1]github!$A:$C,2,FALSE)</f>
        <v>caiolima</v>
      </c>
      <c r="D115" s="1" t="s">
        <v>528</v>
      </c>
      <c r="E115" s="1">
        <v>622</v>
      </c>
      <c r="F115" s="1" t="str">
        <f>VLOOKUP(G115,[1]github!$A:$C,2,FALSE)</f>
        <v>jhnaldo</v>
      </c>
      <c r="G115" s="1" t="s">
        <v>335</v>
      </c>
      <c r="H115" s="1">
        <v>831</v>
      </c>
      <c r="I115" s="1">
        <v>208</v>
      </c>
      <c r="J115" s="1" t="s">
        <v>1062</v>
      </c>
      <c r="K115" s="1" t="s">
        <v>884</v>
      </c>
      <c r="L115" s="1" t="s">
        <v>881</v>
      </c>
    </row>
    <row r="116" spans="1:12">
      <c r="A116" s="1">
        <v>114</v>
      </c>
      <c r="B116" s="1" t="s">
        <v>953</v>
      </c>
      <c r="C116" s="1" t="str">
        <f>VLOOKUP(D116,[1]github!$A:$C,2,FALSE)</f>
        <v>-</v>
      </c>
      <c r="D116" s="1" t="s">
        <v>8</v>
      </c>
      <c r="E116" s="1" t="s">
        <v>8</v>
      </c>
      <c r="F116" s="1" t="str">
        <f>VLOOKUP(G116,[1]github!$A:$C,2,FALSE)</f>
        <v>h2oche</v>
      </c>
      <c r="G116" s="1" t="s">
        <v>321</v>
      </c>
      <c r="H116" s="1">
        <v>836</v>
      </c>
      <c r="I116" s="1" t="s">
        <v>8</v>
      </c>
      <c r="J116" s="1" t="s">
        <v>1063</v>
      </c>
      <c r="K116" s="1" t="s">
        <v>1061</v>
      </c>
      <c r="L116" s="1" t="s">
        <v>881</v>
      </c>
    </row>
    <row r="117" spans="1:12">
      <c r="A117" s="1">
        <v>115</v>
      </c>
      <c r="B117" s="1" t="s">
        <v>1172</v>
      </c>
      <c r="C117" s="1" t="str">
        <f>VLOOKUP(D117,[1]github!$A:$C,2,FALSE)</f>
        <v>caiolima</v>
      </c>
      <c r="D117" s="1" t="s">
        <v>528</v>
      </c>
      <c r="E117" s="1">
        <v>622</v>
      </c>
      <c r="F117" s="1" t="str">
        <f>VLOOKUP(G117,[1]github!$A:$C,2,FALSE)</f>
        <v>-</v>
      </c>
      <c r="G117" s="1" t="s">
        <v>8</v>
      </c>
      <c r="H117" s="1" t="s">
        <v>8</v>
      </c>
      <c r="I117" s="1" t="s">
        <v>8</v>
      </c>
      <c r="J117" s="1" t="s">
        <v>1063</v>
      </c>
      <c r="K117" s="1" t="s">
        <v>1081</v>
      </c>
      <c r="L117" s="1" t="s">
        <v>878</v>
      </c>
    </row>
    <row r="118" spans="1:12">
      <c r="A118" s="1">
        <v>116</v>
      </c>
      <c r="B118" s="1" t="s">
        <v>1017</v>
      </c>
      <c r="C118" s="1" t="str">
        <f>VLOOKUP(D118,[1]github!$A:$C,2,FALSE)</f>
        <v>bakkot</v>
      </c>
      <c r="D118" s="1" t="s">
        <v>49</v>
      </c>
      <c r="E118" s="1">
        <v>1098</v>
      </c>
      <c r="F118" s="1" t="str">
        <f>VLOOKUP(G118,[1]github!$A:$C,2,FALSE)</f>
        <v>jmdyck</v>
      </c>
      <c r="G118" s="1" t="s">
        <v>40</v>
      </c>
      <c r="H118" s="1">
        <v>1109</v>
      </c>
      <c r="I118" s="1">
        <v>10</v>
      </c>
      <c r="J118" s="1" t="s">
        <v>877</v>
      </c>
      <c r="K118" s="1" t="s">
        <v>877</v>
      </c>
      <c r="L118" s="1" t="s">
        <v>878</v>
      </c>
    </row>
    <row r="119" spans="1:12">
      <c r="A119" s="1">
        <v>117</v>
      </c>
      <c r="B119" s="1" t="s">
        <v>1105</v>
      </c>
      <c r="C119" s="1" t="str">
        <f>VLOOKUP(D119,[1]github!$A:$C,2,FALSE)</f>
        <v>gibson042</v>
      </c>
      <c r="D119" s="1" t="s">
        <v>600</v>
      </c>
      <c r="E119" s="1">
        <v>505</v>
      </c>
      <c r="F119" s="1" t="str">
        <f>VLOOKUP(G119,[1]github!$A:$C,2,FALSE)</f>
        <v>-</v>
      </c>
      <c r="G119" s="1" t="s">
        <v>8</v>
      </c>
      <c r="H119" s="1" t="s">
        <v>8</v>
      </c>
      <c r="I119" s="1" t="s">
        <v>8</v>
      </c>
      <c r="J119" s="1" t="s">
        <v>1063</v>
      </c>
      <c r="K119" s="1" t="s">
        <v>1081</v>
      </c>
      <c r="L119" s="1" t="s">
        <v>878</v>
      </c>
    </row>
    <row r="120" spans="1:12">
      <c r="A120" s="1">
        <v>118</v>
      </c>
      <c r="B120" s="1" t="s">
        <v>1156</v>
      </c>
      <c r="C120" s="1" t="str">
        <f>VLOOKUP(D120,[1]github!$A:$C,2,FALSE)</f>
        <v>jmdyck</v>
      </c>
      <c r="D120" s="1" t="s">
        <v>411</v>
      </c>
      <c r="E120" s="1">
        <v>749</v>
      </c>
      <c r="F120" s="1" t="str">
        <f>VLOOKUP(G120,[1]github!$A:$C,2,FALSE)</f>
        <v>bakkot</v>
      </c>
      <c r="G120" s="1" t="s">
        <v>223</v>
      </c>
      <c r="H120" s="1">
        <v>941</v>
      </c>
      <c r="I120" s="1">
        <v>191</v>
      </c>
      <c r="J120" s="1" t="s">
        <v>1063</v>
      </c>
      <c r="K120" s="1" t="s">
        <v>1081</v>
      </c>
      <c r="L120" s="1" t="s">
        <v>878</v>
      </c>
    </row>
    <row r="121" spans="1:12">
      <c r="A121" s="1">
        <v>119</v>
      </c>
      <c r="B121" s="1" t="s">
        <v>1124</v>
      </c>
      <c r="C121" s="1" t="str">
        <f>VLOOKUP(D121,[1]github!$A:$C,2,FALSE)</f>
        <v>caiolima</v>
      </c>
      <c r="D121" s="1" t="s">
        <v>152</v>
      </c>
      <c r="E121" s="1">
        <v>1005</v>
      </c>
      <c r="F121" s="1" t="str">
        <f>VLOOKUP(G121,[1]github!$A:$C,2,FALSE)</f>
        <v>-</v>
      </c>
      <c r="G121" s="1" t="s">
        <v>8</v>
      </c>
      <c r="H121" s="1" t="s">
        <v>8</v>
      </c>
      <c r="I121" s="1" t="s">
        <v>8</v>
      </c>
      <c r="J121" s="1" t="s">
        <v>1063</v>
      </c>
      <c r="K121" s="1" t="s">
        <v>1081</v>
      </c>
      <c r="L121" s="1" t="s">
        <v>878</v>
      </c>
    </row>
    <row r="122" spans="1:12">
      <c r="A122" s="1">
        <v>120</v>
      </c>
      <c r="B122" s="1" t="s">
        <v>1028</v>
      </c>
      <c r="C122" s="1" t="str">
        <f>VLOOKUP(D122,[1]github!$A:$C,2,FALSE)</f>
        <v>-</v>
      </c>
      <c r="D122" s="1" t="s">
        <v>8</v>
      </c>
      <c r="E122" s="1" t="s">
        <v>8</v>
      </c>
      <c r="F122" s="1" t="str">
        <f>VLOOKUP(G122,[1]github!$A:$C,2,FALSE)</f>
        <v>-</v>
      </c>
      <c r="G122" s="1" t="s">
        <v>8</v>
      </c>
      <c r="H122" s="1" t="s">
        <v>8</v>
      </c>
      <c r="I122" s="1" t="s">
        <v>8</v>
      </c>
      <c r="J122" s="1" t="s">
        <v>1063</v>
      </c>
      <c r="K122" s="1" t="s">
        <v>1061</v>
      </c>
      <c r="L122" s="1" t="s">
        <v>878</v>
      </c>
    </row>
    <row r="123" spans="1:12">
      <c r="A123" s="1">
        <v>121</v>
      </c>
      <c r="B123" s="1" t="s">
        <v>954</v>
      </c>
      <c r="C123" s="1" t="str">
        <f>VLOOKUP(D123,[1]github!$A:$C,2,FALSE)</f>
        <v>domenic</v>
      </c>
      <c r="D123" s="1" t="s">
        <v>810</v>
      </c>
      <c r="E123" s="1">
        <v>33</v>
      </c>
      <c r="F123" s="1" t="str">
        <f>VLOOKUP(G123,[1]github!$A:$C,2,FALSE)</f>
        <v>bakkot</v>
      </c>
      <c r="G123" s="1" t="s">
        <v>400</v>
      </c>
      <c r="H123" s="1">
        <v>762</v>
      </c>
      <c r="I123" s="1">
        <v>728</v>
      </c>
      <c r="J123" s="1" t="s">
        <v>898</v>
      </c>
      <c r="K123" s="1" t="s">
        <v>1060</v>
      </c>
      <c r="L123" s="1" t="s">
        <v>881</v>
      </c>
    </row>
    <row r="124" spans="1:12">
      <c r="A124" s="1">
        <v>122</v>
      </c>
      <c r="B124" s="1" t="s">
        <v>885</v>
      </c>
      <c r="C124" s="1" t="str">
        <f>VLOOKUP(D124,[1]github!$A:$C,2,FALSE)</f>
        <v>bakkot</v>
      </c>
      <c r="D124" s="1" t="s">
        <v>140</v>
      </c>
      <c r="E124" s="1">
        <v>1026</v>
      </c>
      <c r="F124" s="1" t="str">
        <f>VLOOKUP(G124,[1]github!$A:$C,2,FALSE)</f>
        <v>-</v>
      </c>
      <c r="G124" s="1" t="s">
        <v>8</v>
      </c>
      <c r="H124" s="1" t="s">
        <v>8</v>
      </c>
      <c r="I124" s="1" t="s">
        <v>8</v>
      </c>
      <c r="J124" s="1" t="s">
        <v>1063</v>
      </c>
      <c r="K124" s="1" t="s">
        <v>1061</v>
      </c>
      <c r="L124" s="1" t="s">
        <v>878</v>
      </c>
    </row>
    <row r="125" spans="1:12">
      <c r="A125" s="1">
        <v>123</v>
      </c>
      <c r="B125" s="1" t="s">
        <v>876</v>
      </c>
      <c r="C125" s="1" t="str">
        <f>VLOOKUP(D125,[1]github!$A:$C,2,FALSE)</f>
        <v>bakkot</v>
      </c>
      <c r="D125" s="1" t="s">
        <v>49</v>
      </c>
      <c r="E125" s="1">
        <v>1098</v>
      </c>
      <c r="F125" s="1" t="str">
        <f>VLOOKUP(G125,[1]github!$A:$C,2,FALSE)</f>
        <v>-</v>
      </c>
      <c r="G125" s="1" t="s">
        <v>8</v>
      </c>
      <c r="H125" s="1" t="s">
        <v>8</v>
      </c>
      <c r="I125" s="1" t="s">
        <v>8</v>
      </c>
      <c r="J125" s="1" t="s">
        <v>877</v>
      </c>
      <c r="K125" s="1" t="s">
        <v>877</v>
      </c>
      <c r="L125" s="1" t="s">
        <v>878</v>
      </c>
    </row>
    <row r="126" spans="1:12">
      <c r="A126" s="1">
        <v>124</v>
      </c>
      <c r="B126" s="1" t="s">
        <v>1035</v>
      </c>
      <c r="C126" s="1" t="str">
        <f>VLOOKUP(D126,[1]github!$A:$C,2,FALSE)</f>
        <v>-</v>
      </c>
      <c r="D126" s="1" t="s">
        <v>8</v>
      </c>
      <c r="E126" s="1" t="s">
        <v>8</v>
      </c>
      <c r="F126" s="1" t="str">
        <f>VLOOKUP(G126,[1]github!$A:$C,2,FALSE)</f>
        <v>-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878</v>
      </c>
    </row>
    <row r="127" spans="1:12">
      <c r="A127" s="1">
        <v>125</v>
      </c>
      <c r="B127" s="1" t="s">
        <v>973</v>
      </c>
      <c r="C127" s="1" t="str">
        <f>VLOOKUP(D127,[1]github!$A:$C,2,FALSE)</f>
        <v>-</v>
      </c>
      <c r="D127" s="1" t="s">
        <v>8</v>
      </c>
      <c r="E127" s="1" t="s">
        <v>8</v>
      </c>
      <c r="F127" s="1" t="str">
        <f>VLOOKUP(G127,[1]github!$A:$C,2,FALSE)</f>
        <v>jmdyck</v>
      </c>
      <c r="G127" s="1" t="s">
        <v>721</v>
      </c>
      <c r="H127" s="1">
        <v>236</v>
      </c>
      <c r="I127" s="1" t="s">
        <v>8</v>
      </c>
      <c r="J127" s="1" t="s">
        <v>1062</v>
      </c>
      <c r="K127" s="1" t="s">
        <v>880</v>
      </c>
      <c r="L127" s="1" t="s">
        <v>881</v>
      </c>
    </row>
    <row r="128" spans="1:12">
      <c r="A128" s="1">
        <v>126</v>
      </c>
      <c r="B128" s="1" t="s">
        <v>895</v>
      </c>
      <c r="C128" s="1" t="str">
        <f>VLOOKUP(D128,[1]github!$A:$C,2,FALSE)</f>
        <v>-</v>
      </c>
      <c r="D128" s="1" t="s">
        <v>8</v>
      </c>
      <c r="E128" s="1" t="s">
        <v>8</v>
      </c>
      <c r="F128" s="1" t="str">
        <f>VLOOKUP(G128,[1]github!$A:$C,2,FALSE)</f>
        <v>anba</v>
      </c>
      <c r="G128" s="1" t="s">
        <v>672</v>
      </c>
      <c r="H128" s="1">
        <v>390</v>
      </c>
      <c r="I128" s="1" t="s">
        <v>8</v>
      </c>
      <c r="J128" s="1" t="s">
        <v>877</v>
      </c>
      <c r="K128" s="1" t="s">
        <v>877</v>
      </c>
      <c r="L128" s="1" t="s">
        <v>878</v>
      </c>
    </row>
    <row r="129" spans="1:12">
      <c r="A129" s="1">
        <v>127</v>
      </c>
      <c r="B129" s="1" t="s">
        <v>906</v>
      </c>
      <c r="C129" s="1" t="str">
        <f>VLOOKUP(D129,[1]github!$A:$C,2,FALSE)</f>
        <v>shvaikalesh</v>
      </c>
      <c r="D129" s="1" t="s">
        <v>143</v>
      </c>
      <c r="E129" s="1">
        <v>1020</v>
      </c>
      <c r="F129" s="1" t="str">
        <f>VLOOKUP(G129,[1]github!$A:$C,2,FALSE)</f>
        <v>-</v>
      </c>
      <c r="G129" s="1" t="s">
        <v>8</v>
      </c>
      <c r="H129" s="1" t="s">
        <v>8</v>
      </c>
      <c r="I129" s="1" t="s">
        <v>8</v>
      </c>
      <c r="J129" s="1" t="s">
        <v>1063</v>
      </c>
      <c r="K129" s="1" t="s">
        <v>1061</v>
      </c>
      <c r="L129" s="1" t="s">
        <v>878</v>
      </c>
    </row>
    <row r="130" spans="1:12">
      <c r="A130" s="1">
        <v>128</v>
      </c>
      <c r="B130" s="1" t="s">
        <v>967</v>
      </c>
      <c r="C130" s="1" t="str">
        <f>VLOOKUP(D130,[1]github!$A:$C,2,FALSE)</f>
        <v>-</v>
      </c>
      <c r="D130" s="1" t="s">
        <v>8</v>
      </c>
      <c r="E130" s="1" t="s">
        <v>8</v>
      </c>
      <c r="F130" s="1" t="str">
        <f>VLOOKUP(G130,[1]github!$A:$C,2,FALSE)</f>
        <v>jmdyck</v>
      </c>
      <c r="G130" s="1" t="s">
        <v>720</v>
      </c>
      <c r="H130" s="1">
        <v>236</v>
      </c>
      <c r="I130" s="1" t="s">
        <v>8</v>
      </c>
      <c r="J130" s="1" t="s">
        <v>1062</v>
      </c>
      <c r="K130" s="1" t="s">
        <v>880</v>
      </c>
      <c r="L130" s="1" t="s">
        <v>881</v>
      </c>
    </row>
    <row r="131" spans="1:12">
      <c r="A131" s="1">
        <v>129</v>
      </c>
      <c r="B131" s="1" t="s">
        <v>1094</v>
      </c>
      <c r="C131" s="1" t="str">
        <f>VLOOKUP(D131,[1]github!$A:$C,2,FALSE)</f>
        <v>gibson042</v>
      </c>
      <c r="D131" s="1" t="s">
        <v>213</v>
      </c>
      <c r="E131" s="1">
        <v>949</v>
      </c>
      <c r="F131" s="1" t="str">
        <f>VLOOKUP(G131,[1]github!$A:$C,2,FALSE)</f>
        <v>-</v>
      </c>
      <c r="G131" s="1" t="s">
        <v>8</v>
      </c>
      <c r="H131" s="1" t="s">
        <v>8</v>
      </c>
      <c r="I131" s="1" t="s">
        <v>8</v>
      </c>
      <c r="J131" s="1" t="s">
        <v>1063</v>
      </c>
      <c r="K131" s="1" t="s">
        <v>1081</v>
      </c>
      <c r="L131" s="1" t="s">
        <v>878</v>
      </c>
    </row>
    <row r="132" spans="1:12">
      <c r="A132" s="1">
        <v>130</v>
      </c>
      <c r="B132" s="1" t="s">
        <v>927</v>
      </c>
      <c r="C132" s="1" t="str">
        <f>VLOOKUP(D132,[1]github!$A:$C,2,FALSE)</f>
        <v>syg</v>
      </c>
      <c r="D132" s="1" t="s">
        <v>217</v>
      </c>
      <c r="E132" s="1">
        <v>942</v>
      </c>
      <c r="F132" s="1" t="str">
        <f>VLOOKUP(G132,[1]github!$A:$C,2,FALSE)</f>
        <v>-</v>
      </c>
      <c r="G132" s="1" t="s">
        <v>8</v>
      </c>
      <c r="H132" s="1" t="s">
        <v>8</v>
      </c>
      <c r="I132" s="1" t="s">
        <v>8</v>
      </c>
      <c r="J132" s="1" t="s">
        <v>1062</v>
      </c>
      <c r="K132" s="1" t="s">
        <v>884</v>
      </c>
      <c r="L132" s="1" t="s">
        <v>878</v>
      </c>
    </row>
    <row r="133" spans="1:12">
      <c r="A133" s="1">
        <v>131</v>
      </c>
      <c r="B133" s="1" t="s">
        <v>904</v>
      </c>
      <c r="C133" s="1" t="str">
        <f>VLOOKUP(D133,[1]github!$A:$C,2,FALSE)</f>
        <v>-</v>
      </c>
      <c r="D133" s="1" t="s">
        <v>8</v>
      </c>
      <c r="E133" s="1" t="s">
        <v>8</v>
      </c>
      <c r="F133" s="1" t="str">
        <f>VLOOKUP(G133,[1]github!$A:$C,2,FALSE)</f>
        <v>h2oche</v>
      </c>
      <c r="G133" s="1" t="s">
        <v>136</v>
      </c>
      <c r="H133" s="1">
        <v>1027</v>
      </c>
      <c r="I133" s="1" t="s">
        <v>8</v>
      </c>
      <c r="J133" s="1" t="s">
        <v>1063</v>
      </c>
      <c r="K133" s="1" t="s">
        <v>1061</v>
      </c>
      <c r="L133" s="1" t="s">
        <v>878</v>
      </c>
    </row>
    <row r="134" spans="1:12">
      <c r="A134" s="1">
        <v>132</v>
      </c>
      <c r="B134" s="1" t="s">
        <v>979</v>
      </c>
      <c r="C134" s="1" t="str">
        <f>VLOOKUP(D134,[1]github!$A:$C,2,FALSE)</f>
        <v>-</v>
      </c>
      <c r="D134" s="1" t="s">
        <v>8</v>
      </c>
      <c r="E134" s="1" t="s">
        <v>8</v>
      </c>
      <c r="F134" s="1" t="str">
        <f>VLOOKUP(G134,[1]github!$A:$C,2,FALSE)</f>
        <v>jmdyck</v>
      </c>
      <c r="G134" s="1" t="s">
        <v>723</v>
      </c>
      <c r="H134" s="1">
        <v>236</v>
      </c>
      <c r="I134" s="1" t="s">
        <v>8</v>
      </c>
      <c r="J134" s="1" t="s">
        <v>1062</v>
      </c>
      <c r="K134" s="1" t="s">
        <v>884</v>
      </c>
      <c r="L134" s="1" t="s">
        <v>881</v>
      </c>
    </row>
    <row r="135" spans="1:12">
      <c r="A135" s="1">
        <v>133</v>
      </c>
      <c r="B135" s="1" t="s">
        <v>1001</v>
      </c>
      <c r="C135" s="1" t="str">
        <f>VLOOKUP(D135,[1]github!$A:$C,2,FALSE)</f>
        <v>-</v>
      </c>
      <c r="D135" s="1" t="s">
        <v>8</v>
      </c>
      <c r="E135" s="1" t="s">
        <v>8</v>
      </c>
      <c r="F135" s="1" t="str">
        <f>VLOOKUP(G135,[1]github!$A:$C,2,FALSE)</f>
        <v>-</v>
      </c>
      <c r="G135" s="1" t="s">
        <v>8</v>
      </c>
      <c r="H135" s="1" t="s">
        <v>8</v>
      </c>
      <c r="I135" s="1" t="s">
        <v>8</v>
      </c>
      <c r="J135" s="1" t="s">
        <v>877</v>
      </c>
      <c r="K135" s="1" t="s">
        <v>877</v>
      </c>
      <c r="L135" s="1" t="s">
        <v>878</v>
      </c>
    </row>
    <row r="136" spans="1:12">
      <c r="A136" s="1">
        <v>134</v>
      </c>
      <c r="B136" s="1" t="s">
        <v>933</v>
      </c>
      <c r="C136" s="1" t="str">
        <f>VLOOKUP(D136,[1]github!$A:$C,2,FALSE)</f>
        <v>shvaikalesh</v>
      </c>
      <c r="D136" s="1" t="s">
        <v>442</v>
      </c>
      <c r="E136" s="1">
        <v>677</v>
      </c>
      <c r="F136" s="1" t="str">
        <f>VLOOKUP(G136,[1]github!$A:$C,2,FALSE)</f>
        <v>caiolima</v>
      </c>
      <c r="G136" s="1" t="s">
        <v>152</v>
      </c>
      <c r="H136" s="1">
        <v>1005</v>
      </c>
      <c r="I136" s="1">
        <v>327</v>
      </c>
      <c r="J136" s="1" t="s">
        <v>1063</v>
      </c>
      <c r="K136" s="1" t="s">
        <v>1081</v>
      </c>
      <c r="L136" s="1" t="s">
        <v>878</v>
      </c>
    </row>
    <row r="137" spans="1:12">
      <c r="A137" s="1">
        <v>135</v>
      </c>
      <c r="B137" s="1" t="s">
        <v>1150</v>
      </c>
      <c r="C137" s="1" t="str">
        <f>VLOOKUP(D137,[1]github!$A:$C,2,FALSE)</f>
        <v>-</v>
      </c>
      <c r="D137" s="1" t="s">
        <v>8</v>
      </c>
      <c r="E137" s="1" t="s">
        <v>8</v>
      </c>
      <c r="F137" s="1" t="str">
        <f>VLOOKUP(G137,[1]github!$A:$C,2,FALSE)</f>
        <v>caiolima</v>
      </c>
      <c r="G137" s="1" t="s">
        <v>152</v>
      </c>
      <c r="H137" s="1">
        <v>1005</v>
      </c>
      <c r="I137" s="1" t="s">
        <v>8</v>
      </c>
      <c r="J137" s="1" t="s">
        <v>1063</v>
      </c>
      <c r="K137" s="1" t="s">
        <v>1081</v>
      </c>
      <c r="L137" s="1" t="s">
        <v>878</v>
      </c>
    </row>
    <row r="138" spans="1:12">
      <c r="A138" s="1">
        <v>136</v>
      </c>
      <c r="B138" s="1" t="s">
        <v>959</v>
      </c>
      <c r="C138" s="1" t="str">
        <f>VLOOKUP(D138,[1]github!$A:$C,2,FALSE)</f>
        <v>-</v>
      </c>
      <c r="D138" s="1" t="s">
        <v>8</v>
      </c>
      <c r="E138" s="1" t="s">
        <v>8</v>
      </c>
      <c r="F138" s="1" t="str">
        <f>VLOOKUP(G138,[1]github!$A:$C,2,FALSE)</f>
        <v>szuend</v>
      </c>
      <c r="G138" s="1" t="s">
        <v>34</v>
      </c>
      <c r="H138" s="1">
        <v>1124</v>
      </c>
      <c r="I138" s="1" t="s">
        <v>8</v>
      </c>
      <c r="J138" s="1" t="s">
        <v>1062</v>
      </c>
      <c r="K138" s="1" t="s">
        <v>884</v>
      </c>
      <c r="L138" s="1" t="s">
        <v>878</v>
      </c>
    </row>
    <row r="139" spans="1:12">
      <c r="A139" s="1">
        <v>137</v>
      </c>
      <c r="B139" s="1" t="s">
        <v>1148</v>
      </c>
      <c r="C139" s="1" t="str">
        <f>VLOOKUP(D139,[1]github!$A:$C,2,FALSE)</f>
        <v>gibson042</v>
      </c>
      <c r="D139" s="1" t="s">
        <v>213</v>
      </c>
      <c r="E139" s="1">
        <v>949</v>
      </c>
      <c r="F139" s="1" t="str">
        <f>VLOOKUP(G139,[1]github!$A:$C,2,FALSE)</f>
        <v>-</v>
      </c>
      <c r="G139" s="1" t="s">
        <v>8</v>
      </c>
      <c r="H139" s="1" t="s">
        <v>8</v>
      </c>
      <c r="I139" s="1" t="s">
        <v>8</v>
      </c>
      <c r="J139" s="1" t="s">
        <v>1062</v>
      </c>
      <c r="K139" s="1" t="s">
        <v>884</v>
      </c>
      <c r="L139" s="1" t="s">
        <v>878</v>
      </c>
    </row>
    <row r="140" spans="1:12">
      <c r="A140" s="1">
        <v>138</v>
      </c>
      <c r="B140" s="1" t="s">
        <v>986</v>
      </c>
      <c r="C140" s="1" t="str">
        <f>VLOOKUP(D140,[1]github!$A:$C,2,FALSE)</f>
        <v>DanielRosenwasser</v>
      </c>
      <c r="D140" s="1" t="s">
        <v>437</v>
      </c>
      <c r="E140" s="1">
        <v>698</v>
      </c>
      <c r="F140" s="1" t="str">
        <f>VLOOKUP(G140,[1]github!$A:$C,2,FALSE)</f>
        <v>jmdyck</v>
      </c>
      <c r="G140" s="1" t="s">
        <v>429</v>
      </c>
      <c r="H140" s="1">
        <v>720</v>
      </c>
      <c r="I140" s="1">
        <v>22</v>
      </c>
      <c r="J140" s="1" t="s">
        <v>1062</v>
      </c>
      <c r="K140" s="1" t="s">
        <v>884</v>
      </c>
      <c r="L140" s="1" t="s">
        <v>878</v>
      </c>
    </row>
    <row r="141" spans="1:12">
      <c r="A141" s="1">
        <v>139</v>
      </c>
      <c r="B141" s="1" t="s">
        <v>901</v>
      </c>
      <c r="C141" s="1" t="str">
        <f>VLOOKUP(D141,[1]github!$A:$C,2,FALSE)</f>
        <v>-</v>
      </c>
      <c r="D141" s="1" t="s">
        <v>8</v>
      </c>
      <c r="E141" s="1" t="s">
        <v>8</v>
      </c>
      <c r="F141" s="1" t="str">
        <f>VLOOKUP(G141,[1]github!$A:$C,2,FALSE)</f>
        <v>littledan</v>
      </c>
      <c r="G141" s="1" t="s">
        <v>519</v>
      </c>
      <c r="H141" s="1">
        <v>626</v>
      </c>
      <c r="I141" s="1" t="s">
        <v>8</v>
      </c>
      <c r="J141" s="1" t="s">
        <v>1063</v>
      </c>
      <c r="K141" s="1" t="s">
        <v>1061</v>
      </c>
      <c r="L141" s="1" t="s">
        <v>881</v>
      </c>
    </row>
    <row r="142" spans="1:12">
      <c r="A142" s="1">
        <v>140</v>
      </c>
      <c r="B142" s="1" t="s">
        <v>1020</v>
      </c>
      <c r="C142" s="1" t="str">
        <f>VLOOKUP(D142,[1]github!$A:$C,2,FALSE)</f>
        <v>DanielRosenwasser</v>
      </c>
      <c r="D142" s="1" t="s">
        <v>437</v>
      </c>
      <c r="E142" s="1">
        <v>698</v>
      </c>
      <c r="F142" s="1" t="str">
        <f>VLOOKUP(G142,[1]github!$A:$C,2,FALSE)</f>
        <v>jmdyck</v>
      </c>
      <c r="G142" s="1" t="s">
        <v>429</v>
      </c>
      <c r="H142" s="1">
        <v>720</v>
      </c>
      <c r="I142" s="1">
        <v>22</v>
      </c>
      <c r="J142" s="1" t="s">
        <v>1062</v>
      </c>
      <c r="K142" s="1" t="s">
        <v>884</v>
      </c>
      <c r="L142" s="1" t="s">
        <v>878</v>
      </c>
    </row>
    <row r="143" spans="1:12">
      <c r="A143" s="1">
        <v>141</v>
      </c>
      <c r="B143" s="1" t="s">
        <v>985</v>
      </c>
      <c r="C143" s="1" t="str">
        <f>VLOOKUP(D143,[1]github!$A:$C,2,FALSE)</f>
        <v>DanielRosenwasser</v>
      </c>
      <c r="D143" s="1" t="s">
        <v>437</v>
      </c>
      <c r="E143" s="1">
        <v>698</v>
      </c>
      <c r="F143" s="1" t="str">
        <f>VLOOKUP(G143,[1]github!$A:$C,2,FALSE)</f>
        <v>jmdyck</v>
      </c>
      <c r="G143" s="1" t="s">
        <v>429</v>
      </c>
      <c r="H143" s="1">
        <v>720</v>
      </c>
      <c r="I143" s="1">
        <v>22</v>
      </c>
      <c r="J143" s="1" t="s">
        <v>1062</v>
      </c>
      <c r="K143" s="1" t="s">
        <v>884</v>
      </c>
      <c r="L143" s="1" t="s">
        <v>878</v>
      </c>
    </row>
    <row r="144" spans="1:12">
      <c r="A144" s="1">
        <v>142</v>
      </c>
      <c r="B144" s="1" t="s">
        <v>891</v>
      </c>
      <c r="C144" s="1" t="str">
        <f>VLOOKUP(D144,[1]github!$A:$C,2,FALSE)</f>
        <v>anba</v>
      </c>
      <c r="D144" s="1" t="s">
        <v>672</v>
      </c>
      <c r="E144" s="1">
        <v>390</v>
      </c>
      <c r="F144" s="1" t="str">
        <f>VLOOKUP(G144,[1]github!$A:$C,2,FALSE)</f>
        <v>h2oche</v>
      </c>
      <c r="G144" s="1" t="s">
        <v>136</v>
      </c>
      <c r="H144" s="1">
        <v>1027</v>
      </c>
      <c r="I144" s="1">
        <v>636</v>
      </c>
      <c r="J144" s="1" t="s">
        <v>1063</v>
      </c>
      <c r="K144" s="1" t="s">
        <v>1061</v>
      </c>
      <c r="L144" s="1" t="s">
        <v>881</v>
      </c>
    </row>
    <row r="145" spans="1:12">
      <c r="A145" s="1">
        <v>143</v>
      </c>
      <c r="B145" s="1" t="s">
        <v>1121</v>
      </c>
      <c r="C145" s="1" t="str">
        <f>VLOOKUP(D145,[1]github!$A:$C,2,FALSE)</f>
        <v>jmdyck</v>
      </c>
      <c r="D145" s="1" t="s">
        <v>494</v>
      </c>
      <c r="E145" s="1">
        <v>637</v>
      </c>
      <c r="F145" s="1" t="str">
        <f>VLOOKUP(G145,[1]github!$A:$C,2,FALSE)</f>
        <v>syg</v>
      </c>
      <c r="G145" s="1" t="s">
        <v>471</v>
      </c>
      <c r="H145" s="1">
        <v>655</v>
      </c>
      <c r="I145" s="1">
        <v>17</v>
      </c>
      <c r="J145" s="1" t="s">
        <v>1063</v>
      </c>
      <c r="K145" s="1" t="s">
        <v>1081</v>
      </c>
      <c r="L145" s="1" t="s">
        <v>878</v>
      </c>
    </row>
    <row r="146" spans="1:12">
      <c r="A146" s="1">
        <v>144</v>
      </c>
      <c r="B146" s="1" t="s">
        <v>993</v>
      </c>
      <c r="C146" s="1" t="str">
        <f>VLOOKUP(D146,[1]github!$A:$C,2,FALSE)</f>
        <v>-</v>
      </c>
      <c r="D146" s="1" t="s">
        <v>8</v>
      </c>
      <c r="E146" s="1" t="s">
        <v>8</v>
      </c>
      <c r="F146" s="1" t="str">
        <f>VLOOKUP(G146,[1]github!$A:$C,2,FALSE)</f>
        <v>michaelficarra</v>
      </c>
      <c r="G146" s="1" t="s">
        <v>205</v>
      </c>
      <c r="H146" s="1">
        <v>955</v>
      </c>
      <c r="I146" s="1" t="s">
        <v>8</v>
      </c>
      <c r="J146" s="1" t="s">
        <v>1062</v>
      </c>
      <c r="K146" s="1" t="s">
        <v>880</v>
      </c>
      <c r="L146" s="1" t="s">
        <v>881</v>
      </c>
    </row>
    <row r="147" spans="1:12">
      <c r="A147" s="1">
        <v>145</v>
      </c>
      <c r="B147" s="1" t="s">
        <v>1155</v>
      </c>
      <c r="C147" s="1" t="str">
        <f>VLOOKUP(D147,[1]github!$A:$C,2,FALSE)</f>
        <v>-</v>
      </c>
      <c r="D147" s="1" t="s">
        <v>8</v>
      </c>
      <c r="E147" s="1" t="s">
        <v>8</v>
      </c>
      <c r="F147" s="1" t="str">
        <f>VLOOKUP(G147,[1]github!$A:$C,2,FALSE)</f>
        <v>TimothyGu</v>
      </c>
      <c r="G147" s="1" t="s">
        <v>641</v>
      </c>
      <c r="H147" s="1">
        <v>453</v>
      </c>
      <c r="I147" s="1" t="s">
        <v>8</v>
      </c>
      <c r="J147" s="1" t="s">
        <v>877</v>
      </c>
      <c r="K147" s="1" t="s">
        <v>877</v>
      </c>
      <c r="L147" s="1" t="s">
        <v>878</v>
      </c>
    </row>
    <row r="148" spans="1:12">
      <c r="A148" s="1">
        <v>146</v>
      </c>
      <c r="B148" s="1" t="s">
        <v>1155</v>
      </c>
      <c r="C148" s="1" t="str">
        <f>VLOOKUP(D148,[1]github!$A:$C,2,FALSE)</f>
        <v>domenic</v>
      </c>
      <c r="D148" s="1" t="s">
        <v>405</v>
      </c>
      <c r="E148" s="1">
        <v>751</v>
      </c>
      <c r="F148" s="1" t="str">
        <f>VLOOKUP(G148,[1]github!$A:$C,2,FALSE)</f>
        <v>-</v>
      </c>
      <c r="G148" s="1" t="s">
        <v>8</v>
      </c>
      <c r="H148" s="1" t="s">
        <v>8</v>
      </c>
      <c r="I148" s="1" t="s">
        <v>8</v>
      </c>
      <c r="J148" s="1" t="s">
        <v>877</v>
      </c>
      <c r="K148" s="1" t="s">
        <v>877</v>
      </c>
      <c r="L148" s="1" t="s">
        <v>878</v>
      </c>
    </row>
    <row r="149" spans="1:12">
      <c r="A149" s="1">
        <v>147</v>
      </c>
      <c r="B149" s="1" t="s">
        <v>926</v>
      </c>
      <c r="C149" s="1" t="str">
        <f>VLOOKUP(D149,[1]github!$A:$C,2,FALSE)</f>
        <v>caiolima</v>
      </c>
      <c r="D149" s="1" t="s">
        <v>528</v>
      </c>
      <c r="E149" s="1">
        <v>622</v>
      </c>
      <c r="F149" s="1" t="str">
        <f>VLOOKUP(G149,[1]github!$A:$C,2,FALSE)</f>
        <v>jhnaldo</v>
      </c>
      <c r="G149" s="1" t="s">
        <v>335</v>
      </c>
      <c r="H149" s="1">
        <v>831</v>
      </c>
      <c r="I149" s="1">
        <v>208</v>
      </c>
      <c r="J149" s="1" t="s">
        <v>1062</v>
      </c>
      <c r="K149" s="1" t="s">
        <v>884</v>
      </c>
      <c r="L149" s="1" t="s">
        <v>881</v>
      </c>
    </row>
    <row r="150" spans="1:12">
      <c r="A150" s="1">
        <v>148</v>
      </c>
      <c r="B150" s="1" t="s">
        <v>1113</v>
      </c>
      <c r="C150" s="1" t="str">
        <f>VLOOKUP(D150,[1]github!$A:$C,2,FALSE)</f>
        <v>-</v>
      </c>
      <c r="D150" s="1" t="s">
        <v>8</v>
      </c>
      <c r="E150" s="1" t="s">
        <v>8</v>
      </c>
      <c r="F150" s="1" t="str">
        <f>VLOOKUP(G150,[1]github!$A:$C,2,FALSE)</f>
        <v>caiolima</v>
      </c>
      <c r="G150" s="1" t="s">
        <v>152</v>
      </c>
      <c r="H150" s="1">
        <v>1005</v>
      </c>
      <c r="I150" s="1" t="s">
        <v>8</v>
      </c>
      <c r="J150" s="1" t="s">
        <v>1063</v>
      </c>
      <c r="K150" s="1" t="s">
        <v>1061</v>
      </c>
      <c r="L150" s="1" t="s">
        <v>878</v>
      </c>
    </row>
    <row r="151" spans="1:12">
      <c r="A151" s="1">
        <v>149</v>
      </c>
      <c r="B151" s="1" t="s">
        <v>951</v>
      </c>
      <c r="C151" s="1" t="str">
        <f>VLOOKUP(D151,[1]github!$A:$C,2,FALSE)</f>
        <v>bakkot</v>
      </c>
      <c r="D151" s="1" t="s">
        <v>49</v>
      </c>
      <c r="E151" s="1">
        <v>1098</v>
      </c>
      <c r="F151" s="1" t="str">
        <f>VLOOKUP(G151,[1]github!$A:$C,2,FALSE)</f>
        <v>-</v>
      </c>
      <c r="G151" s="1" t="s">
        <v>8</v>
      </c>
      <c r="H151" s="1" t="s">
        <v>8</v>
      </c>
      <c r="I151" s="1" t="s">
        <v>8</v>
      </c>
      <c r="J151" s="1" t="s">
        <v>877</v>
      </c>
      <c r="K151" s="1" t="s">
        <v>877</v>
      </c>
      <c r="L151" s="1" t="s">
        <v>878</v>
      </c>
    </row>
    <row r="152" spans="1:12">
      <c r="A152" s="1">
        <v>150</v>
      </c>
      <c r="B152" s="1" t="s">
        <v>1158</v>
      </c>
      <c r="C152" s="1" t="str">
        <f>VLOOKUP(D152,[1]github!$A:$C,2,FALSE)</f>
        <v>caiolima</v>
      </c>
      <c r="D152" s="1" t="s">
        <v>528</v>
      </c>
      <c r="E152" s="1">
        <v>622</v>
      </c>
      <c r="F152" s="1" t="str">
        <f>VLOOKUP(G152,[1]github!$A:$C,2,FALSE)</f>
        <v>-</v>
      </c>
      <c r="G152" s="1" t="s">
        <v>8</v>
      </c>
      <c r="H152" s="1" t="s">
        <v>8</v>
      </c>
      <c r="I152" s="1" t="s">
        <v>8</v>
      </c>
      <c r="J152" s="1" t="s">
        <v>1063</v>
      </c>
      <c r="K152" s="1" t="s">
        <v>1081</v>
      </c>
      <c r="L152" s="1" t="s">
        <v>878</v>
      </c>
    </row>
    <row r="153" spans="1:12">
      <c r="A153" s="1">
        <v>151</v>
      </c>
      <c r="B153" s="1" t="s">
        <v>1022</v>
      </c>
      <c r="C153" s="1" t="str">
        <f>VLOOKUP(D153,[1]github!$A:$C,2,FALSE)</f>
        <v>littledan</v>
      </c>
      <c r="D153" s="1" t="s">
        <v>863</v>
      </c>
      <c r="E153" s="1">
        <v>26</v>
      </c>
      <c r="F153" s="1" t="str">
        <f>VLOOKUP(G153,[1]github!$A:$C,2,FALSE)</f>
        <v>ljharb</v>
      </c>
      <c r="G153" s="1" t="s">
        <v>511</v>
      </c>
      <c r="H153" s="1">
        <v>629</v>
      </c>
      <c r="I153" s="1">
        <v>603</v>
      </c>
      <c r="J153" s="1" t="s">
        <v>1063</v>
      </c>
      <c r="K153" s="1" t="s">
        <v>1061</v>
      </c>
      <c r="L153" s="1" t="s">
        <v>881</v>
      </c>
    </row>
    <row r="154" spans="1:12">
      <c r="A154" s="1">
        <v>152</v>
      </c>
      <c r="B154" s="1" t="s">
        <v>947</v>
      </c>
      <c r="C154" s="1" t="str">
        <f>VLOOKUP(D154,[1]github!$A:$C,2,FALSE)</f>
        <v>DanielRosenwasser</v>
      </c>
      <c r="D154" s="1" t="s">
        <v>437</v>
      </c>
      <c r="E154" s="1">
        <v>698</v>
      </c>
      <c r="F154" s="1" t="str">
        <f>VLOOKUP(G154,[1]github!$A:$C,2,FALSE)</f>
        <v>jmdyck</v>
      </c>
      <c r="G154" s="1" t="s">
        <v>429</v>
      </c>
      <c r="H154" s="1">
        <v>720</v>
      </c>
      <c r="I154" s="1">
        <v>22</v>
      </c>
      <c r="J154" s="1" t="s">
        <v>1062</v>
      </c>
      <c r="K154" s="1" t="s">
        <v>884</v>
      </c>
      <c r="L154" s="1" t="s">
        <v>878</v>
      </c>
    </row>
    <row r="155" spans="1:12">
      <c r="A155" s="1">
        <v>153</v>
      </c>
      <c r="B155" s="1" t="s">
        <v>1144</v>
      </c>
      <c r="C155" s="1" t="str">
        <f>VLOOKUP(D155,[1]github!$A:$C,2,FALSE)</f>
        <v>bakkot</v>
      </c>
      <c r="D155" s="1" t="s">
        <v>223</v>
      </c>
      <c r="E155" s="1">
        <v>941</v>
      </c>
      <c r="F155" s="1" t="str">
        <f>VLOOKUP(G155,[1]github!$A:$C,2,FALSE)</f>
        <v>-</v>
      </c>
      <c r="G155" s="1" t="s">
        <v>8</v>
      </c>
      <c r="H155" s="1" t="s">
        <v>8</v>
      </c>
      <c r="I155" s="1" t="s">
        <v>8</v>
      </c>
      <c r="J155" s="1" t="s">
        <v>1062</v>
      </c>
      <c r="K155" s="1" t="s">
        <v>884</v>
      </c>
      <c r="L155" s="1" t="s">
        <v>878</v>
      </c>
    </row>
    <row r="156" spans="1:12">
      <c r="A156" s="1">
        <v>154</v>
      </c>
      <c r="B156" s="1" t="s">
        <v>922</v>
      </c>
      <c r="C156" s="1" t="str">
        <f>VLOOKUP(D156,[1]github!$A:$C,2,FALSE)</f>
        <v>jmdyck</v>
      </c>
      <c r="D156" s="1" t="s">
        <v>391</v>
      </c>
      <c r="E156" s="1">
        <v>768</v>
      </c>
      <c r="F156" s="1" t="str">
        <f>VLOOKUP(G156,[1]github!$A:$C,2,FALSE)</f>
        <v>jmdyck</v>
      </c>
      <c r="G156" s="1" t="s">
        <v>386</v>
      </c>
      <c r="H156" s="1">
        <v>774</v>
      </c>
      <c r="I156" s="1">
        <v>6</v>
      </c>
      <c r="J156" s="1" t="s">
        <v>898</v>
      </c>
      <c r="K156" s="1" t="s">
        <v>1060</v>
      </c>
      <c r="L156" s="1" t="s">
        <v>881</v>
      </c>
    </row>
    <row r="157" spans="1:12">
      <c r="A157" s="1">
        <v>155</v>
      </c>
      <c r="B157" s="1" t="s">
        <v>918</v>
      </c>
      <c r="C157" s="1" t="str">
        <f>VLOOKUP(D157,[1]github!$A:$C,2,FALSE)</f>
        <v>-</v>
      </c>
      <c r="D157" s="1" t="s">
        <v>8</v>
      </c>
      <c r="E157" s="1" t="s">
        <v>8</v>
      </c>
      <c r="F157" s="1" t="str">
        <f>VLOOKUP(G157,[1]github!$A:$C,2,FALSE)</f>
        <v>jmdyck</v>
      </c>
      <c r="G157" s="1" t="s">
        <v>720</v>
      </c>
      <c r="H157" s="1">
        <v>236</v>
      </c>
      <c r="I157" s="1" t="s">
        <v>8</v>
      </c>
      <c r="J157" s="1" t="s">
        <v>1062</v>
      </c>
      <c r="K157" s="1" t="s">
        <v>880</v>
      </c>
      <c r="L157" s="1" t="s">
        <v>881</v>
      </c>
    </row>
    <row r="158" spans="1:12">
      <c r="A158" s="1">
        <v>156</v>
      </c>
      <c r="B158" s="1" t="s">
        <v>1024</v>
      </c>
      <c r="C158" s="1" t="str">
        <f>VLOOKUP(D158,[1]github!$A:$C,2,FALSE)</f>
        <v>-</v>
      </c>
      <c r="D158" s="1" t="s">
        <v>8</v>
      </c>
      <c r="E158" s="1" t="s">
        <v>8</v>
      </c>
      <c r="F158" s="1" t="str">
        <f>VLOOKUP(G158,[1]github!$A:$C,2,FALSE)</f>
        <v>jorendorff</v>
      </c>
      <c r="G158" s="1" t="s">
        <v>125</v>
      </c>
      <c r="H158" s="1">
        <v>1053</v>
      </c>
      <c r="I158" s="1" t="s">
        <v>8</v>
      </c>
      <c r="J158" s="1" t="s">
        <v>877</v>
      </c>
      <c r="K158" s="1" t="s">
        <v>877</v>
      </c>
      <c r="L158" s="1" t="s">
        <v>878</v>
      </c>
    </row>
    <row r="159" spans="1:12">
      <c r="A159" s="1">
        <v>157</v>
      </c>
      <c r="B159" s="1" t="s">
        <v>1125</v>
      </c>
      <c r="C159" s="1" t="str">
        <f>VLOOKUP(D159,[1]github!$A:$C,2,FALSE)</f>
        <v>-</v>
      </c>
      <c r="D159" s="1" t="s">
        <v>8</v>
      </c>
      <c r="E159" s="1" t="s">
        <v>8</v>
      </c>
      <c r="F159" s="1" t="str">
        <f>VLOOKUP(G159,[1]github!$A:$C,2,FALSE)</f>
        <v>jorendorff</v>
      </c>
      <c r="G159" s="1" t="s">
        <v>125</v>
      </c>
      <c r="H159" s="1">
        <v>1053</v>
      </c>
      <c r="I159" s="1" t="s">
        <v>8</v>
      </c>
      <c r="J159" s="1" t="s">
        <v>1062</v>
      </c>
      <c r="K159" s="1" t="s">
        <v>884</v>
      </c>
      <c r="L159" s="1" t="s">
        <v>878</v>
      </c>
    </row>
    <row r="160" spans="1:12">
      <c r="A160" s="1">
        <v>158</v>
      </c>
      <c r="B160" s="1" t="s">
        <v>1016</v>
      </c>
      <c r="C160" s="1" t="str">
        <f>VLOOKUP(D160,[1]github!$A:$C,2,FALSE)</f>
        <v>-</v>
      </c>
      <c r="D160" s="1" t="s">
        <v>8</v>
      </c>
      <c r="E160" s="1" t="s">
        <v>8</v>
      </c>
      <c r="F160" s="1" t="str">
        <f>VLOOKUP(G160,[1]github!$A:$C,2,FALSE)</f>
        <v>jmdyck</v>
      </c>
      <c r="G160" s="1" t="s">
        <v>720</v>
      </c>
      <c r="H160" s="1">
        <v>236</v>
      </c>
      <c r="I160" s="1" t="s">
        <v>8</v>
      </c>
      <c r="J160" s="1" t="s">
        <v>1062</v>
      </c>
      <c r="K160" s="1" t="s">
        <v>880</v>
      </c>
      <c r="L160" s="1" t="s">
        <v>881</v>
      </c>
    </row>
    <row r="161" spans="1:12">
      <c r="A161" s="1">
        <v>159</v>
      </c>
      <c r="B161" s="1" t="s">
        <v>1014</v>
      </c>
      <c r="C161" s="1" t="str">
        <f>VLOOKUP(D161,[1]github!$A:$C,2,FALSE)</f>
        <v>-</v>
      </c>
      <c r="D161" s="1" t="s">
        <v>8</v>
      </c>
      <c r="E161" s="1" t="s">
        <v>8</v>
      </c>
      <c r="F161" s="1" t="str">
        <f>VLOOKUP(G161,[1]github!$A:$C,2,FALSE)</f>
        <v>jmdyck</v>
      </c>
      <c r="G161" s="1" t="s">
        <v>719</v>
      </c>
      <c r="H161" s="1">
        <v>236</v>
      </c>
      <c r="I161" s="1" t="s">
        <v>8</v>
      </c>
      <c r="J161" s="1" t="s">
        <v>1062</v>
      </c>
      <c r="K161" s="1" t="s">
        <v>880</v>
      </c>
      <c r="L161" s="1" t="s">
        <v>881</v>
      </c>
    </row>
    <row r="162" spans="1:12">
      <c r="A162" s="1">
        <v>160</v>
      </c>
      <c r="B162" s="1" t="s">
        <v>1083</v>
      </c>
      <c r="C162" s="1" t="str">
        <f>VLOOKUP(D162,[1]github!$A:$C,2,FALSE)</f>
        <v>bakkot</v>
      </c>
      <c r="D162" s="1" t="s">
        <v>98</v>
      </c>
      <c r="E162" s="1">
        <v>1090</v>
      </c>
      <c r="F162" s="1" t="str">
        <f>VLOOKUP(G162,[1]github!$A:$C,2,FALSE)</f>
        <v>-</v>
      </c>
      <c r="G162" s="1" t="s">
        <v>8</v>
      </c>
      <c r="H162" s="1" t="s">
        <v>8</v>
      </c>
      <c r="I162" s="1" t="s">
        <v>8</v>
      </c>
      <c r="J162" s="1" t="s">
        <v>1063</v>
      </c>
      <c r="K162" s="1" t="s">
        <v>1081</v>
      </c>
      <c r="L162" s="1" t="s">
        <v>878</v>
      </c>
    </row>
    <row r="163" spans="1:12">
      <c r="A163" s="1">
        <v>161</v>
      </c>
      <c r="B163" s="1" t="s">
        <v>1100</v>
      </c>
      <c r="C163" s="1" t="str">
        <f>VLOOKUP(D163,[1]github!$A:$C,2,FALSE)</f>
        <v>gibson042</v>
      </c>
      <c r="D163" s="1" t="s">
        <v>213</v>
      </c>
      <c r="E163" s="1">
        <v>949</v>
      </c>
      <c r="F163" s="1" t="str">
        <f>VLOOKUP(G163,[1]github!$A:$C,2,FALSE)</f>
        <v>-</v>
      </c>
      <c r="G163" s="1" t="s">
        <v>8</v>
      </c>
      <c r="H163" s="1" t="s">
        <v>8</v>
      </c>
      <c r="I163" s="1" t="s">
        <v>8</v>
      </c>
      <c r="J163" s="1" t="s">
        <v>1063</v>
      </c>
      <c r="K163" s="1" t="s">
        <v>1081</v>
      </c>
      <c r="L163" s="1" t="s">
        <v>878</v>
      </c>
    </row>
    <row r="164" spans="1:12">
      <c r="A164" s="1">
        <v>162</v>
      </c>
      <c r="B164" s="1" t="s">
        <v>1082</v>
      </c>
      <c r="C164" s="1" t="str">
        <f>VLOOKUP(D164,[1]github!$A:$C,2,FALSE)</f>
        <v>mathiasbynens</v>
      </c>
      <c r="D164" s="1" t="s">
        <v>256</v>
      </c>
      <c r="E164" s="1">
        <v>897</v>
      </c>
      <c r="F164" s="1" t="str">
        <f>VLOOKUP(G164,[1]github!$A:$C,2,FALSE)</f>
        <v>TimothyGu</v>
      </c>
      <c r="G164" s="1" t="s">
        <v>226</v>
      </c>
      <c r="H164" s="1">
        <v>940</v>
      </c>
      <c r="I164" s="1">
        <v>43</v>
      </c>
      <c r="J164" s="1" t="s">
        <v>1062</v>
      </c>
      <c r="K164" s="1" t="s">
        <v>884</v>
      </c>
      <c r="L164" s="1" t="s">
        <v>878</v>
      </c>
    </row>
    <row r="165" spans="1:12">
      <c r="A165" s="1">
        <v>163</v>
      </c>
      <c r="B165" s="1" t="s">
        <v>1082</v>
      </c>
      <c r="C165" s="1" t="str">
        <f>VLOOKUP(D165,[1]github!$A:$C,2,FALSE)</f>
        <v>bakkot</v>
      </c>
      <c r="D165" s="1" t="s">
        <v>223</v>
      </c>
      <c r="E165" s="1">
        <v>941</v>
      </c>
      <c r="F165" s="1" t="str">
        <f>VLOOKUP(G165,[1]github!$A:$C,2,FALSE)</f>
        <v>caiolima</v>
      </c>
      <c r="G165" s="1" t="s">
        <v>152</v>
      </c>
      <c r="H165" s="1">
        <v>1005</v>
      </c>
      <c r="I165" s="1">
        <v>63</v>
      </c>
      <c r="J165" s="1" t="s">
        <v>1062</v>
      </c>
      <c r="K165" s="1" t="s">
        <v>884</v>
      </c>
      <c r="L165" s="1" t="s">
        <v>878</v>
      </c>
    </row>
    <row r="166" spans="1:12">
      <c r="A166" s="1">
        <v>164</v>
      </c>
      <c r="B166" s="1" t="s">
        <v>1123</v>
      </c>
      <c r="C166" s="1" t="str">
        <f>VLOOKUP(D166,[1]github!$A:$C,2,FALSE)</f>
        <v>bakkot</v>
      </c>
      <c r="D166" s="1" t="s">
        <v>98</v>
      </c>
      <c r="E166" s="1">
        <v>1090</v>
      </c>
      <c r="F166" s="1" t="str">
        <f>VLOOKUP(G166,[1]github!$A:$C,2,FALSE)</f>
        <v>-</v>
      </c>
      <c r="G166" s="1" t="s">
        <v>8</v>
      </c>
      <c r="H166" s="1" t="s">
        <v>8</v>
      </c>
      <c r="I166" s="1" t="s">
        <v>8</v>
      </c>
      <c r="J166" s="1" t="s">
        <v>1063</v>
      </c>
      <c r="K166" s="1" t="s">
        <v>1081</v>
      </c>
      <c r="L166" s="1" t="s">
        <v>878</v>
      </c>
    </row>
    <row r="167" spans="1:12">
      <c r="A167" s="1">
        <v>165</v>
      </c>
      <c r="B167" s="1" t="s">
        <v>1088</v>
      </c>
      <c r="C167" s="1" t="str">
        <f>VLOOKUP(D167,[1]github!$A:$C,2,FALSE)</f>
        <v>-</v>
      </c>
      <c r="D167" s="1" t="s">
        <v>8</v>
      </c>
      <c r="E167" s="1" t="s">
        <v>8</v>
      </c>
      <c r="F167" s="1" t="str">
        <f>VLOOKUP(G167,[1]github!$A:$C,2,FALSE)</f>
        <v>caiolima</v>
      </c>
      <c r="G167" s="1" t="s">
        <v>152</v>
      </c>
      <c r="H167" s="1">
        <v>1005</v>
      </c>
      <c r="I167" s="1" t="s">
        <v>8</v>
      </c>
      <c r="J167" s="1" t="s">
        <v>1063</v>
      </c>
      <c r="K167" s="1" t="s">
        <v>1081</v>
      </c>
      <c r="L167" s="1" t="s">
        <v>878</v>
      </c>
    </row>
    <row r="168" spans="1:12">
      <c r="A168" s="1">
        <v>166</v>
      </c>
      <c r="B168" s="1" t="s">
        <v>919</v>
      </c>
      <c r="C168" s="1" t="str">
        <f>VLOOKUP(D168,[1]github!$A:$C,2,FALSE)</f>
        <v>ryanjduffy</v>
      </c>
      <c r="D168" s="1" t="s">
        <v>177</v>
      </c>
      <c r="E168" s="1">
        <v>973</v>
      </c>
      <c r="F168" s="1" t="str">
        <f>VLOOKUP(G168,[1]github!$A:$C,2,FALSE)</f>
        <v>jmdyck</v>
      </c>
      <c r="G168" s="1" t="s">
        <v>172</v>
      </c>
      <c r="H168" s="1">
        <v>975</v>
      </c>
      <c r="I168" s="1">
        <v>2</v>
      </c>
      <c r="J168" s="1" t="s">
        <v>1063</v>
      </c>
      <c r="K168" s="1" t="s">
        <v>1081</v>
      </c>
      <c r="L168" s="1" t="s">
        <v>881</v>
      </c>
    </row>
    <row r="169" spans="1:12">
      <c r="A169" s="1">
        <v>167</v>
      </c>
      <c r="B169" s="1" t="s">
        <v>1092</v>
      </c>
      <c r="C169" s="1" t="str">
        <f>VLOOKUP(D169,[1]github!$A:$C,2,FALSE)</f>
        <v>-</v>
      </c>
      <c r="D169" s="1" t="s">
        <v>8</v>
      </c>
      <c r="E169" s="1" t="s">
        <v>8</v>
      </c>
      <c r="F169" s="1" t="str">
        <f>VLOOKUP(G169,[1]github!$A:$C,2,FALSE)</f>
        <v>TimothyGu</v>
      </c>
      <c r="G169" s="1" t="s">
        <v>641</v>
      </c>
      <c r="H169" s="1">
        <v>453</v>
      </c>
      <c r="I169" s="1" t="s">
        <v>8</v>
      </c>
      <c r="J169" s="1" t="s">
        <v>1062</v>
      </c>
      <c r="K169" s="1" t="s">
        <v>884</v>
      </c>
      <c r="L169" s="1" t="s">
        <v>878</v>
      </c>
    </row>
    <row r="170" spans="1:12">
      <c r="A170" s="1">
        <v>168</v>
      </c>
      <c r="B170" s="1" t="s">
        <v>1092</v>
      </c>
      <c r="C170" s="1" t="str">
        <f>VLOOKUP(D170,[1]github!$A:$C,2,FALSE)</f>
        <v>domenic</v>
      </c>
      <c r="D170" s="1" t="s">
        <v>405</v>
      </c>
      <c r="E170" s="1">
        <v>751</v>
      </c>
      <c r="F170" s="1" t="str">
        <f>VLOOKUP(G170,[1]github!$A:$C,2,FALSE)</f>
        <v>-</v>
      </c>
      <c r="G170" s="1" t="s">
        <v>8</v>
      </c>
      <c r="H170" s="1" t="s">
        <v>8</v>
      </c>
      <c r="I170" s="1" t="s">
        <v>8</v>
      </c>
      <c r="J170" s="1" t="s">
        <v>1062</v>
      </c>
      <c r="K170" s="1" t="s">
        <v>884</v>
      </c>
      <c r="L170" s="1" t="s">
        <v>878</v>
      </c>
    </row>
    <row r="171" spans="1:12">
      <c r="A171" s="1">
        <v>169</v>
      </c>
      <c r="B171" s="1" t="s">
        <v>978</v>
      </c>
      <c r="C171" s="1" t="str">
        <f>VLOOKUP(D171,[1]github!$A:$C,2,FALSE)</f>
        <v>-</v>
      </c>
      <c r="D171" s="1" t="s">
        <v>8</v>
      </c>
      <c r="E171" s="1" t="s">
        <v>8</v>
      </c>
      <c r="F171" s="1" t="str">
        <f>VLOOKUP(G171,[1]github!$A:$C,2,FALSE)</f>
        <v>-</v>
      </c>
      <c r="G171" s="1" t="s">
        <v>8</v>
      </c>
      <c r="H171" s="1" t="s">
        <v>8</v>
      </c>
      <c r="I171" s="1" t="s">
        <v>8</v>
      </c>
      <c r="J171" s="1" t="s">
        <v>877</v>
      </c>
      <c r="K171" s="1" t="s">
        <v>877</v>
      </c>
      <c r="L171" s="1" t="s">
        <v>878</v>
      </c>
    </row>
    <row r="172" spans="1:12">
      <c r="A172" s="1">
        <v>170</v>
      </c>
      <c r="B172" s="1" t="s">
        <v>1114</v>
      </c>
      <c r="C172" s="1" t="str">
        <f>VLOOKUP(D172,[1]github!$A:$C,2,FALSE)</f>
        <v>gibson042</v>
      </c>
      <c r="D172" s="1" t="s">
        <v>600</v>
      </c>
      <c r="E172" s="1">
        <v>505</v>
      </c>
      <c r="F172" s="1" t="str">
        <f>VLOOKUP(G172,[1]github!$A:$C,2,FALSE)</f>
        <v>-</v>
      </c>
      <c r="G172" s="1" t="s">
        <v>8</v>
      </c>
      <c r="H172" s="1" t="s">
        <v>8</v>
      </c>
      <c r="I172" s="1" t="s">
        <v>8</v>
      </c>
      <c r="J172" s="1" t="s">
        <v>1062</v>
      </c>
      <c r="K172" s="1" t="s">
        <v>884</v>
      </c>
      <c r="L172" s="1" t="s">
        <v>878</v>
      </c>
    </row>
    <row r="173" spans="1:12">
      <c r="A173" s="1">
        <v>171</v>
      </c>
      <c r="B173" s="1" t="s">
        <v>960</v>
      </c>
      <c r="C173" s="1" t="str">
        <f>VLOOKUP(D173,[1]github!$A:$C,2,FALSE)</f>
        <v>-</v>
      </c>
      <c r="D173" s="1" t="s">
        <v>8</v>
      </c>
      <c r="E173" s="1" t="s">
        <v>8</v>
      </c>
      <c r="F173" s="1" t="str">
        <f>VLOOKUP(G173,[1]github!$A:$C,2,FALSE)</f>
        <v>jmdyck</v>
      </c>
      <c r="G173" s="1" t="s">
        <v>720</v>
      </c>
      <c r="H173" s="1">
        <v>236</v>
      </c>
      <c r="I173" s="1" t="s">
        <v>8</v>
      </c>
      <c r="J173" s="1" t="s">
        <v>1062</v>
      </c>
      <c r="K173" s="1" t="s">
        <v>880</v>
      </c>
      <c r="L173" s="1" t="s">
        <v>881</v>
      </c>
    </row>
    <row r="174" spans="1:12">
      <c r="A174" s="1">
        <v>172</v>
      </c>
      <c r="B174" s="1" t="s">
        <v>971</v>
      </c>
      <c r="C174" s="1" t="str">
        <f>VLOOKUP(D174,[1]github!$A:$C,2,FALSE)</f>
        <v>DanielRosenwasser</v>
      </c>
      <c r="D174" s="1" t="s">
        <v>437</v>
      </c>
      <c r="E174" s="1">
        <v>698</v>
      </c>
      <c r="F174" s="1" t="str">
        <f>VLOOKUP(G174,[1]github!$A:$C,2,FALSE)</f>
        <v>jmdyck</v>
      </c>
      <c r="G174" s="1" t="s">
        <v>429</v>
      </c>
      <c r="H174" s="1">
        <v>720</v>
      </c>
      <c r="I174" s="1">
        <v>22</v>
      </c>
      <c r="J174" s="1" t="s">
        <v>1062</v>
      </c>
      <c r="K174" s="1" t="s">
        <v>884</v>
      </c>
      <c r="L174" s="1" t="s">
        <v>878</v>
      </c>
    </row>
    <row r="175" spans="1:12">
      <c r="A175" s="1">
        <v>173</v>
      </c>
      <c r="B175" s="1" t="s">
        <v>1097</v>
      </c>
      <c r="C175" s="1" t="str">
        <f>VLOOKUP(D175,[1]github!$A:$C,2,FALSE)</f>
        <v>michaelficarra</v>
      </c>
      <c r="D175" s="1" t="s">
        <v>205</v>
      </c>
      <c r="E175" s="1">
        <v>955</v>
      </c>
      <c r="F175" s="1" t="str">
        <f>VLOOKUP(G175,[1]github!$A:$C,2,FALSE)</f>
        <v>caiolima</v>
      </c>
      <c r="G175" s="1" t="s">
        <v>152</v>
      </c>
      <c r="H175" s="1">
        <v>1005</v>
      </c>
      <c r="I175" s="1">
        <v>49</v>
      </c>
      <c r="J175" s="1" t="s">
        <v>1063</v>
      </c>
      <c r="K175" s="1" t="s">
        <v>1081</v>
      </c>
      <c r="L175" s="1" t="s">
        <v>878</v>
      </c>
    </row>
    <row r="176" spans="1:12">
      <c r="A176" s="1">
        <v>174</v>
      </c>
      <c r="B176" s="1" t="s">
        <v>1009</v>
      </c>
      <c r="C176" s="1" t="str">
        <f>VLOOKUP(D176,[1]github!$A:$C,2,FALSE)</f>
        <v>anba</v>
      </c>
      <c r="D176" s="1" t="s">
        <v>672</v>
      </c>
      <c r="E176" s="1">
        <v>390</v>
      </c>
      <c r="F176" s="1" t="str">
        <f>VLOOKUP(G176,[1]github!$A:$C,2,FALSE)</f>
        <v>jmdyck</v>
      </c>
      <c r="G176" s="1" t="s">
        <v>656</v>
      </c>
      <c r="H176" s="1">
        <v>410</v>
      </c>
      <c r="I176" s="1">
        <v>19</v>
      </c>
      <c r="J176" s="1" t="s">
        <v>1062</v>
      </c>
      <c r="K176" s="1" t="s">
        <v>880</v>
      </c>
      <c r="L176" s="1" t="s">
        <v>881</v>
      </c>
    </row>
    <row r="177" spans="1:12">
      <c r="A177" s="1">
        <v>175</v>
      </c>
      <c r="B177" s="1" t="s">
        <v>1032</v>
      </c>
      <c r="C177" s="1" t="str">
        <f>VLOOKUP(D177,[1]github!$A:$C,2,FALSE)</f>
        <v>-</v>
      </c>
      <c r="D177" s="1" t="s">
        <v>8</v>
      </c>
      <c r="E177" s="1" t="s">
        <v>8</v>
      </c>
      <c r="F177" s="1" t="str">
        <f>VLOOKUP(G177,[1]github!$A:$C,2,FALSE)</f>
        <v>h2oche</v>
      </c>
      <c r="G177" s="1" t="s">
        <v>321</v>
      </c>
      <c r="H177" s="1">
        <v>836</v>
      </c>
      <c r="I177" s="1" t="s">
        <v>8</v>
      </c>
      <c r="J177" s="1" t="s">
        <v>1063</v>
      </c>
      <c r="K177" s="1" t="s">
        <v>1061</v>
      </c>
      <c r="L177" s="1" t="s">
        <v>881</v>
      </c>
    </row>
    <row r="178" spans="1:12">
      <c r="A178" s="1">
        <v>176</v>
      </c>
      <c r="B178" s="1" t="s">
        <v>2508</v>
      </c>
      <c r="C178" s="1" t="str">
        <f>VLOOKUP(D178,[1]github!$A:$C,2,FALSE)</f>
        <v>brabalan</v>
      </c>
      <c r="D178" s="1" t="s">
        <v>812</v>
      </c>
      <c r="E178" s="1">
        <v>32</v>
      </c>
      <c r="F178" s="1" t="str">
        <f>VLOOKUP(G178,[1]github!$A:$C,2,FALSE)</f>
        <v>ExE-Boss</v>
      </c>
      <c r="G178" s="1" t="s">
        <v>30</v>
      </c>
      <c r="H178" s="1">
        <v>1126</v>
      </c>
      <c r="I178" s="1">
        <v>1094</v>
      </c>
      <c r="J178" s="1" t="s">
        <v>1062</v>
      </c>
      <c r="K178" s="1" t="s">
        <v>884</v>
      </c>
      <c r="L178" s="1" t="s">
        <v>878</v>
      </c>
    </row>
    <row r="179" spans="1:12">
      <c r="A179" s="1">
        <v>177</v>
      </c>
      <c r="B179" s="1" t="s">
        <v>969</v>
      </c>
      <c r="C179" s="1" t="str">
        <f>VLOOKUP(D179,[1]github!$A:$C,2,FALSE)</f>
        <v>-</v>
      </c>
      <c r="D179" s="1" t="s">
        <v>8</v>
      </c>
      <c r="E179" s="1" t="s">
        <v>8</v>
      </c>
      <c r="F179" s="1" t="str">
        <f>VLOOKUP(G179,[1]github!$A:$C,2,FALSE)</f>
        <v>devsnek</v>
      </c>
      <c r="G179" s="1" t="s">
        <v>649</v>
      </c>
      <c r="H179" s="1">
        <v>453</v>
      </c>
      <c r="I179" s="1" t="s">
        <v>8</v>
      </c>
      <c r="J179" s="1" t="s">
        <v>877</v>
      </c>
      <c r="K179" s="1" t="s">
        <v>877</v>
      </c>
      <c r="L179" s="1" t="s">
        <v>881</v>
      </c>
    </row>
    <row r="180" spans="1:12">
      <c r="A180" s="1">
        <v>178</v>
      </c>
      <c r="B180" s="1" t="s">
        <v>896</v>
      </c>
      <c r="C180" s="1" t="str">
        <f>VLOOKUP(D180,[1]github!$A:$C,2,FALSE)</f>
        <v>-</v>
      </c>
      <c r="D180" s="1" t="s">
        <v>8</v>
      </c>
      <c r="E180" s="1" t="s">
        <v>8</v>
      </c>
      <c r="F180" s="1" t="str">
        <f>VLOOKUP(G180,[1]github!$A:$C,2,FALSE)</f>
        <v>-</v>
      </c>
      <c r="G180" s="1" t="s">
        <v>8</v>
      </c>
      <c r="H180" s="1" t="s">
        <v>8</v>
      </c>
      <c r="I180" s="1" t="s">
        <v>8</v>
      </c>
      <c r="J180" s="1" t="s">
        <v>1062</v>
      </c>
      <c r="K180" s="1" t="s">
        <v>880</v>
      </c>
      <c r="L180" s="1" t="s">
        <v>881</v>
      </c>
    </row>
    <row r="181" spans="1:12">
      <c r="A181" s="1">
        <v>179</v>
      </c>
      <c r="B181" s="1" t="s">
        <v>925</v>
      </c>
      <c r="C181" s="1" t="str">
        <f>VLOOKUP(D181,[1]github!$A:$C,2,FALSE)</f>
        <v>caiolima</v>
      </c>
      <c r="D181" s="1" t="s">
        <v>528</v>
      </c>
      <c r="E181" s="1">
        <v>622</v>
      </c>
      <c r="F181" s="1" t="str">
        <f>VLOOKUP(G181,[1]github!$A:$C,2,FALSE)</f>
        <v>jmdyck</v>
      </c>
      <c r="G181" s="1" t="s">
        <v>525</v>
      </c>
      <c r="H181" s="1">
        <v>623</v>
      </c>
      <c r="I181" s="1">
        <v>0</v>
      </c>
      <c r="J181" s="1" t="s">
        <v>1062</v>
      </c>
      <c r="K181" s="1" t="s">
        <v>880</v>
      </c>
      <c r="L181" s="1" t="s">
        <v>881</v>
      </c>
    </row>
    <row r="182" spans="1:12">
      <c r="A182" s="1">
        <v>180</v>
      </c>
      <c r="B182" s="1" t="s">
        <v>1166</v>
      </c>
      <c r="C182" s="1" t="str">
        <f>VLOOKUP(D182,[1]github!$A:$C,2,FALSE)</f>
        <v>-</v>
      </c>
      <c r="D182" s="1" t="s">
        <v>8</v>
      </c>
      <c r="E182" s="1" t="s">
        <v>8</v>
      </c>
      <c r="F182" s="1" t="str">
        <f>VLOOKUP(G182,[1]github!$A:$C,2,FALSE)</f>
        <v>-</v>
      </c>
      <c r="G182" s="1" t="s">
        <v>8</v>
      </c>
      <c r="H182" s="1" t="s">
        <v>8</v>
      </c>
      <c r="I182" s="1" t="s">
        <v>8</v>
      </c>
      <c r="J182" s="1" t="s">
        <v>877</v>
      </c>
      <c r="K182" s="1" t="s">
        <v>877</v>
      </c>
      <c r="L182" s="1" t="s">
        <v>878</v>
      </c>
    </row>
    <row r="183" spans="1:12">
      <c r="A183" s="1">
        <v>181</v>
      </c>
      <c r="B183" s="1" t="s">
        <v>1095</v>
      </c>
      <c r="C183" s="1" t="str">
        <f>VLOOKUP(D183,[1]github!$A:$C,2,FALSE)</f>
        <v>-</v>
      </c>
      <c r="D183" s="1" t="s">
        <v>8</v>
      </c>
      <c r="E183" s="1" t="s">
        <v>8</v>
      </c>
      <c r="F183" s="1" t="str">
        <f>VLOOKUP(G183,[1]github!$A:$C,2,FALSE)</f>
        <v>caiolima</v>
      </c>
      <c r="G183" s="1" t="s">
        <v>152</v>
      </c>
      <c r="H183" s="1">
        <v>1005</v>
      </c>
      <c r="I183" s="1" t="s">
        <v>8</v>
      </c>
      <c r="J183" s="1" t="s">
        <v>1063</v>
      </c>
      <c r="K183" s="1" t="s">
        <v>1081</v>
      </c>
      <c r="L183" s="1" t="s">
        <v>878</v>
      </c>
    </row>
    <row r="184" spans="1:12">
      <c r="A184" s="1">
        <v>182</v>
      </c>
      <c r="B184" s="1" t="s">
        <v>1134</v>
      </c>
      <c r="C184" s="1" t="str">
        <f>VLOOKUP(D184,[1]github!$A:$C,2,FALSE)</f>
        <v>jmdyck</v>
      </c>
      <c r="D184" s="1" t="s">
        <v>172</v>
      </c>
      <c r="E184" s="1">
        <v>975</v>
      </c>
      <c r="F184" s="1" t="str">
        <f>VLOOKUP(G184,[1]github!$A:$C,2,FALSE)</f>
        <v>bakkot</v>
      </c>
      <c r="G184" s="1" t="s">
        <v>170</v>
      </c>
      <c r="H184" s="1">
        <v>982</v>
      </c>
      <c r="I184" s="1">
        <v>6</v>
      </c>
      <c r="J184" s="1" t="s">
        <v>1063</v>
      </c>
      <c r="K184" s="1" t="s">
        <v>1081</v>
      </c>
      <c r="L184" s="1" t="s">
        <v>878</v>
      </c>
    </row>
    <row r="185" spans="1:12">
      <c r="A185" s="1">
        <v>183</v>
      </c>
      <c r="B185" s="1" t="s">
        <v>911</v>
      </c>
      <c r="C185" s="1" t="str">
        <f>VLOOKUP(D185,[1]github!$A:$C,2,FALSE)</f>
        <v>-</v>
      </c>
      <c r="D185" s="1" t="s">
        <v>8</v>
      </c>
      <c r="E185" s="1" t="s">
        <v>8</v>
      </c>
      <c r="F185" s="1" t="str">
        <f>VLOOKUP(G185,[1]github!$A:$C,2,FALSE)</f>
        <v>-</v>
      </c>
      <c r="G185" s="1" t="s">
        <v>8</v>
      </c>
      <c r="H185" s="1" t="s">
        <v>8</v>
      </c>
      <c r="I185" s="1" t="s">
        <v>8</v>
      </c>
      <c r="J185" s="1" t="s">
        <v>1062</v>
      </c>
      <c r="K185" s="1" t="s">
        <v>880</v>
      </c>
      <c r="L185" s="1" t="s">
        <v>878</v>
      </c>
    </row>
    <row r="186" spans="1:12">
      <c r="A186" s="1">
        <v>184</v>
      </c>
      <c r="B186" s="1" t="s">
        <v>1131</v>
      </c>
      <c r="C186" s="1" t="str">
        <f>VLOOKUP(D186,[1]github!$A:$C,2,FALSE)</f>
        <v>gibson042</v>
      </c>
      <c r="D186" s="1" t="s">
        <v>213</v>
      </c>
      <c r="E186" s="1">
        <v>949</v>
      </c>
      <c r="F186" s="1" t="str">
        <f>VLOOKUP(G186,[1]github!$A:$C,2,FALSE)</f>
        <v>jmdyck</v>
      </c>
      <c r="G186" s="1" t="s">
        <v>109</v>
      </c>
      <c r="H186" s="1">
        <v>1065</v>
      </c>
      <c r="I186" s="1">
        <v>116</v>
      </c>
      <c r="J186" s="1" t="s">
        <v>1062</v>
      </c>
      <c r="K186" s="1" t="s">
        <v>884</v>
      </c>
      <c r="L186" s="1" t="s">
        <v>878</v>
      </c>
    </row>
    <row r="187" spans="1:12">
      <c r="A187" s="1">
        <v>185</v>
      </c>
      <c r="B187" s="1" t="s">
        <v>1131</v>
      </c>
      <c r="C187" s="1" t="str">
        <f>VLOOKUP(D187,[1]github!$A:$C,2,FALSE)</f>
        <v>rkirsling</v>
      </c>
      <c r="D187" s="1" t="s">
        <v>106</v>
      </c>
      <c r="E187" s="1">
        <v>1068</v>
      </c>
      <c r="F187" s="1" t="str">
        <f>VLOOKUP(G187,[1]github!$A:$C,2,FALSE)</f>
        <v>-</v>
      </c>
      <c r="G187" s="1" t="s">
        <v>8</v>
      </c>
      <c r="H187" s="1" t="s">
        <v>8</v>
      </c>
      <c r="I187" s="1" t="s">
        <v>8</v>
      </c>
      <c r="J187" s="1" t="s">
        <v>1062</v>
      </c>
      <c r="K187" s="1" t="s">
        <v>884</v>
      </c>
      <c r="L187" s="1" t="s">
        <v>878</v>
      </c>
    </row>
    <row r="188" spans="1:12">
      <c r="A188" s="1">
        <v>186</v>
      </c>
      <c r="B188" s="1" t="s">
        <v>1006</v>
      </c>
      <c r="C188" s="1" t="str">
        <f>VLOOKUP(D188,[1]github!$A:$C,2,FALSE)</f>
        <v>-</v>
      </c>
      <c r="D188" s="1" t="s">
        <v>8</v>
      </c>
      <c r="E188" s="1" t="s">
        <v>8</v>
      </c>
      <c r="F188" s="1" t="str">
        <f>VLOOKUP(G188,[1]github!$A:$C,2,FALSE)</f>
        <v>-</v>
      </c>
      <c r="G188" s="1" t="s">
        <v>8</v>
      </c>
      <c r="H188" s="1" t="s">
        <v>8</v>
      </c>
      <c r="I188" s="1" t="s">
        <v>8</v>
      </c>
      <c r="J188" s="1" t="s">
        <v>1063</v>
      </c>
      <c r="K188" s="1" t="s">
        <v>1061</v>
      </c>
      <c r="L188" s="1" t="s">
        <v>881</v>
      </c>
    </row>
    <row r="189" spans="1:12">
      <c r="A189" s="1">
        <v>187</v>
      </c>
      <c r="B189" s="1" t="s">
        <v>980</v>
      </c>
      <c r="C189" s="1" t="str">
        <f>VLOOKUP(D189,[1]github!$A:$C,2,FALSE)</f>
        <v>-</v>
      </c>
      <c r="D189" s="1" t="s">
        <v>8</v>
      </c>
      <c r="E189" s="1" t="s">
        <v>8</v>
      </c>
      <c r="F189" s="1" t="str">
        <f>VLOOKUP(G189,[1]github!$A:$C,2,FALSE)</f>
        <v>-</v>
      </c>
      <c r="G189" s="1" t="s">
        <v>8</v>
      </c>
      <c r="H189" s="1" t="s">
        <v>8</v>
      </c>
      <c r="I189" s="1" t="s">
        <v>8</v>
      </c>
      <c r="J189" s="1" t="s">
        <v>1062</v>
      </c>
      <c r="K189" s="1" t="s">
        <v>880</v>
      </c>
      <c r="L189" s="1" t="s">
        <v>881</v>
      </c>
    </row>
    <row r="190" spans="1:12">
      <c r="A190" s="1">
        <v>188</v>
      </c>
      <c r="B190" s="1" t="s">
        <v>905</v>
      </c>
      <c r="C190" s="1" t="str">
        <f>VLOOKUP(D190,[1]github!$A:$C,2,FALSE)</f>
        <v>domenic</v>
      </c>
      <c r="D190" s="1" t="s">
        <v>382</v>
      </c>
      <c r="E190" s="1">
        <v>787</v>
      </c>
      <c r="F190" s="1" t="str">
        <f>VLOOKUP(G190,[1]github!$A:$C,2,FALSE)</f>
        <v>syg</v>
      </c>
      <c r="G190" s="1" t="s">
        <v>381</v>
      </c>
      <c r="H190" s="1">
        <v>787</v>
      </c>
      <c r="I190" s="1">
        <v>0</v>
      </c>
      <c r="J190" s="1" t="s">
        <v>1062</v>
      </c>
      <c r="K190" s="1" t="s">
        <v>884</v>
      </c>
      <c r="L190" s="1" t="s">
        <v>881</v>
      </c>
    </row>
    <row r="191" spans="1:12">
      <c r="A191" s="1">
        <v>189</v>
      </c>
      <c r="B191" s="1" t="s">
        <v>966</v>
      </c>
      <c r="C191" s="1" t="str">
        <f>VLOOKUP(D191,[1]github!$A:$C,2,FALSE)</f>
        <v>jridgewell</v>
      </c>
      <c r="D191" s="1" t="s">
        <v>240</v>
      </c>
      <c r="E191" s="1">
        <v>920</v>
      </c>
      <c r="F191" s="1" t="str">
        <f>VLOOKUP(G191,[1]github!$A:$C,2,FALSE)</f>
        <v>bakkot</v>
      </c>
      <c r="G191" s="1" t="s">
        <v>230</v>
      </c>
      <c r="H191" s="1">
        <v>936</v>
      </c>
      <c r="I191" s="1">
        <v>15</v>
      </c>
      <c r="J191" s="1" t="s">
        <v>1062</v>
      </c>
      <c r="K191" s="1" t="s">
        <v>884</v>
      </c>
      <c r="L191" s="1" t="s">
        <v>881</v>
      </c>
    </row>
    <row r="192" spans="1:12">
      <c r="A192" s="1">
        <v>190</v>
      </c>
      <c r="B192" s="1" t="s">
        <v>1129</v>
      </c>
      <c r="C192" s="1" t="str">
        <f>VLOOKUP(D192,[1]github!$A:$C,2,FALSE)</f>
        <v>gibson042</v>
      </c>
      <c r="D192" s="1" t="s">
        <v>600</v>
      </c>
      <c r="E192" s="1">
        <v>505</v>
      </c>
      <c r="F192" s="1" t="str">
        <f>VLOOKUP(G192,[1]github!$A:$C,2,FALSE)</f>
        <v>caiolima</v>
      </c>
      <c r="G192" s="1" t="s">
        <v>152</v>
      </c>
      <c r="H192" s="1">
        <v>1005</v>
      </c>
      <c r="I192" s="1">
        <v>499</v>
      </c>
      <c r="J192" s="1" t="s">
        <v>1063</v>
      </c>
      <c r="K192" s="1" t="s">
        <v>1081</v>
      </c>
      <c r="L192" s="1" t="s">
        <v>878</v>
      </c>
    </row>
    <row r="193" spans="1:12">
      <c r="A193" s="1">
        <v>191</v>
      </c>
      <c r="B193" s="1" t="s">
        <v>972</v>
      </c>
      <c r="C193" s="1" t="str">
        <f>VLOOKUP(D193,[1]github!$A:$C,2,FALSE)</f>
        <v>-</v>
      </c>
      <c r="D193" s="1" t="s">
        <v>8</v>
      </c>
      <c r="E193" s="1" t="s">
        <v>8</v>
      </c>
      <c r="F193" s="1" t="str">
        <f>VLOOKUP(G193,[1]github!$A:$C,2,FALSE)</f>
        <v>-</v>
      </c>
      <c r="G193" s="1" t="s">
        <v>8</v>
      </c>
      <c r="H193" s="1" t="s">
        <v>8</v>
      </c>
      <c r="I193" s="1" t="s">
        <v>8</v>
      </c>
      <c r="J193" s="1" t="s">
        <v>1062</v>
      </c>
      <c r="K193" s="1" t="s">
        <v>880</v>
      </c>
      <c r="L193" s="1" t="s">
        <v>881</v>
      </c>
    </row>
    <row r="194" spans="1:12">
      <c r="A194" s="1">
        <v>192</v>
      </c>
      <c r="B194" s="1" t="s">
        <v>1000</v>
      </c>
      <c r="C194" s="1" t="str">
        <f>VLOOKUP(D194,[1]github!$A:$C,2,FALSE)</f>
        <v>-</v>
      </c>
      <c r="D194" s="1" t="s">
        <v>8</v>
      </c>
      <c r="E194" s="1" t="s">
        <v>8</v>
      </c>
      <c r="F194" s="1" t="str">
        <f>VLOOKUP(G194,[1]github!$A:$C,2,FALSE)</f>
        <v>-</v>
      </c>
      <c r="G194" s="1" t="s">
        <v>8</v>
      </c>
      <c r="H194" s="1" t="s">
        <v>8</v>
      </c>
      <c r="I194" s="1" t="s">
        <v>8</v>
      </c>
      <c r="J194" s="1" t="s">
        <v>877</v>
      </c>
      <c r="K194" s="1" t="s">
        <v>877</v>
      </c>
      <c r="L194" s="1" t="s">
        <v>878</v>
      </c>
    </row>
    <row r="195" spans="1:12">
      <c r="A195" s="1">
        <v>193</v>
      </c>
      <c r="B195" s="1" t="s">
        <v>1015</v>
      </c>
      <c r="C195" s="1" t="str">
        <f>VLOOKUP(D195,[1]github!$A:$C,2,FALSE)</f>
        <v>-</v>
      </c>
      <c r="D195" s="1" t="s">
        <v>8</v>
      </c>
      <c r="E195" s="1" t="s">
        <v>8</v>
      </c>
      <c r="F195" s="1" t="str">
        <f>VLOOKUP(G195,[1]github!$A:$C,2,FALSE)</f>
        <v>littledan</v>
      </c>
      <c r="G195" s="1" t="s">
        <v>519</v>
      </c>
      <c r="H195" s="1">
        <v>626</v>
      </c>
      <c r="I195" s="1" t="s">
        <v>8</v>
      </c>
      <c r="J195" s="1" t="s">
        <v>1063</v>
      </c>
      <c r="K195" s="1" t="s">
        <v>1061</v>
      </c>
      <c r="L195" s="1" t="s">
        <v>881</v>
      </c>
    </row>
    <row r="196" spans="1:12">
      <c r="A196" s="1">
        <v>194</v>
      </c>
      <c r="B196" s="1" t="s">
        <v>1146</v>
      </c>
      <c r="C196" s="1" t="str">
        <f>VLOOKUP(D196,[1]github!$A:$C,2,FALSE)</f>
        <v>-</v>
      </c>
      <c r="D196" s="1" t="s">
        <v>8</v>
      </c>
      <c r="E196" s="1" t="s">
        <v>8</v>
      </c>
      <c r="F196" s="1" t="str">
        <f>VLOOKUP(G196,[1]github!$A:$C,2,FALSE)</f>
        <v>shvaikalesh</v>
      </c>
      <c r="G196" s="1" t="s">
        <v>143</v>
      </c>
      <c r="H196" s="1">
        <v>1020</v>
      </c>
      <c r="I196" s="1" t="s">
        <v>8</v>
      </c>
      <c r="J196" s="1" t="s">
        <v>877</v>
      </c>
      <c r="K196" s="1" t="s">
        <v>877</v>
      </c>
      <c r="L196" s="1" t="s">
        <v>878</v>
      </c>
    </row>
    <row r="197" spans="1:12">
      <c r="A197" s="1">
        <v>195</v>
      </c>
      <c r="B197" s="1" t="s">
        <v>1077</v>
      </c>
      <c r="C197" s="1" t="str">
        <f>VLOOKUP(D197,[1]github!$A:$C,2,FALSE)</f>
        <v>-</v>
      </c>
      <c r="D197" s="1" t="s">
        <v>8</v>
      </c>
      <c r="E197" s="1" t="s">
        <v>8</v>
      </c>
      <c r="F197" s="1" t="str">
        <f>VLOOKUP(G197,[1]github!$A:$C,2,FALSE)</f>
        <v>-</v>
      </c>
      <c r="G197" s="1" t="s">
        <v>8</v>
      </c>
      <c r="H197" s="1" t="s">
        <v>8</v>
      </c>
      <c r="I197" s="1" t="s">
        <v>8</v>
      </c>
      <c r="J197" s="1" t="s">
        <v>877</v>
      </c>
      <c r="K197" s="1" t="s">
        <v>877</v>
      </c>
      <c r="L197" s="1" t="s">
        <v>878</v>
      </c>
    </row>
    <row r="198" spans="1:12">
      <c r="A198" s="1">
        <v>196</v>
      </c>
      <c r="B198" s="1" t="s">
        <v>936</v>
      </c>
      <c r="C198" s="1" t="str">
        <f>VLOOKUP(D198,[1]github!$A:$C,2,FALSE)</f>
        <v>caiolima</v>
      </c>
      <c r="D198" s="1" t="s">
        <v>528</v>
      </c>
      <c r="E198" s="1">
        <v>622</v>
      </c>
      <c r="F198" s="1" t="str">
        <f>VLOOKUP(G198,[1]github!$A:$C,2,FALSE)</f>
        <v>jmdyck</v>
      </c>
      <c r="G198" s="1" t="s">
        <v>525</v>
      </c>
      <c r="H198" s="1">
        <v>623</v>
      </c>
      <c r="I198" s="1">
        <v>0</v>
      </c>
      <c r="J198" s="1" t="s">
        <v>1062</v>
      </c>
      <c r="K198" s="1" t="s">
        <v>880</v>
      </c>
      <c r="L198" s="1" t="s">
        <v>881</v>
      </c>
    </row>
    <row r="199" spans="1:12">
      <c r="A199" s="1">
        <v>197</v>
      </c>
      <c r="B199" s="1" t="s">
        <v>917</v>
      </c>
      <c r="C199" s="1" t="str">
        <f>VLOOKUP(D199,[1]github!$A:$C,2,FALSE)</f>
        <v>-</v>
      </c>
      <c r="D199" s="1" t="s">
        <v>8</v>
      </c>
      <c r="E199" s="1" t="s">
        <v>8</v>
      </c>
      <c r="F199" s="1" t="str">
        <f>VLOOKUP(G199,[1]github!$A:$C,2,FALSE)</f>
        <v>-</v>
      </c>
      <c r="G199" s="1" t="s">
        <v>8</v>
      </c>
      <c r="H199" s="1" t="s">
        <v>8</v>
      </c>
      <c r="I199" s="1" t="s">
        <v>8</v>
      </c>
      <c r="J199" s="1" t="s">
        <v>1062</v>
      </c>
      <c r="K199" s="1" t="s">
        <v>880</v>
      </c>
      <c r="L199" s="1" t="s">
        <v>881</v>
      </c>
    </row>
    <row r="200" spans="1:12">
      <c r="A200" s="1">
        <v>198</v>
      </c>
      <c r="B200" s="1" t="s">
        <v>886</v>
      </c>
      <c r="C200" s="1" t="str">
        <f>VLOOKUP(D200,[1]github!$A:$C,2,FALSE)</f>
        <v>anba</v>
      </c>
      <c r="D200" s="1" t="s">
        <v>672</v>
      </c>
      <c r="E200" s="1">
        <v>390</v>
      </c>
      <c r="F200" s="1" t="str">
        <f>VLOOKUP(G200,[1]github!$A:$C,2,FALSE)</f>
        <v>jmdyck</v>
      </c>
      <c r="G200" s="1" t="s">
        <v>656</v>
      </c>
      <c r="H200" s="1">
        <v>410</v>
      </c>
      <c r="I200" s="1">
        <v>19</v>
      </c>
      <c r="J200" s="1" t="s">
        <v>1062</v>
      </c>
      <c r="K200" s="1" t="s">
        <v>880</v>
      </c>
      <c r="L200" s="1" t="s">
        <v>881</v>
      </c>
    </row>
    <row r="201" spans="1:12">
      <c r="A201" s="1">
        <v>199</v>
      </c>
      <c r="B201" s="1" t="s">
        <v>909</v>
      </c>
      <c r="C201" s="1" t="str">
        <f>VLOOKUP(D201,[1]github!$A:$C,2,FALSE)</f>
        <v>caiolima</v>
      </c>
      <c r="D201" s="1" t="s">
        <v>528</v>
      </c>
      <c r="E201" s="1">
        <v>622</v>
      </c>
      <c r="F201" s="1" t="str">
        <f>VLOOKUP(G201,[1]github!$A:$C,2,FALSE)</f>
        <v>jhnaldo</v>
      </c>
      <c r="G201" s="1" t="s">
        <v>335</v>
      </c>
      <c r="H201" s="1">
        <v>831</v>
      </c>
      <c r="I201" s="1">
        <v>208</v>
      </c>
      <c r="J201" s="1" t="s">
        <v>1062</v>
      </c>
      <c r="K201" s="1" t="s">
        <v>884</v>
      </c>
      <c r="L201" s="1" t="s">
        <v>881</v>
      </c>
    </row>
    <row r="202" spans="1:12">
      <c r="A202" s="1">
        <v>200</v>
      </c>
      <c r="B202" s="1" t="s">
        <v>934</v>
      </c>
      <c r="C202" s="1" t="str">
        <f>VLOOKUP(D202,[1]github!$A:$C,2,FALSE)</f>
        <v>-</v>
      </c>
      <c r="D202" s="1" t="s">
        <v>8</v>
      </c>
      <c r="E202" s="1" t="s">
        <v>8</v>
      </c>
      <c r="F202" s="1" t="str">
        <f>VLOOKUP(G202,[1]github!$A:$C,2,FALSE)</f>
        <v>-</v>
      </c>
      <c r="G202" s="1" t="s">
        <v>8</v>
      </c>
      <c r="H202" s="1" t="s">
        <v>8</v>
      </c>
      <c r="I202" s="1" t="s">
        <v>8</v>
      </c>
      <c r="J202" s="1" t="s">
        <v>1063</v>
      </c>
      <c r="K202" s="1" t="s">
        <v>1081</v>
      </c>
      <c r="L202" s="1" t="s">
        <v>878</v>
      </c>
    </row>
    <row r="203" spans="1:12">
      <c r="A203" s="1">
        <v>201</v>
      </c>
      <c r="B203" s="1" t="s">
        <v>1177</v>
      </c>
      <c r="C203" s="1" t="str">
        <f>VLOOKUP(D203,[1]github!$A:$C,2,FALSE)</f>
        <v>caiolima</v>
      </c>
      <c r="D203" s="1" t="s">
        <v>152</v>
      </c>
      <c r="E203" s="1">
        <v>1005</v>
      </c>
      <c r="F203" s="1" t="str">
        <f>VLOOKUP(G203,[1]github!$A:$C,2,FALSE)</f>
        <v>-</v>
      </c>
      <c r="G203" s="1" t="s">
        <v>8</v>
      </c>
      <c r="H203" s="1" t="s">
        <v>8</v>
      </c>
      <c r="I203" s="1" t="s">
        <v>8</v>
      </c>
      <c r="J203" s="1" t="s">
        <v>1063</v>
      </c>
      <c r="K203" s="1" t="s">
        <v>1081</v>
      </c>
      <c r="L203" s="1" t="s">
        <v>878</v>
      </c>
    </row>
    <row r="204" spans="1:12">
      <c r="A204" s="1">
        <v>202</v>
      </c>
      <c r="B204" s="1" t="s">
        <v>958</v>
      </c>
      <c r="C204" s="1" t="str">
        <f>VLOOKUP(D204,[1]github!$A:$C,2,FALSE)</f>
        <v>-</v>
      </c>
      <c r="D204" s="1" t="s">
        <v>8</v>
      </c>
      <c r="E204" s="1" t="s">
        <v>8</v>
      </c>
      <c r="F204" s="1" t="str">
        <f>VLOOKUP(G204,[1]github!$A:$C,2,FALSE)</f>
        <v>-</v>
      </c>
      <c r="G204" s="1" t="s">
        <v>8</v>
      </c>
      <c r="H204" s="1" t="s">
        <v>8</v>
      </c>
      <c r="I204" s="1" t="s">
        <v>8</v>
      </c>
      <c r="J204" s="1" t="s">
        <v>877</v>
      </c>
      <c r="K204" s="1" t="s">
        <v>877</v>
      </c>
      <c r="L204" s="1" t="s">
        <v>878</v>
      </c>
    </row>
    <row r="205" spans="1:12">
      <c r="A205" s="1">
        <v>203</v>
      </c>
      <c r="B205" s="1" t="s">
        <v>1084</v>
      </c>
      <c r="C205" s="1" t="str">
        <f>VLOOKUP(D205,[1]github!$A:$C,2,FALSE)</f>
        <v>caiolima</v>
      </c>
      <c r="D205" s="1" t="s">
        <v>152</v>
      </c>
      <c r="E205" s="1">
        <v>1005</v>
      </c>
      <c r="F205" s="1" t="str">
        <f>VLOOKUP(G205,[1]github!$A:$C,2,FALSE)</f>
        <v>-</v>
      </c>
      <c r="G205" s="1" t="s">
        <v>8</v>
      </c>
      <c r="H205" s="1" t="s">
        <v>8</v>
      </c>
      <c r="I205" s="1" t="s">
        <v>8</v>
      </c>
      <c r="J205" s="1" t="s">
        <v>1063</v>
      </c>
      <c r="K205" s="1" t="s">
        <v>1081</v>
      </c>
      <c r="L205" s="1" t="s">
        <v>878</v>
      </c>
    </row>
    <row r="206" spans="1:12">
      <c r="A206" s="1">
        <v>204</v>
      </c>
      <c r="B206" s="1" t="s">
        <v>983</v>
      </c>
      <c r="C206" s="1" t="str">
        <f>VLOOKUP(D206,[1]github!$A:$C,2,FALSE)</f>
        <v>caiolima</v>
      </c>
      <c r="D206" s="1" t="s">
        <v>528</v>
      </c>
      <c r="E206" s="1">
        <v>622</v>
      </c>
      <c r="F206" s="1" t="str">
        <f>VLOOKUP(G206,[1]github!$A:$C,2,FALSE)</f>
        <v>jmdyck</v>
      </c>
      <c r="G206" s="1" t="s">
        <v>525</v>
      </c>
      <c r="H206" s="1">
        <v>623</v>
      </c>
      <c r="I206" s="1">
        <v>0</v>
      </c>
      <c r="J206" s="1" t="s">
        <v>1062</v>
      </c>
      <c r="K206" s="1" t="s">
        <v>880</v>
      </c>
      <c r="L206" s="1" t="s">
        <v>881</v>
      </c>
    </row>
    <row r="207" spans="1:12">
      <c r="A207" s="1">
        <v>205</v>
      </c>
      <c r="B207" s="1" t="s">
        <v>1109</v>
      </c>
      <c r="C207" s="1" t="str">
        <f>VLOOKUP(D207,[1]github!$A:$C,2,FALSE)</f>
        <v>gibson042</v>
      </c>
      <c r="D207" s="1" t="s">
        <v>213</v>
      </c>
      <c r="E207" s="1">
        <v>949</v>
      </c>
      <c r="F207" s="1" t="str">
        <f>VLOOKUP(G207,[1]github!$A:$C,2,FALSE)</f>
        <v>-</v>
      </c>
      <c r="G207" s="1" t="s">
        <v>8</v>
      </c>
      <c r="H207" s="1" t="s">
        <v>8</v>
      </c>
      <c r="I207" s="1" t="s">
        <v>8</v>
      </c>
      <c r="J207" s="1" t="s">
        <v>1063</v>
      </c>
      <c r="K207" s="1" t="s">
        <v>1081</v>
      </c>
      <c r="L207" s="1" t="s">
        <v>878</v>
      </c>
    </row>
    <row r="208" spans="1:12">
      <c r="A208" s="1">
        <v>206</v>
      </c>
      <c r="B208" s="1" t="s">
        <v>998</v>
      </c>
      <c r="C208" s="1" t="str">
        <f>VLOOKUP(D208,[1]github!$A:$C,2,FALSE)</f>
        <v>-</v>
      </c>
      <c r="D208" s="1" t="s">
        <v>8</v>
      </c>
      <c r="E208" s="1" t="s">
        <v>8</v>
      </c>
      <c r="F208" s="1" t="str">
        <f>VLOOKUP(G208,[1]github!$A:$C,2,FALSE)</f>
        <v>devsnek</v>
      </c>
      <c r="G208" s="1" t="s">
        <v>649</v>
      </c>
      <c r="H208" s="1">
        <v>453</v>
      </c>
      <c r="I208" s="1" t="s">
        <v>8</v>
      </c>
      <c r="J208" s="1" t="s">
        <v>877</v>
      </c>
      <c r="K208" s="1" t="s">
        <v>877</v>
      </c>
      <c r="L208" s="1" t="s">
        <v>881</v>
      </c>
    </row>
    <row r="209" spans="1:12">
      <c r="A209" s="1">
        <v>207</v>
      </c>
      <c r="B209" s="1" t="s">
        <v>1090</v>
      </c>
      <c r="C209" s="1" t="str">
        <f>VLOOKUP(D209,[1]github!$A:$C,2,FALSE)</f>
        <v>-</v>
      </c>
      <c r="D209" s="1" t="s">
        <v>8</v>
      </c>
      <c r="E209" s="1" t="s">
        <v>8</v>
      </c>
      <c r="F209" s="1" t="str">
        <f>VLOOKUP(G209,[1]github!$A:$C,2,FALSE)</f>
        <v>-</v>
      </c>
      <c r="G209" s="1" t="s">
        <v>8</v>
      </c>
      <c r="H209" s="1" t="s">
        <v>8</v>
      </c>
      <c r="I209" s="1" t="s">
        <v>8</v>
      </c>
      <c r="J209" s="1" t="s">
        <v>1063</v>
      </c>
      <c r="K209" s="1" t="s">
        <v>1081</v>
      </c>
      <c r="L209" s="1" t="s">
        <v>878</v>
      </c>
    </row>
    <row r="210" spans="1:12">
      <c r="A210" s="1">
        <v>208</v>
      </c>
      <c r="B210" s="1" t="s">
        <v>1174</v>
      </c>
      <c r="C210" s="1" t="str">
        <f>VLOOKUP(D210,[1]github!$A:$C,2,FALSE)</f>
        <v>jmdyck</v>
      </c>
      <c r="D210" s="1" t="s">
        <v>411</v>
      </c>
      <c r="E210" s="1">
        <v>749</v>
      </c>
      <c r="F210" s="1" t="str">
        <f>VLOOKUP(G210,[1]github!$A:$C,2,FALSE)</f>
        <v>bakkot</v>
      </c>
      <c r="G210" s="1" t="s">
        <v>223</v>
      </c>
      <c r="H210" s="1">
        <v>941</v>
      </c>
      <c r="I210" s="1">
        <v>191</v>
      </c>
      <c r="J210" s="1" t="s">
        <v>1062</v>
      </c>
      <c r="K210" s="1" t="s">
        <v>884</v>
      </c>
      <c r="L210" s="1" t="s">
        <v>878</v>
      </c>
    </row>
    <row r="211" spans="1:12">
      <c r="A211" s="1">
        <v>209</v>
      </c>
      <c r="B211" s="1" t="s">
        <v>1169</v>
      </c>
      <c r="C211" s="1" t="str">
        <f>VLOOKUP(D211,[1]github!$A:$C,2,FALSE)</f>
        <v>syg</v>
      </c>
      <c r="D211" s="1" t="s">
        <v>471</v>
      </c>
      <c r="E211" s="1">
        <v>655</v>
      </c>
      <c r="F211" s="1" t="str">
        <f>VLOOKUP(G211,[1]github!$A:$C,2,FALSE)</f>
        <v>-</v>
      </c>
      <c r="G211" s="1" t="s">
        <v>8</v>
      </c>
      <c r="H211" s="1" t="s">
        <v>8</v>
      </c>
      <c r="I211" s="1" t="s">
        <v>8</v>
      </c>
      <c r="J211" s="1" t="s">
        <v>1063</v>
      </c>
      <c r="K211" s="1" t="s">
        <v>1081</v>
      </c>
      <c r="L211" s="1" t="s">
        <v>878</v>
      </c>
    </row>
    <row r="212" spans="1:12">
      <c r="A212" s="1">
        <v>210</v>
      </c>
      <c r="B212" s="1" t="s">
        <v>1010</v>
      </c>
      <c r="C212" s="1" t="str">
        <f>VLOOKUP(D212,[1]github!$A:$C,2,FALSE)</f>
        <v>caiolima</v>
      </c>
      <c r="D212" s="1" t="s">
        <v>528</v>
      </c>
      <c r="E212" s="1">
        <v>622</v>
      </c>
      <c r="F212" s="1" t="str">
        <f>VLOOKUP(G212,[1]github!$A:$C,2,FALSE)</f>
        <v>jhnaldo</v>
      </c>
      <c r="G212" s="1" t="s">
        <v>335</v>
      </c>
      <c r="H212" s="1">
        <v>831</v>
      </c>
      <c r="I212" s="1">
        <v>208</v>
      </c>
      <c r="J212" s="1" t="s">
        <v>1062</v>
      </c>
      <c r="K212" s="1" t="s">
        <v>884</v>
      </c>
      <c r="L212" s="1" t="s">
        <v>881</v>
      </c>
    </row>
    <row r="213" spans="1:12">
      <c r="A213" s="1">
        <v>211</v>
      </c>
      <c r="B213" s="1" t="s">
        <v>923</v>
      </c>
      <c r="C213" s="1" t="str">
        <f>VLOOKUP(D213,[1]github!$A:$C,2,FALSE)</f>
        <v>-</v>
      </c>
      <c r="D213" s="1" t="s">
        <v>8</v>
      </c>
      <c r="E213" s="1" t="s">
        <v>8</v>
      </c>
      <c r="F213" s="1" t="str">
        <f>VLOOKUP(G213,[1]github!$A:$C,2,FALSE)</f>
        <v>ljharb</v>
      </c>
      <c r="G213" s="1" t="s">
        <v>511</v>
      </c>
      <c r="H213" s="1">
        <v>629</v>
      </c>
      <c r="I213" s="1" t="s">
        <v>8</v>
      </c>
      <c r="J213" s="1" t="s">
        <v>1063</v>
      </c>
      <c r="K213" s="1" t="s">
        <v>1061</v>
      </c>
      <c r="L213" s="1" t="s">
        <v>881</v>
      </c>
    </row>
    <row r="214" spans="1:12">
      <c r="A214" s="1">
        <v>212</v>
      </c>
      <c r="B214" s="1" t="s">
        <v>1004</v>
      </c>
      <c r="C214" s="1" t="str">
        <f>VLOOKUP(D214,[1]github!$A:$C,2,FALSE)</f>
        <v>jmdyck</v>
      </c>
      <c r="D214" s="1" t="s">
        <v>391</v>
      </c>
      <c r="E214" s="1">
        <v>768</v>
      </c>
      <c r="F214" s="1" t="str">
        <f>VLOOKUP(G214,[1]github!$A:$C,2,FALSE)</f>
        <v>-</v>
      </c>
      <c r="G214" s="1" t="s">
        <v>8</v>
      </c>
      <c r="H214" s="1" t="s">
        <v>8</v>
      </c>
      <c r="I214" s="1" t="s">
        <v>8</v>
      </c>
      <c r="J214" s="1" t="s">
        <v>1063</v>
      </c>
      <c r="K214" s="1" t="s">
        <v>1061</v>
      </c>
      <c r="L214" s="1" t="s">
        <v>878</v>
      </c>
    </row>
    <row r="215" spans="1:12">
      <c r="A215" s="1">
        <v>213</v>
      </c>
      <c r="B215" s="1" t="s">
        <v>1089</v>
      </c>
      <c r="C215" s="1" t="str">
        <f>VLOOKUP(D215,[1]github!$A:$C,2,FALSE)</f>
        <v>-</v>
      </c>
      <c r="D215" s="1" t="s">
        <v>8</v>
      </c>
      <c r="E215" s="1" t="s">
        <v>8</v>
      </c>
      <c r="F215" s="1" t="str">
        <f>VLOOKUP(G215,[1]github!$A:$C,2,FALSE)</f>
        <v>-</v>
      </c>
      <c r="G215" s="1" t="s">
        <v>8</v>
      </c>
      <c r="H215" s="1" t="s">
        <v>8</v>
      </c>
      <c r="I215" s="1" t="s">
        <v>8</v>
      </c>
      <c r="J215" s="1" t="s">
        <v>1062</v>
      </c>
      <c r="K215" s="1" t="s">
        <v>884</v>
      </c>
      <c r="L215" s="1" t="s">
        <v>878</v>
      </c>
    </row>
    <row r="216" spans="1:12">
      <c r="A216" s="1">
        <v>214</v>
      </c>
      <c r="B216" s="1" t="s">
        <v>957</v>
      </c>
      <c r="C216" s="1" t="str">
        <f>VLOOKUP(D216,[1]github!$A:$C,2,FALSE)</f>
        <v>-</v>
      </c>
      <c r="D216" s="1" t="s">
        <v>8</v>
      </c>
      <c r="E216" s="1" t="s">
        <v>8</v>
      </c>
      <c r="F216" s="1" t="str">
        <f>VLOOKUP(G216,[1]github!$A:$C,2,FALSE)</f>
        <v>ExE-Boss</v>
      </c>
      <c r="G216" s="1" t="s">
        <v>420</v>
      </c>
      <c r="H216" s="1">
        <v>728</v>
      </c>
      <c r="I216" s="1" t="s">
        <v>8</v>
      </c>
      <c r="J216" s="1" t="s">
        <v>1063</v>
      </c>
      <c r="K216" s="1" t="s">
        <v>1061</v>
      </c>
      <c r="L216" s="1" t="s">
        <v>881</v>
      </c>
    </row>
    <row r="217" spans="1:12">
      <c r="A217" s="1">
        <v>215</v>
      </c>
      <c r="B217" s="1" t="s">
        <v>1128</v>
      </c>
      <c r="C217" s="1" t="str">
        <f>VLOOKUP(D217,[1]github!$A:$C,2,FALSE)</f>
        <v>jmdyck</v>
      </c>
      <c r="D217" s="1" t="s">
        <v>129</v>
      </c>
      <c r="E217" s="1">
        <v>1051</v>
      </c>
      <c r="F217" s="1" t="str">
        <f>VLOOKUP(G217,[1]github!$A:$C,2,FALSE)</f>
        <v>jmdyck</v>
      </c>
      <c r="G217" s="1" t="s">
        <v>128</v>
      </c>
      <c r="H217" s="1">
        <v>1051</v>
      </c>
      <c r="I217" s="1">
        <v>0</v>
      </c>
      <c r="J217" s="1" t="s">
        <v>1063</v>
      </c>
      <c r="K217" s="1" t="s">
        <v>1081</v>
      </c>
      <c r="L217" s="1" t="s">
        <v>878</v>
      </c>
    </row>
    <row r="218" spans="1:12">
      <c r="A218" s="1">
        <v>216</v>
      </c>
      <c r="B218" s="1" t="s">
        <v>1137</v>
      </c>
      <c r="C218" s="1" t="str">
        <f>VLOOKUP(D218,[1]github!$A:$C,2,FALSE)</f>
        <v>bakkot</v>
      </c>
      <c r="D218" s="1" t="s">
        <v>98</v>
      </c>
      <c r="E218" s="1">
        <v>1090</v>
      </c>
      <c r="F218" s="1" t="str">
        <f>VLOOKUP(G218,[1]github!$A:$C,2,FALSE)</f>
        <v>-</v>
      </c>
      <c r="G218" s="1" t="s">
        <v>8</v>
      </c>
      <c r="H218" s="1" t="s">
        <v>8</v>
      </c>
      <c r="I218" s="1" t="s">
        <v>8</v>
      </c>
      <c r="J218" s="1" t="s">
        <v>1062</v>
      </c>
      <c r="K218" s="1" t="s">
        <v>884</v>
      </c>
      <c r="L218" s="1" t="s">
        <v>878</v>
      </c>
    </row>
    <row r="219" spans="1:12">
      <c r="A219" s="1">
        <v>217</v>
      </c>
      <c r="B219" s="1" t="s">
        <v>914</v>
      </c>
      <c r="C219" s="1" t="str">
        <f>VLOOKUP(D219,[1]github!$A:$C,2,FALSE)</f>
        <v>anba</v>
      </c>
      <c r="D219" s="1" t="s">
        <v>746</v>
      </c>
      <c r="E219" s="1">
        <v>201</v>
      </c>
      <c r="F219" s="1" t="str">
        <f>VLOOKUP(G219,[1]github!$A:$C,2,FALSE)</f>
        <v>rwaldron</v>
      </c>
      <c r="G219" s="1" t="s">
        <v>666</v>
      </c>
      <c r="H219" s="1">
        <v>404</v>
      </c>
      <c r="I219" s="1">
        <v>203</v>
      </c>
      <c r="J219" s="1" t="s">
        <v>1062</v>
      </c>
      <c r="K219" s="1" t="s">
        <v>884</v>
      </c>
      <c r="L219" s="1" t="s">
        <v>881</v>
      </c>
    </row>
    <row r="220" spans="1:12">
      <c r="A220" s="1">
        <v>218</v>
      </c>
      <c r="B220" s="1" t="s">
        <v>1080</v>
      </c>
      <c r="C220" s="1" t="str">
        <f>VLOOKUP(D220,[1]github!$A:$C,2,FALSE)</f>
        <v>-</v>
      </c>
      <c r="D220" s="1" t="s">
        <v>8</v>
      </c>
      <c r="E220" s="1" t="s">
        <v>8</v>
      </c>
      <c r="F220" s="1" t="str">
        <f>VLOOKUP(G220,[1]github!$A:$C,2,FALSE)</f>
        <v>caiolima</v>
      </c>
      <c r="G220" s="1" t="s">
        <v>152</v>
      </c>
      <c r="H220" s="1">
        <v>1005</v>
      </c>
      <c r="I220" s="1" t="s">
        <v>8</v>
      </c>
      <c r="J220" s="1" t="s">
        <v>1063</v>
      </c>
      <c r="K220" s="1" t="s">
        <v>1081</v>
      </c>
      <c r="L220" s="1" t="s">
        <v>878</v>
      </c>
    </row>
    <row r="221" spans="1:12">
      <c r="A221" s="1">
        <v>219</v>
      </c>
      <c r="B221" s="1" t="s">
        <v>1108</v>
      </c>
      <c r="C221" s="1" t="str">
        <f>VLOOKUP(D221,[1]github!$A:$C,2,FALSE)</f>
        <v>caiolima</v>
      </c>
      <c r="D221" s="1" t="s">
        <v>528</v>
      </c>
      <c r="E221" s="1">
        <v>622</v>
      </c>
      <c r="F221" s="1" t="str">
        <f>VLOOKUP(G221,[1]github!$A:$C,2,FALSE)</f>
        <v>-</v>
      </c>
      <c r="G221" s="1" t="s">
        <v>8</v>
      </c>
      <c r="H221" s="1" t="s">
        <v>8</v>
      </c>
      <c r="I221" s="1" t="s">
        <v>8</v>
      </c>
      <c r="J221" s="1" t="s">
        <v>1063</v>
      </c>
      <c r="K221" s="1" t="s">
        <v>1081</v>
      </c>
      <c r="L221" s="1" t="s">
        <v>878</v>
      </c>
    </row>
    <row r="222" spans="1:12">
      <c r="A222" s="1">
        <v>220</v>
      </c>
      <c r="B222" s="1" t="s">
        <v>943</v>
      </c>
      <c r="C222" s="1" t="str">
        <f>VLOOKUP(D222,[1]github!$A:$C,2,FALSE)</f>
        <v>anba</v>
      </c>
      <c r="D222" s="1" t="s">
        <v>746</v>
      </c>
      <c r="E222" s="1">
        <v>201</v>
      </c>
      <c r="F222" s="1" t="str">
        <f>VLOOKUP(G222,[1]github!$A:$C,2,FALSE)</f>
        <v>rkirsling</v>
      </c>
      <c r="G222" s="1" t="s">
        <v>443</v>
      </c>
      <c r="H222" s="1">
        <v>675</v>
      </c>
      <c r="I222" s="1">
        <v>474</v>
      </c>
      <c r="J222" s="1" t="s">
        <v>1062</v>
      </c>
      <c r="K222" s="1" t="s">
        <v>884</v>
      </c>
      <c r="L222" s="1" t="s">
        <v>878</v>
      </c>
    </row>
    <row r="223" spans="1:12">
      <c r="A223" s="1">
        <v>221</v>
      </c>
      <c r="B223" s="1" t="s">
        <v>1034</v>
      </c>
      <c r="C223" s="1" t="str">
        <f>VLOOKUP(D223,[1]github!$A:$C,2,FALSE)</f>
        <v>shvaikalesh</v>
      </c>
      <c r="D223" s="1" t="s">
        <v>143</v>
      </c>
      <c r="E223" s="1">
        <v>1020</v>
      </c>
      <c r="F223" s="1" t="str">
        <f>VLOOKUP(G223,[1]github!$A:$C,2,FALSE)</f>
        <v>bakkot</v>
      </c>
      <c r="G223" s="1" t="s">
        <v>140</v>
      </c>
      <c r="H223" s="1">
        <v>1026</v>
      </c>
      <c r="I223" s="1">
        <v>5</v>
      </c>
      <c r="J223" s="1" t="s">
        <v>1062</v>
      </c>
      <c r="K223" s="1" t="s">
        <v>884</v>
      </c>
      <c r="L223" s="1" t="s">
        <v>881</v>
      </c>
    </row>
    <row r="224" spans="1:12">
      <c r="A224" s="1">
        <v>222</v>
      </c>
      <c r="B224" s="1" t="s">
        <v>903</v>
      </c>
      <c r="C224" s="1" t="str">
        <f>VLOOKUP(D224,[1]github!$A:$C,2,FALSE)</f>
        <v>-</v>
      </c>
      <c r="D224" s="1" t="s">
        <v>8</v>
      </c>
      <c r="E224" s="1" t="s">
        <v>8</v>
      </c>
      <c r="F224" s="1" t="str">
        <f>VLOOKUP(G224,[1]github!$A:$C,2,FALSE)</f>
        <v>michaelficarra</v>
      </c>
      <c r="G224" s="1" t="s">
        <v>205</v>
      </c>
      <c r="H224" s="1">
        <v>955</v>
      </c>
      <c r="I224" s="1" t="s">
        <v>8</v>
      </c>
      <c r="J224" s="1" t="s">
        <v>1062</v>
      </c>
      <c r="K224" s="1" t="s">
        <v>880</v>
      </c>
      <c r="L224" s="1" t="s">
        <v>881</v>
      </c>
    </row>
    <row r="225" spans="1:12">
      <c r="A225" s="1">
        <v>223</v>
      </c>
      <c r="B225" s="1" t="s">
        <v>1019</v>
      </c>
      <c r="C225" s="1" t="str">
        <f>VLOOKUP(D225,[1]github!$A:$C,2,FALSE)</f>
        <v>chicoxyzzy</v>
      </c>
      <c r="D225" s="1" t="s">
        <v>404</v>
      </c>
      <c r="E225" s="1">
        <v>753</v>
      </c>
      <c r="F225" s="1" t="str">
        <f>VLOOKUP(G225,[1]github!$A:$C,2,FALSE)</f>
        <v>jmdyck</v>
      </c>
      <c r="G225" s="1" t="s">
        <v>172</v>
      </c>
      <c r="H225" s="1">
        <v>975</v>
      </c>
      <c r="I225" s="1">
        <v>222</v>
      </c>
      <c r="J225" s="1" t="s">
        <v>1063</v>
      </c>
      <c r="K225" s="1" t="s">
        <v>1081</v>
      </c>
      <c r="L225" s="1" t="s">
        <v>881</v>
      </c>
    </row>
    <row r="226" spans="1:12">
      <c r="A226" s="1">
        <v>224</v>
      </c>
      <c r="B226" s="1" t="s">
        <v>1031</v>
      </c>
      <c r="C226" s="1" t="str">
        <f>VLOOKUP(D226,[1]github!$A:$C,2,FALSE)</f>
        <v>anba</v>
      </c>
      <c r="D226" s="1" t="s">
        <v>672</v>
      </c>
      <c r="E226" s="1">
        <v>390</v>
      </c>
      <c r="F226" s="1" t="str">
        <f>VLOOKUP(G226,[1]github!$A:$C,2,FALSE)</f>
        <v>h2oche</v>
      </c>
      <c r="G226" s="1" t="s">
        <v>136</v>
      </c>
      <c r="H226" s="1">
        <v>1027</v>
      </c>
      <c r="I226" s="1">
        <v>636</v>
      </c>
      <c r="J226" s="1" t="s">
        <v>1063</v>
      </c>
      <c r="K226" s="1" t="s">
        <v>1061</v>
      </c>
      <c r="L226" s="1" t="s">
        <v>881</v>
      </c>
    </row>
    <row r="227" spans="1:12">
      <c r="A227" s="1">
        <v>225</v>
      </c>
      <c r="B227" s="1" t="s">
        <v>888</v>
      </c>
      <c r="C227" s="1" t="str">
        <f>VLOOKUP(D227,[1]github!$A:$C,2,FALSE)</f>
        <v>bakkot</v>
      </c>
      <c r="D227" s="1" t="s">
        <v>49</v>
      </c>
      <c r="E227" s="1">
        <v>1098</v>
      </c>
      <c r="F227" s="1" t="str">
        <f>VLOOKUP(G227,[1]github!$A:$C,2,FALSE)</f>
        <v>-</v>
      </c>
      <c r="G227" s="1" t="s">
        <v>8</v>
      </c>
      <c r="H227" s="1" t="s">
        <v>8</v>
      </c>
      <c r="I227" s="1" t="s">
        <v>8</v>
      </c>
      <c r="J227" s="1" t="s">
        <v>877</v>
      </c>
      <c r="K227" s="1" t="s">
        <v>877</v>
      </c>
      <c r="L227" s="1" t="s">
        <v>878</v>
      </c>
    </row>
    <row r="228" spans="1:12">
      <c r="A228" s="1">
        <v>226</v>
      </c>
      <c r="B228" s="1" t="s">
        <v>2504</v>
      </c>
      <c r="C228" s="1" t="str">
        <f>VLOOKUP(D228,[1]github!$A:$C,2,FALSE)</f>
        <v>-</v>
      </c>
      <c r="D228" s="1" t="s">
        <v>8</v>
      </c>
      <c r="E228" s="1" t="s">
        <v>8</v>
      </c>
      <c r="F228" s="1" t="str">
        <f>VLOOKUP(G228,[1]github!$A:$C,2,FALSE)</f>
        <v>jmdyck</v>
      </c>
      <c r="G228" s="1" t="s">
        <v>722</v>
      </c>
      <c r="H228" s="1">
        <v>236</v>
      </c>
      <c r="I228" s="1" t="s">
        <v>8</v>
      </c>
      <c r="J228" s="1" t="s">
        <v>1062</v>
      </c>
      <c r="K228" s="1" t="s">
        <v>880</v>
      </c>
      <c r="L228" s="1" t="s">
        <v>878</v>
      </c>
    </row>
    <row r="229" spans="1:12">
      <c r="A229" s="1">
        <v>227</v>
      </c>
      <c r="B229" s="1" t="s">
        <v>1120</v>
      </c>
      <c r="C229" s="1" t="str">
        <f>VLOOKUP(D229,[1]github!$A:$C,2,FALSE)</f>
        <v>caiolima</v>
      </c>
      <c r="D229" s="1" t="s">
        <v>152</v>
      </c>
      <c r="E229" s="1">
        <v>1005</v>
      </c>
      <c r="F229" s="1" t="str">
        <f>VLOOKUP(G229,[1]github!$A:$C,2,FALSE)</f>
        <v>-</v>
      </c>
      <c r="G229" s="1" t="s">
        <v>8</v>
      </c>
      <c r="H229" s="1" t="s">
        <v>8</v>
      </c>
      <c r="I229" s="1" t="s">
        <v>8</v>
      </c>
      <c r="J229" s="1" t="s">
        <v>1063</v>
      </c>
      <c r="K229" s="1" t="s">
        <v>1081</v>
      </c>
      <c r="L229" s="1" t="s">
        <v>878</v>
      </c>
    </row>
    <row r="230" spans="1:12">
      <c r="A230" s="1">
        <v>228</v>
      </c>
      <c r="B230" s="1" t="s">
        <v>1142</v>
      </c>
      <c r="C230" s="1" t="str">
        <f>VLOOKUP(D230,[1]github!$A:$C,2,FALSE)</f>
        <v>gibson042</v>
      </c>
      <c r="D230" s="1" t="s">
        <v>213</v>
      </c>
      <c r="E230" s="1">
        <v>949</v>
      </c>
      <c r="F230" s="1" t="str">
        <f>VLOOKUP(G230,[1]github!$A:$C,2,FALSE)</f>
        <v>-</v>
      </c>
      <c r="G230" s="1" t="s">
        <v>8</v>
      </c>
      <c r="H230" s="1" t="s">
        <v>8</v>
      </c>
      <c r="I230" s="1" t="s">
        <v>8</v>
      </c>
      <c r="J230" s="1" t="s">
        <v>1063</v>
      </c>
      <c r="K230" s="1" t="s">
        <v>1081</v>
      </c>
      <c r="L230" s="1" t="s">
        <v>878</v>
      </c>
    </row>
    <row r="231" spans="1:12">
      <c r="A231" s="1">
        <v>229</v>
      </c>
      <c r="B231" s="1" t="s">
        <v>1110</v>
      </c>
      <c r="C231" s="1" t="str">
        <f>VLOOKUP(D231,[1]github!$A:$C,2,FALSE)</f>
        <v>-</v>
      </c>
      <c r="D231" s="1" t="s">
        <v>8</v>
      </c>
      <c r="E231" s="1" t="s">
        <v>8</v>
      </c>
      <c r="F231" s="1" t="str">
        <f>VLOOKUP(G231,[1]github!$A:$C,2,FALSE)</f>
        <v>-</v>
      </c>
      <c r="G231" s="1" t="s">
        <v>8</v>
      </c>
      <c r="H231" s="1" t="s">
        <v>8</v>
      </c>
      <c r="I231" s="1" t="s">
        <v>8</v>
      </c>
      <c r="J231" s="1" t="s">
        <v>1062</v>
      </c>
      <c r="K231" s="1" t="s">
        <v>884</v>
      </c>
      <c r="L231" s="1" t="s">
        <v>878</v>
      </c>
    </row>
    <row r="232" spans="1:12">
      <c r="A232" s="1">
        <v>230</v>
      </c>
      <c r="B232" s="1" t="s">
        <v>1008</v>
      </c>
      <c r="C232" s="1" t="str">
        <f>VLOOKUP(D232,[1]github!$A:$C,2,FALSE)</f>
        <v>littledan</v>
      </c>
      <c r="D232" s="1" t="s">
        <v>863</v>
      </c>
      <c r="E232" s="1">
        <v>26</v>
      </c>
      <c r="F232" s="1" t="str">
        <f>VLOOKUP(G232,[1]github!$A:$C,2,FALSE)</f>
        <v>anba</v>
      </c>
      <c r="G232" s="1" t="s">
        <v>746</v>
      </c>
      <c r="H232" s="1">
        <v>201</v>
      </c>
      <c r="I232" s="1">
        <v>174</v>
      </c>
      <c r="J232" s="1" t="s">
        <v>1062</v>
      </c>
      <c r="K232" s="1" t="s">
        <v>884</v>
      </c>
      <c r="L232" s="1" t="s">
        <v>878</v>
      </c>
    </row>
    <row r="233" spans="1:12">
      <c r="A233" s="1">
        <v>231</v>
      </c>
      <c r="B233" s="1" t="s">
        <v>977</v>
      </c>
      <c r="C233" s="1" t="str">
        <f>VLOOKUP(D233,[1]github!$A:$C,2,FALSE)</f>
        <v>-</v>
      </c>
      <c r="D233" s="1" t="s">
        <v>8</v>
      </c>
      <c r="E233" s="1" t="s">
        <v>8</v>
      </c>
      <c r="F233" s="1" t="str">
        <f>VLOOKUP(G233,[1]github!$A:$C,2,FALSE)</f>
        <v>szuend</v>
      </c>
      <c r="G233" s="1" t="s">
        <v>34</v>
      </c>
      <c r="H233" s="1">
        <v>1124</v>
      </c>
      <c r="I233" s="1" t="s">
        <v>8</v>
      </c>
      <c r="J233" s="1" t="s">
        <v>1062</v>
      </c>
      <c r="K233" s="1" t="s">
        <v>884</v>
      </c>
      <c r="L233" s="1" t="s">
        <v>878</v>
      </c>
    </row>
    <row r="234" spans="1:12">
      <c r="A234" s="1">
        <v>232</v>
      </c>
      <c r="B234" s="1" t="s">
        <v>1102</v>
      </c>
      <c r="C234" s="1" t="str">
        <f>VLOOKUP(D234,[1]github!$A:$C,2,FALSE)</f>
        <v>jmdyck</v>
      </c>
      <c r="D234" s="1" t="s">
        <v>128</v>
      </c>
      <c r="E234" s="1">
        <v>1051</v>
      </c>
      <c r="F234" s="1" t="str">
        <f>VLOOKUP(G234,[1]github!$A:$C,2,FALSE)</f>
        <v>-</v>
      </c>
      <c r="G234" s="1" t="s">
        <v>8</v>
      </c>
      <c r="H234" s="1" t="s">
        <v>8</v>
      </c>
      <c r="I234" s="1" t="s">
        <v>8</v>
      </c>
      <c r="J234" s="1" t="s">
        <v>1063</v>
      </c>
      <c r="K234" s="1" t="s">
        <v>1081</v>
      </c>
      <c r="L234" s="1" t="s">
        <v>878</v>
      </c>
    </row>
    <row r="235" spans="1:12">
      <c r="A235" s="1">
        <v>233</v>
      </c>
      <c r="B235" s="1" t="s">
        <v>982</v>
      </c>
      <c r="C235" s="1" t="str">
        <f>VLOOKUP(D235,[1]github!$A:$C,2,FALSE)</f>
        <v>jmdyck</v>
      </c>
      <c r="D235" s="1" t="s">
        <v>525</v>
      </c>
      <c r="E235" s="1">
        <v>623</v>
      </c>
      <c r="F235" s="1" t="str">
        <f>VLOOKUP(G235,[1]github!$A:$C,2,FALSE)</f>
        <v>jmdyck</v>
      </c>
      <c r="G235" s="1" t="s">
        <v>310</v>
      </c>
      <c r="H235" s="1">
        <v>839</v>
      </c>
      <c r="I235" s="1">
        <v>216</v>
      </c>
      <c r="J235" s="1" t="s">
        <v>877</v>
      </c>
      <c r="K235" s="1" t="s">
        <v>877</v>
      </c>
      <c r="L235" s="1" t="s">
        <v>878</v>
      </c>
    </row>
    <row r="236" spans="1:12">
      <c r="A236" s="1">
        <v>234</v>
      </c>
      <c r="B236" s="1" t="s">
        <v>1136</v>
      </c>
      <c r="C236" s="1" t="str">
        <f>VLOOKUP(D236,[1]github!$A:$C,2,FALSE)</f>
        <v>-</v>
      </c>
      <c r="D236" s="1" t="s">
        <v>8</v>
      </c>
      <c r="E236" s="1" t="s">
        <v>8</v>
      </c>
      <c r="F236" s="1" t="str">
        <f>VLOOKUP(G236,[1]github!$A:$C,2,FALSE)</f>
        <v>caiolima</v>
      </c>
      <c r="G236" s="1" t="s">
        <v>152</v>
      </c>
      <c r="H236" s="1">
        <v>1005</v>
      </c>
      <c r="I236" s="1" t="s">
        <v>8</v>
      </c>
      <c r="J236" s="1" t="s">
        <v>1063</v>
      </c>
      <c r="K236" s="1" t="s">
        <v>1081</v>
      </c>
      <c r="L236" s="1" t="s">
        <v>878</v>
      </c>
    </row>
    <row r="237" spans="1:12">
      <c r="A237" s="1">
        <v>235</v>
      </c>
      <c r="B237" s="1" t="s">
        <v>879</v>
      </c>
      <c r="C237" s="1" t="str">
        <f>VLOOKUP(D237,[1]github!$A:$C,2,FALSE)</f>
        <v>littledan</v>
      </c>
      <c r="D237" s="1" t="s">
        <v>519</v>
      </c>
      <c r="E237" s="1">
        <v>626</v>
      </c>
      <c r="F237" s="1" t="str">
        <f>VLOOKUP(G237,[1]github!$A:$C,2,FALSE)</f>
        <v>jmdyck</v>
      </c>
      <c r="G237" s="1" t="s">
        <v>518</v>
      </c>
      <c r="H237" s="1">
        <v>627</v>
      </c>
      <c r="I237" s="1">
        <v>0</v>
      </c>
      <c r="J237" s="1" t="s">
        <v>1062</v>
      </c>
      <c r="K237" s="1" t="s">
        <v>880</v>
      </c>
      <c r="L237" s="1" t="s">
        <v>881</v>
      </c>
    </row>
    <row r="238" spans="1:12">
      <c r="A238" s="1">
        <v>236</v>
      </c>
      <c r="B238" s="1" t="s">
        <v>930</v>
      </c>
      <c r="C238" s="1" t="str">
        <f>VLOOKUP(D238,[1]github!$A:$C,2,FALSE)</f>
        <v>-</v>
      </c>
      <c r="D238" s="1" t="s">
        <v>8</v>
      </c>
      <c r="E238" s="1" t="s">
        <v>8</v>
      </c>
      <c r="F238" s="1" t="str">
        <f>VLOOKUP(G238,[1]github!$A:$C,2,FALSE)</f>
        <v>devsnek</v>
      </c>
      <c r="G238" s="1" t="s">
        <v>747</v>
      </c>
      <c r="H238" s="1">
        <v>180</v>
      </c>
      <c r="I238" s="1" t="s">
        <v>8</v>
      </c>
      <c r="J238" s="1" t="s">
        <v>1062</v>
      </c>
      <c r="K238" s="1" t="s">
        <v>884</v>
      </c>
      <c r="L238" s="1" t="s">
        <v>881</v>
      </c>
    </row>
    <row r="239" spans="1:12">
      <c r="A239" s="1">
        <v>237</v>
      </c>
      <c r="B239" s="1" t="s">
        <v>1140</v>
      </c>
      <c r="C239" s="1" t="str">
        <f>VLOOKUP(D239,[1]github!$A:$C,2,FALSE)</f>
        <v>michaelficarra</v>
      </c>
      <c r="D239" s="1" t="s">
        <v>657</v>
      </c>
      <c r="E239" s="1">
        <v>410</v>
      </c>
      <c r="F239" s="1" t="str">
        <f>VLOOKUP(G239,[1]github!$A:$C,2,FALSE)</f>
        <v>caiolima</v>
      </c>
      <c r="G239" s="1" t="s">
        <v>152</v>
      </c>
      <c r="H239" s="1">
        <v>1005</v>
      </c>
      <c r="I239" s="1">
        <v>594</v>
      </c>
      <c r="J239" s="1" t="s">
        <v>1063</v>
      </c>
      <c r="K239" s="1" t="s">
        <v>1081</v>
      </c>
      <c r="L239" s="1" t="s">
        <v>878</v>
      </c>
    </row>
    <row r="240" spans="1:12">
      <c r="A240" s="1">
        <v>238</v>
      </c>
      <c r="B240" s="1" t="s">
        <v>1163</v>
      </c>
      <c r="C240" s="1" t="str">
        <f>VLOOKUP(D240,[1]github!$A:$C,2,FALSE)</f>
        <v>ryanjduffy</v>
      </c>
      <c r="D240" s="1" t="s">
        <v>177</v>
      </c>
      <c r="E240" s="1">
        <v>973</v>
      </c>
      <c r="F240" s="1" t="str">
        <f>VLOOKUP(G240,[1]github!$A:$C,2,FALSE)</f>
        <v>-</v>
      </c>
      <c r="G240" s="1" t="s">
        <v>8</v>
      </c>
      <c r="H240" s="1" t="s">
        <v>8</v>
      </c>
      <c r="I240" s="1" t="s">
        <v>8</v>
      </c>
      <c r="J240" s="1" t="s">
        <v>1063</v>
      </c>
      <c r="K240" s="1" t="s">
        <v>1081</v>
      </c>
      <c r="L240" s="1" t="s">
        <v>878</v>
      </c>
    </row>
    <row r="241" spans="1:12">
      <c r="A241" s="1">
        <v>239</v>
      </c>
      <c r="B241" s="1" t="s">
        <v>1122</v>
      </c>
      <c r="C241" s="1" t="str">
        <f>VLOOKUP(D241,[1]github!$A:$C,2,FALSE)</f>
        <v>caiolima</v>
      </c>
      <c r="D241" s="1" t="s">
        <v>152</v>
      </c>
      <c r="E241" s="1">
        <v>1005</v>
      </c>
      <c r="F241" s="1" t="str">
        <f>VLOOKUP(G241,[1]github!$A:$C,2,FALSE)</f>
        <v>-</v>
      </c>
      <c r="G241" s="1" t="s">
        <v>8</v>
      </c>
      <c r="H241" s="1" t="s">
        <v>8</v>
      </c>
      <c r="I241" s="1" t="s">
        <v>8</v>
      </c>
      <c r="J241" s="1" t="s">
        <v>1063</v>
      </c>
      <c r="K241" s="1" t="s">
        <v>1081</v>
      </c>
      <c r="L241" s="1" t="s">
        <v>878</v>
      </c>
    </row>
    <row r="242" spans="1:12">
      <c r="A242" s="1">
        <v>240</v>
      </c>
      <c r="B242" s="1" t="s">
        <v>1130</v>
      </c>
      <c r="C242" s="1" t="str">
        <f>VLOOKUP(D242,[1]github!$A:$C,2,FALSE)</f>
        <v>-</v>
      </c>
      <c r="D242" s="1" t="s">
        <v>8</v>
      </c>
      <c r="E242" s="1" t="s">
        <v>8</v>
      </c>
      <c r="F242" s="1" t="str">
        <f>VLOOKUP(G242,[1]github!$A:$C,2,FALSE)</f>
        <v>caiolima</v>
      </c>
      <c r="G242" s="1" t="s">
        <v>152</v>
      </c>
      <c r="H242" s="1">
        <v>1005</v>
      </c>
      <c r="I242" s="1" t="s">
        <v>8</v>
      </c>
      <c r="J242" s="1" t="s">
        <v>1063</v>
      </c>
      <c r="K242" s="1" t="s">
        <v>1081</v>
      </c>
      <c r="L242" s="1" t="s">
        <v>878</v>
      </c>
    </row>
    <row r="243" spans="1:12">
      <c r="A243" s="1">
        <v>241</v>
      </c>
      <c r="B243" s="1" t="s">
        <v>988</v>
      </c>
      <c r="C243" s="1" t="str">
        <f>VLOOKUP(D243,[1]github!$A:$C,2,FALSE)</f>
        <v>-</v>
      </c>
      <c r="D243" s="1" t="s">
        <v>8</v>
      </c>
      <c r="E243" s="1" t="s">
        <v>8</v>
      </c>
      <c r="F243" s="1" t="str">
        <f>VLOOKUP(G243,[1]github!$A:$C,2,FALSE)</f>
        <v>-</v>
      </c>
      <c r="G243" s="1" t="s">
        <v>8</v>
      </c>
      <c r="H243" s="1" t="s">
        <v>8</v>
      </c>
      <c r="I243" s="1" t="s">
        <v>8</v>
      </c>
      <c r="J243" s="1" t="s">
        <v>1062</v>
      </c>
      <c r="K243" s="1" t="s">
        <v>884</v>
      </c>
      <c r="L243" s="1" t="s">
        <v>881</v>
      </c>
    </row>
    <row r="244" spans="1:12">
      <c r="A244" s="1">
        <v>242</v>
      </c>
      <c r="B244" s="1" t="s">
        <v>1170</v>
      </c>
      <c r="C244" s="1" t="str">
        <f>VLOOKUP(D244,[1]github!$A:$C,2,FALSE)</f>
        <v>bakkot</v>
      </c>
      <c r="D244" s="1" t="s">
        <v>98</v>
      </c>
      <c r="E244" s="1">
        <v>1090</v>
      </c>
      <c r="F244" s="1" t="str">
        <f>VLOOKUP(G244,[1]github!$A:$C,2,FALSE)</f>
        <v>-</v>
      </c>
      <c r="G244" s="1" t="s">
        <v>8</v>
      </c>
      <c r="H244" s="1" t="s">
        <v>8</v>
      </c>
      <c r="I244" s="1" t="s">
        <v>8</v>
      </c>
      <c r="J244" s="1" t="s">
        <v>1063</v>
      </c>
      <c r="K244" s="1" t="s">
        <v>1081</v>
      </c>
      <c r="L244" s="1" t="s">
        <v>878</v>
      </c>
    </row>
    <row r="245" spans="1:12">
      <c r="A245" s="1">
        <v>243</v>
      </c>
      <c r="B245" s="1" t="s">
        <v>921</v>
      </c>
      <c r="C245" s="1" t="str">
        <f>VLOOKUP(D245,[1]github!$A:$C,2,FALSE)</f>
        <v>jmdyck</v>
      </c>
      <c r="D245" s="1" t="s">
        <v>391</v>
      </c>
      <c r="E245" s="1">
        <v>768</v>
      </c>
      <c r="F245" s="1" t="str">
        <f>VLOOKUP(G245,[1]github!$A:$C,2,FALSE)</f>
        <v>jmdyck</v>
      </c>
      <c r="G245" s="1" t="s">
        <v>386</v>
      </c>
      <c r="H245" s="1">
        <v>774</v>
      </c>
      <c r="I245" s="1">
        <v>6</v>
      </c>
      <c r="J245" s="1" t="s">
        <v>898</v>
      </c>
      <c r="K245" s="1" t="s">
        <v>1060</v>
      </c>
      <c r="L245" s="1" t="s">
        <v>881</v>
      </c>
    </row>
    <row r="246" spans="1:12">
      <c r="A246" s="1">
        <v>244</v>
      </c>
      <c r="B246" s="1" t="s">
        <v>1165</v>
      </c>
      <c r="C246" s="1" t="str">
        <f>VLOOKUP(D246,[1]github!$A:$C,2,FALSE)</f>
        <v>gibson042</v>
      </c>
      <c r="D246" s="1" t="s">
        <v>213</v>
      </c>
      <c r="E246" s="1">
        <v>949</v>
      </c>
      <c r="F246" s="1" t="str">
        <f>VLOOKUP(G246,[1]github!$A:$C,2,FALSE)</f>
        <v>-</v>
      </c>
      <c r="G246" s="1" t="s">
        <v>8</v>
      </c>
      <c r="H246" s="1" t="s">
        <v>8</v>
      </c>
      <c r="I246" s="1" t="s">
        <v>8</v>
      </c>
      <c r="J246" s="1" t="s">
        <v>1063</v>
      </c>
      <c r="K246" s="1" t="s">
        <v>1081</v>
      </c>
      <c r="L246" s="1" t="s">
        <v>878</v>
      </c>
    </row>
    <row r="247" spans="1:12">
      <c r="A247" s="1">
        <v>245</v>
      </c>
      <c r="B247" s="1" t="s">
        <v>1119</v>
      </c>
      <c r="C247" s="1" t="str">
        <f>VLOOKUP(D247,[1]github!$A:$C,2,FALSE)</f>
        <v>gibson042</v>
      </c>
      <c r="D247" s="1" t="s">
        <v>600</v>
      </c>
      <c r="E247" s="1">
        <v>505</v>
      </c>
      <c r="F247" s="1" t="str">
        <f>VLOOKUP(G247,[1]github!$A:$C,2,FALSE)</f>
        <v>bakkot</v>
      </c>
      <c r="G247" s="1" t="s">
        <v>427</v>
      </c>
      <c r="H247" s="1">
        <v>720</v>
      </c>
      <c r="I247" s="1">
        <v>214</v>
      </c>
      <c r="J247" s="1" t="s">
        <v>1062</v>
      </c>
      <c r="K247" s="1" t="s">
        <v>884</v>
      </c>
      <c r="L247" s="1" t="s">
        <v>878</v>
      </c>
    </row>
    <row r="248" spans="1:12">
      <c r="A248" s="1">
        <v>246</v>
      </c>
      <c r="B248" s="1" t="s">
        <v>1119</v>
      </c>
      <c r="C248" s="1" t="str">
        <f>VLOOKUP(D248,[1]github!$A:$C,2,FALSE)</f>
        <v>syg</v>
      </c>
      <c r="D248" s="1" t="s">
        <v>424</v>
      </c>
      <c r="E248" s="1">
        <v>721</v>
      </c>
      <c r="F248" s="1" t="str">
        <f>VLOOKUP(G248,[1]github!$A:$C,2,FALSE)</f>
        <v>-</v>
      </c>
      <c r="G248" s="1" t="s">
        <v>8</v>
      </c>
      <c r="H248" s="1" t="s">
        <v>8</v>
      </c>
      <c r="I248" s="1" t="s">
        <v>8</v>
      </c>
      <c r="J248" s="1" t="s">
        <v>1062</v>
      </c>
      <c r="K248" s="1" t="s">
        <v>884</v>
      </c>
      <c r="L248" s="1" t="s">
        <v>878</v>
      </c>
    </row>
    <row r="249" spans="1:12">
      <c r="A249" s="1">
        <v>247</v>
      </c>
      <c r="B249" s="1" t="s">
        <v>882</v>
      </c>
      <c r="C249" s="1" t="str">
        <f>VLOOKUP(D249,[1]github!$A:$C,2,FALSE)</f>
        <v>jridgewell</v>
      </c>
      <c r="D249" s="1" t="s">
        <v>240</v>
      </c>
      <c r="E249" s="1">
        <v>920</v>
      </c>
      <c r="F249" s="1" t="str">
        <f>VLOOKUP(G249,[1]github!$A:$C,2,FALSE)</f>
        <v>shvaikalesh</v>
      </c>
      <c r="G249" s="1" t="s">
        <v>143</v>
      </c>
      <c r="H249" s="1">
        <v>1020</v>
      </c>
      <c r="I249" s="1">
        <v>99</v>
      </c>
      <c r="J249" s="1" t="s">
        <v>1063</v>
      </c>
      <c r="K249" s="1" t="s">
        <v>1061</v>
      </c>
      <c r="L249" s="1" t="s">
        <v>878</v>
      </c>
    </row>
    <row r="250" spans="1:12">
      <c r="A250" s="1">
        <v>248</v>
      </c>
      <c r="B250" s="1" t="s">
        <v>1127</v>
      </c>
      <c r="C250" s="1" t="str">
        <f>VLOOKUP(D250,[1]github!$A:$C,2,FALSE)</f>
        <v>gibson042</v>
      </c>
      <c r="D250" s="1" t="s">
        <v>213</v>
      </c>
      <c r="E250" s="1">
        <v>949</v>
      </c>
      <c r="F250" s="1" t="str">
        <f>VLOOKUP(G250,[1]github!$A:$C,2,FALSE)</f>
        <v>jmdyck</v>
      </c>
      <c r="G250" s="1" t="s">
        <v>109</v>
      </c>
      <c r="H250" s="1">
        <v>1065</v>
      </c>
      <c r="I250" s="1">
        <v>116</v>
      </c>
      <c r="J250" s="1" t="s">
        <v>1062</v>
      </c>
      <c r="K250" s="1" t="s">
        <v>884</v>
      </c>
      <c r="L250" s="1" t="s">
        <v>878</v>
      </c>
    </row>
    <row r="251" spans="1:12">
      <c r="A251" s="1">
        <v>249</v>
      </c>
      <c r="B251" s="1" t="s">
        <v>1127</v>
      </c>
      <c r="C251" s="1" t="str">
        <f>VLOOKUP(D251,[1]github!$A:$C,2,FALSE)</f>
        <v>rkirsling</v>
      </c>
      <c r="D251" s="1" t="s">
        <v>106</v>
      </c>
      <c r="E251" s="1">
        <v>1068</v>
      </c>
      <c r="F251" s="1" t="str">
        <f>VLOOKUP(G251,[1]github!$A:$C,2,FALSE)</f>
        <v>-</v>
      </c>
      <c r="G251" s="1" t="s">
        <v>8</v>
      </c>
      <c r="H251" s="1" t="s">
        <v>8</v>
      </c>
      <c r="I251" s="1" t="s">
        <v>8</v>
      </c>
      <c r="J251" s="1" t="s">
        <v>1062</v>
      </c>
      <c r="K251" s="1" t="s">
        <v>884</v>
      </c>
      <c r="L251" s="1" t="s">
        <v>878</v>
      </c>
    </row>
    <row r="252" spans="1:12">
      <c r="A252" s="1">
        <v>250</v>
      </c>
      <c r="B252" s="1" t="s">
        <v>887</v>
      </c>
      <c r="C252" s="1" t="str">
        <f>VLOOKUP(D252,[1]github!$A:$C,2,FALSE)</f>
        <v>-</v>
      </c>
      <c r="D252" s="1" t="s">
        <v>8</v>
      </c>
      <c r="E252" s="1" t="s">
        <v>8</v>
      </c>
      <c r="F252" s="1" t="str">
        <f>VLOOKUP(G252,[1]github!$A:$C,2,FALSE)</f>
        <v>h2oche</v>
      </c>
      <c r="G252" s="1" t="s">
        <v>136</v>
      </c>
      <c r="H252" s="1">
        <v>1027</v>
      </c>
      <c r="I252" s="1" t="s">
        <v>8</v>
      </c>
      <c r="J252" s="1" t="s">
        <v>1063</v>
      </c>
      <c r="K252" s="1" t="s">
        <v>1061</v>
      </c>
      <c r="L252" s="1" t="s">
        <v>881</v>
      </c>
    </row>
    <row r="253" spans="1:12">
      <c r="A253" s="1">
        <v>251</v>
      </c>
      <c r="B253" s="1" t="s">
        <v>889</v>
      </c>
      <c r="C253" s="1" t="str">
        <f>VLOOKUP(D253,[1]github!$A:$C,2,FALSE)</f>
        <v>jmdyck</v>
      </c>
      <c r="D253" s="1" t="s">
        <v>40</v>
      </c>
      <c r="E253" s="1">
        <v>1109</v>
      </c>
      <c r="F253" s="1" t="str">
        <f>VLOOKUP(G253,[1]github!$A:$C,2,FALSE)</f>
        <v>-</v>
      </c>
      <c r="G253" s="1" t="s">
        <v>8</v>
      </c>
      <c r="H253" s="1" t="s">
        <v>8</v>
      </c>
      <c r="I253" s="1" t="s">
        <v>8</v>
      </c>
      <c r="J253" s="1" t="s">
        <v>877</v>
      </c>
      <c r="K253" s="1" t="s">
        <v>877</v>
      </c>
      <c r="L253" s="1" t="s">
        <v>878</v>
      </c>
    </row>
    <row r="254" spans="1:12">
      <c r="A254" s="1">
        <v>252</v>
      </c>
      <c r="B254" s="1" t="s">
        <v>1162</v>
      </c>
      <c r="C254" s="1" t="str">
        <f>VLOOKUP(D254,[1]github!$A:$C,2,FALSE)</f>
        <v>mathiasbynens</v>
      </c>
      <c r="D254" s="1" t="s">
        <v>256</v>
      </c>
      <c r="E254" s="1">
        <v>897</v>
      </c>
      <c r="F254" s="1" t="str">
        <f>VLOOKUP(G254,[1]github!$A:$C,2,FALSE)</f>
        <v>caiolima</v>
      </c>
      <c r="G254" s="1" t="s">
        <v>152</v>
      </c>
      <c r="H254" s="1">
        <v>1005</v>
      </c>
      <c r="I254" s="1">
        <v>107</v>
      </c>
      <c r="J254" s="1" t="s">
        <v>1062</v>
      </c>
      <c r="K254" s="1" t="s">
        <v>884</v>
      </c>
      <c r="L254" s="1" t="s">
        <v>878</v>
      </c>
    </row>
    <row r="255" spans="1:12">
      <c r="A255" s="1">
        <v>253</v>
      </c>
      <c r="B255" s="1" t="s">
        <v>1173</v>
      </c>
      <c r="C255" s="1" t="str">
        <f>VLOOKUP(D255,[1]github!$A:$C,2,FALSE)</f>
        <v>-</v>
      </c>
      <c r="D255" s="1" t="s">
        <v>8</v>
      </c>
      <c r="E255" s="1" t="s">
        <v>8</v>
      </c>
      <c r="F255" s="1" t="str">
        <f>VLOOKUP(G255,[1]github!$A:$C,2,FALSE)</f>
        <v>caiolima</v>
      </c>
      <c r="G255" s="1" t="s">
        <v>152</v>
      </c>
      <c r="H255" s="1">
        <v>1005</v>
      </c>
      <c r="I255" s="1" t="s">
        <v>8</v>
      </c>
      <c r="J255" s="1" t="s">
        <v>1063</v>
      </c>
      <c r="K255" s="1" t="s">
        <v>1081</v>
      </c>
      <c r="L255" s="1" t="s">
        <v>878</v>
      </c>
    </row>
    <row r="256" spans="1:12">
      <c r="A256" s="1">
        <v>254</v>
      </c>
      <c r="B256" s="1" t="s">
        <v>1013</v>
      </c>
      <c r="C256" s="1" t="str">
        <f>VLOOKUP(D256,[1]github!$A:$C,2,FALSE)</f>
        <v>-</v>
      </c>
      <c r="D256" s="1" t="s">
        <v>8</v>
      </c>
      <c r="E256" s="1" t="s">
        <v>8</v>
      </c>
      <c r="F256" s="1" t="str">
        <f>VLOOKUP(G256,[1]github!$A:$C,2,FALSE)</f>
        <v>-</v>
      </c>
      <c r="G256" s="1" t="s">
        <v>8</v>
      </c>
      <c r="H256" s="1" t="s">
        <v>8</v>
      </c>
      <c r="I256" s="1" t="s">
        <v>8</v>
      </c>
      <c r="J256" s="1" t="s">
        <v>877</v>
      </c>
      <c r="K256" s="1" t="s">
        <v>877</v>
      </c>
      <c r="L256" s="1" t="s">
        <v>881</v>
      </c>
    </row>
    <row r="257" spans="1:12">
      <c r="A257" s="1">
        <v>255</v>
      </c>
      <c r="B257" s="1" t="s">
        <v>944</v>
      </c>
      <c r="C257" s="1" t="str">
        <f>VLOOKUP(D257,[1]github!$A:$C,2,FALSE)</f>
        <v>bakkot</v>
      </c>
      <c r="D257" s="1" t="s">
        <v>140</v>
      </c>
      <c r="E257" s="1">
        <v>1026</v>
      </c>
      <c r="F257" s="1" t="str">
        <f>VLOOKUP(G257,[1]github!$A:$C,2,FALSE)</f>
        <v>-</v>
      </c>
      <c r="G257" s="1" t="s">
        <v>8</v>
      </c>
      <c r="H257" s="1" t="s">
        <v>8</v>
      </c>
      <c r="I257" s="1" t="s">
        <v>8</v>
      </c>
      <c r="J257" s="1" t="s">
        <v>1063</v>
      </c>
      <c r="K257" s="1" t="s">
        <v>1061</v>
      </c>
      <c r="L257" s="1" t="s">
        <v>878</v>
      </c>
    </row>
    <row r="258" spans="1:12">
      <c r="A258" s="1">
        <v>256</v>
      </c>
      <c r="B258" s="1" t="s">
        <v>883</v>
      </c>
      <c r="C258" s="1" t="str">
        <f>VLOOKUP(D258,[1]github!$A:$C,2,FALSE)</f>
        <v>caiolima</v>
      </c>
      <c r="D258" s="1" t="s">
        <v>528</v>
      </c>
      <c r="E258" s="1">
        <v>622</v>
      </c>
      <c r="F258" s="1" t="str">
        <f>VLOOKUP(G258,[1]github!$A:$C,2,FALSE)</f>
        <v>jmdyck</v>
      </c>
      <c r="G258" s="1" t="s">
        <v>525</v>
      </c>
      <c r="H258" s="1">
        <v>623</v>
      </c>
      <c r="I258" s="1">
        <v>0</v>
      </c>
      <c r="J258" s="1" t="s">
        <v>1062</v>
      </c>
      <c r="K258" s="1" t="s">
        <v>880</v>
      </c>
      <c r="L258" s="1" t="s">
        <v>881</v>
      </c>
    </row>
    <row r="259" spans="1:12">
      <c r="A259" s="1">
        <v>257</v>
      </c>
      <c r="B259" s="1" t="s">
        <v>968</v>
      </c>
      <c r="C259" s="1" t="str">
        <f>VLOOKUP(D259,[1]github!$A:$C,2,FALSE)</f>
        <v>DanielRosenwasser</v>
      </c>
      <c r="D259" s="1" t="s">
        <v>437</v>
      </c>
      <c r="E259" s="1">
        <v>698</v>
      </c>
      <c r="F259" s="1" t="str">
        <f>VLOOKUP(G259,[1]github!$A:$C,2,FALSE)</f>
        <v>jmdyck</v>
      </c>
      <c r="G259" s="1" t="s">
        <v>429</v>
      </c>
      <c r="H259" s="1">
        <v>720</v>
      </c>
      <c r="I259" s="1">
        <v>22</v>
      </c>
      <c r="J259" s="1" t="s">
        <v>1062</v>
      </c>
      <c r="K259" s="1" t="s">
        <v>884</v>
      </c>
      <c r="L259" s="1" t="s">
        <v>878</v>
      </c>
    </row>
    <row r="260" spans="1:12">
      <c r="A260" s="1">
        <v>258</v>
      </c>
      <c r="B260" s="1" t="s">
        <v>1135</v>
      </c>
      <c r="C260" s="1" t="str">
        <f>VLOOKUP(D260,[1]github!$A:$C,2,FALSE)</f>
        <v>-</v>
      </c>
      <c r="D260" s="1" t="s">
        <v>8</v>
      </c>
      <c r="E260" s="1" t="s">
        <v>8</v>
      </c>
      <c r="F260" s="1" t="str">
        <f>VLOOKUP(G260,[1]github!$A:$C,2,FALSE)</f>
        <v>-</v>
      </c>
      <c r="G260" s="1" t="s">
        <v>8</v>
      </c>
      <c r="H260" s="1" t="s">
        <v>8</v>
      </c>
      <c r="I260" s="1" t="s">
        <v>8</v>
      </c>
      <c r="J260" s="1" t="s">
        <v>877</v>
      </c>
      <c r="K260" s="1" t="s">
        <v>877</v>
      </c>
      <c r="L260" s="1" t="s">
        <v>878</v>
      </c>
    </row>
    <row r="261" spans="1:12">
      <c r="A261" s="1">
        <v>259</v>
      </c>
      <c r="B261" s="1" t="s">
        <v>1096</v>
      </c>
      <c r="C261" s="1" t="str">
        <f>VLOOKUP(D261,[1]github!$A:$C,2,FALSE)</f>
        <v>jmdyck</v>
      </c>
      <c r="D261" s="1" t="s">
        <v>494</v>
      </c>
      <c r="E261" s="1">
        <v>637</v>
      </c>
      <c r="F261" s="1" t="str">
        <f>VLOOKUP(G261,[1]github!$A:$C,2,FALSE)</f>
        <v>syg</v>
      </c>
      <c r="G261" s="1" t="s">
        <v>471</v>
      </c>
      <c r="H261" s="1">
        <v>655</v>
      </c>
      <c r="I261" s="1">
        <v>17</v>
      </c>
      <c r="J261" s="1" t="s">
        <v>1063</v>
      </c>
      <c r="K261" s="1" t="s">
        <v>1081</v>
      </c>
      <c r="L261" s="1" t="s">
        <v>878</v>
      </c>
    </row>
    <row r="262" spans="1:12">
      <c r="A262" s="1">
        <v>260</v>
      </c>
      <c r="B262" s="1" t="s">
        <v>1152</v>
      </c>
      <c r="C262" s="1" t="str">
        <f>VLOOKUP(D262,[1]github!$A:$C,2,FALSE)</f>
        <v>-</v>
      </c>
      <c r="D262" s="1" t="s">
        <v>8</v>
      </c>
      <c r="E262" s="1" t="s">
        <v>8</v>
      </c>
      <c r="F262" s="1" t="str">
        <f>VLOOKUP(G262,[1]github!$A:$C,2,FALSE)</f>
        <v>caiolima</v>
      </c>
      <c r="G262" s="1" t="s">
        <v>152</v>
      </c>
      <c r="H262" s="1">
        <v>1005</v>
      </c>
      <c r="I262" s="1" t="s">
        <v>8</v>
      </c>
      <c r="J262" s="1" t="s">
        <v>1063</v>
      </c>
      <c r="K262" s="1" t="s">
        <v>1081</v>
      </c>
      <c r="L262" s="1" t="s">
        <v>878</v>
      </c>
    </row>
    <row r="263" spans="1:12">
      <c r="A263" s="1">
        <v>261</v>
      </c>
      <c r="B263" s="1" t="s">
        <v>902</v>
      </c>
      <c r="C263" s="1" t="str">
        <f>VLOOKUP(D263,[1]github!$A:$C,2,FALSE)</f>
        <v>-</v>
      </c>
      <c r="D263" s="1" t="s">
        <v>8</v>
      </c>
      <c r="E263" s="1" t="s">
        <v>8</v>
      </c>
      <c r="F263" s="1" t="str">
        <f>VLOOKUP(G263,[1]github!$A:$C,2,FALSE)</f>
        <v>jridgewell</v>
      </c>
      <c r="G263" s="1" t="s">
        <v>749</v>
      </c>
      <c r="H263" s="1">
        <v>132</v>
      </c>
      <c r="I263" s="1" t="s">
        <v>8</v>
      </c>
      <c r="J263" s="1" t="s">
        <v>877</v>
      </c>
      <c r="K263" s="1" t="s">
        <v>877</v>
      </c>
      <c r="L263" s="1" t="s">
        <v>878</v>
      </c>
    </row>
    <row r="264" spans="1:12">
      <c r="A264" s="1">
        <v>262</v>
      </c>
      <c r="B264" s="1" t="s">
        <v>902</v>
      </c>
      <c r="C264" s="1" t="str">
        <f>VLOOKUP(D264,[1]github!$A:$C,2,FALSE)</f>
        <v>ljharb</v>
      </c>
      <c r="D264" s="1" t="s">
        <v>734</v>
      </c>
      <c r="E264" s="1">
        <v>209</v>
      </c>
      <c r="F264" s="1" t="str">
        <f>VLOOKUP(G264,[1]github!$A:$C,2,FALSE)</f>
        <v>jmdyck</v>
      </c>
      <c r="G264" s="1" t="s">
        <v>716</v>
      </c>
      <c r="H264" s="1">
        <v>236</v>
      </c>
      <c r="I264" s="1">
        <v>27</v>
      </c>
      <c r="J264" s="1" t="s">
        <v>877</v>
      </c>
      <c r="K264" s="1" t="s">
        <v>877</v>
      </c>
      <c r="L264" s="1" t="s">
        <v>878</v>
      </c>
    </row>
    <row r="265" spans="1:12">
      <c r="A265" s="1">
        <v>263</v>
      </c>
      <c r="B265" s="1" t="s">
        <v>902</v>
      </c>
      <c r="C265" s="1" t="str">
        <f>VLOOKUP(D265,[1]github!$A:$C,2,FALSE)</f>
        <v>TimothyGu</v>
      </c>
      <c r="D265" s="1" t="s">
        <v>693</v>
      </c>
      <c r="E265" s="1">
        <v>236</v>
      </c>
      <c r="F265" s="1" t="str">
        <f>VLOOKUP(G265,[1]github!$A:$C,2,FALSE)</f>
        <v>shvaikalesh</v>
      </c>
      <c r="G265" s="1" t="s">
        <v>680</v>
      </c>
      <c r="H265" s="1">
        <v>367</v>
      </c>
      <c r="I265" s="1">
        <v>131</v>
      </c>
      <c r="J265" s="1" t="s">
        <v>877</v>
      </c>
      <c r="K265" s="1" t="s">
        <v>877</v>
      </c>
      <c r="L265" s="1" t="s">
        <v>878</v>
      </c>
    </row>
    <row r="266" spans="1:12">
      <c r="A266" s="1">
        <v>264</v>
      </c>
      <c r="B266" s="1" t="s">
        <v>902</v>
      </c>
      <c r="C266" s="1" t="str">
        <f>VLOOKUP(D266,[1]github!$A:$C,2,FALSE)</f>
        <v>shvaikalesh</v>
      </c>
      <c r="D266" s="1" t="s">
        <v>679</v>
      </c>
      <c r="E266" s="1">
        <v>368</v>
      </c>
      <c r="F266" s="1" t="str">
        <f>VLOOKUP(G266,[1]github!$A:$C,2,FALSE)</f>
        <v>gibson042</v>
      </c>
      <c r="G266" s="1" t="s">
        <v>600</v>
      </c>
      <c r="H266" s="1">
        <v>505</v>
      </c>
      <c r="I266" s="1">
        <v>137</v>
      </c>
      <c r="J266" s="1" t="s">
        <v>877</v>
      </c>
      <c r="K266" s="1" t="s">
        <v>877</v>
      </c>
      <c r="L266" s="1" t="s">
        <v>878</v>
      </c>
    </row>
    <row r="267" spans="1:12">
      <c r="A267" s="1">
        <v>265</v>
      </c>
      <c r="B267" s="1" t="s">
        <v>902</v>
      </c>
      <c r="C267" s="1" t="str">
        <f>VLOOKUP(D267,[1]github!$A:$C,2,FALSE)</f>
        <v>shvaikalesh</v>
      </c>
      <c r="D267" s="1" t="s">
        <v>599</v>
      </c>
      <c r="E267" s="1">
        <v>505</v>
      </c>
      <c r="F267" s="1" t="str">
        <f>VLOOKUP(G267,[1]github!$A:$C,2,FALSE)</f>
        <v>littledan</v>
      </c>
      <c r="G267" s="1" t="s">
        <v>519</v>
      </c>
      <c r="H267" s="1">
        <v>626</v>
      </c>
      <c r="I267" s="1">
        <v>121</v>
      </c>
      <c r="J267" s="1" t="s">
        <v>877</v>
      </c>
      <c r="K267" s="1" t="s">
        <v>877</v>
      </c>
      <c r="L267" s="1" t="s">
        <v>878</v>
      </c>
    </row>
    <row r="268" spans="1:12">
      <c r="A268" s="1">
        <v>266</v>
      </c>
      <c r="B268" s="1" t="s">
        <v>902</v>
      </c>
      <c r="C268" s="1" t="str">
        <f>VLOOKUP(D268,[1]github!$A:$C,2,FALSE)</f>
        <v>spectranaut</v>
      </c>
      <c r="D268" s="1" t="s">
        <v>514</v>
      </c>
      <c r="E268" s="1">
        <v>627</v>
      </c>
      <c r="F268" s="1" t="str">
        <f>VLOOKUP(G268,[1]github!$A:$C,2,FALSE)</f>
        <v>shvaikalesh</v>
      </c>
      <c r="G268" s="1" t="s">
        <v>442</v>
      </c>
      <c r="H268" s="1">
        <v>677</v>
      </c>
      <c r="I268" s="1">
        <v>49</v>
      </c>
      <c r="J268" s="1" t="s">
        <v>877</v>
      </c>
      <c r="K268" s="1" t="s">
        <v>877</v>
      </c>
      <c r="L268" s="1" t="s">
        <v>878</v>
      </c>
    </row>
    <row r="269" spans="1:12">
      <c r="A269" s="1">
        <v>267</v>
      </c>
      <c r="B269" s="1" t="s">
        <v>902</v>
      </c>
      <c r="C269" s="1" t="str">
        <f>VLOOKUP(D269,[1]github!$A:$C,2,FALSE)</f>
        <v>DanielRosenwasser</v>
      </c>
      <c r="D269" s="1" t="s">
        <v>437</v>
      </c>
      <c r="E269" s="1">
        <v>698</v>
      </c>
      <c r="F269" s="1" t="str">
        <f>VLOOKUP(G269,[1]github!$A:$C,2,FALSE)</f>
        <v>syg</v>
      </c>
      <c r="G269" s="1" t="s">
        <v>424</v>
      </c>
      <c r="H269" s="1">
        <v>721</v>
      </c>
      <c r="I269" s="1">
        <v>23</v>
      </c>
      <c r="J269" s="1" t="s">
        <v>877</v>
      </c>
      <c r="K269" s="1" t="s">
        <v>877</v>
      </c>
      <c r="L269" s="1" t="s">
        <v>878</v>
      </c>
    </row>
    <row r="270" spans="1:12">
      <c r="A270" s="1">
        <v>268</v>
      </c>
      <c r="B270" s="1" t="s">
        <v>902</v>
      </c>
      <c r="C270" s="1" t="str">
        <f>VLOOKUP(D270,[1]github!$A:$C,2,FALSE)</f>
        <v>claudepache</v>
      </c>
      <c r="D270" s="1" t="s">
        <v>423</v>
      </c>
      <c r="E270" s="1">
        <v>723</v>
      </c>
      <c r="F270" s="1" t="str">
        <f>VLOOKUP(G270,[1]github!$A:$C,2,FALSE)</f>
        <v>jmdyck</v>
      </c>
      <c r="G270" s="1" t="s">
        <v>413</v>
      </c>
      <c r="H270" s="1">
        <v>749</v>
      </c>
      <c r="I270" s="1">
        <v>25</v>
      </c>
      <c r="J270" s="1" t="s">
        <v>877</v>
      </c>
      <c r="K270" s="1" t="s">
        <v>877</v>
      </c>
      <c r="L270" s="1" t="s">
        <v>878</v>
      </c>
    </row>
    <row r="271" spans="1:12">
      <c r="A271" s="1">
        <v>269</v>
      </c>
      <c r="B271" s="1" t="s">
        <v>902</v>
      </c>
      <c r="C271" s="1" t="str">
        <f>VLOOKUP(D271,[1]github!$A:$C,2,FALSE)</f>
        <v>jmdyck</v>
      </c>
      <c r="D271" s="1" t="s">
        <v>411</v>
      </c>
      <c r="E271" s="1">
        <v>749</v>
      </c>
      <c r="F271" s="1" t="str">
        <f>VLOOKUP(G271,[1]github!$A:$C,2,FALSE)</f>
        <v>jmdyck</v>
      </c>
      <c r="G271" s="1" t="s">
        <v>288</v>
      </c>
      <c r="H271" s="1">
        <v>864</v>
      </c>
      <c r="I271" s="1">
        <v>114</v>
      </c>
      <c r="J271" s="1" t="s">
        <v>877</v>
      </c>
      <c r="K271" s="1" t="s">
        <v>877</v>
      </c>
      <c r="L271" s="1" t="s">
        <v>878</v>
      </c>
    </row>
    <row r="272" spans="1:12">
      <c r="A272" s="1">
        <v>270</v>
      </c>
      <c r="B272" s="1" t="s">
        <v>902</v>
      </c>
      <c r="C272" s="1" t="str">
        <f>VLOOKUP(D272,[1]github!$A:$C,2,FALSE)</f>
        <v>jmdyck</v>
      </c>
      <c r="D272" s="1" t="s">
        <v>279</v>
      </c>
      <c r="E272" s="1">
        <v>867</v>
      </c>
      <c r="F272" s="1" t="str">
        <f>VLOOKUP(G272,[1]github!$A:$C,2,FALSE)</f>
        <v>bakkot</v>
      </c>
      <c r="G272" s="1" t="s">
        <v>66</v>
      </c>
      <c r="H272" s="1">
        <v>1098</v>
      </c>
      <c r="I272" s="1">
        <v>230</v>
      </c>
      <c r="J272" s="1" t="s">
        <v>877</v>
      </c>
      <c r="K272" s="1" t="s">
        <v>877</v>
      </c>
      <c r="L272" s="1" t="s">
        <v>878</v>
      </c>
    </row>
    <row r="273" spans="1:12">
      <c r="A273" s="1">
        <v>271</v>
      </c>
      <c r="B273" s="1" t="s">
        <v>902</v>
      </c>
      <c r="C273" s="1" t="str">
        <f>VLOOKUP(D273,[1]github!$A:$C,2,FALSE)</f>
        <v>bakkot</v>
      </c>
      <c r="D273" s="1" t="s">
        <v>65</v>
      </c>
      <c r="E273" s="1">
        <v>1098</v>
      </c>
      <c r="F273" s="1" t="str">
        <f>VLOOKUP(G273,[1]github!$A:$C,2,FALSE)</f>
        <v>bakkot</v>
      </c>
      <c r="G273" s="1" t="s">
        <v>62</v>
      </c>
      <c r="H273" s="1">
        <v>1098</v>
      </c>
      <c r="I273" s="1">
        <v>0</v>
      </c>
      <c r="J273" s="1" t="s">
        <v>877</v>
      </c>
      <c r="K273" s="1" t="s">
        <v>877</v>
      </c>
      <c r="L273" s="1" t="s">
        <v>878</v>
      </c>
    </row>
    <row r="274" spans="1:12">
      <c r="A274" s="1">
        <v>272</v>
      </c>
      <c r="B274" s="1" t="s">
        <v>902</v>
      </c>
      <c r="C274" s="1" t="str">
        <f>VLOOKUP(D274,[1]github!$A:$C,2,FALSE)</f>
        <v>bakkot</v>
      </c>
      <c r="D274" s="1" t="s">
        <v>61</v>
      </c>
      <c r="E274" s="1">
        <v>1098</v>
      </c>
      <c r="F274" s="1" t="str">
        <f>VLOOKUP(G274,[1]github!$A:$C,2,FALSE)</f>
        <v>jmdyck</v>
      </c>
      <c r="G274" s="1" t="s">
        <v>15</v>
      </c>
      <c r="H274" s="1">
        <v>1146</v>
      </c>
      <c r="I274" s="1">
        <v>47</v>
      </c>
      <c r="J274" s="1" t="s">
        <v>877</v>
      </c>
      <c r="K274" s="1" t="s">
        <v>877</v>
      </c>
      <c r="L274" s="1" t="s">
        <v>878</v>
      </c>
    </row>
    <row r="275" spans="1:12">
      <c r="A275" s="1">
        <v>273</v>
      </c>
      <c r="B275" s="1" t="s">
        <v>1154</v>
      </c>
      <c r="C275" s="1" t="str">
        <f>VLOOKUP(D275,[1]github!$A:$C,2,FALSE)</f>
        <v>-</v>
      </c>
      <c r="D275" s="1" t="s">
        <v>8</v>
      </c>
      <c r="E275" s="1" t="s">
        <v>8</v>
      </c>
      <c r="F275" s="1" t="str">
        <f>VLOOKUP(G275,[1]github!$A:$C,2,FALSE)</f>
        <v>caiolima</v>
      </c>
      <c r="G275" s="1" t="s">
        <v>152</v>
      </c>
      <c r="H275" s="1">
        <v>1005</v>
      </c>
      <c r="I275" s="1" t="s">
        <v>8</v>
      </c>
      <c r="J275" s="1" t="s">
        <v>1063</v>
      </c>
      <c r="K275" s="1" t="s">
        <v>1081</v>
      </c>
      <c r="L275" s="1" t="s">
        <v>878</v>
      </c>
    </row>
    <row r="276" spans="1:12">
      <c r="A276" s="1">
        <v>274</v>
      </c>
      <c r="B276" s="1" t="s">
        <v>1118</v>
      </c>
      <c r="C276" s="1" t="str">
        <f>VLOOKUP(D276,[1]github!$A:$C,2,FALSE)</f>
        <v>bakkot</v>
      </c>
      <c r="D276" s="1" t="s">
        <v>345</v>
      </c>
      <c r="E276" s="1">
        <v>817</v>
      </c>
      <c r="F276" s="1" t="str">
        <f>VLOOKUP(G276,[1]github!$A:$C,2,FALSE)</f>
        <v>-</v>
      </c>
      <c r="G276" s="1" t="s">
        <v>8</v>
      </c>
      <c r="H276" s="1" t="s">
        <v>8</v>
      </c>
      <c r="I276" s="1" t="s">
        <v>8</v>
      </c>
      <c r="J276" s="1" t="s">
        <v>877</v>
      </c>
      <c r="K276" s="1" t="s">
        <v>877</v>
      </c>
      <c r="L276" s="1" t="s">
        <v>878</v>
      </c>
    </row>
    <row r="277" spans="1:12">
      <c r="A277" s="1">
        <v>275</v>
      </c>
      <c r="B277" s="1" t="s">
        <v>1171</v>
      </c>
      <c r="C277" s="1" t="str">
        <f>VLOOKUP(D277,[1]github!$A:$C,2,FALSE)</f>
        <v>gibson042</v>
      </c>
      <c r="D277" s="1" t="s">
        <v>213</v>
      </c>
      <c r="E277" s="1">
        <v>949</v>
      </c>
      <c r="F277" s="1" t="str">
        <f>VLOOKUP(G277,[1]github!$A:$C,2,FALSE)</f>
        <v>caiolima</v>
      </c>
      <c r="G277" s="1" t="s">
        <v>152</v>
      </c>
      <c r="H277" s="1">
        <v>1005</v>
      </c>
      <c r="I277" s="1">
        <v>55</v>
      </c>
      <c r="J277" s="1" t="s">
        <v>1062</v>
      </c>
      <c r="K277" s="1" t="s">
        <v>884</v>
      </c>
      <c r="L277" s="1" t="s">
        <v>878</v>
      </c>
    </row>
    <row r="278" spans="1:12">
      <c r="A278" s="1">
        <v>276</v>
      </c>
      <c r="B278" s="1" t="s">
        <v>1026</v>
      </c>
      <c r="C278" s="1" t="str">
        <f>VLOOKUP(D278,[1]github!$A:$C,2,FALSE)</f>
        <v>-</v>
      </c>
      <c r="D278" s="1" t="s">
        <v>8</v>
      </c>
      <c r="E278" s="1" t="s">
        <v>8</v>
      </c>
      <c r="F278" s="1" t="str">
        <f>VLOOKUP(G278,[1]github!$A:$C,2,FALSE)</f>
        <v>michaelficarra</v>
      </c>
      <c r="G278" s="1" t="s">
        <v>205</v>
      </c>
      <c r="H278" s="1">
        <v>955</v>
      </c>
      <c r="I278" s="1" t="s">
        <v>8</v>
      </c>
      <c r="J278" s="1" t="s">
        <v>1062</v>
      </c>
      <c r="K278" s="1" t="s">
        <v>880</v>
      </c>
      <c r="L278" s="1" t="s">
        <v>881</v>
      </c>
    </row>
    <row r="279" spans="1:12">
      <c r="A279" s="1">
        <v>277</v>
      </c>
      <c r="B279" s="1" t="s">
        <v>937</v>
      </c>
      <c r="C279" s="1" t="str">
        <f>VLOOKUP(D279,[1]github!$A:$C,2,FALSE)</f>
        <v>-</v>
      </c>
      <c r="D279" s="1" t="s">
        <v>8</v>
      </c>
      <c r="E279" s="1" t="s">
        <v>8</v>
      </c>
      <c r="F279" s="1" t="str">
        <f>VLOOKUP(G279,[1]github!$A:$C,2,FALSE)</f>
        <v>h2oche</v>
      </c>
      <c r="G279" s="1" t="s">
        <v>136</v>
      </c>
      <c r="H279" s="1">
        <v>1027</v>
      </c>
      <c r="I279" s="1" t="s">
        <v>8</v>
      </c>
      <c r="J279" s="1" t="s">
        <v>1063</v>
      </c>
      <c r="K279" s="1" t="s">
        <v>1061</v>
      </c>
      <c r="L279" s="1" t="s">
        <v>878</v>
      </c>
    </row>
    <row r="280" spans="1:12">
      <c r="A280" s="1">
        <v>278</v>
      </c>
      <c r="B280" s="1" t="s">
        <v>963</v>
      </c>
      <c r="C280" s="1" t="str">
        <f>VLOOKUP(D280,[1]github!$A:$C,2,FALSE)</f>
        <v>caiolima</v>
      </c>
      <c r="D280" s="1" t="s">
        <v>528</v>
      </c>
      <c r="E280" s="1">
        <v>622</v>
      </c>
      <c r="F280" s="1" t="str">
        <f>VLOOKUP(G280,[1]github!$A:$C,2,FALSE)</f>
        <v>jmdyck</v>
      </c>
      <c r="G280" s="1" t="s">
        <v>525</v>
      </c>
      <c r="H280" s="1">
        <v>623</v>
      </c>
      <c r="I280" s="1">
        <v>0</v>
      </c>
      <c r="J280" s="1" t="s">
        <v>1062</v>
      </c>
      <c r="K280" s="1" t="s">
        <v>880</v>
      </c>
      <c r="L280" s="1" t="s">
        <v>881</v>
      </c>
    </row>
    <row r="281" spans="1:12">
      <c r="A281" s="1">
        <v>279</v>
      </c>
      <c r="B281" s="1" t="s">
        <v>1099</v>
      </c>
      <c r="C281" s="1" t="str">
        <f>VLOOKUP(D281,[1]github!$A:$C,2,FALSE)</f>
        <v>jmdyck</v>
      </c>
      <c r="D281" s="1" t="s">
        <v>129</v>
      </c>
      <c r="E281" s="1">
        <v>1051</v>
      </c>
      <c r="F281" s="1" t="str">
        <f>VLOOKUP(G281,[1]github!$A:$C,2,FALSE)</f>
        <v>-</v>
      </c>
      <c r="G281" s="1" t="s">
        <v>8</v>
      </c>
      <c r="H281" s="1" t="s">
        <v>8</v>
      </c>
      <c r="I281" s="1" t="s">
        <v>8</v>
      </c>
      <c r="J281" s="1" t="s">
        <v>1063</v>
      </c>
      <c r="K281" s="1" t="s">
        <v>1081</v>
      </c>
      <c r="L281" s="1" t="s">
        <v>878</v>
      </c>
    </row>
    <row r="282" spans="1:12">
      <c r="A282" s="1">
        <v>280</v>
      </c>
      <c r="B282" s="1" t="s">
        <v>929</v>
      </c>
      <c r="C282" s="1" t="str">
        <f>VLOOKUP(D282,[1]github!$A:$C,2,FALSE)</f>
        <v>michaelficarra</v>
      </c>
      <c r="D282" s="1" t="s">
        <v>664</v>
      </c>
      <c r="E282" s="1">
        <v>405</v>
      </c>
      <c r="F282" s="1" t="str">
        <f>VLOOKUP(G282,[1]github!$A:$C,2,FALSE)</f>
        <v>jmdyck</v>
      </c>
      <c r="G282" s="1" t="s">
        <v>656</v>
      </c>
      <c r="H282" s="1">
        <v>410</v>
      </c>
      <c r="I282" s="1">
        <v>4</v>
      </c>
      <c r="J282" s="1" t="s">
        <v>1063</v>
      </c>
      <c r="K282" s="1" t="s">
        <v>1061</v>
      </c>
      <c r="L282" s="1" t="s">
        <v>881</v>
      </c>
    </row>
    <row r="283" spans="1:12">
      <c r="A283" s="1">
        <v>281</v>
      </c>
      <c r="B283" s="1" t="s">
        <v>974</v>
      </c>
      <c r="C283" s="1" t="str">
        <f>VLOOKUP(D283,[1]github!$A:$C,2,FALSE)</f>
        <v>domenic</v>
      </c>
      <c r="D283" s="1" t="s">
        <v>810</v>
      </c>
      <c r="E283" s="1">
        <v>33</v>
      </c>
      <c r="F283" s="1" t="str">
        <f>VLOOKUP(G283,[1]github!$A:$C,2,FALSE)</f>
        <v>jhnaldo</v>
      </c>
      <c r="G283" s="1" t="s">
        <v>365</v>
      </c>
      <c r="H283" s="1">
        <v>803</v>
      </c>
      <c r="I283" s="1">
        <v>769</v>
      </c>
      <c r="J283" s="1" t="s">
        <v>877</v>
      </c>
      <c r="K283" s="1" t="s">
        <v>877</v>
      </c>
      <c r="L283" s="1" t="s">
        <v>881</v>
      </c>
    </row>
    <row r="284" spans="1:12">
      <c r="A284" s="1">
        <v>282</v>
      </c>
      <c r="B284" s="1" t="s">
        <v>942</v>
      </c>
      <c r="C284" s="1" t="str">
        <f>VLOOKUP(D284,[1]github!$A:$C,2,FALSE)</f>
        <v>-</v>
      </c>
      <c r="D284" s="1" t="s">
        <v>8</v>
      </c>
      <c r="E284" s="1" t="s">
        <v>8</v>
      </c>
      <c r="F284" s="1" t="str">
        <f>VLOOKUP(G284,[1]github!$A:$C,2,FALSE)</f>
        <v>anba</v>
      </c>
      <c r="G284" s="1" t="s">
        <v>672</v>
      </c>
      <c r="H284" s="1">
        <v>390</v>
      </c>
      <c r="I284" s="1" t="s">
        <v>8</v>
      </c>
      <c r="J284" s="1" t="s">
        <v>877</v>
      </c>
      <c r="K284" s="1" t="s">
        <v>877</v>
      </c>
      <c r="L284" s="1" t="s">
        <v>878</v>
      </c>
    </row>
    <row r="285" spans="1:12">
      <c r="A285" s="1">
        <v>283</v>
      </c>
      <c r="B285" s="1" t="s">
        <v>1160</v>
      </c>
      <c r="C285" s="1" t="str">
        <f>VLOOKUP(D285,[1]github!$A:$C,2,FALSE)</f>
        <v>-</v>
      </c>
      <c r="D285" s="1" t="s">
        <v>8</v>
      </c>
      <c r="E285" s="1" t="s">
        <v>8</v>
      </c>
      <c r="F285" s="1" t="str">
        <f>VLOOKUP(G285,[1]github!$A:$C,2,FALSE)</f>
        <v>jmdyck</v>
      </c>
      <c r="G285" s="1" t="s">
        <v>713</v>
      </c>
      <c r="H285" s="1">
        <v>236</v>
      </c>
      <c r="I285" s="1" t="s">
        <v>8</v>
      </c>
      <c r="J285" s="1" t="s">
        <v>1063</v>
      </c>
      <c r="K285" s="1" t="s">
        <v>1061</v>
      </c>
      <c r="L285" s="1" t="s">
        <v>878</v>
      </c>
    </row>
    <row r="286" spans="1: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</sheetData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topLeftCell="A809" zoomScale="75" workbookViewId="0">
      <selection activeCell="G17" sqref="G17"/>
    </sheetView>
  </sheetViews>
  <sheetFormatPr baseColWidth="10" defaultRowHeight="18"/>
  <cols>
    <col min="1" max="1" width="7.140625" bestFit="1" customWidth="1"/>
    <col min="2" max="2" width="42.140625" bestFit="1" customWidth="1"/>
    <col min="3" max="3" width="7.140625" bestFit="1" customWidth="1"/>
    <col min="4" max="4" width="6.85546875" bestFit="1" customWidth="1"/>
    <col min="5" max="5" width="8.140625" bestFit="1" customWidth="1"/>
    <col min="6" max="6" width="10" bestFit="1" customWidth="1"/>
    <col min="7" max="7" width="10.42578125" bestFit="1" customWidth="1"/>
    <col min="8" max="8" width="10.7109375" bestFit="1" customWidth="1"/>
    <col min="9" max="9" width="8.7109375" bestFit="1" customWidth="1"/>
    <col min="10" max="10" width="10.85546875" bestFit="1" customWidth="1"/>
    <col min="11" max="11" width="12.42578125" bestFit="1" customWidth="1"/>
    <col min="12" max="12" width="8.85546875" bestFit="1" customWidth="1"/>
    <col min="13" max="13" width="8.140625" bestFit="1" customWidth="1"/>
    <col min="14" max="14" width="10.140625" bestFit="1" customWidth="1"/>
    <col min="15" max="15" width="11.140625" bestFit="1" customWidth="1"/>
    <col min="16" max="16" width="8.140625" bestFit="1" customWidth="1"/>
  </cols>
  <sheetData>
    <row r="1" spans="1:16">
      <c r="A1" s="67"/>
      <c r="B1" s="69"/>
      <c r="C1" s="72" t="s">
        <v>3</v>
      </c>
      <c r="D1" s="72"/>
      <c r="E1" s="72"/>
      <c r="F1" s="70"/>
      <c r="G1" s="71"/>
      <c r="H1" s="72" t="s">
        <v>1054</v>
      </c>
      <c r="I1" s="72"/>
      <c r="J1" s="72"/>
      <c r="K1" s="72"/>
      <c r="L1" s="72" t="s">
        <v>1041</v>
      </c>
      <c r="M1" s="72"/>
      <c r="N1" s="72" t="s">
        <v>1040</v>
      </c>
      <c r="O1" s="72"/>
      <c r="P1" s="72"/>
    </row>
    <row r="2" spans="1:16">
      <c r="A2" s="60" t="s">
        <v>1</v>
      </c>
      <c r="B2" s="60" t="s">
        <v>6</v>
      </c>
      <c r="C2" s="60" t="s">
        <v>7</v>
      </c>
      <c r="D2" s="60" t="s">
        <v>8</v>
      </c>
      <c r="E2" s="60" t="s">
        <v>1037</v>
      </c>
      <c r="F2" s="15" t="s">
        <v>1052</v>
      </c>
      <c r="G2" s="60" t="s">
        <v>1039</v>
      </c>
      <c r="H2" s="60" t="s">
        <v>4</v>
      </c>
      <c r="I2" s="60" t="s">
        <v>1038</v>
      </c>
      <c r="J2" s="60" t="s">
        <v>1055</v>
      </c>
      <c r="K2" s="60" t="s">
        <v>5</v>
      </c>
      <c r="L2" s="60" t="s">
        <v>1042</v>
      </c>
      <c r="M2" s="60" t="s">
        <v>1037</v>
      </c>
      <c r="N2" s="60" t="s">
        <v>1043</v>
      </c>
      <c r="O2" s="60" t="s">
        <v>1044</v>
      </c>
      <c r="P2" s="60" t="s">
        <v>1037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7633</v>
      </c>
      <c r="I3" s="1">
        <v>155</v>
      </c>
      <c r="J3" s="1">
        <v>531</v>
      </c>
      <c r="K3" s="1">
        <v>64123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7259</v>
      </c>
      <c r="I4" s="1">
        <v>144</v>
      </c>
      <c r="J4" s="1">
        <v>489</v>
      </c>
      <c r="K4" s="1">
        <v>63988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7183</v>
      </c>
      <c r="I5" s="1">
        <v>149</v>
      </c>
      <c r="J5" s="1">
        <v>526</v>
      </c>
      <c r="K5" s="1">
        <v>61494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7034</v>
      </c>
      <c r="I6" s="1">
        <v>124</v>
      </c>
      <c r="J6" s="1">
        <v>508</v>
      </c>
      <c r="K6" s="1">
        <v>62237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7234</v>
      </c>
      <c r="I7" s="1">
        <v>129</v>
      </c>
      <c r="J7" s="1">
        <v>533</v>
      </c>
      <c r="K7" s="1">
        <v>60705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7856</v>
      </c>
      <c r="I8" s="1">
        <v>152</v>
      </c>
      <c r="J8" s="1">
        <v>527</v>
      </c>
      <c r="K8" s="1">
        <v>62449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7397</v>
      </c>
      <c r="I9" s="1">
        <v>131</v>
      </c>
      <c r="J9" s="1">
        <v>522</v>
      </c>
      <c r="K9" s="1">
        <v>61495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7351</v>
      </c>
      <c r="I10" s="1">
        <v>126</v>
      </c>
      <c r="J10" s="1">
        <v>542</v>
      </c>
      <c r="K10" s="1">
        <v>60156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7022</v>
      </c>
      <c r="I11" s="1">
        <v>129</v>
      </c>
      <c r="J11" s="1">
        <v>531</v>
      </c>
      <c r="K11" s="1">
        <v>60403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7347</v>
      </c>
      <c r="I12" s="1">
        <v>149</v>
      </c>
      <c r="J12" s="1">
        <v>528</v>
      </c>
      <c r="K12" s="1">
        <v>67822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7897</v>
      </c>
      <c r="I13" s="1">
        <v>144</v>
      </c>
      <c r="J13" s="1">
        <v>564</v>
      </c>
      <c r="K13" s="1">
        <v>68343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7534</v>
      </c>
      <c r="I14" s="1">
        <v>137</v>
      </c>
      <c r="J14" s="1">
        <v>523</v>
      </c>
      <c r="K14" s="1">
        <v>67874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7296</v>
      </c>
      <c r="I15" s="1">
        <v>129</v>
      </c>
      <c r="J15" s="1">
        <v>476</v>
      </c>
      <c r="K15" s="1">
        <v>67703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7169</v>
      </c>
      <c r="I16" s="1">
        <v>133</v>
      </c>
      <c r="J16" s="1">
        <v>508</v>
      </c>
      <c r="K16" s="1">
        <v>67452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7324</v>
      </c>
      <c r="I17" s="1">
        <v>127</v>
      </c>
      <c r="J17" s="1">
        <v>554</v>
      </c>
      <c r="K17" s="1">
        <v>67765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7911</v>
      </c>
      <c r="I18" s="1">
        <v>203</v>
      </c>
      <c r="J18" s="1">
        <v>548</v>
      </c>
      <c r="K18" s="1">
        <v>69999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7391</v>
      </c>
      <c r="I19" s="1">
        <v>150</v>
      </c>
      <c r="J19" s="1">
        <v>547</v>
      </c>
      <c r="K19" s="1">
        <v>68932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7345</v>
      </c>
      <c r="I20" s="1">
        <v>133</v>
      </c>
      <c r="J20" s="1">
        <v>507</v>
      </c>
      <c r="K20" s="1">
        <v>67166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7198</v>
      </c>
      <c r="I21" s="1">
        <v>133</v>
      </c>
      <c r="J21" s="1">
        <v>538</v>
      </c>
      <c r="K21" s="1">
        <v>65305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7168</v>
      </c>
      <c r="I22" s="1">
        <v>135</v>
      </c>
      <c r="J22" s="1">
        <v>581</v>
      </c>
      <c r="K22" s="1">
        <v>67001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7569</v>
      </c>
      <c r="I23" s="1">
        <v>158</v>
      </c>
      <c r="J23" s="1">
        <v>531</v>
      </c>
      <c r="K23" s="1">
        <v>68576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7234</v>
      </c>
      <c r="I24" s="1">
        <v>131</v>
      </c>
      <c r="J24" s="1">
        <v>534</v>
      </c>
      <c r="K24" s="1">
        <v>68136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7447</v>
      </c>
      <c r="I25" s="1">
        <v>142</v>
      </c>
      <c r="J25" s="1">
        <v>511</v>
      </c>
      <c r="K25" s="1">
        <v>67630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7207</v>
      </c>
      <c r="I26" s="1">
        <v>130</v>
      </c>
      <c r="J26" s="1">
        <v>534</v>
      </c>
      <c r="K26" s="1">
        <v>66370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7395</v>
      </c>
      <c r="I27" s="1">
        <v>132</v>
      </c>
      <c r="J27" s="1">
        <v>503</v>
      </c>
      <c r="K27" s="1">
        <v>67908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7749</v>
      </c>
      <c r="I28" s="1">
        <v>182</v>
      </c>
      <c r="J28" s="1">
        <v>611</v>
      </c>
      <c r="K28" s="1">
        <v>72873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7244</v>
      </c>
      <c r="I29" s="1">
        <v>130</v>
      </c>
      <c r="J29" s="1">
        <v>501</v>
      </c>
      <c r="K29" s="1">
        <v>68456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7512</v>
      </c>
      <c r="I30" s="1">
        <v>129</v>
      </c>
      <c r="J30" s="1">
        <v>504</v>
      </c>
      <c r="K30" s="1">
        <v>68188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7108</v>
      </c>
      <c r="I31" s="1">
        <v>137</v>
      </c>
      <c r="J31" s="1">
        <v>527</v>
      </c>
      <c r="K31" s="1">
        <v>66430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7338</v>
      </c>
      <c r="I32" s="1">
        <v>131</v>
      </c>
      <c r="J32" s="1">
        <v>524</v>
      </c>
      <c r="K32" s="1">
        <v>68202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7863</v>
      </c>
      <c r="I33" s="1">
        <v>195</v>
      </c>
      <c r="J33" s="1">
        <v>563</v>
      </c>
      <c r="K33" s="1">
        <v>69426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7385</v>
      </c>
      <c r="I34" s="1">
        <v>128</v>
      </c>
      <c r="J34" s="1">
        <v>509</v>
      </c>
      <c r="K34" s="1">
        <v>67493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7390</v>
      </c>
      <c r="I35" s="1">
        <v>145</v>
      </c>
      <c r="J35" s="1">
        <v>523</v>
      </c>
      <c r="K35" s="1">
        <v>67918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6999</v>
      </c>
      <c r="I36" s="1">
        <v>131</v>
      </c>
      <c r="J36" s="1">
        <v>562</v>
      </c>
      <c r="K36" s="1">
        <v>67615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7163</v>
      </c>
      <c r="I37" s="1">
        <v>133</v>
      </c>
      <c r="J37" s="1">
        <v>524</v>
      </c>
      <c r="K37" s="1">
        <v>67409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7743</v>
      </c>
      <c r="I38" s="1">
        <v>169</v>
      </c>
      <c r="J38" s="1">
        <v>590</v>
      </c>
      <c r="K38" s="1">
        <v>69590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7373</v>
      </c>
      <c r="I39" s="1">
        <v>132</v>
      </c>
      <c r="J39" s="1">
        <v>541</v>
      </c>
      <c r="K39" s="1">
        <v>68151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7271</v>
      </c>
      <c r="I40" s="1">
        <v>127</v>
      </c>
      <c r="J40" s="1">
        <v>538</v>
      </c>
      <c r="K40" s="1">
        <v>68260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7136</v>
      </c>
      <c r="I41" s="1">
        <v>129</v>
      </c>
      <c r="J41" s="1">
        <v>532</v>
      </c>
      <c r="K41" s="1">
        <v>66674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7455</v>
      </c>
      <c r="I42" s="1">
        <v>129</v>
      </c>
      <c r="J42" s="1">
        <v>530</v>
      </c>
      <c r="K42" s="1">
        <v>67672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7928</v>
      </c>
      <c r="I43" s="1">
        <v>182</v>
      </c>
      <c r="J43" s="1">
        <v>505</v>
      </c>
      <c r="K43" s="1">
        <v>69528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7336</v>
      </c>
      <c r="I44" s="1">
        <v>151</v>
      </c>
      <c r="J44" s="1">
        <v>555</v>
      </c>
      <c r="K44" s="1">
        <v>68092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7412</v>
      </c>
      <c r="I45" s="1">
        <v>133</v>
      </c>
      <c r="J45" s="1">
        <v>477</v>
      </c>
      <c r="K45" s="1">
        <v>68204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6991</v>
      </c>
      <c r="I46" s="1">
        <v>133</v>
      </c>
      <c r="J46" s="1">
        <v>539</v>
      </c>
      <c r="K46" s="1">
        <v>67015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7293</v>
      </c>
      <c r="I47" s="1">
        <v>124</v>
      </c>
      <c r="J47" s="1">
        <v>540</v>
      </c>
      <c r="K47" s="1">
        <v>68170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8038</v>
      </c>
      <c r="I48" s="1">
        <v>185</v>
      </c>
      <c r="J48" s="1">
        <v>516</v>
      </c>
      <c r="K48" s="1">
        <v>69725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7617</v>
      </c>
      <c r="I49" s="1">
        <v>131</v>
      </c>
      <c r="J49" s="1">
        <v>507</v>
      </c>
      <c r="K49" s="1">
        <v>67931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7501</v>
      </c>
      <c r="I50" s="1">
        <v>127</v>
      </c>
      <c r="J50" s="1">
        <v>502</v>
      </c>
      <c r="K50" s="1">
        <v>67860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7352</v>
      </c>
      <c r="I51" s="1">
        <v>176</v>
      </c>
      <c r="J51" s="1">
        <v>550</v>
      </c>
      <c r="K51" s="1">
        <v>65997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7288</v>
      </c>
      <c r="I52" s="1">
        <v>128</v>
      </c>
      <c r="J52" s="1">
        <v>532</v>
      </c>
      <c r="K52" s="1">
        <v>67979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7828</v>
      </c>
      <c r="I53" s="1">
        <v>137</v>
      </c>
      <c r="J53" s="1">
        <v>562</v>
      </c>
      <c r="K53" s="1">
        <v>69721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7345</v>
      </c>
      <c r="I54" s="1">
        <v>128</v>
      </c>
      <c r="J54" s="1">
        <v>496</v>
      </c>
      <c r="K54" s="1">
        <v>68179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7528</v>
      </c>
      <c r="I55" s="1">
        <v>134</v>
      </c>
      <c r="J55" s="1">
        <v>534</v>
      </c>
      <c r="K55" s="1">
        <v>68325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7248</v>
      </c>
      <c r="I56" s="1">
        <v>184</v>
      </c>
      <c r="J56" s="1">
        <v>540</v>
      </c>
      <c r="K56" s="1">
        <v>67679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7258</v>
      </c>
      <c r="I57" s="1">
        <v>133</v>
      </c>
      <c r="J57" s="1">
        <v>549</v>
      </c>
      <c r="K57" s="1">
        <v>68370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7765</v>
      </c>
      <c r="I58" s="1">
        <v>182</v>
      </c>
      <c r="J58" s="1">
        <v>567</v>
      </c>
      <c r="K58" s="1">
        <v>70584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7293</v>
      </c>
      <c r="I59" s="1">
        <v>132</v>
      </c>
      <c r="J59" s="1">
        <v>524</v>
      </c>
      <c r="K59" s="1">
        <v>68320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7306</v>
      </c>
      <c r="I60" s="1">
        <v>127</v>
      </c>
      <c r="J60" s="1">
        <v>554</v>
      </c>
      <c r="K60" s="1">
        <v>67990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7189</v>
      </c>
      <c r="I61" s="1">
        <v>124</v>
      </c>
      <c r="J61" s="1">
        <v>599</v>
      </c>
      <c r="K61" s="1">
        <v>69484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7244</v>
      </c>
      <c r="I62" s="1">
        <v>126</v>
      </c>
      <c r="J62" s="1">
        <v>615</v>
      </c>
      <c r="K62" s="1">
        <v>80260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>
      <c r="A63" s="1">
        <v>61</v>
      </c>
      <c r="B63" s="1" t="s">
        <v>812</v>
      </c>
      <c r="C63" s="1">
        <v>2</v>
      </c>
      <c r="D63" s="1">
        <v>0</v>
      </c>
      <c r="E63" s="1">
        <v>119</v>
      </c>
      <c r="F63" s="1">
        <v>32</v>
      </c>
      <c r="G63" s="1">
        <v>211337</v>
      </c>
      <c r="H63" s="1">
        <v>7873</v>
      </c>
      <c r="I63" s="1">
        <v>171</v>
      </c>
      <c r="J63" s="1">
        <v>520</v>
      </c>
      <c r="K63" s="1">
        <v>64908</v>
      </c>
      <c r="L63" s="1">
        <v>1417</v>
      </c>
      <c r="M63" s="1">
        <v>1537</v>
      </c>
      <c r="N63" s="1">
        <v>59015</v>
      </c>
      <c r="O63" s="1">
        <v>5309</v>
      </c>
      <c r="P63" s="1">
        <v>64324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119</v>
      </c>
      <c r="F64" s="1">
        <v>32</v>
      </c>
      <c r="G64" s="1">
        <v>211337</v>
      </c>
      <c r="H64" s="1">
        <v>7256</v>
      </c>
      <c r="I64" s="1">
        <v>135</v>
      </c>
      <c r="J64" s="1">
        <v>568</v>
      </c>
      <c r="K64" s="1">
        <v>64990</v>
      </c>
      <c r="L64" s="1">
        <v>1417</v>
      </c>
      <c r="M64" s="1">
        <v>1537</v>
      </c>
      <c r="N64" s="1">
        <v>59015</v>
      </c>
      <c r="O64" s="1">
        <v>5309</v>
      </c>
      <c r="P64" s="1">
        <v>64324</v>
      </c>
    </row>
    <row r="65" spans="1:16">
      <c r="A65" s="1">
        <v>63</v>
      </c>
      <c r="B65" s="1" t="s">
        <v>810</v>
      </c>
      <c r="C65" s="1">
        <v>2</v>
      </c>
      <c r="D65" s="1">
        <v>0</v>
      </c>
      <c r="E65" s="1">
        <v>121</v>
      </c>
      <c r="F65" s="1">
        <v>33</v>
      </c>
      <c r="G65" s="1">
        <v>230032</v>
      </c>
      <c r="H65" s="1">
        <v>7631</v>
      </c>
      <c r="I65" s="1">
        <v>137</v>
      </c>
      <c r="J65" s="1">
        <v>569</v>
      </c>
      <c r="K65" s="1">
        <v>74815</v>
      </c>
      <c r="L65" s="1">
        <v>1455</v>
      </c>
      <c r="M65" s="1">
        <v>1578</v>
      </c>
      <c r="N65" s="1">
        <v>67909</v>
      </c>
      <c r="O65" s="1">
        <v>5959</v>
      </c>
      <c r="P65" s="1">
        <v>73868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121</v>
      </c>
      <c r="F66" s="1">
        <v>34</v>
      </c>
      <c r="G66" s="1">
        <v>271758</v>
      </c>
      <c r="H66" s="1">
        <v>7450</v>
      </c>
      <c r="I66" s="1">
        <v>138</v>
      </c>
      <c r="J66" s="1">
        <v>781</v>
      </c>
      <c r="K66" s="1">
        <v>101078</v>
      </c>
      <c r="L66" s="1">
        <v>1455</v>
      </c>
      <c r="M66" s="1">
        <v>1578</v>
      </c>
      <c r="N66" s="1">
        <v>66828</v>
      </c>
      <c r="O66" s="1">
        <v>5901</v>
      </c>
      <c r="P66" s="1">
        <v>72729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121</v>
      </c>
      <c r="F67" s="1">
        <v>34</v>
      </c>
      <c r="G67" s="1">
        <v>271758</v>
      </c>
      <c r="H67" s="1">
        <v>7430</v>
      </c>
      <c r="I67" s="1">
        <v>140</v>
      </c>
      <c r="J67" s="1">
        <v>720</v>
      </c>
      <c r="K67" s="1">
        <v>104489</v>
      </c>
      <c r="L67" s="1">
        <v>1455</v>
      </c>
      <c r="M67" s="1">
        <v>1578</v>
      </c>
      <c r="N67" s="1">
        <v>66828</v>
      </c>
      <c r="O67" s="1">
        <v>5901</v>
      </c>
      <c r="P67" s="1">
        <v>72729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121</v>
      </c>
      <c r="F68" s="1">
        <v>34</v>
      </c>
      <c r="G68" s="1">
        <v>271758</v>
      </c>
      <c r="H68" s="1">
        <v>7920</v>
      </c>
      <c r="I68" s="1">
        <v>202</v>
      </c>
      <c r="J68" s="1">
        <v>711</v>
      </c>
      <c r="K68" s="1">
        <v>105335</v>
      </c>
      <c r="L68" s="1">
        <v>1455</v>
      </c>
      <c r="M68" s="1">
        <v>1578</v>
      </c>
      <c r="N68" s="1">
        <v>66828</v>
      </c>
      <c r="O68" s="1">
        <v>5901</v>
      </c>
      <c r="P68" s="1">
        <v>72729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121</v>
      </c>
      <c r="F69" s="1">
        <v>34</v>
      </c>
      <c r="G69" s="1">
        <v>271758</v>
      </c>
      <c r="H69" s="1">
        <v>7565</v>
      </c>
      <c r="I69" s="1">
        <v>157</v>
      </c>
      <c r="J69" s="1">
        <v>760</v>
      </c>
      <c r="K69" s="1">
        <v>102794</v>
      </c>
      <c r="L69" s="1">
        <v>1455</v>
      </c>
      <c r="M69" s="1">
        <v>1578</v>
      </c>
      <c r="N69" s="1">
        <v>66828</v>
      </c>
      <c r="O69" s="1">
        <v>5901</v>
      </c>
      <c r="P69" s="1">
        <v>72729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121</v>
      </c>
      <c r="F70" s="1">
        <v>40</v>
      </c>
      <c r="G70" s="1">
        <v>271758</v>
      </c>
      <c r="H70" s="1">
        <v>7425</v>
      </c>
      <c r="I70" s="1">
        <v>136</v>
      </c>
      <c r="J70" s="1">
        <v>795</v>
      </c>
      <c r="K70" s="1">
        <v>102124</v>
      </c>
      <c r="L70" s="1">
        <v>1455</v>
      </c>
      <c r="M70" s="1">
        <v>1578</v>
      </c>
      <c r="N70" s="1">
        <v>66828</v>
      </c>
      <c r="O70" s="1">
        <v>5901</v>
      </c>
      <c r="P70" s="1">
        <v>72729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121</v>
      </c>
      <c r="F71" s="1">
        <v>66</v>
      </c>
      <c r="G71" s="1">
        <v>271758</v>
      </c>
      <c r="H71" s="1">
        <v>7478</v>
      </c>
      <c r="I71" s="1">
        <v>135</v>
      </c>
      <c r="J71" s="1">
        <v>678</v>
      </c>
      <c r="K71" s="1">
        <v>99669</v>
      </c>
      <c r="L71" s="1">
        <v>1455</v>
      </c>
      <c r="M71" s="1">
        <v>1578</v>
      </c>
      <c r="N71" s="1">
        <v>66828</v>
      </c>
      <c r="O71" s="1">
        <v>5901</v>
      </c>
      <c r="P71" s="1">
        <v>72729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121</v>
      </c>
      <c r="F72" s="1">
        <v>66</v>
      </c>
      <c r="G72" s="1">
        <v>271758</v>
      </c>
      <c r="H72" s="1">
        <v>7524</v>
      </c>
      <c r="I72" s="1">
        <v>151</v>
      </c>
      <c r="J72" s="1">
        <v>651</v>
      </c>
      <c r="K72" s="1">
        <v>100357</v>
      </c>
      <c r="L72" s="1">
        <v>1455</v>
      </c>
      <c r="M72" s="1">
        <v>1578</v>
      </c>
      <c r="N72" s="1">
        <v>66828</v>
      </c>
      <c r="O72" s="1">
        <v>5901</v>
      </c>
      <c r="P72" s="1">
        <v>72729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121</v>
      </c>
      <c r="F73" s="1">
        <v>67</v>
      </c>
      <c r="G73" s="1">
        <v>279143</v>
      </c>
      <c r="H73" s="1">
        <v>8025</v>
      </c>
      <c r="I73" s="1">
        <v>192</v>
      </c>
      <c r="J73" s="1">
        <v>724</v>
      </c>
      <c r="K73" s="1">
        <v>105892</v>
      </c>
      <c r="L73" s="1">
        <v>1455</v>
      </c>
      <c r="M73" s="1">
        <v>1578</v>
      </c>
      <c r="N73" s="1">
        <v>68628</v>
      </c>
      <c r="O73" s="1">
        <v>6006</v>
      </c>
      <c r="P73" s="1">
        <v>74634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121</v>
      </c>
      <c r="F74" s="1">
        <v>89</v>
      </c>
      <c r="G74" s="1">
        <v>279143</v>
      </c>
      <c r="H74" s="1">
        <v>7529</v>
      </c>
      <c r="I74" s="1">
        <v>138</v>
      </c>
      <c r="J74" s="1">
        <v>720</v>
      </c>
      <c r="K74" s="1">
        <v>101603</v>
      </c>
      <c r="L74" s="1">
        <v>1455</v>
      </c>
      <c r="M74" s="1">
        <v>1578</v>
      </c>
      <c r="N74" s="1">
        <v>68628</v>
      </c>
      <c r="O74" s="1">
        <v>6006</v>
      </c>
      <c r="P74" s="1">
        <v>74634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121</v>
      </c>
      <c r="F75" s="1">
        <v>95</v>
      </c>
      <c r="G75" s="1">
        <v>279143</v>
      </c>
      <c r="H75" s="1">
        <v>7694</v>
      </c>
      <c r="I75" s="1">
        <v>153</v>
      </c>
      <c r="J75" s="1">
        <v>713</v>
      </c>
      <c r="K75" s="1">
        <v>102384</v>
      </c>
      <c r="L75" s="1">
        <v>1455</v>
      </c>
      <c r="M75" s="1">
        <v>1578</v>
      </c>
      <c r="N75" s="1">
        <v>68628</v>
      </c>
      <c r="O75" s="1">
        <v>6006</v>
      </c>
      <c r="P75" s="1">
        <v>74634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121</v>
      </c>
      <c r="F76" s="1">
        <v>97</v>
      </c>
      <c r="G76" s="1">
        <v>301873</v>
      </c>
      <c r="H76" s="1">
        <v>7295</v>
      </c>
      <c r="I76" s="1">
        <v>165</v>
      </c>
      <c r="J76" s="1">
        <v>749</v>
      </c>
      <c r="K76" s="1">
        <v>109208</v>
      </c>
      <c r="L76" s="1">
        <v>1455</v>
      </c>
      <c r="M76" s="1">
        <v>1578</v>
      </c>
      <c r="N76" s="1">
        <v>71702</v>
      </c>
      <c r="O76" s="1">
        <v>6202</v>
      </c>
      <c r="P76" s="1">
        <v>77904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121</v>
      </c>
      <c r="F77" s="1">
        <v>97</v>
      </c>
      <c r="G77" s="1">
        <v>301873</v>
      </c>
      <c r="H77" s="1">
        <v>7425</v>
      </c>
      <c r="I77" s="1">
        <v>136</v>
      </c>
      <c r="J77" s="1">
        <v>755</v>
      </c>
      <c r="K77" s="1">
        <v>111774</v>
      </c>
      <c r="L77" s="1">
        <v>1455</v>
      </c>
      <c r="M77" s="1">
        <v>1578</v>
      </c>
      <c r="N77" s="1">
        <v>71702</v>
      </c>
      <c r="O77" s="1">
        <v>6202</v>
      </c>
      <c r="P77" s="1">
        <v>77904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121</v>
      </c>
      <c r="F78" s="1">
        <v>97</v>
      </c>
      <c r="G78" s="1">
        <v>301873</v>
      </c>
      <c r="H78" s="1">
        <v>7927</v>
      </c>
      <c r="I78" s="1">
        <v>155</v>
      </c>
      <c r="J78" s="1">
        <v>820</v>
      </c>
      <c r="K78" s="1">
        <v>114818</v>
      </c>
      <c r="L78" s="1">
        <v>1455</v>
      </c>
      <c r="M78" s="1">
        <v>1578</v>
      </c>
      <c r="N78" s="1">
        <v>71702</v>
      </c>
      <c r="O78" s="1">
        <v>6202</v>
      </c>
      <c r="P78" s="1">
        <v>77904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121</v>
      </c>
      <c r="F79" s="1">
        <v>97</v>
      </c>
      <c r="G79" s="1">
        <v>217411</v>
      </c>
      <c r="H79" s="1">
        <v>7329</v>
      </c>
      <c r="I79" s="1">
        <v>137</v>
      </c>
      <c r="J79" s="1">
        <v>493</v>
      </c>
      <c r="K79" s="1">
        <v>66894</v>
      </c>
      <c r="L79" s="1">
        <v>1456</v>
      </c>
      <c r="M79" s="1">
        <v>1579</v>
      </c>
      <c r="N79" s="1">
        <v>61216</v>
      </c>
      <c r="O79" s="1">
        <v>5475</v>
      </c>
      <c r="P79" s="1">
        <v>66691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121</v>
      </c>
      <c r="F80" s="1">
        <v>97</v>
      </c>
      <c r="G80" s="1">
        <v>217411</v>
      </c>
      <c r="H80" s="1">
        <v>7701</v>
      </c>
      <c r="I80" s="1">
        <v>135</v>
      </c>
      <c r="J80" s="1">
        <v>484</v>
      </c>
      <c r="K80" s="1">
        <v>66625</v>
      </c>
      <c r="L80" s="1">
        <v>1456</v>
      </c>
      <c r="M80" s="1">
        <v>1579</v>
      </c>
      <c r="N80" s="1">
        <v>61216</v>
      </c>
      <c r="O80" s="1">
        <v>5475</v>
      </c>
      <c r="P80" s="1">
        <v>66691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121</v>
      </c>
      <c r="F81" s="1">
        <v>97</v>
      </c>
      <c r="G81" s="1">
        <v>217411</v>
      </c>
      <c r="H81" s="1">
        <v>7256</v>
      </c>
      <c r="I81" s="1">
        <v>179</v>
      </c>
      <c r="J81" s="1">
        <v>549</v>
      </c>
      <c r="K81" s="1">
        <v>65391</v>
      </c>
      <c r="L81" s="1">
        <v>1456</v>
      </c>
      <c r="M81" s="1">
        <v>1579</v>
      </c>
      <c r="N81" s="1">
        <v>61216</v>
      </c>
      <c r="O81" s="1">
        <v>5475</v>
      </c>
      <c r="P81" s="1">
        <v>66691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121</v>
      </c>
      <c r="F82" s="1">
        <v>97</v>
      </c>
      <c r="G82" s="1">
        <v>219284</v>
      </c>
      <c r="H82" s="1">
        <v>7503</v>
      </c>
      <c r="I82" s="1">
        <v>141</v>
      </c>
      <c r="J82" s="1">
        <v>563</v>
      </c>
      <c r="K82" s="1">
        <v>67268</v>
      </c>
      <c r="L82" s="1">
        <v>1456</v>
      </c>
      <c r="M82" s="1">
        <v>1579</v>
      </c>
      <c r="N82" s="1">
        <v>61876</v>
      </c>
      <c r="O82" s="1">
        <v>5516</v>
      </c>
      <c r="P82" s="1">
        <v>67392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121</v>
      </c>
      <c r="F83" s="1">
        <v>100</v>
      </c>
      <c r="G83" s="1">
        <v>219284</v>
      </c>
      <c r="H83" s="1">
        <v>8192</v>
      </c>
      <c r="I83" s="1">
        <v>177</v>
      </c>
      <c r="J83" s="1">
        <v>570</v>
      </c>
      <c r="K83" s="1">
        <v>69558</v>
      </c>
      <c r="L83" s="1">
        <v>1456</v>
      </c>
      <c r="M83" s="1">
        <v>1579</v>
      </c>
      <c r="N83" s="1">
        <v>61876</v>
      </c>
      <c r="O83" s="1">
        <v>5516</v>
      </c>
      <c r="P83" s="1">
        <v>67392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121</v>
      </c>
      <c r="F84" s="1">
        <v>122</v>
      </c>
      <c r="G84" s="1">
        <v>219284</v>
      </c>
      <c r="H84" s="1">
        <v>7572</v>
      </c>
      <c r="I84" s="1">
        <v>134</v>
      </c>
      <c r="J84" s="1">
        <v>546</v>
      </c>
      <c r="K84" s="1">
        <v>67560</v>
      </c>
      <c r="L84" s="1">
        <v>1456</v>
      </c>
      <c r="M84" s="1">
        <v>1579</v>
      </c>
      <c r="N84" s="1">
        <v>61876</v>
      </c>
      <c r="O84" s="1">
        <v>5516</v>
      </c>
      <c r="P84" s="1">
        <v>67392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121</v>
      </c>
      <c r="F85" s="1">
        <v>122</v>
      </c>
      <c r="G85" s="1">
        <v>219284</v>
      </c>
      <c r="H85" s="1">
        <v>7626</v>
      </c>
      <c r="I85" s="1">
        <v>137</v>
      </c>
      <c r="J85" s="1">
        <v>513</v>
      </c>
      <c r="K85" s="1">
        <v>67336</v>
      </c>
      <c r="L85" s="1">
        <v>1456</v>
      </c>
      <c r="M85" s="1">
        <v>1579</v>
      </c>
      <c r="N85" s="1">
        <v>61876</v>
      </c>
      <c r="O85" s="1">
        <v>5516</v>
      </c>
      <c r="P85" s="1">
        <v>67392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121</v>
      </c>
      <c r="F86" s="1">
        <v>122</v>
      </c>
      <c r="G86" s="1">
        <v>219284</v>
      </c>
      <c r="H86" s="1">
        <v>7121</v>
      </c>
      <c r="I86" s="1">
        <v>134</v>
      </c>
      <c r="J86" s="1">
        <v>528</v>
      </c>
      <c r="K86" s="1">
        <v>66457</v>
      </c>
      <c r="L86" s="1">
        <v>1456</v>
      </c>
      <c r="M86" s="1">
        <v>1579</v>
      </c>
      <c r="N86" s="1">
        <v>61876</v>
      </c>
      <c r="O86" s="1">
        <v>5516</v>
      </c>
      <c r="P86" s="1">
        <v>67392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121</v>
      </c>
      <c r="F87" s="1">
        <v>125</v>
      </c>
      <c r="G87" s="1">
        <v>219284</v>
      </c>
      <c r="H87" s="1">
        <v>7473</v>
      </c>
      <c r="I87" s="1">
        <v>162</v>
      </c>
      <c r="J87" s="1">
        <v>549</v>
      </c>
      <c r="K87" s="1">
        <v>68166</v>
      </c>
      <c r="L87" s="1">
        <v>1456</v>
      </c>
      <c r="M87" s="1">
        <v>1579</v>
      </c>
      <c r="N87" s="1">
        <v>61876</v>
      </c>
      <c r="O87" s="1">
        <v>5516</v>
      </c>
      <c r="P87" s="1">
        <v>67392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121</v>
      </c>
      <c r="F88" s="1">
        <v>125</v>
      </c>
      <c r="G88" s="1">
        <v>219284</v>
      </c>
      <c r="H88" s="1">
        <v>7747</v>
      </c>
      <c r="I88" s="1">
        <v>162</v>
      </c>
      <c r="J88" s="1">
        <v>562</v>
      </c>
      <c r="K88" s="1">
        <v>67540</v>
      </c>
      <c r="L88" s="1">
        <v>1456</v>
      </c>
      <c r="M88" s="1">
        <v>1579</v>
      </c>
      <c r="N88" s="1">
        <v>61876</v>
      </c>
      <c r="O88" s="1">
        <v>5516</v>
      </c>
      <c r="P88" s="1">
        <v>67392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121</v>
      </c>
      <c r="F89" s="1">
        <v>125</v>
      </c>
      <c r="G89" s="1">
        <v>219284</v>
      </c>
      <c r="H89" s="1">
        <v>7523</v>
      </c>
      <c r="I89" s="1">
        <v>140</v>
      </c>
      <c r="J89" s="1">
        <v>506</v>
      </c>
      <c r="K89" s="1">
        <v>67278</v>
      </c>
      <c r="L89" s="1">
        <v>1456</v>
      </c>
      <c r="M89" s="1">
        <v>1579</v>
      </c>
      <c r="N89" s="1">
        <v>61876</v>
      </c>
      <c r="O89" s="1">
        <v>5516</v>
      </c>
      <c r="P89" s="1">
        <v>67392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121</v>
      </c>
      <c r="F90" s="1">
        <v>126</v>
      </c>
      <c r="G90" s="1">
        <v>219284</v>
      </c>
      <c r="H90" s="1">
        <v>7585</v>
      </c>
      <c r="I90" s="1">
        <v>131</v>
      </c>
      <c r="J90" s="1">
        <v>528</v>
      </c>
      <c r="K90" s="1">
        <v>66475</v>
      </c>
      <c r="L90" s="1">
        <v>1456</v>
      </c>
      <c r="M90" s="1">
        <v>1579</v>
      </c>
      <c r="N90" s="1">
        <v>61876</v>
      </c>
      <c r="O90" s="1">
        <v>5516</v>
      </c>
      <c r="P90" s="1">
        <v>67392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121</v>
      </c>
      <c r="F91" s="1">
        <v>142</v>
      </c>
      <c r="G91" s="1">
        <v>219284</v>
      </c>
      <c r="H91" s="1">
        <v>7271</v>
      </c>
      <c r="I91" s="1">
        <v>162</v>
      </c>
      <c r="J91" s="1">
        <v>491</v>
      </c>
      <c r="K91" s="1">
        <v>67091</v>
      </c>
      <c r="L91" s="1">
        <v>1456</v>
      </c>
      <c r="M91" s="1">
        <v>1579</v>
      </c>
      <c r="N91" s="1">
        <v>61876</v>
      </c>
      <c r="O91" s="1">
        <v>5516</v>
      </c>
      <c r="P91" s="1">
        <v>67392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121</v>
      </c>
      <c r="F92" s="1">
        <v>137</v>
      </c>
      <c r="G92" s="1">
        <v>219284</v>
      </c>
      <c r="H92" s="1">
        <v>7511</v>
      </c>
      <c r="I92" s="1">
        <v>137</v>
      </c>
      <c r="J92" s="1">
        <v>523</v>
      </c>
      <c r="K92" s="1">
        <v>68573</v>
      </c>
      <c r="L92" s="1">
        <v>1456</v>
      </c>
      <c r="M92" s="1">
        <v>1579</v>
      </c>
      <c r="N92" s="1">
        <v>61876</v>
      </c>
      <c r="O92" s="1">
        <v>5516</v>
      </c>
      <c r="P92" s="1">
        <v>67392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121</v>
      </c>
      <c r="F93" s="1">
        <v>142</v>
      </c>
      <c r="G93" s="1">
        <v>219284</v>
      </c>
      <c r="H93" s="1">
        <v>8212</v>
      </c>
      <c r="I93" s="1">
        <v>140</v>
      </c>
      <c r="J93" s="1">
        <v>506</v>
      </c>
      <c r="K93" s="1">
        <v>68366</v>
      </c>
      <c r="L93" s="1">
        <v>1456</v>
      </c>
      <c r="M93" s="1">
        <v>1579</v>
      </c>
      <c r="N93" s="1">
        <v>61876</v>
      </c>
      <c r="O93" s="1">
        <v>5516</v>
      </c>
      <c r="P93" s="1">
        <v>67392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121</v>
      </c>
      <c r="F94" s="1">
        <v>83</v>
      </c>
      <c r="G94" s="1">
        <v>219284</v>
      </c>
      <c r="H94" s="1">
        <v>7367</v>
      </c>
      <c r="I94" s="1">
        <v>139</v>
      </c>
      <c r="J94" s="1">
        <v>529</v>
      </c>
      <c r="K94" s="1">
        <v>67616</v>
      </c>
      <c r="L94" s="1">
        <v>1456</v>
      </c>
      <c r="M94" s="1">
        <v>1579</v>
      </c>
      <c r="N94" s="1">
        <v>61876</v>
      </c>
      <c r="O94" s="1">
        <v>5516</v>
      </c>
      <c r="P94" s="1">
        <v>67392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121</v>
      </c>
      <c r="F95" s="1">
        <v>130</v>
      </c>
      <c r="G95" s="1">
        <v>219284</v>
      </c>
      <c r="H95" s="1">
        <v>7534</v>
      </c>
      <c r="I95" s="1">
        <v>130</v>
      </c>
      <c r="J95" s="1">
        <v>550</v>
      </c>
      <c r="K95" s="1">
        <v>67596</v>
      </c>
      <c r="L95" s="1">
        <v>1456</v>
      </c>
      <c r="M95" s="1">
        <v>1579</v>
      </c>
      <c r="N95" s="1">
        <v>61876</v>
      </c>
      <c r="O95" s="1">
        <v>5516</v>
      </c>
      <c r="P95" s="1">
        <v>67392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121</v>
      </c>
      <c r="F96" s="1">
        <v>67</v>
      </c>
      <c r="G96" s="1">
        <v>219284</v>
      </c>
      <c r="H96" s="1">
        <v>7091</v>
      </c>
      <c r="I96" s="1">
        <v>145</v>
      </c>
      <c r="J96" s="1">
        <v>515</v>
      </c>
      <c r="K96" s="1">
        <v>65381</v>
      </c>
      <c r="L96" s="1">
        <v>1456</v>
      </c>
      <c r="M96" s="1">
        <v>1579</v>
      </c>
      <c r="N96" s="1">
        <v>61876</v>
      </c>
      <c r="O96" s="1">
        <v>5516</v>
      </c>
      <c r="P96" s="1">
        <v>67392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121</v>
      </c>
      <c r="F97" s="1">
        <v>67</v>
      </c>
      <c r="G97" s="1">
        <v>219284</v>
      </c>
      <c r="H97" s="1">
        <v>7535</v>
      </c>
      <c r="I97" s="1">
        <v>132</v>
      </c>
      <c r="J97" s="1">
        <v>540</v>
      </c>
      <c r="K97" s="1">
        <v>66327</v>
      </c>
      <c r="L97" s="1">
        <v>1456</v>
      </c>
      <c r="M97" s="1">
        <v>1579</v>
      </c>
      <c r="N97" s="1">
        <v>61876</v>
      </c>
      <c r="O97" s="1">
        <v>5516</v>
      </c>
      <c r="P97" s="1">
        <v>67392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121</v>
      </c>
      <c r="F98" s="1">
        <v>67</v>
      </c>
      <c r="G98" s="1">
        <v>219284</v>
      </c>
      <c r="H98" s="1">
        <v>7959</v>
      </c>
      <c r="I98" s="1">
        <v>144</v>
      </c>
      <c r="J98" s="1">
        <v>555</v>
      </c>
      <c r="K98" s="1">
        <v>70082</v>
      </c>
      <c r="L98" s="1">
        <v>1456</v>
      </c>
      <c r="M98" s="1">
        <v>1579</v>
      </c>
      <c r="N98" s="1">
        <v>61876</v>
      </c>
      <c r="O98" s="1">
        <v>5516</v>
      </c>
      <c r="P98" s="1">
        <v>67392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121</v>
      </c>
      <c r="F99" s="1">
        <v>67</v>
      </c>
      <c r="G99" s="1">
        <v>219284</v>
      </c>
      <c r="H99" s="1">
        <v>7460</v>
      </c>
      <c r="I99" s="1">
        <v>157</v>
      </c>
      <c r="J99" s="1">
        <v>517</v>
      </c>
      <c r="K99" s="1">
        <v>66379</v>
      </c>
      <c r="L99" s="1">
        <v>1456</v>
      </c>
      <c r="M99" s="1">
        <v>1579</v>
      </c>
      <c r="N99" s="1">
        <v>61876</v>
      </c>
      <c r="O99" s="1">
        <v>5516</v>
      </c>
      <c r="P99" s="1">
        <v>67392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121</v>
      </c>
      <c r="F100" s="1">
        <v>67</v>
      </c>
      <c r="G100" s="1">
        <v>219284</v>
      </c>
      <c r="H100" s="1">
        <v>7586</v>
      </c>
      <c r="I100" s="1">
        <v>137</v>
      </c>
      <c r="J100" s="1">
        <v>489</v>
      </c>
      <c r="K100" s="1">
        <v>66499</v>
      </c>
      <c r="L100" s="1">
        <v>1456</v>
      </c>
      <c r="M100" s="1">
        <v>1579</v>
      </c>
      <c r="N100" s="1">
        <v>61876</v>
      </c>
      <c r="O100" s="1">
        <v>5516</v>
      </c>
      <c r="P100" s="1">
        <v>67392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121</v>
      </c>
      <c r="F101" s="1">
        <v>67</v>
      </c>
      <c r="G101" s="1">
        <v>219284</v>
      </c>
      <c r="H101" s="1">
        <v>7292</v>
      </c>
      <c r="I101" s="1">
        <v>136</v>
      </c>
      <c r="J101" s="1">
        <v>501</v>
      </c>
      <c r="K101" s="1">
        <v>66520</v>
      </c>
      <c r="L101" s="1">
        <v>1456</v>
      </c>
      <c r="M101" s="1">
        <v>1579</v>
      </c>
      <c r="N101" s="1">
        <v>61876</v>
      </c>
      <c r="O101" s="1">
        <v>5516</v>
      </c>
      <c r="P101" s="1">
        <v>67392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121</v>
      </c>
      <c r="F102" s="1">
        <v>67</v>
      </c>
      <c r="G102" s="1">
        <v>219284</v>
      </c>
      <c r="H102" s="1">
        <v>7721</v>
      </c>
      <c r="I102" s="1">
        <v>143</v>
      </c>
      <c r="J102" s="1">
        <v>507</v>
      </c>
      <c r="K102" s="1">
        <v>69931</v>
      </c>
      <c r="L102" s="1">
        <v>1456</v>
      </c>
      <c r="M102" s="1">
        <v>1579</v>
      </c>
      <c r="N102" s="1">
        <v>61876</v>
      </c>
      <c r="O102" s="1">
        <v>5516</v>
      </c>
      <c r="P102" s="1">
        <v>67392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121</v>
      </c>
      <c r="F103" s="1">
        <v>152</v>
      </c>
      <c r="G103" s="1">
        <v>219284</v>
      </c>
      <c r="H103" s="1">
        <v>8214</v>
      </c>
      <c r="I103" s="1">
        <v>163</v>
      </c>
      <c r="J103" s="1">
        <v>534</v>
      </c>
      <c r="K103" s="1">
        <v>68752</v>
      </c>
      <c r="L103" s="1">
        <v>1456</v>
      </c>
      <c r="M103" s="1">
        <v>1579</v>
      </c>
      <c r="N103" s="1">
        <v>61876</v>
      </c>
      <c r="O103" s="1">
        <v>5516</v>
      </c>
      <c r="P103" s="1">
        <v>67392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121</v>
      </c>
      <c r="F104" s="1">
        <v>152</v>
      </c>
      <c r="G104" s="1">
        <v>219284</v>
      </c>
      <c r="H104" s="1">
        <v>7575</v>
      </c>
      <c r="I104" s="1">
        <v>147</v>
      </c>
      <c r="J104" s="1">
        <v>488</v>
      </c>
      <c r="K104" s="1">
        <v>67234</v>
      </c>
      <c r="L104" s="1">
        <v>1456</v>
      </c>
      <c r="M104" s="1">
        <v>1579</v>
      </c>
      <c r="N104" s="1">
        <v>61876</v>
      </c>
      <c r="O104" s="1">
        <v>5516</v>
      </c>
      <c r="P104" s="1">
        <v>67392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121</v>
      </c>
      <c r="F105" s="1">
        <v>152</v>
      </c>
      <c r="G105" s="1">
        <v>220129</v>
      </c>
      <c r="H105" s="1">
        <v>7424</v>
      </c>
      <c r="I105" s="1">
        <v>144</v>
      </c>
      <c r="J105" s="1">
        <v>565</v>
      </c>
      <c r="K105" s="1">
        <v>68974</v>
      </c>
      <c r="L105" s="1">
        <v>1456</v>
      </c>
      <c r="M105" s="1">
        <v>1579</v>
      </c>
      <c r="N105" s="1">
        <v>61838</v>
      </c>
      <c r="O105" s="1">
        <v>5514</v>
      </c>
      <c r="P105" s="1">
        <v>67352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121</v>
      </c>
      <c r="F106" s="1">
        <v>152</v>
      </c>
      <c r="G106" s="1">
        <v>220129</v>
      </c>
      <c r="H106" s="1">
        <v>7344</v>
      </c>
      <c r="I106" s="1">
        <v>136</v>
      </c>
      <c r="J106" s="1">
        <v>536</v>
      </c>
      <c r="K106" s="1">
        <v>66239</v>
      </c>
      <c r="L106" s="1">
        <v>1456</v>
      </c>
      <c r="M106" s="1">
        <v>1579</v>
      </c>
      <c r="N106" s="1">
        <v>61838</v>
      </c>
      <c r="O106" s="1">
        <v>5514</v>
      </c>
      <c r="P106" s="1">
        <v>67352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121</v>
      </c>
      <c r="F107" s="1">
        <v>152</v>
      </c>
      <c r="G107" s="1">
        <v>220129</v>
      </c>
      <c r="H107" s="1">
        <v>7555</v>
      </c>
      <c r="I107" s="1">
        <v>136</v>
      </c>
      <c r="J107" s="1">
        <v>544</v>
      </c>
      <c r="K107" s="1">
        <v>68453</v>
      </c>
      <c r="L107" s="1">
        <v>1456</v>
      </c>
      <c r="M107" s="1">
        <v>1579</v>
      </c>
      <c r="N107" s="1">
        <v>61838</v>
      </c>
      <c r="O107" s="1">
        <v>5514</v>
      </c>
      <c r="P107" s="1">
        <v>67352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121</v>
      </c>
      <c r="F108" s="1">
        <v>154</v>
      </c>
      <c r="G108" s="1">
        <v>220129</v>
      </c>
      <c r="H108" s="1">
        <v>7883</v>
      </c>
      <c r="I108" s="1">
        <v>197</v>
      </c>
      <c r="J108" s="1">
        <v>536</v>
      </c>
      <c r="K108" s="1">
        <v>67704</v>
      </c>
      <c r="L108" s="1">
        <v>1456</v>
      </c>
      <c r="M108" s="1">
        <v>1579</v>
      </c>
      <c r="N108" s="1">
        <v>61838</v>
      </c>
      <c r="O108" s="1">
        <v>5514</v>
      </c>
      <c r="P108" s="1">
        <v>67352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121</v>
      </c>
      <c r="F109" s="1">
        <v>157</v>
      </c>
      <c r="G109" s="1">
        <v>220129</v>
      </c>
      <c r="H109" s="1">
        <v>7532</v>
      </c>
      <c r="I109" s="1">
        <v>154</v>
      </c>
      <c r="J109" s="1">
        <v>560</v>
      </c>
      <c r="K109" s="1">
        <v>68776</v>
      </c>
      <c r="L109" s="1">
        <v>1456</v>
      </c>
      <c r="M109" s="1">
        <v>1579</v>
      </c>
      <c r="N109" s="1">
        <v>61838</v>
      </c>
      <c r="O109" s="1">
        <v>5514</v>
      </c>
      <c r="P109" s="1">
        <v>67352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121</v>
      </c>
      <c r="F110" s="1">
        <v>157</v>
      </c>
      <c r="G110" s="1">
        <v>220129</v>
      </c>
      <c r="H110" s="1">
        <v>7505</v>
      </c>
      <c r="I110" s="1">
        <v>132</v>
      </c>
      <c r="J110" s="1">
        <v>543</v>
      </c>
      <c r="K110" s="1">
        <v>67107</v>
      </c>
      <c r="L110" s="1">
        <v>1456</v>
      </c>
      <c r="M110" s="1">
        <v>1579</v>
      </c>
      <c r="N110" s="1">
        <v>61838</v>
      </c>
      <c r="O110" s="1">
        <v>5514</v>
      </c>
      <c r="P110" s="1">
        <v>67352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120</v>
      </c>
      <c r="F111" s="1">
        <v>157</v>
      </c>
      <c r="G111" s="1">
        <v>220129</v>
      </c>
      <c r="H111" s="1">
        <v>7211</v>
      </c>
      <c r="I111" s="1">
        <v>138</v>
      </c>
      <c r="J111" s="1">
        <v>547</v>
      </c>
      <c r="K111" s="1">
        <v>66047</v>
      </c>
      <c r="L111" s="1">
        <v>1456</v>
      </c>
      <c r="M111" s="1">
        <v>1579</v>
      </c>
      <c r="N111" s="1">
        <v>61838</v>
      </c>
      <c r="O111" s="1">
        <v>5514</v>
      </c>
      <c r="P111" s="1">
        <v>67352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120</v>
      </c>
      <c r="F112" s="1">
        <v>166</v>
      </c>
      <c r="G112" s="1">
        <v>220129</v>
      </c>
      <c r="H112" s="1">
        <v>7526</v>
      </c>
      <c r="I112" s="1">
        <v>144</v>
      </c>
      <c r="J112" s="1">
        <v>573</v>
      </c>
      <c r="K112" s="1">
        <v>67486</v>
      </c>
      <c r="L112" s="1">
        <v>1456</v>
      </c>
      <c r="M112" s="1">
        <v>1579</v>
      </c>
      <c r="N112" s="1">
        <v>61838</v>
      </c>
      <c r="O112" s="1">
        <v>5514</v>
      </c>
      <c r="P112" s="1">
        <v>67352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120</v>
      </c>
      <c r="F113" s="1">
        <v>166</v>
      </c>
      <c r="G113" s="1">
        <v>220129</v>
      </c>
      <c r="H113" s="1">
        <v>8034</v>
      </c>
      <c r="I113" s="1">
        <v>190</v>
      </c>
      <c r="J113" s="1">
        <v>568</v>
      </c>
      <c r="K113" s="1">
        <v>69145</v>
      </c>
      <c r="L113" s="1">
        <v>1456</v>
      </c>
      <c r="M113" s="1">
        <v>1579</v>
      </c>
      <c r="N113" s="1">
        <v>61838</v>
      </c>
      <c r="O113" s="1">
        <v>5514</v>
      </c>
      <c r="P113" s="1">
        <v>67352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120</v>
      </c>
      <c r="F114" s="1">
        <v>166</v>
      </c>
      <c r="G114" s="1">
        <v>220129</v>
      </c>
      <c r="H114" s="1">
        <v>7519</v>
      </c>
      <c r="I114" s="1">
        <v>138</v>
      </c>
      <c r="J114" s="1">
        <v>538</v>
      </c>
      <c r="K114" s="1">
        <v>67315</v>
      </c>
      <c r="L114" s="1">
        <v>1456</v>
      </c>
      <c r="M114" s="1">
        <v>1579</v>
      </c>
      <c r="N114" s="1">
        <v>61838</v>
      </c>
      <c r="O114" s="1">
        <v>5514</v>
      </c>
      <c r="P114" s="1">
        <v>67352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120</v>
      </c>
      <c r="F115" s="1">
        <v>177</v>
      </c>
      <c r="G115" s="1">
        <v>220129</v>
      </c>
      <c r="H115" s="1">
        <v>7671</v>
      </c>
      <c r="I115" s="1">
        <v>161</v>
      </c>
      <c r="J115" s="1">
        <v>551</v>
      </c>
      <c r="K115" s="1">
        <v>68239</v>
      </c>
      <c r="L115" s="1">
        <v>1456</v>
      </c>
      <c r="M115" s="1">
        <v>1579</v>
      </c>
      <c r="N115" s="1">
        <v>61838</v>
      </c>
      <c r="O115" s="1">
        <v>5514</v>
      </c>
      <c r="P115" s="1">
        <v>67352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120</v>
      </c>
      <c r="F116" s="1">
        <v>177</v>
      </c>
      <c r="G116" s="1">
        <v>220129</v>
      </c>
      <c r="H116" s="1">
        <v>7375</v>
      </c>
      <c r="I116" s="1">
        <v>132</v>
      </c>
      <c r="J116" s="1">
        <v>517</v>
      </c>
      <c r="K116" s="1">
        <v>67119</v>
      </c>
      <c r="L116" s="1">
        <v>1456</v>
      </c>
      <c r="M116" s="1">
        <v>1579</v>
      </c>
      <c r="N116" s="1">
        <v>61838</v>
      </c>
      <c r="O116" s="1">
        <v>5514</v>
      </c>
      <c r="P116" s="1">
        <v>67352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120</v>
      </c>
      <c r="F117" s="1">
        <v>177</v>
      </c>
      <c r="G117" s="1">
        <v>219410</v>
      </c>
      <c r="H117" s="1">
        <v>7527</v>
      </c>
      <c r="I117" s="1">
        <v>154</v>
      </c>
      <c r="J117" s="1">
        <v>473</v>
      </c>
      <c r="K117" s="1">
        <v>67567</v>
      </c>
      <c r="L117" s="1">
        <v>1456</v>
      </c>
      <c r="M117" s="1">
        <v>1579</v>
      </c>
      <c r="N117" s="1">
        <v>61876</v>
      </c>
      <c r="O117" s="1">
        <v>5516</v>
      </c>
      <c r="P117" s="1">
        <v>67392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120</v>
      </c>
      <c r="F118" s="1">
        <v>179</v>
      </c>
      <c r="G118" s="1">
        <v>219410</v>
      </c>
      <c r="H118" s="1">
        <v>7901</v>
      </c>
      <c r="I118" s="1">
        <v>158</v>
      </c>
      <c r="J118" s="1">
        <v>572</v>
      </c>
      <c r="K118" s="1">
        <v>69267</v>
      </c>
      <c r="L118" s="1">
        <v>1456</v>
      </c>
      <c r="M118" s="1">
        <v>1579</v>
      </c>
      <c r="N118" s="1">
        <v>61876</v>
      </c>
      <c r="O118" s="1">
        <v>5516</v>
      </c>
      <c r="P118" s="1">
        <v>67392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120</v>
      </c>
      <c r="F119" s="1">
        <v>-292</v>
      </c>
      <c r="G119" s="1">
        <v>255197</v>
      </c>
      <c r="H119" s="1">
        <v>7380</v>
      </c>
      <c r="I119" s="1">
        <v>142</v>
      </c>
      <c r="J119" s="1">
        <v>640</v>
      </c>
      <c r="K119" s="1">
        <v>93877</v>
      </c>
      <c r="L119" s="1">
        <v>1456</v>
      </c>
      <c r="M119" s="1">
        <v>1579</v>
      </c>
      <c r="N119" s="1">
        <v>65216</v>
      </c>
      <c r="O119" s="1">
        <v>5737</v>
      </c>
      <c r="P119" s="1">
        <v>70953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120</v>
      </c>
      <c r="F120" s="1">
        <v>-276</v>
      </c>
      <c r="G120" s="1">
        <v>255197</v>
      </c>
      <c r="H120" s="1">
        <v>7558</v>
      </c>
      <c r="I120" s="1">
        <v>132</v>
      </c>
      <c r="J120" s="1">
        <v>598</v>
      </c>
      <c r="K120" s="1">
        <v>96365</v>
      </c>
      <c r="L120" s="1">
        <v>1456</v>
      </c>
      <c r="M120" s="1">
        <v>1579</v>
      </c>
      <c r="N120" s="1">
        <v>65216</v>
      </c>
      <c r="O120" s="1">
        <v>5737</v>
      </c>
      <c r="P120" s="1">
        <v>70953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120</v>
      </c>
      <c r="F121" s="1">
        <v>-113</v>
      </c>
      <c r="G121" s="1">
        <v>255197</v>
      </c>
      <c r="H121" s="1">
        <v>7570</v>
      </c>
      <c r="I121" s="1">
        <v>136</v>
      </c>
      <c r="J121" s="1">
        <v>650</v>
      </c>
      <c r="K121" s="1">
        <v>90494</v>
      </c>
      <c r="L121" s="1">
        <v>1456</v>
      </c>
      <c r="M121" s="1">
        <v>1579</v>
      </c>
      <c r="N121" s="1">
        <v>65216</v>
      </c>
      <c r="O121" s="1">
        <v>5737</v>
      </c>
      <c r="P121" s="1">
        <v>70953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120</v>
      </c>
      <c r="F122" s="1">
        <v>-73</v>
      </c>
      <c r="G122" s="1">
        <v>255167</v>
      </c>
      <c r="H122" s="1">
        <v>7480</v>
      </c>
      <c r="I122" s="1">
        <v>135</v>
      </c>
      <c r="J122" s="1">
        <v>631</v>
      </c>
      <c r="K122" s="1">
        <v>91593</v>
      </c>
      <c r="L122" s="1">
        <v>1456</v>
      </c>
      <c r="M122" s="1">
        <v>1579</v>
      </c>
      <c r="N122" s="1">
        <v>65225</v>
      </c>
      <c r="O122" s="1">
        <v>5738</v>
      </c>
      <c r="P122" s="1">
        <v>70963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120</v>
      </c>
      <c r="F123" s="1">
        <v>98</v>
      </c>
      <c r="G123" s="1">
        <v>222148</v>
      </c>
      <c r="H123" s="1">
        <v>8106</v>
      </c>
      <c r="I123" s="1">
        <v>141</v>
      </c>
      <c r="J123" s="1">
        <v>536</v>
      </c>
      <c r="K123" s="1">
        <v>71240</v>
      </c>
      <c r="L123" s="1">
        <v>1456</v>
      </c>
      <c r="M123" s="1">
        <v>1579</v>
      </c>
      <c r="N123" s="1">
        <v>59156</v>
      </c>
      <c r="O123" s="1">
        <v>5242</v>
      </c>
      <c r="P123" s="1">
        <v>64398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120</v>
      </c>
      <c r="F124" s="1">
        <v>102</v>
      </c>
      <c r="G124" s="1">
        <v>250831</v>
      </c>
      <c r="H124" s="1">
        <v>7561</v>
      </c>
      <c r="I124" s="1">
        <v>136</v>
      </c>
      <c r="J124" s="1">
        <v>601</v>
      </c>
      <c r="K124" s="1">
        <v>89116</v>
      </c>
      <c r="L124" s="1">
        <v>1457</v>
      </c>
      <c r="M124" s="1">
        <v>1580</v>
      </c>
      <c r="N124" s="1">
        <v>61713</v>
      </c>
      <c r="O124" s="1">
        <v>5462</v>
      </c>
      <c r="P124" s="1">
        <v>67175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120</v>
      </c>
      <c r="F125" s="1">
        <v>115</v>
      </c>
      <c r="G125" s="1">
        <v>250831</v>
      </c>
      <c r="H125" s="1">
        <v>7497</v>
      </c>
      <c r="I125" s="1">
        <v>140</v>
      </c>
      <c r="J125" s="1">
        <v>585</v>
      </c>
      <c r="K125" s="1">
        <v>89687</v>
      </c>
      <c r="L125" s="1">
        <v>1457</v>
      </c>
      <c r="M125" s="1">
        <v>1580</v>
      </c>
      <c r="N125" s="1">
        <v>61713</v>
      </c>
      <c r="O125" s="1">
        <v>5462</v>
      </c>
      <c r="P125" s="1">
        <v>67175</v>
      </c>
    </row>
    <row r="126" spans="1:16">
      <c r="A126" s="1">
        <v>124</v>
      </c>
      <c r="B126" s="1" t="s">
        <v>749</v>
      </c>
      <c r="C126" s="1">
        <v>0</v>
      </c>
      <c r="D126" s="1">
        <v>1</v>
      </c>
      <c r="E126" s="1">
        <v>119</v>
      </c>
      <c r="F126" s="1">
        <v>132</v>
      </c>
      <c r="G126" s="1">
        <v>230762</v>
      </c>
      <c r="H126" s="1">
        <v>7259</v>
      </c>
      <c r="I126" s="1">
        <v>140</v>
      </c>
      <c r="J126" s="1">
        <v>552</v>
      </c>
      <c r="K126" s="1">
        <v>72328</v>
      </c>
      <c r="L126" s="1">
        <v>1457</v>
      </c>
      <c r="M126" s="1">
        <v>1580</v>
      </c>
      <c r="N126" s="1">
        <v>61416</v>
      </c>
      <c r="O126" s="1">
        <v>5428</v>
      </c>
      <c r="P126" s="1">
        <v>66844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119</v>
      </c>
      <c r="F127" s="1">
        <v>180</v>
      </c>
      <c r="G127" s="1">
        <v>230862</v>
      </c>
      <c r="H127" s="1">
        <v>7533</v>
      </c>
      <c r="I127" s="1">
        <v>161</v>
      </c>
      <c r="J127" s="1">
        <v>568</v>
      </c>
      <c r="K127" s="1">
        <v>75138</v>
      </c>
      <c r="L127" s="1">
        <v>1457</v>
      </c>
      <c r="M127" s="1">
        <v>1580</v>
      </c>
      <c r="N127" s="1">
        <v>61374</v>
      </c>
      <c r="O127" s="1">
        <v>5426</v>
      </c>
      <c r="P127" s="1">
        <v>66800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119</v>
      </c>
      <c r="F128" s="1">
        <v>180</v>
      </c>
      <c r="G128" s="1">
        <v>230875</v>
      </c>
      <c r="H128" s="1">
        <v>8050</v>
      </c>
      <c r="I128" s="1">
        <v>172</v>
      </c>
      <c r="J128" s="1">
        <v>556</v>
      </c>
      <c r="K128" s="1">
        <v>75258</v>
      </c>
      <c r="L128" s="1">
        <v>1457</v>
      </c>
      <c r="M128" s="1">
        <v>1580</v>
      </c>
      <c r="N128" s="1">
        <v>61375</v>
      </c>
      <c r="O128" s="1">
        <v>5426</v>
      </c>
      <c r="P128" s="1">
        <v>66801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121</v>
      </c>
      <c r="F129" s="1">
        <v>201</v>
      </c>
      <c r="G129" s="1">
        <v>230720</v>
      </c>
      <c r="H129" s="1">
        <v>7332</v>
      </c>
      <c r="I129" s="1">
        <v>147</v>
      </c>
      <c r="J129" s="1">
        <v>548</v>
      </c>
      <c r="K129" s="1">
        <v>74286</v>
      </c>
      <c r="L129" s="1">
        <v>1459</v>
      </c>
      <c r="M129" s="1">
        <v>1580</v>
      </c>
      <c r="N129" s="1">
        <v>61399</v>
      </c>
      <c r="O129" s="1">
        <v>5426</v>
      </c>
      <c r="P129" s="1">
        <v>66825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121</v>
      </c>
      <c r="F130" s="1">
        <v>200</v>
      </c>
      <c r="G130" s="1">
        <v>230720</v>
      </c>
      <c r="H130" s="1">
        <v>7554</v>
      </c>
      <c r="I130" s="1">
        <v>140</v>
      </c>
      <c r="J130" s="1">
        <v>547</v>
      </c>
      <c r="K130" s="1">
        <v>73771</v>
      </c>
      <c r="L130" s="1">
        <v>1459</v>
      </c>
      <c r="M130" s="1">
        <v>1580</v>
      </c>
      <c r="N130" s="1">
        <v>61399</v>
      </c>
      <c r="O130" s="1">
        <v>5426</v>
      </c>
      <c r="P130" s="1">
        <v>66825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121</v>
      </c>
      <c r="F131" s="1">
        <v>201</v>
      </c>
      <c r="G131" s="1">
        <v>230720</v>
      </c>
      <c r="H131" s="1">
        <v>7080</v>
      </c>
      <c r="I131" s="1">
        <v>138</v>
      </c>
      <c r="J131" s="1">
        <v>562</v>
      </c>
      <c r="K131" s="1">
        <v>72719</v>
      </c>
      <c r="L131" s="1">
        <v>1459</v>
      </c>
      <c r="M131" s="1">
        <v>1580</v>
      </c>
      <c r="N131" s="1">
        <v>61399</v>
      </c>
      <c r="O131" s="1">
        <v>5426</v>
      </c>
      <c r="P131" s="1">
        <v>66825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121</v>
      </c>
      <c r="F132" s="1">
        <v>201</v>
      </c>
      <c r="G132" s="1">
        <v>230720</v>
      </c>
      <c r="H132" s="1">
        <v>7585</v>
      </c>
      <c r="I132" s="1">
        <v>135</v>
      </c>
      <c r="J132" s="1">
        <v>569</v>
      </c>
      <c r="K132" s="1">
        <v>74383</v>
      </c>
      <c r="L132" s="1">
        <v>1459</v>
      </c>
      <c r="M132" s="1">
        <v>1580</v>
      </c>
      <c r="N132" s="1">
        <v>61399</v>
      </c>
      <c r="O132" s="1">
        <v>5426</v>
      </c>
      <c r="P132" s="1">
        <v>66825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121</v>
      </c>
      <c r="F133" s="1">
        <v>201</v>
      </c>
      <c r="G133" s="1">
        <v>230720</v>
      </c>
      <c r="H133" s="1">
        <v>8080</v>
      </c>
      <c r="I133" s="1">
        <v>154</v>
      </c>
      <c r="J133" s="1">
        <v>572</v>
      </c>
      <c r="K133" s="1">
        <v>74331</v>
      </c>
      <c r="L133" s="1">
        <v>1459</v>
      </c>
      <c r="M133" s="1">
        <v>1580</v>
      </c>
      <c r="N133" s="1">
        <v>61399</v>
      </c>
      <c r="O133" s="1">
        <v>5426</v>
      </c>
      <c r="P133" s="1">
        <v>66825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121</v>
      </c>
      <c r="F134" s="1">
        <v>201</v>
      </c>
      <c r="G134" s="1">
        <v>230720</v>
      </c>
      <c r="H134" s="1">
        <v>7496</v>
      </c>
      <c r="I134" s="1">
        <v>156</v>
      </c>
      <c r="J134" s="1">
        <v>553</v>
      </c>
      <c r="K134" s="1">
        <v>74641</v>
      </c>
      <c r="L134" s="1">
        <v>1459</v>
      </c>
      <c r="M134" s="1">
        <v>1580</v>
      </c>
      <c r="N134" s="1">
        <v>61399</v>
      </c>
      <c r="O134" s="1">
        <v>5426</v>
      </c>
      <c r="P134" s="1">
        <v>66825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121</v>
      </c>
      <c r="F135" s="1">
        <v>202</v>
      </c>
      <c r="G135" s="1">
        <v>230720</v>
      </c>
      <c r="H135" s="1">
        <v>7468</v>
      </c>
      <c r="I135" s="1">
        <v>136</v>
      </c>
      <c r="J135" s="1">
        <v>600</v>
      </c>
      <c r="K135" s="1">
        <v>75557</v>
      </c>
      <c r="L135" s="1">
        <v>1459</v>
      </c>
      <c r="M135" s="1">
        <v>1580</v>
      </c>
      <c r="N135" s="1">
        <v>61399</v>
      </c>
      <c r="O135" s="1">
        <v>5426</v>
      </c>
      <c r="P135" s="1">
        <v>66825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121</v>
      </c>
      <c r="F136" s="1">
        <v>202</v>
      </c>
      <c r="G136" s="1">
        <v>230720</v>
      </c>
      <c r="H136" s="1">
        <v>7077</v>
      </c>
      <c r="I136" s="1">
        <v>136</v>
      </c>
      <c r="J136" s="1">
        <v>564</v>
      </c>
      <c r="K136" s="1">
        <v>74774</v>
      </c>
      <c r="L136" s="1">
        <v>1459</v>
      </c>
      <c r="M136" s="1">
        <v>1580</v>
      </c>
      <c r="N136" s="1">
        <v>61399</v>
      </c>
      <c r="O136" s="1">
        <v>5426</v>
      </c>
      <c r="P136" s="1">
        <v>66825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121</v>
      </c>
      <c r="F137" s="1">
        <v>203</v>
      </c>
      <c r="G137" s="1">
        <v>230720</v>
      </c>
      <c r="H137" s="1">
        <v>7553</v>
      </c>
      <c r="I137" s="1">
        <v>167</v>
      </c>
      <c r="J137" s="1">
        <v>584</v>
      </c>
      <c r="K137" s="1">
        <v>75800</v>
      </c>
      <c r="L137" s="1">
        <v>1459</v>
      </c>
      <c r="M137" s="1">
        <v>1580</v>
      </c>
      <c r="N137" s="1">
        <v>61399</v>
      </c>
      <c r="O137" s="1">
        <v>5426</v>
      </c>
      <c r="P137" s="1">
        <v>66825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121</v>
      </c>
      <c r="F138" s="1">
        <v>209</v>
      </c>
      <c r="G138" s="1">
        <v>230720</v>
      </c>
      <c r="H138" s="1">
        <v>8004</v>
      </c>
      <c r="I138" s="1">
        <v>145</v>
      </c>
      <c r="J138" s="1">
        <v>570</v>
      </c>
      <c r="K138" s="1">
        <v>75107</v>
      </c>
      <c r="L138" s="1">
        <v>1459</v>
      </c>
      <c r="M138" s="1">
        <v>1580</v>
      </c>
      <c r="N138" s="1">
        <v>61399</v>
      </c>
      <c r="O138" s="1">
        <v>5426</v>
      </c>
      <c r="P138" s="1">
        <v>66825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121</v>
      </c>
      <c r="F139" s="1">
        <v>209</v>
      </c>
      <c r="G139" s="1">
        <v>230720</v>
      </c>
      <c r="H139" s="1">
        <v>7406</v>
      </c>
      <c r="I139" s="1">
        <v>141</v>
      </c>
      <c r="J139" s="1">
        <v>564</v>
      </c>
      <c r="K139" s="1">
        <v>74125</v>
      </c>
      <c r="L139" s="1">
        <v>1459</v>
      </c>
      <c r="M139" s="1">
        <v>1580</v>
      </c>
      <c r="N139" s="1">
        <v>61399</v>
      </c>
      <c r="O139" s="1">
        <v>5426</v>
      </c>
      <c r="P139" s="1">
        <v>66825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121</v>
      </c>
      <c r="F140" s="1">
        <v>209</v>
      </c>
      <c r="G140" s="1">
        <v>230720</v>
      </c>
      <c r="H140" s="1">
        <v>7621</v>
      </c>
      <c r="I140" s="1">
        <v>139</v>
      </c>
      <c r="J140" s="1">
        <v>546</v>
      </c>
      <c r="K140" s="1">
        <v>75745</v>
      </c>
      <c r="L140" s="1">
        <v>1459</v>
      </c>
      <c r="M140" s="1">
        <v>1580</v>
      </c>
      <c r="N140" s="1">
        <v>61399</v>
      </c>
      <c r="O140" s="1">
        <v>5426</v>
      </c>
      <c r="P140" s="1">
        <v>66825</v>
      </c>
    </row>
    <row r="141" spans="1:16">
      <c r="A141" s="1">
        <v>139</v>
      </c>
      <c r="B141" s="1" t="s">
        <v>734</v>
      </c>
      <c r="C141" s="1">
        <v>1</v>
      </c>
      <c r="D141" s="1">
        <v>0</v>
      </c>
      <c r="E141" s="1">
        <v>122</v>
      </c>
      <c r="F141" s="1">
        <v>209</v>
      </c>
      <c r="G141" s="1">
        <v>262336</v>
      </c>
      <c r="H141" s="1">
        <v>7274</v>
      </c>
      <c r="I141" s="1">
        <v>195</v>
      </c>
      <c r="J141" s="1">
        <v>698</v>
      </c>
      <c r="K141" s="1">
        <v>97314</v>
      </c>
      <c r="L141" s="1">
        <v>1459</v>
      </c>
      <c r="M141" s="1">
        <v>1580</v>
      </c>
      <c r="N141" s="1">
        <v>64039</v>
      </c>
      <c r="O141" s="1">
        <v>5629</v>
      </c>
      <c r="P141" s="1">
        <v>69668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122</v>
      </c>
      <c r="F142" s="1">
        <v>209</v>
      </c>
      <c r="G142" s="1">
        <v>262336</v>
      </c>
      <c r="H142" s="1">
        <v>7409</v>
      </c>
      <c r="I142" s="1">
        <v>143</v>
      </c>
      <c r="J142" s="1">
        <v>704</v>
      </c>
      <c r="K142" s="1">
        <v>96091</v>
      </c>
      <c r="L142" s="1">
        <v>1459</v>
      </c>
      <c r="M142" s="1">
        <v>1580</v>
      </c>
      <c r="N142" s="1">
        <v>64039</v>
      </c>
      <c r="O142" s="1">
        <v>5629</v>
      </c>
      <c r="P142" s="1">
        <v>69668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122</v>
      </c>
      <c r="F143" s="1">
        <v>215</v>
      </c>
      <c r="G143" s="1">
        <v>262336</v>
      </c>
      <c r="H143" s="1">
        <v>8252</v>
      </c>
      <c r="I143" s="1">
        <v>142</v>
      </c>
      <c r="J143" s="1">
        <v>682</v>
      </c>
      <c r="K143" s="1">
        <v>98052</v>
      </c>
      <c r="L143" s="1">
        <v>1459</v>
      </c>
      <c r="M143" s="1">
        <v>1580</v>
      </c>
      <c r="N143" s="1">
        <v>64039</v>
      </c>
      <c r="O143" s="1">
        <v>5629</v>
      </c>
      <c r="P143" s="1">
        <v>69668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122</v>
      </c>
      <c r="F144" s="1">
        <v>215</v>
      </c>
      <c r="G144" s="1">
        <v>266578</v>
      </c>
      <c r="H144" s="1">
        <v>7359</v>
      </c>
      <c r="I144" s="1">
        <v>134</v>
      </c>
      <c r="J144" s="1">
        <v>689</v>
      </c>
      <c r="K144" s="1">
        <v>97736</v>
      </c>
      <c r="L144" s="1">
        <v>1459</v>
      </c>
      <c r="M144" s="1">
        <v>1580</v>
      </c>
      <c r="N144" s="1">
        <v>65176</v>
      </c>
      <c r="O144" s="1">
        <v>5714</v>
      </c>
      <c r="P144" s="1">
        <v>70890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122</v>
      </c>
      <c r="F145" s="1">
        <v>223</v>
      </c>
      <c r="G145" s="1">
        <v>266578</v>
      </c>
      <c r="H145" s="1">
        <v>7477</v>
      </c>
      <c r="I145" s="1">
        <v>140</v>
      </c>
      <c r="J145" s="1">
        <v>702</v>
      </c>
      <c r="K145" s="1">
        <v>98588</v>
      </c>
      <c r="L145" s="1">
        <v>1459</v>
      </c>
      <c r="M145" s="1">
        <v>1580</v>
      </c>
      <c r="N145" s="1">
        <v>65176</v>
      </c>
      <c r="O145" s="1">
        <v>5714</v>
      </c>
      <c r="P145" s="1">
        <v>70890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122</v>
      </c>
      <c r="F146" s="1">
        <v>223</v>
      </c>
      <c r="G146" s="1">
        <v>267768</v>
      </c>
      <c r="H146" s="1">
        <v>7293</v>
      </c>
      <c r="I146" s="1">
        <v>175</v>
      </c>
      <c r="J146" s="1">
        <v>699</v>
      </c>
      <c r="K146" s="1">
        <v>98476</v>
      </c>
      <c r="L146" s="1">
        <v>1459</v>
      </c>
      <c r="M146" s="1">
        <v>1580</v>
      </c>
      <c r="N146" s="1">
        <v>65176</v>
      </c>
      <c r="O146" s="1">
        <v>5714</v>
      </c>
      <c r="P146" s="1">
        <v>70890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122</v>
      </c>
      <c r="F147" s="1">
        <v>236</v>
      </c>
      <c r="G147" s="1">
        <v>267638</v>
      </c>
      <c r="H147" s="1">
        <v>7519</v>
      </c>
      <c r="I147" s="1">
        <v>155</v>
      </c>
      <c r="J147" s="1">
        <v>706</v>
      </c>
      <c r="K147" s="1">
        <v>100348</v>
      </c>
      <c r="L147" s="1">
        <v>1459</v>
      </c>
      <c r="M147" s="1">
        <v>1581</v>
      </c>
      <c r="N147" s="1">
        <v>65181</v>
      </c>
      <c r="O147" s="1">
        <v>5715</v>
      </c>
      <c r="P147" s="1">
        <v>70896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122</v>
      </c>
      <c r="F148" s="1">
        <v>236</v>
      </c>
      <c r="G148" s="1">
        <v>267638</v>
      </c>
      <c r="H148" s="1">
        <v>7661</v>
      </c>
      <c r="I148" s="1">
        <v>144</v>
      </c>
      <c r="J148" s="1">
        <v>728</v>
      </c>
      <c r="K148" s="1">
        <v>102304</v>
      </c>
      <c r="L148" s="1">
        <v>1459</v>
      </c>
      <c r="M148" s="1">
        <v>1581</v>
      </c>
      <c r="N148" s="1">
        <v>65181</v>
      </c>
      <c r="O148" s="1">
        <v>5715</v>
      </c>
      <c r="P148" s="1">
        <v>70896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122</v>
      </c>
      <c r="F149" s="1">
        <v>236</v>
      </c>
      <c r="G149" s="1">
        <v>267638</v>
      </c>
      <c r="H149" s="1">
        <v>7394</v>
      </c>
      <c r="I149" s="1">
        <v>140</v>
      </c>
      <c r="J149" s="1">
        <v>717</v>
      </c>
      <c r="K149" s="1">
        <v>98046</v>
      </c>
      <c r="L149" s="1">
        <v>1459</v>
      </c>
      <c r="M149" s="1">
        <v>1581</v>
      </c>
      <c r="N149" s="1">
        <v>65181</v>
      </c>
      <c r="O149" s="1">
        <v>5715</v>
      </c>
      <c r="P149" s="1">
        <v>70896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122</v>
      </c>
      <c r="F150" s="1">
        <v>236</v>
      </c>
      <c r="G150" s="1">
        <v>267638</v>
      </c>
      <c r="H150" s="1">
        <v>7456</v>
      </c>
      <c r="I150" s="1">
        <v>140</v>
      </c>
      <c r="J150" s="1">
        <v>681</v>
      </c>
      <c r="K150" s="1">
        <v>100386</v>
      </c>
      <c r="L150" s="1">
        <v>1459</v>
      </c>
      <c r="M150" s="1">
        <v>1581</v>
      </c>
      <c r="N150" s="1">
        <v>65181</v>
      </c>
      <c r="O150" s="1">
        <v>5715</v>
      </c>
      <c r="P150" s="1">
        <v>70896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122</v>
      </c>
      <c r="F151" s="1">
        <v>236</v>
      </c>
      <c r="G151" s="1">
        <v>267638</v>
      </c>
      <c r="H151" s="1">
        <v>7347</v>
      </c>
      <c r="I151" s="1">
        <v>142</v>
      </c>
      <c r="J151" s="1">
        <v>677</v>
      </c>
      <c r="K151" s="1">
        <v>99120</v>
      </c>
      <c r="L151" s="1">
        <v>1459</v>
      </c>
      <c r="M151" s="1">
        <v>1581</v>
      </c>
      <c r="N151" s="1">
        <v>65181</v>
      </c>
      <c r="O151" s="1">
        <v>5715</v>
      </c>
      <c r="P151" s="1">
        <v>70896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121</v>
      </c>
      <c r="F152" s="1">
        <v>236</v>
      </c>
      <c r="G152" s="1">
        <v>268375</v>
      </c>
      <c r="H152" s="1">
        <v>7691</v>
      </c>
      <c r="I152" s="1">
        <v>135</v>
      </c>
      <c r="J152" s="1">
        <v>719</v>
      </c>
      <c r="K152" s="1">
        <v>101148</v>
      </c>
      <c r="L152" s="1">
        <v>1460</v>
      </c>
      <c r="M152" s="1">
        <v>1583</v>
      </c>
      <c r="N152" s="1">
        <v>65180</v>
      </c>
      <c r="O152" s="1">
        <v>5717</v>
      </c>
      <c r="P152" s="1">
        <v>70897</v>
      </c>
    </row>
    <row r="153" spans="1:16">
      <c r="A153" s="1">
        <v>151</v>
      </c>
      <c r="B153" s="1" t="s">
        <v>722</v>
      </c>
      <c r="C153" s="1">
        <v>0</v>
      </c>
      <c r="D153" s="1">
        <v>3</v>
      </c>
      <c r="E153" s="1">
        <v>118</v>
      </c>
      <c r="F153" s="1">
        <v>236</v>
      </c>
      <c r="G153" s="1">
        <v>268375</v>
      </c>
      <c r="H153" s="1">
        <v>8028</v>
      </c>
      <c r="I153" s="1">
        <v>160</v>
      </c>
      <c r="J153" s="1">
        <v>705</v>
      </c>
      <c r="K153" s="1">
        <v>98914</v>
      </c>
      <c r="L153" s="1">
        <v>1460</v>
      </c>
      <c r="M153" s="1">
        <v>1583</v>
      </c>
      <c r="N153" s="1">
        <v>65180</v>
      </c>
      <c r="O153" s="1">
        <v>5717</v>
      </c>
      <c r="P153" s="1">
        <v>70897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117</v>
      </c>
      <c r="F154" s="1">
        <v>236</v>
      </c>
      <c r="G154" s="1">
        <v>268375</v>
      </c>
      <c r="H154" s="1">
        <v>7415</v>
      </c>
      <c r="I154" s="1">
        <v>156</v>
      </c>
      <c r="J154" s="1">
        <v>720</v>
      </c>
      <c r="K154" s="1">
        <v>97748</v>
      </c>
      <c r="L154" s="1">
        <v>1460</v>
      </c>
      <c r="M154" s="1">
        <v>1583</v>
      </c>
      <c r="N154" s="1">
        <v>65180</v>
      </c>
      <c r="O154" s="1">
        <v>5717</v>
      </c>
      <c r="P154" s="1">
        <v>70897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109</v>
      </c>
      <c r="F155" s="1">
        <v>236</v>
      </c>
      <c r="G155" s="1">
        <v>268375</v>
      </c>
      <c r="H155" s="1">
        <v>7350</v>
      </c>
      <c r="I155" s="1">
        <v>136</v>
      </c>
      <c r="J155" s="1">
        <v>745</v>
      </c>
      <c r="K155" s="1">
        <v>99769</v>
      </c>
      <c r="L155" s="1">
        <v>1460</v>
      </c>
      <c r="M155" s="1">
        <v>1583</v>
      </c>
      <c r="N155" s="1">
        <v>65180</v>
      </c>
      <c r="O155" s="1">
        <v>5717</v>
      </c>
      <c r="P155" s="1">
        <v>70897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107</v>
      </c>
      <c r="F156" s="1">
        <v>236</v>
      </c>
      <c r="G156" s="1">
        <v>268375</v>
      </c>
      <c r="H156" s="1">
        <v>7419</v>
      </c>
      <c r="I156" s="1">
        <v>130</v>
      </c>
      <c r="J156" s="1">
        <v>703</v>
      </c>
      <c r="K156" s="1">
        <v>96546</v>
      </c>
      <c r="L156" s="1">
        <v>1460</v>
      </c>
      <c r="M156" s="1">
        <v>1583</v>
      </c>
      <c r="N156" s="1">
        <v>65180</v>
      </c>
      <c r="O156" s="1">
        <v>5717</v>
      </c>
      <c r="P156" s="1">
        <v>70897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107</v>
      </c>
      <c r="F157" s="1">
        <v>236</v>
      </c>
      <c r="G157" s="1">
        <v>268375</v>
      </c>
      <c r="H157" s="1">
        <v>7513</v>
      </c>
      <c r="I157" s="1">
        <v>146</v>
      </c>
      <c r="J157" s="1">
        <v>696</v>
      </c>
      <c r="K157" s="1">
        <v>98715</v>
      </c>
      <c r="L157" s="1">
        <v>1460</v>
      </c>
      <c r="M157" s="1">
        <v>1583</v>
      </c>
      <c r="N157" s="1">
        <v>65180</v>
      </c>
      <c r="O157" s="1">
        <v>5717</v>
      </c>
      <c r="P157" s="1">
        <v>70897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107</v>
      </c>
      <c r="F158" s="1">
        <v>236</v>
      </c>
      <c r="G158" s="1">
        <v>268375</v>
      </c>
      <c r="H158" s="1">
        <v>8062</v>
      </c>
      <c r="I158" s="1">
        <v>146</v>
      </c>
      <c r="J158" s="1">
        <v>766</v>
      </c>
      <c r="K158" s="1">
        <v>101458</v>
      </c>
      <c r="L158" s="1">
        <v>1460</v>
      </c>
      <c r="M158" s="1">
        <v>1583</v>
      </c>
      <c r="N158" s="1">
        <v>65180</v>
      </c>
      <c r="O158" s="1">
        <v>5717</v>
      </c>
      <c r="P158" s="1">
        <v>70897</v>
      </c>
    </row>
    <row r="159" spans="1:16">
      <c r="A159" s="1">
        <v>157</v>
      </c>
      <c r="B159" s="1" t="s">
        <v>716</v>
      </c>
      <c r="C159" s="1">
        <v>0</v>
      </c>
      <c r="D159" s="1">
        <v>1</v>
      </c>
      <c r="E159" s="1">
        <v>106</v>
      </c>
      <c r="F159" s="1">
        <v>236</v>
      </c>
      <c r="G159" s="1">
        <v>227957</v>
      </c>
      <c r="H159" s="1">
        <v>7443</v>
      </c>
      <c r="I159" s="1">
        <v>146</v>
      </c>
      <c r="J159" s="1">
        <v>584</v>
      </c>
      <c r="K159" s="1">
        <v>74196</v>
      </c>
      <c r="L159" s="1">
        <v>1462</v>
      </c>
      <c r="M159" s="1">
        <v>1583</v>
      </c>
      <c r="N159" s="1">
        <v>60587</v>
      </c>
      <c r="O159" s="1">
        <v>5367</v>
      </c>
      <c r="P159" s="1">
        <v>65954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106</v>
      </c>
      <c r="F160" s="1">
        <v>236</v>
      </c>
      <c r="G160" s="1">
        <v>227957</v>
      </c>
      <c r="H160" s="1">
        <v>7584</v>
      </c>
      <c r="I160" s="1">
        <v>136</v>
      </c>
      <c r="J160" s="1">
        <v>558</v>
      </c>
      <c r="K160" s="1">
        <v>77469</v>
      </c>
      <c r="L160" s="1">
        <v>1462</v>
      </c>
      <c r="M160" s="1">
        <v>1583</v>
      </c>
      <c r="N160" s="1">
        <v>60587</v>
      </c>
      <c r="O160" s="1">
        <v>5367</v>
      </c>
      <c r="P160" s="1">
        <v>65954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106</v>
      </c>
      <c r="F161" s="1">
        <v>236</v>
      </c>
      <c r="G161" s="1">
        <v>227957</v>
      </c>
      <c r="H161" s="1">
        <v>7270</v>
      </c>
      <c r="I161" s="1">
        <v>133</v>
      </c>
      <c r="J161" s="1">
        <v>519</v>
      </c>
      <c r="K161" s="1">
        <v>72315</v>
      </c>
      <c r="L161" s="1">
        <v>1462</v>
      </c>
      <c r="M161" s="1">
        <v>1583</v>
      </c>
      <c r="N161" s="1">
        <v>60587</v>
      </c>
      <c r="O161" s="1">
        <v>5367</v>
      </c>
      <c r="P161" s="1">
        <v>65954</v>
      </c>
    </row>
    <row r="162" spans="1:16">
      <c r="A162" s="1">
        <v>160</v>
      </c>
      <c r="B162" s="1" t="s">
        <v>713</v>
      </c>
      <c r="C162" s="1">
        <v>0</v>
      </c>
      <c r="D162" s="1">
        <v>3</v>
      </c>
      <c r="E162" s="1">
        <v>103</v>
      </c>
      <c r="F162" s="1">
        <v>236</v>
      </c>
      <c r="G162" s="1">
        <v>227944</v>
      </c>
      <c r="H162" s="1">
        <v>7374</v>
      </c>
      <c r="I162" s="1">
        <v>140</v>
      </c>
      <c r="J162" s="1">
        <v>559</v>
      </c>
      <c r="K162" s="1">
        <v>74707</v>
      </c>
      <c r="L162" s="1">
        <v>1462</v>
      </c>
      <c r="M162" s="1">
        <v>1583</v>
      </c>
      <c r="N162" s="1">
        <v>60585</v>
      </c>
      <c r="O162" s="1">
        <v>5367</v>
      </c>
      <c r="P162" s="1">
        <v>65952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103</v>
      </c>
      <c r="F163" s="1">
        <v>236</v>
      </c>
      <c r="G163" s="1">
        <v>229850</v>
      </c>
      <c r="H163" s="1">
        <v>7813</v>
      </c>
      <c r="I163" s="1">
        <v>143</v>
      </c>
      <c r="J163" s="1">
        <v>579</v>
      </c>
      <c r="K163" s="1">
        <v>76584</v>
      </c>
      <c r="L163" s="1">
        <v>1462</v>
      </c>
      <c r="M163" s="1">
        <v>1583</v>
      </c>
      <c r="N163" s="1">
        <v>60562</v>
      </c>
      <c r="O163" s="1">
        <v>5368</v>
      </c>
      <c r="P163" s="1">
        <v>65930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101</v>
      </c>
      <c r="F164" s="1">
        <v>236</v>
      </c>
      <c r="G164" s="1">
        <v>229850</v>
      </c>
      <c r="H164" s="1">
        <v>7439</v>
      </c>
      <c r="I164" s="1">
        <v>134</v>
      </c>
      <c r="J164" s="1">
        <v>568</v>
      </c>
      <c r="K164" s="1">
        <v>75280</v>
      </c>
      <c r="L164" s="1">
        <v>1462</v>
      </c>
      <c r="M164" s="1">
        <v>1583</v>
      </c>
      <c r="N164" s="1">
        <v>60562</v>
      </c>
      <c r="O164" s="1">
        <v>5368</v>
      </c>
      <c r="P164" s="1">
        <v>65930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101</v>
      </c>
      <c r="F165" s="1">
        <v>236</v>
      </c>
      <c r="G165" s="1">
        <v>229850</v>
      </c>
      <c r="H165" s="1">
        <v>7460</v>
      </c>
      <c r="I165" s="1">
        <v>136</v>
      </c>
      <c r="J165" s="1">
        <v>572</v>
      </c>
      <c r="K165" s="1">
        <v>76836</v>
      </c>
      <c r="L165" s="1">
        <v>1462</v>
      </c>
      <c r="M165" s="1">
        <v>1583</v>
      </c>
      <c r="N165" s="1">
        <v>60562</v>
      </c>
      <c r="O165" s="1">
        <v>5368</v>
      </c>
      <c r="P165" s="1">
        <v>65930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101</v>
      </c>
      <c r="F166" s="1">
        <v>236</v>
      </c>
      <c r="G166" s="1">
        <v>229850</v>
      </c>
      <c r="H166" s="1">
        <v>7114</v>
      </c>
      <c r="I166" s="1">
        <v>132</v>
      </c>
      <c r="J166" s="1">
        <v>572</v>
      </c>
      <c r="K166" s="1">
        <v>71925</v>
      </c>
      <c r="L166" s="1">
        <v>1462</v>
      </c>
      <c r="M166" s="1">
        <v>1583</v>
      </c>
      <c r="N166" s="1">
        <v>60562</v>
      </c>
      <c r="O166" s="1">
        <v>5368</v>
      </c>
      <c r="P166" s="1">
        <v>65930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101</v>
      </c>
      <c r="F167" s="1">
        <v>236</v>
      </c>
      <c r="G167" s="1">
        <v>229850</v>
      </c>
      <c r="H167" s="1">
        <v>7830</v>
      </c>
      <c r="I167" s="1">
        <v>137</v>
      </c>
      <c r="J167" s="1">
        <v>594</v>
      </c>
      <c r="K167" s="1">
        <v>73004</v>
      </c>
      <c r="L167" s="1">
        <v>1462</v>
      </c>
      <c r="M167" s="1">
        <v>1583</v>
      </c>
      <c r="N167" s="1">
        <v>60562</v>
      </c>
      <c r="O167" s="1">
        <v>5368</v>
      </c>
      <c r="P167" s="1">
        <v>65930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101</v>
      </c>
      <c r="F168" s="1">
        <v>236</v>
      </c>
      <c r="G168" s="1">
        <v>229850</v>
      </c>
      <c r="H168" s="1">
        <v>8021</v>
      </c>
      <c r="I168" s="1">
        <v>139</v>
      </c>
      <c r="J168" s="1">
        <v>626</v>
      </c>
      <c r="K168" s="1">
        <v>78018</v>
      </c>
      <c r="L168" s="1">
        <v>1462</v>
      </c>
      <c r="M168" s="1">
        <v>1583</v>
      </c>
      <c r="N168" s="1">
        <v>60562</v>
      </c>
      <c r="O168" s="1">
        <v>5368</v>
      </c>
      <c r="P168" s="1">
        <v>65930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101</v>
      </c>
      <c r="F169" s="1">
        <v>236</v>
      </c>
      <c r="G169" s="1">
        <v>229850</v>
      </c>
      <c r="H169" s="1">
        <v>7556</v>
      </c>
      <c r="I169" s="1">
        <v>131</v>
      </c>
      <c r="J169" s="1">
        <v>571</v>
      </c>
      <c r="K169" s="1">
        <v>72649</v>
      </c>
      <c r="L169" s="1">
        <v>1462</v>
      </c>
      <c r="M169" s="1">
        <v>1583</v>
      </c>
      <c r="N169" s="1">
        <v>60562</v>
      </c>
      <c r="O169" s="1">
        <v>5368</v>
      </c>
      <c r="P169" s="1">
        <v>65930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101</v>
      </c>
      <c r="F170" s="1">
        <v>236</v>
      </c>
      <c r="G170" s="1">
        <v>229850</v>
      </c>
      <c r="H170" s="1">
        <v>7418</v>
      </c>
      <c r="I170" s="1">
        <v>132</v>
      </c>
      <c r="J170" s="1">
        <v>545</v>
      </c>
      <c r="K170" s="1">
        <v>74355</v>
      </c>
      <c r="L170" s="1">
        <v>1462</v>
      </c>
      <c r="M170" s="1">
        <v>1583</v>
      </c>
      <c r="N170" s="1">
        <v>60562</v>
      </c>
      <c r="O170" s="1">
        <v>5368</v>
      </c>
      <c r="P170" s="1">
        <v>65930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101</v>
      </c>
      <c r="F171" s="1">
        <v>236</v>
      </c>
      <c r="G171" s="1">
        <v>229850</v>
      </c>
      <c r="H171" s="1">
        <v>7384</v>
      </c>
      <c r="I171" s="1">
        <v>137</v>
      </c>
      <c r="J171" s="1">
        <v>537</v>
      </c>
      <c r="K171" s="1">
        <v>73854</v>
      </c>
      <c r="L171" s="1">
        <v>1462</v>
      </c>
      <c r="M171" s="1">
        <v>1583</v>
      </c>
      <c r="N171" s="1">
        <v>60562</v>
      </c>
      <c r="O171" s="1">
        <v>5368</v>
      </c>
      <c r="P171" s="1">
        <v>65930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101</v>
      </c>
      <c r="F172" s="1">
        <v>236</v>
      </c>
      <c r="G172" s="1">
        <v>229850</v>
      </c>
      <c r="H172" s="1">
        <v>7426</v>
      </c>
      <c r="I172" s="1">
        <v>137</v>
      </c>
      <c r="J172" s="1">
        <v>567</v>
      </c>
      <c r="K172" s="1">
        <v>74733</v>
      </c>
      <c r="L172" s="1">
        <v>1462</v>
      </c>
      <c r="M172" s="1">
        <v>1583</v>
      </c>
      <c r="N172" s="1">
        <v>60562</v>
      </c>
      <c r="O172" s="1">
        <v>5368</v>
      </c>
      <c r="P172" s="1">
        <v>65930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101</v>
      </c>
      <c r="F173" s="1">
        <v>236</v>
      </c>
      <c r="G173" s="1">
        <v>229850</v>
      </c>
      <c r="H173" s="1">
        <v>8214</v>
      </c>
      <c r="I173" s="1">
        <v>152</v>
      </c>
      <c r="J173" s="1">
        <v>555</v>
      </c>
      <c r="K173" s="1">
        <v>75273</v>
      </c>
      <c r="L173" s="1">
        <v>1462</v>
      </c>
      <c r="M173" s="1">
        <v>1583</v>
      </c>
      <c r="N173" s="1">
        <v>60562</v>
      </c>
      <c r="O173" s="1">
        <v>5368</v>
      </c>
      <c r="P173" s="1">
        <v>65930</v>
      </c>
    </row>
    <row r="174" spans="1:16">
      <c r="A174" s="1">
        <v>172</v>
      </c>
      <c r="B174" s="1" t="s">
        <v>701</v>
      </c>
      <c r="C174" s="1">
        <v>1</v>
      </c>
      <c r="D174" s="1">
        <v>1</v>
      </c>
      <c r="E174" s="1">
        <v>101</v>
      </c>
      <c r="F174" s="1">
        <v>236</v>
      </c>
      <c r="G174" s="1">
        <v>231238</v>
      </c>
      <c r="H174" s="1">
        <v>7534</v>
      </c>
      <c r="I174" s="1">
        <v>138</v>
      </c>
      <c r="J174" s="1">
        <v>603</v>
      </c>
      <c r="K174" s="1">
        <v>75283</v>
      </c>
      <c r="L174" s="1">
        <v>1464</v>
      </c>
      <c r="M174" s="1">
        <v>1585</v>
      </c>
      <c r="N174" s="1">
        <v>60746</v>
      </c>
      <c r="O174" s="1">
        <v>5370</v>
      </c>
      <c r="P174" s="1">
        <v>66116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101</v>
      </c>
      <c r="F175" s="1">
        <v>236</v>
      </c>
      <c r="G175" s="1">
        <v>231238</v>
      </c>
      <c r="H175" s="1">
        <v>7396</v>
      </c>
      <c r="I175" s="1">
        <v>134</v>
      </c>
      <c r="J175" s="1">
        <v>566</v>
      </c>
      <c r="K175" s="1">
        <v>74290</v>
      </c>
      <c r="L175" s="1">
        <v>1464</v>
      </c>
      <c r="M175" s="1">
        <v>1585</v>
      </c>
      <c r="N175" s="1">
        <v>60746</v>
      </c>
      <c r="O175" s="1">
        <v>5370</v>
      </c>
      <c r="P175" s="1">
        <v>66116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101</v>
      </c>
      <c r="F176" s="1">
        <v>236</v>
      </c>
      <c r="G176" s="1">
        <v>231238</v>
      </c>
      <c r="H176" s="1">
        <v>7382</v>
      </c>
      <c r="I176" s="1">
        <v>142</v>
      </c>
      <c r="J176" s="1">
        <v>597</v>
      </c>
      <c r="K176" s="1">
        <v>73327</v>
      </c>
      <c r="L176" s="1">
        <v>1464</v>
      </c>
      <c r="M176" s="1">
        <v>1585</v>
      </c>
      <c r="N176" s="1">
        <v>60746</v>
      </c>
      <c r="O176" s="1">
        <v>5370</v>
      </c>
      <c r="P176" s="1">
        <v>66116</v>
      </c>
    </row>
    <row r="177" spans="1:16">
      <c r="A177" s="1">
        <v>175</v>
      </c>
      <c r="B177" s="1" t="s">
        <v>698</v>
      </c>
      <c r="C177" s="1">
        <v>0</v>
      </c>
      <c r="D177" s="1">
        <v>0</v>
      </c>
      <c r="E177" s="1">
        <v>101</v>
      </c>
      <c r="F177" s="1">
        <v>236</v>
      </c>
      <c r="G177" s="1">
        <v>231238</v>
      </c>
      <c r="H177" s="1">
        <v>7469</v>
      </c>
      <c r="I177" s="1">
        <v>144</v>
      </c>
      <c r="J177" s="1">
        <v>594</v>
      </c>
      <c r="K177" s="1">
        <v>74745</v>
      </c>
      <c r="L177" s="1">
        <v>1464</v>
      </c>
      <c r="M177" s="1">
        <v>1585</v>
      </c>
      <c r="N177" s="1">
        <v>60746</v>
      </c>
      <c r="O177" s="1">
        <v>5370</v>
      </c>
      <c r="P177" s="1">
        <v>66116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101</v>
      </c>
      <c r="F178" s="1">
        <v>236</v>
      </c>
      <c r="G178" s="1">
        <v>231238</v>
      </c>
      <c r="H178" s="1">
        <v>8020</v>
      </c>
      <c r="I178" s="1">
        <v>156</v>
      </c>
      <c r="J178" s="1">
        <v>551</v>
      </c>
      <c r="K178" s="1">
        <v>74620</v>
      </c>
      <c r="L178" s="1">
        <v>1464</v>
      </c>
      <c r="M178" s="1">
        <v>1585</v>
      </c>
      <c r="N178" s="1">
        <v>60746</v>
      </c>
      <c r="O178" s="1">
        <v>5370</v>
      </c>
      <c r="P178" s="1">
        <v>66116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101</v>
      </c>
      <c r="F179" s="1">
        <v>236</v>
      </c>
      <c r="G179" s="1">
        <v>231238</v>
      </c>
      <c r="H179" s="1">
        <v>7594</v>
      </c>
      <c r="I179" s="1">
        <v>135</v>
      </c>
      <c r="J179" s="1">
        <v>540</v>
      </c>
      <c r="K179" s="1">
        <v>74448</v>
      </c>
      <c r="L179" s="1">
        <v>1464</v>
      </c>
      <c r="M179" s="1">
        <v>1585</v>
      </c>
      <c r="N179" s="1">
        <v>60746</v>
      </c>
      <c r="O179" s="1">
        <v>5370</v>
      </c>
      <c r="P179" s="1">
        <v>66116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101</v>
      </c>
      <c r="F180" s="1">
        <v>236</v>
      </c>
      <c r="G180" s="1">
        <v>231687</v>
      </c>
      <c r="H180" s="1">
        <v>7487</v>
      </c>
      <c r="I180" s="1">
        <v>146</v>
      </c>
      <c r="J180" s="1">
        <v>535</v>
      </c>
      <c r="K180" s="1">
        <v>76299</v>
      </c>
      <c r="L180" s="1">
        <v>1464</v>
      </c>
      <c r="M180" s="1">
        <v>1585</v>
      </c>
      <c r="N180" s="1">
        <v>60737</v>
      </c>
      <c r="O180" s="1">
        <v>5369</v>
      </c>
      <c r="P180" s="1">
        <v>66106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101</v>
      </c>
      <c r="F181" s="1">
        <v>236</v>
      </c>
      <c r="G181" s="1">
        <v>229284</v>
      </c>
      <c r="H181" s="1">
        <v>7387</v>
      </c>
      <c r="I181" s="1">
        <v>138</v>
      </c>
      <c r="J181" s="1">
        <v>520</v>
      </c>
      <c r="K181" s="1">
        <v>75270</v>
      </c>
      <c r="L181" s="1">
        <v>1464</v>
      </c>
      <c r="M181" s="1">
        <v>1585</v>
      </c>
      <c r="N181" s="1">
        <v>60815</v>
      </c>
      <c r="O181" s="1">
        <v>5372</v>
      </c>
      <c r="P181" s="1">
        <v>66187</v>
      </c>
    </row>
    <row r="182" spans="1:16">
      <c r="A182" s="1">
        <v>180</v>
      </c>
      <c r="B182" s="1" t="s">
        <v>693</v>
      </c>
      <c r="C182" s="1">
        <v>1</v>
      </c>
      <c r="D182" s="1">
        <v>0</v>
      </c>
      <c r="E182" s="1">
        <v>102</v>
      </c>
      <c r="F182" s="1">
        <v>236</v>
      </c>
      <c r="G182" s="1">
        <v>267213</v>
      </c>
      <c r="H182" s="1">
        <v>7480</v>
      </c>
      <c r="I182" s="1">
        <v>134</v>
      </c>
      <c r="J182" s="1">
        <v>630</v>
      </c>
      <c r="K182" s="1">
        <v>97803</v>
      </c>
      <c r="L182" s="1">
        <v>1464</v>
      </c>
      <c r="M182" s="1">
        <v>1585</v>
      </c>
      <c r="N182" s="1">
        <v>65334</v>
      </c>
      <c r="O182" s="1">
        <v>5767</v>
      </c>
      <c r="P182" s="1">
        <v>71101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102</v>
      </c>
      <c r="F183" s="1">
        <v>242</v>
      </c>
      <c r="G183" s="1">
        <v>267213</v>
      </c>
      <c r="H183" s="1">
        <v>7895</v>
      </c>
      <c r="I183" s="1">
        <v>167</v>
      </c>
      <c r="J183" s="1">
        <v>681</v>
      </c>
      <c r="K183" s="1">
        <v>101173</v>
      </c>
      <c r="L183" s="1">
        <v>1464</v>
      </c>
      <c r="M183" s="1">
        <v>1585</v>
      </c>
      <c r="N183" s="1">
        <v>65334</v>
      </c>
      <c r="O183" s="1">
        <v>5767</v>
      </c>
      <c r="P183" s="1">
        <v>71101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102</v>
      </c>
      <c r="F184" s="1">
        <v>249</v>
      </c>
      <c r="G184" s="1">
        <v>267213</v>
      </c>
      <c r="H184" s="1">
        <v>7470</v>
      </c>
      <c r="I184" s="1">
        <v>132</v>
      </c>
      <c r="J184" s="1">
        <v>641</v>
      </c>
      <c r="K184" s="1">
        <v>99493</v>
      </c>
      <c r="L184" s="1">
        <v>1464</v>
      </c>
      <c r="M184" s="1">
        <v>1585</v>
      </c>
      <c r="N184" s="1">
        <v>65334</v>
      </c>
      <c r="O184" s="1">
        <v>5767</v>
      </c>
      <c r="P184" s="1">
        <v>71101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102</v>
      </c>
      <c r="F185" s="1">
        <v>266</v>
      </c>
      <c r="G185" s="1">
        <v>252981</v>
      </c>
      <c r="H185" s="1">
        <v>7729</v>
      </c>
      <c r="I185" s="1">
        <v>140</v>
      </c>
      <c r="J185" s="1">
        <v>642</v>
      </c>
      <c r="K185" s="1">
        <v>87322</v>
      </c>
      <c r="L185" s="1">
        <v>1464</v>
      </c>
      <c r="M185" s="1">
        <v>1585</v>
      </c>
      <c r="N185" s="1">
        <v>64544</v>
      </c>
      <c r="O185" s="1">
        <v>5670</v>
      </c>
      <c r="P185" s="1">
        <v>70214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102</v>
      </c>
      <c r="F186" s="1">
        <v>284</v>
      </c>
      <c r="G186" s="1">
        <v>252981</v>
      </c>
      <c r="H186" s="1">
        <v>7145</v>
      </c>
      <c r="I186" s="1">
        <v>144</v>
      </c>
      <c r="J186" s="1">
        <v>640</v>
      </c>
      <c r="K186" s="1">
        <v>84431</v>
      </c>
      <c r="L186" s="1">
        <v>1464</v>
      </c>
      <c r="M186" s="1">
        <v>1585</v>
      </c>
      <c r="N186" s="1">
        <v>64544</v>
      </c>
      <c r="O186" s="1">
        <v>5670</v>
      </c>
      <c r="P186" s="1">
        <v>70214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102</v>
      </c>
      <c r="F187" s="1">
        <v>284</v>
      </c>
      <c r="G187" s="1">
        <v>252981</v>
      </c>
      <c r="H187" s="1">
        <v>7501</v>
      </c>
      <c r="I187" s="1">
        <v>142</v>
      </c>
      <c r="J187" s="1">
        <v>649</v>
      </c>
      <c r="K187" s="1">
        <v>86327</v>
      </c>
      <c r="L187" s="1">
        <v>1464</v>
      </c>
      <c r="M187" s="1">
        <v>1585</v>
      </c>
      <c r="N187" s="1">
        <v>64544</v>
      </c>
      <c r="O187" s="1">
        <v>5670</v>
      </c>
      <c r="P187" s="1">
        <v>70214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102</v>
      </c>
      <c r="F188" s="1">
        <v>284</v>
      </c>
      <c r="G188" s="1">
        <v>252981</v>
      </c>
      <c r="H188" s="1">
        <v>8011</v>
      </c>
      <c r="I188" s="1">
        <v>185</v>
      </c>
      <c r="J188" s="1">
        <v>620</v>
      </c>
      <c r="K188" s="1">
        <v>88684</v>
      </c>
      <c r="L188" s="1">
        <v>1464</v>
      </c>
      <c r="M188" s="1">
        <v>1585</v>
      </c>
      <c r="N188" s="1">
        <v>64544</v>
      </c>
      <c r="O188" s="1">
        <v>5670</v>
      </c>
      <c r="P188" s="1">
        <v>70214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102</v>
      </c>
      <c r="F189" s="1">
        <v>293</v>
      </c>
      <c r="G189" s="1">
        <v>252981</v>
      </c>
      <c r="H189" s="1">
        <v>7444</v>
      </c>
      <c r="I189" s="1">
        <v>152</v>
      </c>
      <c r="J189" s="1">
        <v>651</v>
      </c>
      <c r="K189" s="1">
        <v>84600</v>
      </c>
      <c r="L189" s="1">
        <v>1464</v>
      </c>
      <c r="M189" s="1">
        <v>1585</v>
      </c>
      <c r="N189" s="1">
        <v>64544</v>
      </c>
      <c r="O189" s="1">
        <v>5670</v>
      </c>
      <c r="P189" s="1">
        <v>70214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102</v>
      </c>
      <c r="F190" s="1">
        <v>299</v>
      </c>
      <c r="G190" s="1">
        <v>252981</v>
      </c>
      <c r="H190" s="1">
        <v>7455</v>
      </c>
      <c r="I190" s="1">
        <v>132</v>
      </c>
      <c r="J190" s="1">
        <v>617</v>
      </c>
      <c r="K190" s="1">
        <v>85434</v>
      </c>
      <c r="L190" s="1">
        <v>1464</v>
      </c>
      <c r="M190" s="1">
        <v>1585</v>
      </c>
      <c r="N190" s="1">
        <v>64544</v>
      </c>
      <c r="O190" s="1">
        <v>5670</v>
      </c>
      <c r="P190" s="1">
        <v>70214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102</v>
      </c>
      <c r="F191" s="1">
        <v>354</v>
      </c>
      <c r="G191" s="1">
        <v>252981</v>
      </c>
      <c r="H191" s="1">
        <v>7469</v>
      </c>
      <c r="I191" s="1">
        <v>132</v>
      </c>
      <c r="J191" s="1">
        <v>671</v>
      </c>
      <c r="K191" s="1">
        <v>85360</v>
      </c>
      <c r="L191" s="1">
        <v>1464</v>
      </c>
      <c r="M191" s="1">
        <v>1585</v>
      </c>
      <c r="N191" s="1">
        <v>64544</v>
      </c>
      <c r="O191" s="1">
        <v>5670</v>
      </c>
      <c r="P191" s="1">
        <v>70214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102</v>
      </c>
      <c r="F192" s="1">
        <v>367</v>
      </c>
      <c r="G192" s="1">
        <v>252981</v>
      </c>
      <c r="H192" s="1">
        <v>7662</v>
      </c>
      <c r="I192" s="1">
        <v>141</v>
      </c>
      <c r="J192" s="1">
        <v>697</v>
      </c>
      <c r="K192" s="1">
        <v>85455</v>
      </c>
      <c r="L192" s="1">
        <v>1464</v>
      </c>
      <c r="M192" s="1">
        <v>1585</v>
      </c>
      <c r="N192" s="1">
        <v>64544</v>
      </c>
      <c r="O192" s="1">
        <v>5670</v>
      </c>
      <c r="P192" s="1">
        <v>70214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102</v>
      </c>
      <c r="F193" s="1">
        <v>366</v>
      </c>
      <c r="G193" s="1">
        <v>252981</v>
      </c>
      <c r="H193" s="1">
        <v>7817</v>
      </c>
      <c r="I193" s="1">
        <v>165</v>
      </c>
      <c r="J193" s="1">
        <v>701</v>
      </c>
      <c r="K193" s="1">
        <v>86779</v>
      </c>
      <c r="L193" s="1">
        <v>1464</v>
      </c>
      <c r="M193" s="1">
        <v>1585</v>
      </c>
      <c r="N193" s="1">
        <v>64544</v>
      </c>
      <c r="O193" s="1">
        <v>5670</v>
      </c>
      <c r="P193" s="1">
        <v>70214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102</v>
      </c>
      <c r="F194" s="1">
        <v>368</v>
      </c>
      <c r="G194" s="1">
        <v>252744</v>
      </c>
      <c r="H194" s="1">
        <v>7597</v>
      </c>
      <c r="I194" s="1">
        <v>136</v>
      </c>
      <c r="J194" s="1">
        <v>643</v>
      </c>
      <c r="K194" s="1">
        <v>88256</v>
      </c>
      <c r="L194" s="1">
        <v>1464</v>
      </c>
      <c r="M194" s="1">
        <v>1585</v>
      </c>
      <c r="N194" s="1">
        <v>64586</v>
      </c>
      <c r="O194" s="1">
        <v>5674</v>
      </c>
      <c r="P194" s="1">
        <v>70260</v>
      </c>
    </row>
    <row r="195" spans="1:16">
      <c r="A195" s="1">
        <v>193</v>
      </c>
      <c r="B195" s="1" t="s">
        <v>680</v>
      </c>
      <c r="C195" s="1">
        <v>0</v>
      </c>
      <c r="D195" s="1">
        <v>1</v>
      </c>
      <c r="E195" s="1">
        <v>101</v>
      </c>
      <c r="F195" s="1">
        <v>367</v>
      </c>
      <c r="G195" s="1">
        <v>261332</v>
      </c>
      <c r="H195" s="1">
        <v>7614</v>
      </c>
      <c r="I195" s="1">
        <v>146</v>
      </c>
      <c r="J195" s="1">
        <v>731</v>
      </c>
      <c r="K195" s="1">
        <v>96048</v>
      </c>
      <c r="L195" s="1">
        <v>1464</v>
      </c>
      <c r="M195" s="1">
        <v>1585</v>
      </c>
      <c r="N195" s="1">
        <v>61302</v>
      </c>
      <c r="O195" s="1">
        <v>5397</v>
      </c>
      <c r="P195" s="1">
        <v>66699</v>
      </c>
    </row>
    <row r="196" spans="1:16">
      <c r="A196" s="1">
        <v>194</v>
      </c>
      <c r="B196" s="1" t="s">
        <v>679</v>
      </c>
      <c r="C196" s="1">
        <v>1</v>
      </c>
      <c r="D196" s="1">
        <v>0</v>
      </c>
      <c r="E196" s="1">
        <v>102</v>
      </c>
      <c r="F196" s="1">
        <v>368</v>
      </c>
      <c r="G196" s="1">
        <v>252735</v>
      </c>
      <c r="H196" s="1">
        <v>7124</v>
      </c>
      <c r="I196" s="1">
        <v>141</v>
      </c>
      <c r="J196" s="1">
        <v>636</v>
      </c>
      <c r="K196" s="1">
        <v>85379</v>
      </c>
      <c r="L196" s="1">
        <v>1464</v>
      </c>
      <c r="M196" s="1">
        <v>1585</v>
      </c>
      <c r="N196" s="1">
        <v>64586</v>
      </c>
      <c r="O196" s="1">
        <v>5674</v>
      </c>
      <c r="P196" s="1">
        <v>70260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102</v>
      </c>
      <c r="F197" s="1">
        <v>271</v>
      </c>
      <c r="G197" s="1">
        <v>252735</v>
      </c>
      <c r="H197" s="1">
        <v>7353</v>
      </c>
      <c r="I197" s="1">
        <v>140</v>
      </c>
      <c r="J197" s="1">
        <v>678</v>
      </c>
      <c r="K197" s="1">
        <v>86793</v>
      </c>
      <c r="L197" s="1">
        <v>1464</v>
      </c>
      <c r="M197" s="1">
        <v>1585</v>
      </c>
      <c r="N197" s="1">
        <v>64586</v>
      </c>
      <c r="O197" s="1">
        <v>5674</v>
      </c>
      <c r="P197" s="1">
        <v>70260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102</v>
      </c>
      <c r="F198" s="1">
        <v>367</v>
      </c>
      <c r="G198" s="1">
        <v>251800</v>
      </c>
      <c r="H198" s="1">
        <v>7857</v>
      </c>
      <c r="I198" s="1">
        <v>183</v>
      </c>
      <c r="J198" s="1">
        <v>679</v>
      </c>
      <c r="K198" s="1">
        <v>90150</v>
      </c>
      <c r="L198" s="1">
        <v>1464</v>
      </c>
      <c r="M198" s="1">
        <v>1585</v>
      </c>
      <c r="N198" s="1">
        <v>64515</v>
      </c>
      <c r="O198" s="1">
        <v>5671</v>
      </c>
      <c r="P198" s="1">
        <v>70186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102</v>
      </c>
      <c r="F199" s="1">
        <v>381</v>
      </c>
      <c r="G199" s="1">
        <v>251800</v>
      </c>
      <c r="H199" s="1">
        <v>7551</v>
      </c>
      <c r="I199" s="1">
        <v>138</v>
      </c>
      <c r="J199" s="1">
        <v>601</v>
      </c>
      <c r="K199" s="1">
        <v>87607</v>
      </c>
      <c r="L199" s="1">
        <v>1464</v>
      </c>
      <c r="M199" s="1">
        <v>1585</v>
      </c>
      <c r="N199" s="1">
        <v>64515</v>
      </c>
      <c r="O199" s="1">
        <v>5671</v>
      </c>
      <c r="P199" s="1">
        <v>70186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102</v>
      </c>
      <c r="F200" s="1">
        <v>381</v>
      </c>
      <c r="G200" s="1">
        <v>251800</v>
      </c>
      <c r="H200" s="1">
        <v>7451</v>
      </c>
      <c r="I200" s="1">
        <v>139</v>
      </c>
      <c r="J200" s="1">
        <v>634</v>
      </c>
      <c r="K200" s="1">
        <v>86716</v>
      </c>
      <c r="L200" s="1">
        <v>1464</v>
      </c>
      <c r="M200" s="1">
        <v>1585</v>
      </c>
      <c r="N200" s="1">
        <v>64515</v>
      </c>
      <c r="O200" s="1">
        <v>5671</v>
      </c>
      <c r="P200" s="1">
        <v>70186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102</v>
      </c>
      <c r="F201" s="1">
        <v>390</v>
      </c>
      <c r="G201" s="1">
        <v>251800</v>
      </c>
      <c r="H201" s="1">
        <v>7317</v>
      </c>
      <c r="I201" s="1">
        <v>192</v>
      </c>
      <c r="J201" s="1">
        <v>605</v>
      </c>
      <c r="K201" s="1">
        <v>83065</v>
      </c>
      <c r="L201" s="1">
        <v>1464</v>
      </c>
      <c r="M201" s="1">
        <v>1585</v>
      </c>
      <c r="N201" s="1">
        <v>64515</v>
      </c>
      <c r="O201" s="1">
        <v>5671</v>
      </c>
      <c r="P201" s="1">
        <v>70186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102</v>
      </c>
      <c r="F202" s="1">
        <v>390</v>
      </c>
      <c r="G202" s="1">
        <v>251800</v>
      </c>
      <c r="H202" s="1">
        <v>7824</v>
      </c>
      <c r="I202" s="1">
        <v>132</v>
      </c>
      <c r="J202" s="1">
        <v>595</v>
      </c>
      <c r="K202" s="1">
        <v>85656</v>
      </c>
      <c r="L202" s="1">
        <v>1464</v>
      </c>
      <c r="M202" s="1">
        <v>1585</v>
      </c>
      <c r="N202" s="1">
        <v>64515</v>
      </c>
      <c r="O202" s="1">
        <v>5671</v>
      </c>
      <c r="P202" s="1">
        <v>70186</v>
      </c>
    </row>
    <row r="203" spans="1:16">
      <c r="A203" s="1">
        <v>201</v>
      </c>
      <c r="B203" s="1" t="s">
        <v>672</v>
      </c>
      <c r="C203" s="1">
        <v>5</v>
      </c>
      <c r="D203" s="1">
        <v>2</v>
      </c>
      <c r="E203" s="1">
        <v>105</v>
      </c>
      <c r="F203" s="1">
        <v>390</v>
      </c>
      <c r="G203" s="1">
        <v>215896</v>
      </c>
      <c r="H203" s="1">
        <v>7821</v>
      </c>
      <c r="I203" s="1">
        <v>141</v>
      </c>
      <c r="J203" s="1">
        <v>638</v>
      </c>
      <c r="K203" s="1">
        <v>72249</v>
      </c>
      <c r="L203" s="1">
        <v>1469</v>
      </c>
      <c r="M203" s="1">
        <v>1588</v>
      </c>
      <c r="N203" s="1">
        <v>58346</v>
      </c>
      <c r="O203" s="1">
        <v>5141</v>
      </c>
      <c r="P203" s="1">
        <v>63487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105</v>
      </c>
      <c r="F204" s="1">
        <v>390</v>
      </c>
      <c r="G204" s="1">
        <v>215896</v>
      </c>
      <c r="H204" s="1">
        <v>7357</v>
      </c>
      <c r="I204" s="1">
        <v>138</v>
      </c>
      <c r="J204" s="1">
        <v>562</v>
      </c>
      <c r="K204" s="1">
        <v>70093</v>
      </c>
      <c r="L204" s="1">
        <v>1469</v>
      </c>
      <c r="M204" s="1">
        <v>1588</v>
      </c>
      <c r="N204" s="1">
        <v>58346</v>
      </c>
      <c r="O204" s="1">
        <v>5141</v>
      </c>
      <c r="P204" s="1">
        <v>63487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105</v>
      </c>
      <c r="F205" s="1">
        <v>399</v>
      </c>
      <c r="G205" s="1">
        <v>215896</v>
      </c>
      <c r="H205" s="1">
        <v>7511</v>
      </c>
      <c r="I205" s="1">
        <v>160</v>
      </c>
      <c r="J205" s="1">
        <v>592</v>
      </c>
      <c r="K205" s="1">
        <v>69668</v>
      </c>
      <c r="L205" s="1">
        <v>1469</v>
      </c>
      <c r="M205" s="1">
        <v>1588</v>
      </c>
      <c r="N205" s="1">
        <v>58346</v>
      </c>
      <c r="O205" s="1">
        <v>5141</v>
      </c>
      <c r="P205" s="1">
        <v>63487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105</v>
      </c>
      <c r="F206" s="1">
        <v>404</v>
      </c>
      <c r="G206" s="1">
        <v>216028</v>
      </c>
      <c r="H206" s="1">
        <v>7596</v>
      </c>
      <c r="I206" s="1">
        <v>131</v>
      </c>
      <c r="J206" s="1">
        <v>516</v>
      </c>
      <c r="K206" s="1">
        <v>68870</v>
      </c>
      <c r="L206" s="1">
        <v>1469</v>
      </c>
      <c r="M206" s="1">
        <v>1588</v>
      </c>
      <c r="N206" s="1">
        <v>58369</v>
      </c>
      <c r="O206" s="1">
        <v>5144</v>
      </c>
      <c r="P206" s="1">
        <v>63513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105</v>
      </c>
      <c r="F207" s="1">
        <v>404</v>
      </c>
      <c r="G207" s="1">
        <v>216028</v>
      </c>
      <c r="H207" s="1">
        <v>7568</v>
      </c>
      <c r="I207" s="1">
        <v>144</v>
      </c>
      <c r="J207" s="1">
        <v>571</v>
      </c>
      <c r="K207" s="1">
        <v>69782</v>
      </c>
      <c r="L207" s="1">
        <v>1469</v>
      </c>
      <c r="M207" s="1">
        <v>1588</v>
      </c>
      <c r="N207" s="1">
        <v>58369</v>
      </c>
      <c r="O207" s="1">
        <v>5144</v>
      </c>
      <c r="P207" s="1">
        <v>63513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105</v>
      </c>
      <c r="F208" s="1">
        <v>404</v>
      </c>
      <c r="G208" s="1">
        <v>218393</v>
      </c>
      <c r="H208" s="1">
        <v>8003</v>
      </c>
      <c r="I208" s="1">
        <v>156</v>
      </c>
      <c r="J208" s="1">
        <v>550</v>
      </c>
      <c r="K208" s="1">
        <v>70461</v>
      </c>
      <c r="L208" s="1">
        <v>1472</v>
      </c>
      <c r="M208" s="1">
        <v>1591</v>
      </c>
      <c r="N208" s="1">
        <v>58630</v>
      </c>
      <c r="O208" s="1">
        <v>5162</v>
      </c>
      <c r="P208" s="1">
        <v>63792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103</v>
      </c>
      <c r="F209" s="1">
        <v>404</v>
      </c>
      <c r="G209" s="1">
        <v>218415</v>
      </c>
      <c r="H209" s="1">
        <v>7575</v>
      </c>
      <c r="I209" s="1">
        <v>155</v>
      </c>
      <c r="J209" s="1">
        <v>561</v>
      </c>
      <c r="K209" s="1">
        <v>70799</v>
      </c>
      <c r="L209" s="1">
        <v>1472</v>
      </c>
      <c r="M209" s="1">
        <v>1591</v>
      </c>
      <c r="N209" s="1">
        <v>58630</v>
      </c>
      <c r="O209" s="1">
        <v>5162</v>
      </c>
      <c r="P209" s="1">
        <v>63792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103</v>
      </c>
      <c r="F210" s="1">
        <v>404</v>
      </c>
      <c r="G210" s="1">
        <v>218375</v>
      </c>
      <c r="H210" s="1">
        <v>7559</v>
      </c>
      <c r="I210" s="1">
        <v>151</v>
      </c>
      <c r="J210" s="1">
        <v>558</v>
      </c>
      <c r="K210" s="1">
        <v>71258</v>
      </c>
      <c r="L210" s="1">
        <v>1472</v>
      </c>
      <c r="M210" s="1">
        <v>1591</v>
      </c>
      <c r="N210" s="1">
        <v>58620</v>
      </c>
      <c r="O210" s="1">
        <v>5162</v>
      </c>
      <c r="P210" s="1">
        <v>63782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104</v>
      </c>
      <c r="F211" s="1">
        <v>405</v>
      </c>
      <c r="G211" s="1">
        <v>211499</v>
      </c>
      <c r="H211" s="1">
        <v>7362</v>
      </c>
      <c r="I211" s="1">
        <v>130</v>
      </c>
      <c r="J211" s="1">
        <v>549</v>
      </c>
      <c r="K211" s="1">
        <v>65443</v>
      </c>
      <c r="L211" s="1">
        <v>1472</v>
      </c>
      <c r="M211" s="1">
        <v>1591</v>
      </c>
      <c r="N211" s="1">
        <v>58310</v>
      </c>
      <c r="O211" s="1">
        <v>5142</v>
      </c>
      <c r="P211" s="1">
        <v>63452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104</v>
      </c>
      <c r="F212" s="1">
        <v>409</v>
      </c>
      <c r="G212" s="1">
        <v>211499</v>
      </c>
      <c r="H212" s="1">
        <v>7642</v>
      </c>
      <c r="I212" s="1">
        <v>131</v>
      </c>
      <c r="J212" s="1">
        <v>511</v>
      </c>
      <c r="K212" s="1">
        <v>68180</v>
      </c>
      <c r="L212" s="1">
        <v>1472</v>
      </c>
      <c r="M212" s="1">
        <v>1591</v>
      </c>
      <c r="N212" s="1">
        <v>58310</v>
      </c>
      <c r="O212" s="1">
        <v>5142</v>
      </c>
      <c r="P212" s="1">
        <v>63452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104</v>
      </c>
      <c r="F213" s="1">
        <v>409</v>
      </c>
      <c r="G213" s="1">
        <v>211499</v>
      </c>
      <c r="H213" s="1">
        <v>7780</v>
      </c>
      <c r="I213" s="1">
        <v>197</v>
      </c>
      <c r="J213" s="1">
        <v>518</v>
      </c>
      <c r="K213" s="1">
        <v>68278</v>
      </c>
      <c r="L213" s="1">
        <v>1472</v>
      </c>
      <c r="M213" s="1">
        <v>1591</v>
      </c>
      <c r="N213" s="1">
        <v>58310</v>
      </c>
      <c r="O213" s="1">
        <v>5142</v>
      </c>
      <c r="P213" s="1">
        <v>63452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104</v>
      </c>
      <c r="F214" s="1">
        <v>409</v>
      </c>
      <c r="G214" s="1">
        <v>211499</v>
      </c>
      <c r="H214" s="1">
        <v>7696</v>
      </c>
      <c r="I214" s="1">
        <v>135</v>
      </c>
      <c r="J214" s="1">
        <v>513</v>
      </c>
      <c r="K214" s="1">
        <v>66655</v>
      </c>
      <c r="L214" s="1">
        <v>1472</v>
      </c>
      <c r="M214" s="1">
        <v>1591</v>
      </c>
      <c r="N214" s="1">
        <v>58310</v>
      </c>
      <c r="O214" s="1">
        <v>5142</v>
      </c>
      <c r="P214" s="1">
        <v>63452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104</v>
      </c>
      <c r="F215" s="1">
        <v>410</v>
      </c>
      <c r="G215" s="1">
        <v>210872</v>
      </c>
      <c r="H215" s="1">
        <v>7764</v>
      </c>
      <c r="I215" s="1">
        <v>136</v>
      </c>
      <c r="J215" s="1">
        <v>507</v>
      </c>
      <c r="K215" s="1">
        <v>69965</v>
      </c>
      <c r="L215" s="1">
        <v>1472</v>
      </c>
      <c r="M215" s="1">
        <v>1591</v>
      </c>
      <c r="N215" s="1">
        <v>57305</v>
      </c>
      <c r="O215" s="1">
        <v>5067</v>
      </c>
      <c r="P215" s="1">
        <v>62372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104</v>
      </c>
      <c r="F216" s="1">
        <v>410</v>
      </c>
      <c r="G216" s="1">
        <v>210892</v>
      </c>
      <c r="H216" s="1">
        <v>7489</v>
      </c>
      <c r="I216" s="1">
        <v>136</v>
      </c>
      <c r="J216" s="1">
        <v>511</v>
      </c>
      <c r="K216" s="1">
        <v>69055</v>
      </c>
      <c r="L216" s="1">
        <v>1472</v>
      </c>
      <c r="M216" s="1">
        <v>1591</v>
      </c>
      <c r="N216" s="1">
        <v>57325</v>
      </c>
      <c r="O216" s="1">
        <v>5067</v>
      </c>
      <c r="P216" s="1">
        <v>62392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104</v>
      </c>
      <c r="F217" s="1">
        <v>410</v>
      </c>
      <c r="G217" s="1">
        <v>210892</v>
      </c>
      <c r="H217" s="1">
        <v>7584</v>
      </c>
      <c r="I217" s="1">
        <v>135</v>
      </c>
      <c r="J217" s="1">
        <v>516</v>
      </c>
      <c r="K217" s="1">
        <v>70458</v>
      </c>
      <c r="L217" s="1">
        <v>1472</v>
      </c>
      <c r="M217" s="1">
        <v>1591</v>
      </c>
      <c r="N217" s="1">
        <v>57325</v>
      </c>
      <c r="O217" s="1">
        <v>5067</v>
      </c>
      <c r="P217" s="1">
        <v>62392</v>
      </c>
    </row>
    <row r="218" spans="1:16">
      <c r="A218" s="1">
        <v>216</v>
      </c>
      <c r="B218" s="1" t="s">
        <v>657</v>
      </c>
      <c r="C218" s="1">
        <v>1</v>
      </c>
      <c r="D218" s="1">
        <v>0</v>
      </c>
      <c r="E218" s="1">
        <v>105</v>
      </c>
      <c r="F218" s="1">
        <v>410</v>
      </c>
      <c r="G218" s="1">
        <v>210583</v>
      </c>
      <c r="H218" s="1">
        <v>7763</v>
      </c>
      <c r="I218" s="1">
        <v>206</v>
      </c>
      <c r="J218" s="1">
        <v>517</v>
      </c>
      <c r="K218" s="1">
        <v>69370</v>
      </c>
      <c r="L218" s="1">
        <v>1475</v>
      </c>
      <c r="M218" s="1">
        <v>1594</v>
      </c>
      <c r="N218" s="1">
        <v>57492</v>
      </c>
      <c r="O218" s="1">
        <v>5079</v>
      </c>
      <c r="P218" s="1">
        <v>62571</v>
      </c>
    </row>
    <row r="219" spans="1:16">
      <c r="A219" s="1">
        <v>217</v>
      </c>
      <c r="B219" s="1" t="s">
        <v>656</v>
      </c>
      <c r="C219" s="1">
        <v>0</v>
      </c>
      <c r="D219" s="1">
        <v>3</v>
      </c>
      <c r="E219" s="1">
        <v>102</v>
      </c>
      <c r="F219" s="1">
        <v>410</v>
      </c>
      <c r="G219" s="1">
        <v>211339</v>
      </c>
      <c r="H219" s="1">
        <v>7579</v>
      </c>
      <c r="I219" s="1">
        <v>160</v>
      </c>
      <c r="J219" s="1">
        <v>505</v>
      </c>
      <c r="K219" s="1">
        <v>70357</v>
      </c>
      <c r="L219" s="1">
        <v>1477</v>
      </c>
      <c r="M219" s="1">
        <v>1596</v>
      </c>
      <c r="N219" s="1">
        <v>57560</v>
      </c>
      <c r="O219" s="1">
        <v>5078</v>
      </c>
      <c r="P219" s="1">
        <v>62638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102</v>
      </c>
      <c r="F220" s="1">
        <v>410</v>
      </c>
      <c r="G220" s="1">
        <v>211832</v>
      </c>
      <c r="H220" s="1">
        <v>7458</v>
      </c>
      <c r="I220" s="1">
        <v>139</v>
      </c>
      <c r="J220" s="1">
        <v>498</v>
      </c>
      <c r="K220" s="1">
        <v>69304</v>
      </c>
      <c r="L220" s="1">
        <v>1477</v>
      </c>
      <c r="M220" s="1">
        <v>1596</v>
      </c>
      <c r="N220" s="1">
        <v>57558</v>
      </c>
      <c r="O220" s="1">
        <v>5078</v>
      </c>
      <c r="P220" s="1">
        <v>62636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102</v>
      </c>
      <c r="F221" s="1">
        <v>410</v>
      </c>
      <c r="G221" s="1">
        <v>211858</v>
      </c>
      <c r="H221" s="1">
        <v>7230</v>
      </c>
      <c r="I221" s="1">
        <v>159</v>
      </c>
      <c r="J221" s="1">
        <v>522</v>
      </c>
      <c r="K221" s="1">
        <v>68400</v>
      </c>
      <c r="L221" s="1">
        <v>1477</v>
      </c>
      <c r="M221" s="1">
        <v>1596</v>
      </c>
      <c r="N221" s="1">
        <v>57559</v>
      </c>
      <c r="O221" s="1">
        <v>5078</v>
      </c>
      <c r="P221" s="1">
        <v>62637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102</v>
      </c>
      <c r="F222" s="1">
        <v>412</v>
      </c>
      <c r="G222" s="1">
        <v>211858</v>
      </c>
      <c r="H222" s="1">
        <v>7558</v>
      </c>
      <c r="I222" s="1">
        <v>130</v>
      </c>
      <c r="J222" s="1">
        <v>515</v>
      </c>
      <c r="K222" s="1">
        <v>69820</v>
      </c>
      <c r="L222" s="1">
        <v>1477</v>
      </c>
      <c r="M222" s="1">
        <v>1596</v>
      </c>
      <c r="N222" s="1">
        <v>57559</v>
      </c>
      <c r="O222" s="1">
        <v>5078</v>
      </c>
      <c r="P222" s="1">
        <v>62637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102</v>
      </c>
      <c r="F223" s="1">
        <v>412</v>
      </c>
      <c r="G223" s="1">
        <v>211858</v>
      </c>
      <c r="H223" s="1">
        <v>8136</v>
      </c>
      <c r="I223" s="1">
        <v>163</v>
      </c>
      <c r="J223" s="1">
        <v>510</v>
      </c>
      <c r="K223" s="1">
        <v>68565</v>
      </c>
      <c r="L223" s="1">
        <v>1477</v>
      </c>
      <c r="M223" s="1">
        <v>1596</v>
      </c>
      <c r="N223" s="1">
        <v>57559</v>
      </c>
      <c r="O223" s="1">
        <v>5078</v>
      </c>
      <c r="P223" s="1">
        <v>62637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102</v>
      </c>
      <c r="F224" s="1">
        <v>412</v>
      </c>
      <c r="G224" s="1">
        <v>211858</v>
      </c>
      <c r="H224" s="1">
        <v>7481</v>
      </c>
      <c r="I224" s="1">
        <v>144</v>
      </c>
      <c r="J224" s="1">
        <v>549</v>
      </c>
      <c r="K224" s="1">
        <v>68876</v>
      </c>
      <c r="L224" s="1">
        <v>1477</v>
      </c>
      <c r="M224" s="1">
        <v>1596</v>
      </c>
      <c r="N224" s="1">
        <v>57559</v>
      </c>
      <c r="O224" s="1">
        <v>5078</v>
      </c>
      <c r="P224" s="1">
        <v>62637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102</v>
      </c>
      <c r="F225" s="1">
        <v>412</v>
      </c>
      <c r="G225" s="1">
        <v>211858</v>
      </c>
      <c r="H225" s="1">
        <v>7698</v>
      </c>
      <c r="I225" s="1">
        <v>139</v>
      </c>
      <c r="J225" s="1">
        <v>503</v>
      </c>
      <c r="K225" s="1">
        <v>70525</v>
      </c>
      <c r="L225" s="1">
        <v>1477</v>
      </c>
      <c r="M225" s="1">
        <v>1596</v>
      </c>
      <c r="N225" s="1">
        <v>57559</v>
      </c>
      <c r="O225" s="1">
        <v>5078</v>
      </c>
      <c r="P225" s="1">
        <v>62637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100</v>
      </c>
      <c r="F226" s="1">
        <v>453</v>
      </c>
      <c r="G226" s="1">
        <v>212544</v>
      </c>
      <c r="H226" s="1">
        <v>7303</v>
      </c>
      <c r="I226" s="1">
        <v>167</v>
      </c>
      <c r="J226" s="1">
        <v>605</v>
      </c>
      <c r="K226" s="1">
        <v>69841</v>
      </c>
      <c r="L226" s="1">
        <v>1477</v>
      </c>
      <c r="M226" s="1">
        <v>1596</v>
      </c>
      <c r="N226" s="1">
        <v>57567</v>
      </c>
      <c r="O226" s="1">
        <v>5078</v>
      </c>
      <c r="P226" s="1">
        <v>62645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100</v>
      </c>
      <c r="F227" s="1">
        <v>453</v>
      </c>
      <c r="G227" s="1">
        <v>212116</v>
      </c>
      <c r="H227" s="1">
        <v>7710</v>
      </c>
      <c r="I227" s="1">
        <v>135</v>
      </c>
      <c r="J227" s="1">
        <v>526</v>
      </c>
      <c r="K227" s="1">
        <v>70883</v>
      </c>
      <c r="L227" s="1">
        <v>1477</v>
      </c>
      <c r="M227" s="1">
        <v>1596</v>
      </c>
      <c r="N227" s="1">
        <v>57569</v>
      </c>
      <c r="O227" s="1">
        <v>5078</v>
      </c>
      <c r="P227" s="1">
        <v>62647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100</v>
      </c>
      <c r="F228" s="1">
        <v>453</v>
      </c>
      <c r="G228" s="1">
        <v>212116</v>
      </c>
      <c r="H228" s="1">
        <v>8079</v>
      </c>
      <c r="I228" s="1">
        <v>146</v>
      </c>
      <c r="J228" s="1">
        <v>516</v>
      </c>
      <c r="K228" s="1">
        <v>69599</v>
      </c>
      <c r="L228" s="1">
        <v>1477</v>
      </c>
      <c r="M228" s="1">
        <v>1596</v>
      </c>
      <c r="N228" s="1">
        <v>57569</v>
      </c>
      <c r="O228" s="1">
        <v>5078</v>
      </c>
      <c r="P228" s="1">
        <v>62647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100</v>
      </c>
      <c r="F229" s="1">
        <v>453</v>
      </c>
      <c r="G229" s="1">
        <v>212116</v>
      </c>
      <c r="H229" s="1">
        <v>7478</v>
      </c>
      <c r="I229" s="1">
        <v>138</v>
      </c>
      <c r="J229" s="1">
        <v>510</v>
      </c>
      <c r="K229" s="1">
        <v>69434</v>
      </c>
      <c r="L229" s="1">
        <v>1477</v>
      </c>
      <c r="M229" s="1">
        <v>1596</v>
      </c>
      <c r="N229" s="1">
        <v>57569</v>
      </c>
      <c r="O229" s="1">
        <v>5078</v>
      </c>
      <c r="P229" s="1">
        <v>62647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100</v>
      </c>
      <c r="F230" s="1">
        <v>453</v>
      </c>
      <c r="G230" s="1">
        <v>212124</v>
      </c>
      <c r="H230" s="1">
        <v>7796</v>
      </c>
      <c r="I230" s="1">
        <v>141</v>
      </c>
      <c r="J230" s="1">
        <v>498</v>
      </c>
      <c r="K230" s="1">
        <v>69553</v>
      </c>
      <c r="L230" s="1">
        <v>1477</v>
      </c>
      <c r="M230" s="1">
        <v>1596</v>
      </c>
      <c r="N230" s="1">
        <v>57570</v>
      </c>
      <c r="O230" s="1">
        <v>5078</v>
      </c>
      <c r="P230" s="1">
        <v>62648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100</v>
      </c>
      <c r="F231" s="1">
        <v>453</v>
      </c>
      <c r="G231" s="1">
        <v>253532</v>
      </c>
      <c r="H231" s="1">
        <v>7955</v>
      </c>
      <c r="I231" s="1">
        <v>136</v>
      </c>
      <c r="J231" s="1">
        <v>644</v>
      </c>
      <c r="K231" s="1">
        <v>88118</v>
      </c>
      <c r="L231" s="1">
        <v>1477</v>
      </c>
      <c r="M231" s="1">
        <v>1596</v>
      </c>
      <c r="N231" s="1">
        <v>62060</v>
      </c>
      <c r="O231" s="1">
        <v>5437</v>
      </c>
      <c r="P231" s="1">
        <v>67497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100</v>
      </c>
      <c r="F232" s="1">
        <v>453</v>
      </c>
      <c r="G232" s="1">
        <v>254123</v>
      </c>
      <c r="H232" s="1">
        <v>7428</v>
      </c>
      <c r="I232" s="1">
        <v>145</v>
      </c>
      <c r="J232" s="1">
        <v>621</v>
      </c>
      <c r="K232" s="1">
        <v>88812</v>
      </c>
      <c r="L232" s="1">
        <v>1477</v>
      </c>
      <c r="M232" s="1">
        <v>1596</v>
      </c>
      <c r="N232" s="1">
        <v>62118</v>
      </c>
      <c r="O232" s="1">
        <v>5440</v>
      </c>
      <c r="P232" s="1">
        <v>67558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100</v>
      </c>
      <c r="F233" s="1">
        <v>453</v>
      </c>
      <c r="G233" s="1">
        <v>254123</v>
      </c>
      <c r="H233" s="1">
        <v>7855</v>
      </c>
      <c r="I233" s="1">
        <v>193</v>
      </c>
      <c r="J233" s="1">
        <v>636</v>
      </c>
      <c r="K233" s="1">
        <v>89662</v>
      </c>
      <c r="L233" s="1">
        <v>1477</v>
      </c>
      <c r="M233" s="1">
        <v>1596</v>
      </c>
      <c r="N233" s="1">
        <v>62118</v>
      </c>
      <c r="O233" s="1">
        <v>5440</v>
      </c>
      <c r="P233" s="1">
        <v>67558</v>
      </c>
    </row>
    <row r="234" spans="1:16">
      <c r="A234" s="1">
        <v>232</v>
      </c>
      <c r="B234" s="1" t="s">
        <v>641</v>
      </c>
      <c r="C234" s="1">
        <v>0</v>
      </c>
      <c r="D234" s="1">
        <v>2</v>
      </c>
      <c r="E234" s="1">
        <v>98</v>
      </c>
      <c r="F234" s="1">
        <v>453</v>
      </c>
      <c r="G234" s="1">
        <v>211844</v>
      </c>
      <c r="H234" s="1">
        <v>7635</v>
      </c>
      <c r="I234" s="1">
        <v>135</v>
      </c>
      <c r="J234" s="1">
        <v>507</v>
      </c>
      <c r="K234" s="1">
        <v>67255</v>
      </c>
      <c r="L234" s="1">
        <v>1474</v>
      </c>
      <c r="M234" s="1">
        <v>1594</v>
      </c>
      <c r="N234" s="1">
        <v>59327</v>
      </c>
      <c r="O234" s="1">
        <v>5240</v>
      </c>
      <c r="P234" s="1">
        <v>64567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98</v>
      </c>
      <c r="F235" s="1">
        <v>453</v>
      </c>
      <c r="G235" s="1">
        <v>211844</v>
      </c>
      <c r="H235" s="1">
        <v>7641</v>
      </c>
      <c r="I235" s="1">
        <v>191</v>
      </c>
      <c r="J235" s="1">
        <v>552</v>
      </c>
      <c r="K235" s="1">
        <v>67942</v>
      </c>
      <c r="L235" s="1">
        <v>1474</v>
      </c>
      <c r="M235" s="1">
        <v>1594</v>
      </c>
      <c r="N235" s="1">
        <v>59327</v>
      </c>
      <c r="O235" s="1">
        <v>5240</v>
      </c>
      <c r="P235" s="1">
        <v>64567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98</v>
      </c>
      <c r="F236" s="1">
        <v>453</v>
      </c>
      <c r="G236" s="1">
        <v>211844</v>
      </c>
      <c r="H236" s="1">
        <v>7177</v>
      </c>
      <c r="I236" s="1">
        <v>134</v>
      </c>
      <c r="J236" s="1">
        <v>507</v>
      </c>
      <c r="K236" s="1">
        <v>65932</v>
      </c>
      <c r="L236" s="1">
        <v>1474</v>
      </c>
      <c r="M236" s="1">
        <v>1594</v>
      </c>
      <c r="N236" s="1">
        <v>59327</v>
      </c>
      <c r="O236" s="1">
        <v>5240</v>
      </c>
      <c r="P236" s="1">
        <v>64567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98</v>
      </c>
      <c r="F237" s="1">
        <v>453</v>
      </c>
      <c r="G237" s="1">
        <v>211844</v>
      </c>
      <c r="H237" s="1">
        <v>7565</v>
      </c>
      <c r="I237" s="1">
        <v>141</v>
      </c>
      <c r="J237" s="1">
        <v>536</v>
      </c>
      <c r="K237" s="1">
        <v>67440</v>
      </c>
      <c r="L237" s="1">
        <v>1474</v>
      </c>
      <c r="M237" s="1">
        <v>1594</v>
      </c>
      <c r="N237" s="1">
        <v>59327</v>
      </c>
      <c r="O237" s="1">
        <v>5240</v>
      </c>
      <c r="P237" s="1">
        <v>64567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98</v>
      </c>
      <c r="F238" s="1">
        <v>453</v>
      </c>
      <c r="G238" s="1">
        <v>211844</v>
      </c>
      <c r="H238" s="1">
        <v>7907</v>
      </c>
      <c r="I238" s="1">
        <v>134</v>
      </c>
      <c r="J238" s="1">
        <v>532</v>
      </c>
      <c r="K238" s="1">
        <v>70039</v>
      </c>
      <c r="L238" s="1">
        <v>1474</v>
      </c>
      <c r="M238" s="1">
        <v>1594</v>
      </c>
      <c r="N238" s="1">
        <v>59327</v>
      </c>
      <c r="O238" s="1">
        <v>5240</v>
      </c>
      <c r="P238" s="1">
        <v>64567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98</v>
      </c>
      <c r="F239" s="1">
        <v>453</v>
      </c>
      <c r="G239" s="1">
        <v>211844</v>
      </c>
      <c r="H239" s="1">
        <v>7720</v>
      </c>
      <c r="I239" s="1">
        <v>138</v>
      </c>
      <c r="J239" s="1">
        <v>529</v>
      </c>
      <c r="K239" s="1">
        <v>67233</v>
      </c>
      <c r="L239" s="1">
        <v>1474</v>
      </c>
      <c r="M239" s="1">
        <v>1594</v>
      </c>
      <c r="N239" s="1">
        <v>59327</v>
      </c>
      <c r="O239" s="1">
        <v>5240</v>
      </c>
      <c r="P239" s="1">
        <v>64567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98</v>
      </c>
      <c r="F240" s="1">
        <v>453</v>
      </c>
      <c r="G240" s="1">
        <v>214372</v>
      </c>
      <c r="H240" s="1">
        <v>7504</v>
      </c>
      <c r="I240" s="1">
        <v>159</v>
      </c>
      <c r="J240" s="1">
        <v>557</v>
      </c>
      <c r="K240" s="1">
        <v>68272</v>
      </c>
      <c r="L240" s="1">
        <v>1475</v>
      </c>
      <c r="M240" s="1">
        <v>1595</v>
      </c>
      <c r="N240" s="1">
        <v>59702</v>
      </c>
      <c r="O240" s="1">
        <v>5279</v>
      </c>
      <c r="P240" s="1">
        <v>64981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98</v>
      </c>
      <c r="F241" s="1">
        <v>453</v>
      </c>
      <c r="G241" s="1">
        <v>214372</v>
      </c>
      <c r="H241" s="1">
        <v>7486</v>
      </c>
      <c r="I241" s="1">
        <v>131</v>
      </c>
      <c r="J241" s="1">
        <v>506</v>
      </c>
      <c r="K241" s="1">
        <v>68158</v>
      </c>
      <c r="L241" s="1">
        <v>1475</v>
      </c>
      <c r="M241" s="1">
        <v>1595</v>
      </c>
      <c r="N241" s="1">
        <v>59702</v>
      </c>
      <c r="O241" s="1">
        <v>5279</v>
      </c>
      <c r="P241" s="1">
        <v>64981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98</v>
      </c>
      <c r="F242" s="1">
        <v>453</v>
      </c>
      <c r="G242" s="1">
        <v>217229</v>
      </c>
      <c r="H242" s="1">
        <v>7856</v>
      </c>
      <c r="I242" s="1">
        <v>139</v>
      </c>
      <c r="J242" s="1">
        <v>548</v>
      </c>
      <c r="K242" s="1">
        <v>69983</v>
      </c>
      <c r="L242" s="1">
        <v>1475</v>
      </c>
      <c r="M242" s="1">
        <v>1595</v>
      </c>
      <c r="N242" s="1">
        <v>59301</v>
      </c>
      <c r="O242" s="1">
        <v>5241</v>
      </c>
      <c r="P242" s="1">
        <v>64542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98</v>
      </c>
      <c r="F243" s="1">
        <v>453</v>
      </c>
      <c r="G243" s="1">
        <v>217229</v>
      </c>
      <c r="H243" s="1">
        <v>7629</v>
      </c>
      <c r="I243" s="1">
        <v>189</v>
      </c>
      <c r="J243" s="1">
        <v>567</v>
      </c>
      <c r="K243" s="1">
        <v>71732</v>
      </c>
      <c r="L243" s="1">
        <v>1475</v>
      </c>
      <c r="M243" s="1">
        <v>1595</v>
      </c>
      <c r="N243" s="1">
        <v>59301</v>
      </c>
      <c r="O243" s="1">
        <v>5241</v>
      </c>
      <c r="P243" s="1">
        <v>64542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98</v>
      </c>
      <c r="F244" s="1">
        <v>453</v>
      </c>
      <c r="G244" s="1">
        <v>217229</v>
      </c>
      <c r="H244" s="1">
        <v>7607</v>
      </c>
      <c r="I244" s="1">
        <v>147</v>
      </c>
      <c r="J244" s="1">
        <v>516</v>
      </c>
      <c r="K244" s="1">
        <v>69572</v>
      </c>
      <c r="L244" s="1">
        <v>1475</v>
      </c>
      <c r="M244" s="1">
        <v>1595</v>
      </c>
      <c r="N244" s="1">
        <v>59301</v>
      </c>
      <c r="O244" s="1">
        <v>5241</v>
      </c>
      <c r="P244" s="1">
        <v>64542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98</v>
      </c>
      <c r="F245" s="1">
        <v>455</v>
      </c>
      <c r="G245" s="1">
        <v>217229</v>
      </c>
      <c r="H245" s="1">
        <v>7663</v>
      </c>
      <c r="I245" s="1">
        <v>137</v>
      </c>
      <c r="J245" s="1">
        <v>557</v>
      </c>
      <c r="K245" s="1">
        <v>70341</v>
      </c>
      <c r="L245" s="1">
        <v>1475</v>
      </c>
      <c r="M245" s="1">
        <v>1595</v>
      </c>
      <c r="N245" s="1">
        <v>59301</v>
      </c>
      <c r="O245" s="1">
        <v>5241</v>
      </c>
      <c r="P245" s="1">
        <v>64542</v>
      </c>
    </row>
    <row r="246" spans="1:16">
      <c r="A246" s="1">
        <v>244</v>
      </c>
      <c r="B246" s="1" t="s">
        <v>629</v>
      </c>
      <c r="C246" s="1">
        <v>1</v>
      </c>
      <c r="D246" s="1">
        <v>0</v>
      </c>
      <c r="E246" s="1">
        <v>99</v>
      </c>
      <c r="F246" s="1">
        <v>455</v>
      </c>
      <c r="G246" s="1">
        <v>218281</v>
      </c>
      <c r="H246" s="1">
        <v>7375</v>
      </c>
      <c r="I246" s="1">
        <v>143</v>
      </c>
      <c r="J246" s="1">
        <v>514</v>
      </c>
      <c r="K246" s="1">
        <v>69801</v>
      </c>
      <c r="L246" s="1">
        <v>1476</v>
      </c>
      <c r="M246" s="1">
        <v>1598</v>
      </c>
      <c r="N246" s="1">
        <v>59596</v>
      </c>
      <c r="O246" s="1">
        <v>5268</v>
      </c>
      <c r="P246" s="1">
        <v>64864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99</v>
      </c>
      <c r="F247" s="1">
        <v>455</v>
      </c>
      <c r="G247" s="1">
        <v>218281</v>
      </c>
      <c r="H247" s="1">
        <v>7443</v>
      </c>
      <c r="I247" s="1">
        <v>136</v>
      </c>
      <c r="J247" s="1">
        <v>513</v>
      </c>
      <c r="K247" s="1">
        <v>71575</v>
      </c>
      <c r="L247" s="1">
        <v>1476</v>
      </c>
      <c r="M247" s="1">
        <v>1598</v>
      </c>
      <c r="N247" s="1">
        <v>59596</v>
      </c>
      <c r="O247" s="1">
        <v>5268</v>
      </c>
      <c r="P247" s="1">
        <v>64864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99</v>
      </c>
      <c r="F248" s="1">
        <v>455</v>
      </c>
      <c r="G248" s="1">
        <v>217213</v>
      </c>
      <c r="H248" s="1">
        <v>8029</v>
      </c>
      <c r="I248" s="1">
        <v>140</v>
      </c>
      <c r="J248" s="1">
        <v>585</v>
      </c>
      <c r="K248" s="1">
        <v>71593</v>
      </c>
      <c r="L248" s="1">
        <v>1478</v>
      </c>
      <c r="M248" s="1">
        <v>1599</v>
      </c>
      <c r="N248" s="1">
        <v>59609</v>
      </c>
      <c r="O248" s="1">
        <v>5271</v>
      </c>
      <c r="P248" s="1">
        <v>64880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99</v>
      </c>
      <c r="F249" s="1">
        <v>460</v>
      </c>
      <c r="G249" s="1">
        <v>217216</v>
      </c>
      <c r="H249" s="1">
        <v>7480</v>
      </c>
      <c r="I249" s="1">
        <v>160</v>
      </c>
      <c r="J249" s="1">
        <v>522</v>
      </c>
      <c r="K249" s="1">
        <v>71527</v>
      </c>
      <c r="L249" s="1">
        <v>1478</v>
      </c>
      <c r="M249" s="1">
        <v>1599</v>
      </c>
      <c r="N249" s="1">
        <v>59612</v>
      </c>
      <c r="O249" s="1">
        <v>5271</v>
      </c>
      <c r="P249" s="1">
        <v>64883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99</v>
      </c>
      <c r="F250" s="1">
        <v>460</v>
      </c>
      <c r="G250" s="1">
        <v>217216</v>
      </c>
      <c r="H250" s="1">
        <v>7671</v>
      </c>
      <c r="I250" s="1">
        <v>133</v>
      </c>
      <c r="J250" s="1">
        <v>512</v>
      </c>
      <c r="K250" s="1">
        <v>71806</v>
      </c>
      <c r="L250" s="1">
        <v>1478</v>
      </c>
      <c r="M250" s="1">
        <v>1599</v>
      </c>
      <c r="N250" s="1">
        <v>59612</v>
      </c>
      <c r="O250" s="1">
        <v>5271</v>
      </c>
      <c r="P250" s="1">
        <v>64883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99</v>
      </c>
      <c r="F251" s="1">
        <v>466</v>
      </c>
      <c r="G251" s="1">
        <v>218447</v>
      </c>
      <c r="H251" s="1">
        <v>7135</v>
      </c>
      <c r="I251" s="1">
        <v>132</v>
      </c>
      <c r="J251" s="1">
        <v>587</v>
      </c>
      <c r="K251" s="1">
        <v>70948</v>
      </c>
      <c r="L251" s="1">
        <v>1478</v>
      </c>
      <c r="M251" s="1">
        <v>1599</v>
      </c>
      <c r="N251" s="1">
        <v>59684</v>
      </c>
      <c r="O251" s="1">
        <v>5275</v>
      </c>
      <c r="P251" s="1">
        <v>64959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99</v>
      </c>
      <c r="F252" s="1">
        <v>466</v>
      </c>
      <c r="G252" s="1">
        <v>218447</v>
      </c>
      <c r="H252" s="1">
        <v>7604</v>
      </c>
      <c r="I252" s="1">
        <v>139</v>
      </c>
      <c r="J252" s="1">
        <v>543</v>
      </c>
      <c r="K252" s="1">
        <v>71792</v>
      </c>
      <c r="L252" s="1">
        <v>1478</v>
      </c>
      <c r="M252" s="1">
        <v>1599</v>
      </c>
      <c r="N252" s="1">
        <v>59684</v>
      </c>
      <c r="O252" s="1">
        <v>5275</v>
      </c>
      <c r="P252" s="1">
        <v>64959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99</v>
      </c>
      <c r="F253" s="1">
        <v>466</v>
      </c>
      <c r="G253" s="1">
        <v>216899</v>
      </c>
      <c r="H253" s="1">
        <v>8100</v>
      </c>
      <c r="I253" s="1">
        <v>193</v>
      </c>
      <c r="J253" s="1">
        <v>529</v>
      </c>
      <c r="K253" s="1">
        <v>71288</v>
      </c>
      <c r="L253" s="1">
        <v>1478</v>
      </c>
      <c r="M253" s="1">
        <v>1599</v>
      </c>
      <c r="N253" s="1">
        <v>59727</v>
      </c>
      <c r="O253" s="1">
        <v>5276</v>
      </c>
      <c r="P253" s="1">
        <v>65003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99</v>
      </c>
      <c r="F254" s="1">
        <v>468</v>
      </c>
      <c r="G254" s="1">
        <v>218114</v>
      </c>
      <c r="H254" s="1">
        <v>7647</v>
      </c>
      <c r="I254" s="1">
        <v>163</v>
      </c>
      <c r="J254" s="1">
        <v>569</v>
      </c>
      <c r="K254" s="1">
        <v>71959</v>
      </c>
      <c r="L254" s="1">
        <v>1478</v>
      </c>
      <c r="M254" s="1">
        <v>1599</v>
      </c>
      <c r="N254" s="1">
        <v>59779</v>
      </c>
      <c r="O254" s="1">
        <v>5276</v>
      </c>
      <c r="P254" s="1">
        <v>65055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99</v>
      </c>
      <c r="F255" s="1">
        <v>468</v>
      </c>
      <c r="G255" s="1">
        <v>282464</v>
      </c>
      <c r="H255" s="1">
        <v>7758</v>
      </c>
      <c r="I255" s="1">
        <v>137</v>
      </c>
      <c r="J255" s="1">
        <v>754</v>
      </c>
      <c r="K255" s="1">
        <v>105772</v>
      </c>
      <c r="L255" s="1">
        <v>1478</v>
      </c>
      <c r="M255" s="1">
        <v>1599</v>
      </c>
      <c r="N255" s="1">
        <v>67508</v>
      </c>
      <c r="O255" s="1">
        <v>5850</v>
      </c>
      <c r="P255" s="1">
        <v>73358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99</v>
      </c>
      <c r="F256" s="1">
        <v>468</v>
      </c>
      <c r="G256" s="1">
        <v>282464</v>
      </c>
      <c r="H256" s="1">
        <v>7575</v>
      </c>
      <c r="I256" s="1">
        <v>208</v>
      </c>
      <c r="J256" s="1">
        <v>750</v>
      </c>
      <c r="K256" s="1">
        <v>104771</v>
      </c>
      <c r="L256" s="1">
        <v>1478</v>
      </c>
      <c r="M256" s="1">
        <v>1599</v>
      </c>
      <c r="N256" s="1">
        <v>67508</v>
      </c>
      <c r="O256" s="1">
        <v>5850</v>
      </c>
      <c r="P256" s="1">
        <v>73358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99</v>
      </c>
      <c r="F257" s="1">
        <v>468</v>
      </c>
      <c r="G257" s="1">
        <v>282464</v>
      </c>
      <c r="H257" s="1">
        <v>7603</v>
      </c>
      <c r="I257" s="1">
        <v>144</v>
      </c>
      <c r="J257" s="1">
        <v>784</v>
      </c>
      <c r="K257" s="1">
        <v>104919</v>
      </c>
      <c r="L257" s="1">
        <v>1478</v>
      </c>
      <c r="M257" s="1">
        <v>1599</v>
      </c>
      <c r="N257" s="1">
        <v>67508</v>
      </c>
      <c r="O257" s="1">
        <v>5850</v>
      </c>
      <c r="P257" s="1">
        <v>73358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99</v>
      </c>
      <c r="F258" s="1">
        <v>468</v>
      </c>
      <c r="G258" s="1">
        <v>282781</v>
      </c>
      <c r="H258" s="1">
        <v>7955</v>
      </c>
      <c r="I258" s="1">
        <v>186</v>
      </c>
      <c r="J258" s="1">
        <v>789</v>
      </c>
      <c r="K258" s="1">
        <v>107466</v>
      </c>
      <c r="L258" s="1">
        <v>1478</v>
      </c>
      <c r="M258" s="1">
        <v>1599</v>
      </c>
      <c r="N258" s="1">
        <v>67574</v>
      </c>
      <c r="O258" s="1">
        <v>5854</v>
      </c>
      <c r="P258" s="1">
        <v>73428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99</v>
      </c>
      <c r="F259" s="1">
        <v>474</v>
      </c>
      <c r="G259" s="1">
        <v>282781</v>
      </c>
      <c r="H259" s="1">
        <v>7744</v>
      </c>
      <c r="I259" s="1">
        <v>152</v>
      </c>
      <c r="J259" s="1">
        <v>741</v>
      </c>
      <c r="K259" s="1">
        <v>106603</v>
      </c>
      <c r="L259" s="1">
        <v>1478</v>
      </c>
      <c r="M259" s="1">
        <v>1599</v>
      </c>
      <c r="N259" s="1">
        <v>67574</v>
      </c>
      <c r="O259" s="1">
        <v>5854</v>
      </c>
      <c r="P259" s="1">
        <v>73428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99</v>
      </c>
      <c r="F260" s="1">
        <v>474</v>
      </c>
      <c r="G260" s="1">
        <v>282781</v>
      </c>
      <c r="H260" s="1">
        <v>7546</v>
      </c>
      <c r="I260" s="1">
        <v>162</v>
      </c>
      <c r="J260" s="1">
        <v>754</v>
      </c>
      <c r="K260" s="1">
        <v>108234</v>
      </c>
      <c r="L260" s="1">
        <v>1478</v>
      </c>
      <c r="M260" s="1">
        <v>1599</v>
      </c>
      <c r="N260" s="1">
        <v>67574</v>
      </c>
      <c r="O260" s="1">
        <v>5854</v>
      </c>
      <c r="P260" s="1">
        <v>73428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99</v>
      </c>
      <c r="F261" s="1">
        <v>474</v>
      </c>
      <c r="G261" s="1">
        <v>281063</v>
      </c>
      <c r="H261" s="1">
        <v>7219</v>
      </c>
      <c r="I261" s="1">
        <v>144</v>
      </c>
      <c r="J261" s="1">
        <v>675</v>
      </c>
      <c r="K261" s="1">
        <v>103239</v>
      </c>
      <c r="L261" s="1">
        <v>1478</v>
      </c>
      <c r="M261" s="1">
        <v>1599</v>
      </c>
      <c r="N261" s="1">
        <v>67567</v>
      </c>
      <c r="O261" s="1">
        <v>5852</v>
      </c>
      <c r="P261" s="1">
        <v>73419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99</v>
      </c>
      <c r="F262" s="1">
        <v>474</v>
      </c>
      <c r="G262" s="1">
        <v>281063</v>
      </c>
      <c r="H262" s="1">
        <v>7622</v>
      </c>
      <c r="I262" s="1">
        <v>167</v>
      </c>
      <c r="J262" s="1">
        <v>744</v>
      </c>
      <c r="K262" s="1">
        <v>104120</v>
      </c>
      <c r="L262" s="1">
        <v>1478</v>
      </c>
      <c r="M262" s="1">
        <v>1599</v>
      </c>
      <c r="N262" s="1">
        <v>67567</v>
      </c>
      <c r="O262" s="1">
        <v>5852</v>
      </c>
      <c r="P262" s="1">
        <v>73419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99</v>
      </c>
      <c r="F263" s="1">
        <v>474</v>
      </c>
      <c r="G263" s="1">
        <v>281063</v>
      </c>
      <c r="H263" s="1">
        <v>7805</v>
      </c>
      <c r="I263" s="1">
        <v>190</v>
      </c>
      <c r="J263" s="1">
        <v>786</v>
      </c>
      <c r="K263" s="1">
        <v>106469</v>
      </c>
      <c r="L263" s="1">
        <v>1478</v>
      </c>
      <c r="M263" s="1">
        <v>1599</v>
      </c>
      <c r="N263" s="1">
        <v>67567</v>
      </c>
      <c r="O263" s="1">
        <v>5852</v>
      </c>
      <c r="P263" s="1">
        <v>73419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99</v>
      </c>
      <c r="F264" s="1">
        <v>474</v>
      </c>
      <c r="G264" s="1">
        <v>281063</v>
      </c>
      <c r="H264" s="1">
        <v>7630</v>
      </c>
      <c r="I264" s="1">
        <v>159</v>
      </c>
      <c r="J264" s="1">
        <v>744</v>
      </c>
      <c r="K264" s="1">
        <v>105606</v>
      </c>
      <c r="L264" s="1">
        <v>1478</v>
      </c>
      <c r="M264" s="1">
        <v>1599</v>
      </c>
      <c r="N264" s="1">
        <v>67567</v>
      </c>
      <c r="O264" s="1">
        <v>5852</v>
      </c>
      <c r="P264" s="1">
        <v>73419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99</v>
      </c>
      <c r="F265" s="1">
        <v>474</v>
      </c>
      <c r="G265" s="1">
        <v>281063</v>
      </c>
      <c r="H265" s="1">
        <v>7621</v>
      </c>
      <c r="I265" s="1">
        <v>134</v>
      </c>
      <c r="J265" s="1">
        <v>779</v>
      </c>
      <c r="K265" s="1">
        <v>106066</v>
      </c>
      <c r="L265" s="1">
        <v>1478</v>
      </c>
      <c r="M265" s="1">
        <v>1599</v>
      </c>
      <c r="N265" s="1">
        <v>67567</v>
      </c>
      <c r="O265" s="1">
        <v>5852</v>
      </c>
      <c r="P265" s="1">
        <v>73419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99</v>
      </c>
      <c r="F266" s="1">
        <v>474</v>
      </c>
      <c r="G266" s="1">
        <v>281063</v>
      </c>
      <c r="H266" s="1">
        <v>7511</v>
      </c>
      <c r="I266" s="1">
        <v>130</v>
      </c>
      <c r="J266" s="1">
        <v>788</v>
      </c>
      <c r="K266" s="1">
        <v>104316</v>
      </c>
      <c r="L266" s="1">
        <v>1478</v>
      </c>
      <c r="M266" s="1">
        <v>1599</v>
      </c>
      <c r="N266" s="1">
        <v>67567</v>
      </c>
      <c r="O266" s="1">
        <v>5852</v>
      </c>
      <c r="P266" s="1">
        <v>73419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99</v>
      </c>
      <c r="F267" s="1">
        <v>474</v>
      </c>
      <c r="G267" s="1">
        <v>281063</v>
      </c>
      <c r="H267" s="1">
        <v>7371</v>
      </c>
      <c r="I267" s="1">
        <v>144</v>
      </c>
      <c r="J267" s="1">
        <v>767</v>
      </c>
      <c r="K267" s="1">
        <v>102502</v>
      </c>
      <c r="L267" s="1">
        <v>1478</v>
      </c>
      <c r="M267" s="1">
        <v>1599</v>
      </c>
      <c r="N267" s="1">
        <v>67567</v>
      </c>
      <c r="O267" s="1">
        <v>5852</v>
      </c>
      <c r="P267" s="1">
        <v>73419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99</v>
      </c>
      <c r="F268" s="1">
        <v>474</v>
      </c>
      <c r="G268" s="1">
        <v>281063</v>
      </c>
      <c r="H268" s="1">
        <v>7973</v>
      </c>
      <c r="I268" s="1">
        <v>162</v>
      </c>
      <c r="J268" s="1">
        <v>805</v>
      </c>
      <c r="K268" s="1">
        <v>106614</v>
      </c>
      <c r="L268" s="1">
        <v>1478</v>
      </c>
      <c r="M268" s="1">
        <v>1599</v>
      </c>
      <c r="N268" s="1">
        <v>67567</v>
      </c>
      <c r="O268" s="1">
        <v>5852</v>
      </c>
      <c r="P268" s="1">
        <v>73419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99</v>
      </c>
      <c r="F269" s="1">
        <v>490</v>
      </c>
      <c r="G269" s="1">
        <v>281063</v>
      </c>
      <c r="H269" s="1">
        <v>7545</v>
      </c>
      <c r="I269" s="1">
        <v>136</v>
      </c>
      <c r="J269" s="1">
        <v>742</v>
      </c>
      <c r="K269" s="1">
        <v>105377</v>
      </c>
      <c r="L269" s="1">
        <v>1478</v>
      </c>
      <c r="M269" s="1">
        <v>1599</v>
      </c>
      <c r="N269" s="1">
        <v>67567</v>
      </c>
      <c r="O269" s="1">
        <v>5852</v>
      </c>
      <c r="P269" s="1">
        <v>73419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99</v>
      </c>
      <c r="F270" s="1">
        <v>490</v>
      </c>
      <c r="G270" s="1">
        <v>281063</v>
      </c>
      <c r="H270" s="1">
        <v>7515</v>
      </c>
      <c r="I270" s="1">
        <v>133</v>
      </c>
      <c r="J270" s="1">
        <v>768</v>
      </c>
      <c r="K270" s="1">
        <v>103404</v>
      </c>
      <c r="L270" s="1">
        <v>1478</v>
      </c>
      <c r="M270" s="1">
        <v>1599</v>
      </c>
      <c r="N270" s="1">
        <v>67567</v>
      </c>
      <c r="O270" s="1">
        <v>5852</v>
      </c>
      <c r="P270" s="1">
        <v>73419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99</v>
      </c>
      <c r="F271" s="1">
        <v>490</v>
      </c>
      <c r="G271" s="1">
        <v>281063</v>
      </c>
      <c r="H271" s="1">
        <v>7290</v>
      </c>
      <c r="I271" s="1">
        <v>182</v>
      </c>
      <c r="J271" s="1">
        <v>731</v>
      </c>
      <c r="K271" s="1">
        <v>101939</v>
      </c>
      <c r="L271" s="1">
        <v>1478</v>
      </c>
      <c r="M271" s="1">
        <v>1599</v>
      </c>
      <c r="N271" s="1">
        <v>67567</v>
      </c>
      <c r="O271" s="1">
        <v>5852</v>
      </c>
      <c r="P271" s="1">
        <v>73419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99</v>
      </c>
      <c r="F272" s="1">
        <v>505</v>
      </c>
      <c r="G272" s="1">
        <v>256016</v>
      </c>
      <c r="H272" s="1">
        <v>7651</v>
      </c>
      <c r="I272" s="1">
        <v>149</v>
      </c>
      <c r="J272" s="1">
        <v>663</v>
      </c>
      <c r="K272" s="1">
        <v>90774</v>
      </c>
      <c r="L272" s="1">
        <v>1478</v>
      </c>
      <c r="M272" s="1">
        <v>1599</v>
      </c>
      <c r="N272" s="1">
        <v>62521</v>
      </c>
      <c r="O272" s="1">
        <v>5476</v>
      </c>
      <c r="P272" s="1">
        <v>67997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99</v>
      </c>
      <c r="F273" s="1">
        <v>505</v>
      </c>
      <c r="G273" s="1">
        <v>256016</v>
      </c>
      <c r="H273" s="1">
        <v>7713</v>
      </c>
      <c r="I273" s="1">
        <v>185</v>
      </c>
      <c r="J273" s="1">
        <v>649</v>
      </c>
      <c r="K273" s="1">
        <v>92252</v>
      </c>
      <c r="L273" s="1">
        <v>1478</v>
      </c>
      <c r="M273" s="1">
        <v>1599</v>
      </c>
      <c r="N273" s="1">
        <v>62521</v>
      </c>
      <c r="O273" s="1">
        <v>5476</v>
      </c>
      <c r="P273" s="1">
        <v>67997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99</v>
      </c>
      <c r="F274" s="1">
        <v>505</v>
      </c>
      <c r="G274" s="1">
        <v>257628</v>
      </c>
      <c r="H274" s="1">
        <v>7630</v>
      </c>
      <c r="I274" s="1">
        <v>136</v>
      </c>
      <c r="J274" s="1">
        <v>638</v>
      </c>
      <c r="K274" s="1">
        <v>91195</v>
      </c>
      <c r="L274" s="1">
        <v>1478</v>
      </c>
      <c r="M274" s="1">
        <v>1599</v>
      </c>
      <c r="N274" s="1">
        <v>62489</v>
      </c>
      <c r="O274" s="1">
        <v>5476</v>
      </c>
      <c r="P274" s="1">
        <v>67965</v>
      </c>
    </row>
    <row r="275" spans="1:16">
      <c r="A275" s="1">
        <v>273</v>
      </c>
      <c r="B275" s="1" t="s">
        <v>600</v>
      </c>
      <c r="C275" s="1">
        <v>6</v>
      </c>
      <c r="D275" s="1">
        <v>1</v>
      </c>
      <c r="E275" s="1">
        <v>104</v>
      </c>
      <c r="F275" s="1">
        <v>505</v>
      </c>
      <c r="G275" s="1">
        <v>249033</v>
      </c>
      <c r="H275" s="1">
        <v>7538</v>
      </c>
      <c r="I275" s="1">
        <v>139</v>
      </c>
      <c r="J275" s="1">
        <v>695</v>
      </c>
      <c r="K275" s="1">
        <v>90205</v>
      </c>
      <c r="L275" s="1">
        <v>1479</v>
      </c>
      <c r="M275" s="1">
        <v>1599</v>
      </c>
      <c r="N275" s="1">
        <v>64354</v>
      </c>
      <c r="O275" s="1">
        <v>5661</v>
      </c>
      <c r="P275" s="1">
        <v>70015</v>
      </c>
    </row>
    <row r="276" spans="1:16">
      <c r="A276" s="1">
        <v>274</v>
      </c>
      <c r="B276" s="1" t="s">
        <v>599</v>
      </c>
      <c r="C276" s="1">
        <v>1</v>
      </c>
      <c r="D276" s="1">
        <v>0</v>
      </c>
      <c r="E276" s="1">
        <v>105</v>
      </c>
      <c r="F276" s="1">
        <v>505</v>
      </c>
      <c r="G276" s="1">
        <v>271634</v>
      </c>
      <c r="H276" s="1">
        <v>7316</v>
      </c>
      <c r="I276" s="1">
        <v>144</v>
      </c>
      <c r="J276" s="1">
        <v>730</v>
      </c>
      <c r="K276" s="1">
        <v>96560</v>
      </c>
      <c r="L276" s="1">
        <v>1479</v>
      </c>
      <c r="M276" s="1">
        <v>1599</v>
      </c>
      <c r="N276" s="1">
        <v>67952</v>
      </c>
      <c r="O276" s="1">
        <v>5901</v>
      </c>
      <c r="P276" s="1">
        <v>73853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105</v>
      </c>
      <c r="F277" s="1">
        <v>505</v>
      </c>
      <c r="G277" s="1">
        <v>271634</v>
      </c>
      <c r="H277" s="1">
        <v>7672</v>
      </c>
      <c r="I277" s="1">
        <v>139</v>
      </c>
      <c r="J277" s="1">
        <v>678</v>
      </c>
      <c r="K277" s="1">
        <v>95319</v>
      </c>
      <c r="L277" s="1">
        <v>1479</v>
      </c>
      <c r="M277" s="1">
        <v>1599</v>
      </c>
      <c r="N277" s="1">
        <v>67952</v>
      </c>
      <c r="O277" s="1">
        <v>5901</v>
      </c>
      <c r="P277" s="1">
        <v>73853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105</v>
      </c>
      <c r="F278" s="1">
        <v>505</v>
      </c>
      <c r="G278" s="1">
        <v>271634</v>
      </c>
      <c r="H278" s="1">
        <v>8073</v>
      </c>
      <c r="I278" s="1">
        <v>151</v>
      </c>
      <c r="J278" s="1">
        <v>690</v>
      </c>
      <c r="K278" s="1">
        <v>97373</v>
      </c>
      <c r="L278" s="1">
        <v>1479</v>
      </c>
      <c r="M278" s="1">
        <v>1599</v>
      </c>
      <c r="N278" s="1">
        <v>67952</v>
      </c>
      <c r="O278" s="1">
        <v>5901</v>
      </c>
      <c r="P278" s="1">
        <v>73853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105</v>
      </c>
      <c r="F279" s="1">
        <v>505</v>
      </c>
      <c r="G279" s="1">
        <v>271634</v>
      </c>
      <c r="H279" s="1">
        <v>7611</v>
      </c>
      <c r="I279" s="1">
        <v>152</v>
      </c>
      <c r="J279" s="1">
        <v>676</v>
      </c>
      <c r="K279" s="1">
        <v>94762</v>
      </c>
      <c r="L279" s="1">
        <v>1479</v>
      </c>
      <c r="M279" s="1">
        <v>1599</v>
      </c>
      <c r="N279" s="1">
        <v>67952</v>
      </c>
      <c r="O279" s="1">
        <v>5901</v>
      </c>
      <c r="P279" s="1">
        <v>73853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105</v>
      </c>
      <c r="F280" s="1">
        <v>505</v>
      </c>
      <c r="G280" s="1">
        <v>271634</v>
      </c>
      <c r="H280" s="1">
        <v>7535</v>
      </c>
      <c r="I280" s="1">
        <v>132</v>
      </c>
      <c r="J280" s="1">
        <v>672</v>
      </c>
      <c r="K280" s="1">
        <v>94276</v>
      </c>
      <c r="L280" s="1">
        <v>1479</v>
      </c>
      <c r="M280" s="1">
        <v>1599</v>
      </c>
      <c r="N280" s="1">
        <v>67952</v>
      </c>
      <c r="O280" s="1">
        <v>5901</v>
      </c>
      <c r="P280" s="1">
        <v>73853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105</v>
      </c>
      <c r="F281" s="1">
        <v>505</v>
      </c>
      <c r="G281" s="1">
        <v>271634</v>
      </c>
      <c r="H281" s="1">
        <v>7624</v>
      </c>
      <c r="I281" s="1">
        <v>189</v>
      </c>
      <c r="J281" s="1">
        <v>751</v>
      </c>
      <c r="K281" s="1">
        <v>93826</v>
      </c>
      <c r="L281" s="1">
        <v>1479</v>
      </c>
      <c r="M281" s="1">
        <v>1599</v>
      </c>
      <c r="N281" s="1">
        <v>67952</v>
      </c>
      <c r="O281" s="1">
        <v>5901</v>
      </c>
      <c r="P281" s="1">
        <v>73853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105</v>
      </c>
      <c r="F282" s="1">
        <v>505</v>
      </c>
      <c r="G282" s="1">
        <v>303855</v>
      </c>
      <c r="H282" s="1">
        <v>7749</v>
      </c>
      <c r="I282" s="1">
        <v>146</v>
      </c>
      <c r="J282" s="1">
        <v>679</v>
      </c>
      <c r="K282" s="1">
        <v>107552</v>
      </c>
      <c r="L282" s="1">
        <v>1479</v>
      </c>
      <c r="M282" s="1">
        <v>1599</v>
      </c>
      <c r="N282" s="1">
        <v>76033</v>
      </c>
      <c r="O282" s="1">
        <v>6513</v>
      </c>
      <c r="P282" s="1">
        <v>82546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105</v>
      </c>
      <c r="F283" s="1">
        <v>507</v>
      </c>
      <c r="G283" s="1">
        <v>303855</v>
      </c>
      <c r="H283" s="1">
        <v>8163</v>
      </c>
      <c r="I283" s="1">
        <v>188</v>
      </c>
      <c r="J283" s="1">
        <v>742</v>
      </c>
      <c r="K283" s="1">
        <v>111277</v>
      </c>
      <c r="L283" s="1">
        <v>1479</v>
      </c>
      <c r="M283" s="1">
        <v>1599</v>
      </c>
      <c r="N283" s="1">
        <v>76033</v>
      </c>
      <c r="O283" s="1">
        <v>6513</v>
      </c>
      <c r="P283" s="1">
        <v>82546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105</v>
      </c>
      <c r="F284" s="1">
        <v>508</v>
      </c>
      <c r="G284" s="1">
        <v>327955</v>
      </c>
      <c r="H284" s="1">
        <v>7664</v>
      </c>
      <c r="I284" s="1">
        <v>135</v>
      </c>
      <c r="J284" s="1">
        <v>813</v>
      </c>
      <c r="K284" s="1">
        <v>124422</v>
      </c>
      <c r="L284" s="1">
        <v>1479</v>
      </c>
      <c r="M284" s="1">
        <v>1599</v>
      </c>
      <c r="N284" s="1">
        <v>76417</v>
      </c>
      <c r="O284" s="1">
        <v>6549</v>
      </c>
      <c r="P284" s="1">
        <v>82966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105</v>
      </c>
      <c r="F285" s="1">
        <v>517</v>
      </c>
      <c r="G285" s="1">
        <v>327955</v>
      </c>
      <c r="H285" s="1">
        <v>7708</v>
      </c>
      <c r="I285" s="1">
        <v>141</v>
      </c>
      <c r="J285" s="1">
        <v>877</v>
      </c>
      <c r="K285" s="1">
        <v>123430</v>
      </c>
      <c r="L285" s="1">
        <v>1479</v>
      </c>
      <c r="M285" s="1">
        <v>1599</v>
      </c>
      <c r="N285" s="1">
        <v>76417</v>
      </c>
      <c r="O285" s="1">
        <v>6549</v>
      </c>
      <c r="P285" s="1">
        <v>82966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105</v>
      </c>
      <c r="F286" s="1">
        <v>519</v>
      </c>
      <c r="G286" s="1">
        <v>327955</v>
      </c>
      <c r="H286" s="1">
        <v>7323</v>
      </c>
      <c r="I286" s="1">
        <v>155</v>
      </c>
      <c r="J286" s="1">
        <v>808</v>
      </c>
      <c r="K286" s="1">
        <v>120976</v>
      </c>
      <c r="L286" s="1">
        <v>1479</v>
      </c>
      <c r="M286" s="1">
        <v>1599</v>
      </c>
      <c r="N286" s="1">
        <v>76417</v>
      </c>
      <c r="O286" s="1">
        <v>6549</v>
      </c>
      <c r="P286" s="1">
        <v>82966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105</v>
      </c>
      <c r="F287" s="1">
        <v>519</v>
      </c>
      <c r="G287" s="1">
        <v>326989</v>
      </c>
      <c r="H287" s="1">
        <v>7634</v>
      </c>
      <c r="I287" s="1">
        <v>131</v>
      </c>
      <c r="J287" s="1">
        <v>799</v>
      </c>
      <c r="K287" s="1">
        <v>120888</v>
      </c>
      <c r="L287" s="1">
        <v>1479</v>
      </c>
      <c r="M287" s="1">
        <v>1599</v>
      </c>
      <c r="N287" s="1">
        <v>76383</v>
      </c>
      <c r="O287" s="1">
        <v>6548</v>
      </c>
      <c r="P287" s="1">
        <v>82931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105</v>
      </c>
      <c r="F288" s="1">
        <v>519</v>
      </c>
      <c r="G288" s="1">
        <v>331014</v>
      </c>
      <c r="H288" s="1">
        <v>8459</v>
      </c>
      <c r="I288" s="1">
        <v>152</v>
      </c>
      <c r="J288" s="1">
        <v>828</v>
      </c>
      <c r="K288" s="1">
        <v>133422</v>
      </c>
      <c r="L288" s="1">
        <v>1482</v>
      </c>
      <c r="M288" s="1">
        <v>1603</v>
      </c>
      <c r="N288" s="1">
        <v>76718</v>
      </c>
      <c r="O288" s="1">
        <v>6473</v>
      </c>
      <c r="P288" s="1">
        <v>83191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105</v>
      </c>
      <c r="F289" s="1">
        <v>519</v>
      </c>
      <c r="G289" s="1">
        <v>337203</v>
      </c>
      <c r="H289" s="1">
        <v>7674</v>
      </c>
      <c r="I289" s="1">
        <v>138</v>
      </c>
      <c r="J289" s="1">
        <v>873</v>
      </c>
      <c r="K289" s="1">
        <v>138444</v>
      </c>
      <c r="L289" s="1">
        <v>1482</v>
      </c>
      <c r="M289" s="1">
        <v>1603</v>
      </c>
      <c r="N289" s="1">
        <v>77164</v>
      </c>
      <c r="O289" s="1">
        <v>6509</v>
      </c>
      <c r="P289" s="1">
        <v>83673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105</v>
      </c>
      <c r="F290" s="1">
        <v>519</v>
      </c>
      <c r="G290" s="1">
        <v>336790</v>
      </c>
      <c r="H290" s="1">
        <v>7571</v>
      </c>
      <c r="I290" s="1">
        <v>144</v>
      </c>
      <c r="J290" s="1">
        <v>913</v>
      </c>
      <c r="K290" s="1">
        <v>135129</v>
      </c>
      <c r="L290" s="1">
        <v>1482</v>
      </c>
      <c r="M290" s="1">
        <v>1603</v>
      </c>
      <c r="N290" s="1">
        <v>77164</v>
      </c>
      <c r="O290" s="1">
        <v>6509</v>
      </c>
      <c r="P290" s="1">
        <v>83673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105</v>
      </c>
      <c r="F291" s="1">
        <v>519</v>
      </c>
      <c r="G291" s="1">
        <v>336790</v>
      </c>
      <c r="H291" s="1">
        <v>7522</v>
      </c>
      <c r="I291" s="1">
        <v>143</v>
      </c>
      <c r="J291" s="1">
        <v>897</v>
      </c>
      <c r="K291" s="1">
        <v>128662</v>
      </c>
      <c r="L291" s="1">
        <v>1482</v>
      </c>
      <c r="M291" s="1">
        <v>1603</v>
      </c>
      <c r="N291" s="1">
        <v>77164</v>
      </c>
      <c r="O291" s="1">
        <v>6509</v>
      </c>
      <c r="P291" s="1">
        <v>83673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105</v>
      </c>
      <c r="F292" s="1">
        <v>520</v>
      </c>
      <c r="G292" s="1">
        <v>246570</v>
      </c>
      <c r="H292" s="1">
        <v>7872</v>
      </c>
      <c r="I292" s="1">
        <v>139</v>
      </c>
      <c r="J292" s="1">
        <v>677</v>
      </c>
      <c r="K292" s="1">
        <v>86976</v>
      </c>
      <c r="L292" s="1">
        <v>1482</v>
      </c>
      <c r="M292" s="1">
        <v>1603</v>
      </c>
      <c r="N292" s="1">
        <v>59685</v>
      </c>
      <c r="O292" s="1">
        <v>5241</v>
      </c>
      <c r="P292" s="1">
        <v>64926</v>
      </c>
    </row>
    <row r="293" spans="1:16">
      <c r="A293" s="1">
        <v>291</v>
      </c>
      <c r="B293" s="1" t="s">
        <v>582</v>
      </c>
      <c r="C293" s="1">
        <v>2</v>
      </c>
      <c r="D293" s="1">
        <v>0</v>
      </c>
      <c r="E293" s="1">
        <v>107</v>
      </c>
      <c r="F293" s="1">
        <v>520</v>
      </c>
      <c r="G293" s="1">
        <v>236195</v>
      </c>
      <c r="H293" s="1">
        <v>8106</v>
      </c>
      <c r="I293" s="1">
        <v>148</v>
      </c>
      <c r="J293" s="1">
        <v>622</v>
      </c>
      <c r="K293" s="1">
        <v>82206</v>
      </c>
      <c r="L293" s="1">
        <v>1482</v>
      </c>
      <c r="M293" s="1">
        <v>1603</v>
      </c>
      <c r="N293" s="1">
        <v>57911</v>
      </c>
      <c r="O293" s="1">
        <v>5129</v>
      </c>
      <c r="P293" s="1">
        <v>63040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107</v>
      </c>
      <c r="F294" s="1">
        <v>520</v>
      </c>
      <c r="G294" s="1">
        <v>236195</v>
      </c>
      <c r="H294" s="1">
        <v>7642</v>
      </c>
      <c r="I294" s="1">
        <v>134</v>
      </c>
      <c r="J294" s="1">
        <v>573</v>
      </c>
      <c r="K294" s="1">
        <v>79900</v>
      </c>
      <c r="L294" s="1">
        <v>1482</v>
      </c>
      <c r="M294" s="1">
        <v>1603</v>
      </c>
      <c r="N294" s="1">
        <v>57911</v>
      </c>
      <c r="O294" s="1">
        <v>5129</v>
      </c>
      <c r="P294" s="1">
        <v>63040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107</v>
      </c>
      <c r="F295" s="1">
        <v>523</v>
      </c>
      <c r="G295" s="1">
        <v>236153</v>
      </c>
      <c r="H295" s="1">
        <v>7568</v>
      </c>
      <c r="I295" s="1">
        <v>148</v>
      </c>
      <c r="J295" s="1">
        <v>579</v>
      </c>
      <c r="K295" s="1">
        <v>79225</v>
      </c>
      <c r="L295" s="1">
        <v>1482</v>
      </c>
      <c r="M295" s="1">
        <v>1603</v>
      </c>
      <c r="N295" s="1">
        <v>57876</v>
      </c>
      <c r="O295" s="1">
        <v>5127</v>
      </c>
      <c r="P295" s="1">
        <v>63003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107</v>
      </c>
      <c r="F296" s="1">
        <v>523</v>
      </c>
      <c r="G296" s="1">
        <v>236153</v>
      </c>
      <c r="H296" s="1">
        <v>6989</v>
      </c>
      <c r="I296" s="1">
        <v>144</v>
      </c>
      <c r="J296" s="1">
        <v>551</v>
      </c>
      <c r="K296" s="1">
        <v>78910</v>
      </c>
      <c r="L296" s="1">
        <v>1482</v>
      </c>
      <c r="M296" s="1">
        <v>1603</v>
      </c>
      <c r="N296" s="1">
        <v>57876</v>
      </c>
      <c r="O296" s="1">
        <v>5127</v>
      </c>
      <c r="P296" s="1">
        <v>63003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107</v>
      </c>
      <c r="F297" s="1">
        <v>523</v>
      </c>
      <c r="G297" s="1">
        <v>235756</v>
      </c>
      <c r="H297" s="1">
        <v>7572</v>
      </c>
      <c r="I297" s="1">
        <v>139</v>
      </c>
      <c r="J297" s="1">
        <v>550</v>
      </c>
      <c r="K297" s="1">
        <v>79484</v>
      </c>
      <c r="L297" s="1">
        <v>1486</v>
      </c>
      <c r="M297" s="1">
        <v>1603</v>
      </c>
      <c r="N297" s="1">
        <v>57891</v>
      </c>
      <c r="O297" s="1">
        <v>5131</v>
      </c>
      <c r="P297" s="1">
        <v>63022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107</v>
      </c>
      <c r="F298" s="1">
        <v>537</v>
      </c>
      <c r="G298" s="1">
        <v>232941</v>
      </c>
      <c r="H298" s="1">
        <v>8178</v>
      </c>
      <c r="I298" s="1">
        <v>137</v>
      </c>
      <c r="J298" s="1">
        <v>555</v>
      </c>
      <c r="K298" s="1">
        <v>80066</v>
      </c>
      <c r="L298" s="1">
        <v>1486</v>
      </c>
      <c r="M298" s="1">
        <v>1603</v>
      </c>
      <c r="N298" s="1">
        <v>57772</v>
      </c>
      <c r="O298" s="1">
        <v>5126</v>
      </c>
      <c r="P298" s="1">
        <v>62898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107</v>
      </c>
      <c r="F299" s="1">
        <v>537</v>
      </c>
      <c r="G299" s="1">
        <v>232941</v>
      </c>
      <c r="H299" s="1">
        <v>7659</v>
      </c>
      <c r="I299" s="1">
        <v>136</v>
      </c>
      <c r="J299" s="1">
        <v>556</v>
      </c>
      <c r="K299" s="1">
        <v>77429</v>
      </c>
      <c r="L299" s="1">
        <v>1486</v>
      </c>
      <c r="M299" s="1">
        <v>1603</v>
      </c>
      <c r="N299" s="1">
        <v>57772</v>
      </c>
      <c r="O299" s="1">
        <v>5126</v>
      </c>
      <c r="P299" s="1">
        <v>62898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107</v>
      </c>
      <c r="F300" s="1">
        <v>547</v>
      </c>
      <c r="G300" s="1">
        <v>232941</v>
      </c>
      <c r="H300" s="1">
        <v>7709</v>
      </c>
      <c r="I300" s="1">
        <v>137</v>
      </c>
      <c r="J300" s="1">
        <v>552</v>
      </c>
      <c r="K300" s="1">
        <v>78308</v>
      </c>
      <c r="L300" s="1">
        <v>1486</v>
      </c>
      <c r="M300" s="1">
        <v>1603</v>
      </c>
      <c r="N300" s="1">
        <v>57772</v>
      </c>
      <c r="O300" s="1">
        <v>5126</v>
      </c>
      <c r="P300" s="1">
        <v>62898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107</v>
      </c>
      <c r="F301" s="1">
        <v>547</v>
      </c>
      <c r="G301" s="1">
        <v>233223</v>
      </c>
      <c r="H301" s="1">
        <v>7699</v>
      </c>
      <c r="I301" s="1">
        <v>189</v>
      </c>
      <c r="J301" s="1">
        <v>583</v>
      </c>
      <c r="K301" s="1">
        <v>79138</v>
      </c>
      <c r="L301" s="1">
        <v>1486</v>
      </c>
      <c r="M301" s="1">
        <v>1603</v>
      </c>
      <c r="N301" s="1">
        <v>57767</v>
      </c>
      <c r="O301" s="1">
        <v>5125</v>
      </c>
      <c r="P301" s="1">
        <v>62892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107</v>
      </c>
      <c r="F302" s="1">
        <v>547</v>
      </c>
      <c r="G302" s="1">
        <v>233223</v>
      </c>
      <c r="H302" s="1">
        <v>7639</v>
      </c>
      <c r="I302" s="1">
        <v>160</v>
      </c>
      <c r="J302" s="1">
        <v>522</v>
      </c>
      <c r="K302" s="1">
        <v>77448</v>
      </c>
      <c r="L302" s="1">
        <v>1486</v>
      </c>
      <c r="M302" s="1">
        <v>1603</v>
      </c>
      <c r="N302" s="1">
        <v>57767</v>
      </c>
      <c r="O302" s="1">
        <v>5125</v>
      </c>
      <c r="P302" s="1">
        <v>62892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107</v>
      </c>
      <c r="F303" s="1">
        <v>547</v>
      </c>
      <c r="G303" s="1">
        <v>233223</v>
      </c>
      <c r="H303" s="1">
        <v>7994</v>
      </c>
      <c r="I303" s="1">
        <v>188</v>
      </c>
      <c r="J303" s="1">
        <v>592</v>
      </c>
      <c r="K303" s="1">
        <v>80409</v>
      </c>
      <c r="L303" s="1">
        <v>1486</v>
      </c>
      <c r="M303" s="1">
        <v>1603</v>
      </c>
      <c r="N303" s="1">
        <v>57767</v>
      </c>
      <c r="O303" s="1">
        <v>5125</v>
      </c>
      <c r="P303" s="1">
        <v>62892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107</v>
      </c>
      <c r="F304" s="1">
        <v>547</v>
      </c>
      <c r="G304" s="1">
        <v>233223</v>
      </c>
      <c r="H304" s="1">
        <v>7668</v>
      </c>
      <c r="I304" s="1">
        <v>149</v>
      </c>
      <c r="J304" s="1">
        <v>598</v>
      </c>
      <c r="K304" s="1">
        <v>79869</v>
      </c>
      <c r="L304" s="1">
        <v>1486</v>
      </c>
      <c r="M304" s="1">
        <v>1603</v>
      </c>
      <c r="N304" s="1">
        <v>57767</v>
      </c>
      <c r="O304" s="1">
        <v>5125</v>
      </c>
      <c r="P304" s="1">
        <v>62892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107</v>
      </c>
      <c r="F305" s="1">
        <v>548</v>
      </c>
      <c r="G305" s="1">
        <v>233223</v>
      </c>
      <c r="H305" s="1">
        <v>7602</v>
      </c>
      <c r="I305" s="1">
        <v>133</v>
      </c>
      <c r="J305" s="1">
        <v>565</v>
      </c>
      <c r="K305" s="1">
        <v>79358</v>
      </c>
      <c r="L305" s="1">
        <v>1486</v>
      </c>
      <c r="M305" s="1">
        <v>1603</v>
      </c>
      <c r="N305" s="1">
        <v>57767</v>
      </c>
      <c r="O305" s="1">
        <v>5125</v>
      </c>
      <c r="P305" s="1">
        <v>62892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107</v>
      </c>
      <c r="F306" s="1">
        <v>550</v>
      </c>
      <c r="G306" s="1">
        <v>233223</v>
      </c>
      <c r="H306" s="1">
        <v>7430</v>
      </c>
      <c r="I306" s="1">
        <v>137</v>
      </c>
      <c r="J306" s="1">
        <v>575</v>
      </c>
      <c r="K306" s="1">
        <v>78156</v>
      </c>
      <c r="L306" s="1">
        <v>1486</v>
      </c>
      <c r="M306" s="1">
        <v>1603</v>
      </c>
      <c r="N306" s="1">
        <v>57767</v>
      </c>
      <c r="O306" s="1">
        <v>5125</v>
      </c>
      <c r="P306" s="1">
        <v>62892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107</v>
      </c>
      <c r="F307" s="1">
        <v>551</v>
      </c>
      <c r="G307" s="1">
        <v>233223</v>
      </c>
      <c r="H307" s="1">
        <v>7823</v>
      </c>
      <c r="I307" s="1">
        <v>160</v>
      </c>
      <c r="J307" s="1">
        <v>558</v>
      </c>
      <c r="K307" s="1">
        <v>79888</v>
      </c>
      <c r="L307" s="1">
        <v>1486</v>
      </c>
      <c r="M307" s="1">
        <v>1603</v>
      </c>
      <c r="N307" s="1">
        <v>57767</v>
      </c>
      <c r="O307" s="1">
        <v>5125</v>
      </c>
      <c r="P307" s="1">
        <v>62892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107</v>
      </c>
      <c r="F308" s="1">
        <v>551</v>
      </c>
      <c r="G308" s="1">
        <v>233223</v>
      </c>
      <c r="H308" s="1">
        <v>8035</v>
      </c>
      <c r="I308" s="1">
        <v>193</v>
      </c>
      <c r="J308" s="1">
        <v>599</v>
      </c>
      <c r="K308" s="1">
        <v>80768</v>
      </c>
      <c r="L308" s="1">
        <v>1486</v>
      </c>
      <c r="M308" s="1">
        <v>1603</v>
      </c>
      <c r="N308" s="1">
        <v>57767</v>
      </c>
      <c r="O308" s="1">
        <v>5125</v>
      </c>
      <c r="P308" s="1">
        <v>62892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107</v>
      </c>
      <c r="F309" s="1">
        <v>551</v>
      </c>
      <c r="G309" s="1">
        <v>226352</v>
      </c>
      <c r="H309" s="1">
        <v>7902</v>
      </c>
      <c r="I309" s="1">
        <v>149</v>
      </c>
      <c r="J309" s="1">
        <v>512</v>
      </c>
      <c r="K309" s="1">
        <v>73942</v>
      </c>
      <c r="L309" s="1">
        <v>1486</v>
      </c>
      <c r="M309" s="1">
        <v>1603</v>
      </c>
      <c r="N309" s="1">
        <v>57137</v>
      </c>
      <c r="O309" s="1">
        <v>5087</v>
      </c>
      <c r="P309" s="1">
        <v>62224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107</v>
      </c>
      <c r="F310" s="1">
        <v>551</v>
      </c>
      <c r="G310" s="1">
        <v>226352</v>
      </c>
      <c r="H310" s="1">
        <v>7805</v>
      </c>
      <c r="I310" s="1">
        <v>161</v>
      </c>
      <c r="J310" s="1">
        <v>612</v>
      </c>
      <c r="K310" s="1">
        <v>74608</v>
      </c>
      <c r="L310" s="1">
        <v>1486</v>
      </c>
      <c r="M310" s="1">
        <v>1603</v>
      </c>
      <c r="N310" s="1">
        <v>57137</v>
      </c>
      <c r="O310" s="1">
        <v>5087</v>
      </c>
      <c r="P310" s="1">
        <v>62224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107</v>
      </c>
      <c r="F311" s="1">
        <v>551</v>
      </c>
      <c r="G311" s="1">
        <v>226352</v>
      </c>
      <c r="H311" s="1">
        <v>7445</v>
      </c>
      <c r="I311" s="1">
        <v>141</v>
      </c>
      <c r="J311" s="1">
        <v>558</v>
      </c>
      <c r="K311" s="1">
        <v>74239</v>
      </c>
      <c r="L311" s="1">
        <v>1486</v>
      </c>
      <c r="M311" s="1">
        <v>1603</v>
      </c>
      <c r="N311" s="1">
        <v>57137</v>
      </c>
      <c r="O311" s="1">
        <v>5087</v>
      </c>
      <c r="P311" s="1">
        <v>62224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107</v>
      </c>
      <c r="F312" s="1">
        <v>551</v>
      </c>
      <c r="G312" s="1">
        <v>226352</v>
      </c>
      <c r="H312" s="1">
        <v>7467</v>
      </c>
      <c r="I312" s="1">
        <v>133</v>
      </c>
      <c r="J312" s="1">
        <v>590</v>
      </c>
      <c r="K312" s="1">
        <v>75310</v>
      </c>
      <c r="L312" s="1">
        <v>1486</v>
      </c>
      <c r="M312" s="1">
        <v>1603</v>
      </c>
      <c r="N312" s="1">
        <v>57137</v>
      </c>
      <c r="O312" s="1">
        <v>5087</v>
      </c>
      <c r="P312" s="1">
        <v>62224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107</v>
      </c>
      <c r="F313" s="1">
        <v>551</v>
      </c>
      <c r="G313" s="1">
        <v>226352</v>
      </c>
      <c r="H313" s="1">
        <v>7963</v>
      </c>
      <c r="I313" s="1">
        <v>199</v>
      </c>
      <c r="J313" s="1">
        <v>564</v>
      </c>
      <c r="K313" s="1">
        <v>76485</v>
      </c>
      <c r="L313" s="1">
        <v>1486</v>
      </c>
      <c r="M313" s="1">
        <v>1603</v>
      </c>
      <c r="N313" s="1">
        <v>57137</v>
      </c>
      <c r="O313" s="1">
        <v>5087</v>
      </c>
      <c r="P313" s="1">
        <v>62224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107</v>
      </c>
      <c r="F314" s="1">
        <v>551</v>
      </c>
      <c r="G314" s="1">
        <v>226352</v>
      </c>
      <c r="H314" s="1">
        <v>7521</v>
      </c>
      <c r="I314" s="1">
        <v>170</v>
      </c>
      <c r="J314" s="1">
        <v>537</v>
      </c>
      <c r="K314" s="1">
        <v>73769</v>
      </c>
      <c r="L314" s="1">
        <v>1486</v>
      </c>
      <c r="M314" s="1">
        <v>1603</v>
      </c>
      <c r="N314" s="1">
        <v>57137</v>
      </c>
      <c r="O314" s="1">
        <v>5087</v>
      </c>
      <c r="P314" s="1">
        <v>62224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107</v>
      </c>
      <c r="F315" s="1">
        <v>551</v>
      </c>
      <c r="G315" s="1">
        <v>226339</v>
      </c>
      <c r="H315" s="1">
        <v>7659</v>
      </c>
      <c r="I315" s="1">
        <v>155</v>
      </c>
      <c r="J315" s="1">
        <v>577</v>
      </c>
      <c r="K315" s="1">
        <v>74993</v>
      </c>
      <c r="L315" s="1">
        <v>1486</v>
      </c>
      <c r="M315" s="1">
        <v>1603</v>
      </c>
      <c r="N315" s="1">
        <v>57090</v>
      </c>
      <c r="O315" s="1">
        <v>5081</v>
      </c>
      <c r="P315" s="1">
        <v>62171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107</v>
      </c>
      <c r="F316" s="1">
        <v>551</v>
      </c>
      <c r="G316" s="1">
        <v>226339</v>
      </c>
      <c r="H316" s="1">
        <v>7464</v>
      </c>
      <c r="I316" s="1">
        <v>139</v>
      </c>
      <c r="J316" s="1">
        <v>555</v>
      </c>
      <c r="K316" s="1">
        <v>72336</v>
      </c>
      <c r="L316" s="1">
        <v>1486</v>
      </c>
      <c r="M316" s="1">
        <v>1603</v>
      </c>
      <c r="N316" s="1">
        <v>57090</v>
      </c>
      <c r="O316" s="1">
        <v>5081</v>
      </c>
      <c r="P316" s="1">
        <v>62171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107</v>
      </c>
      <c r="F317" s="1">
        <v>551</v>
      </c>
      <c r="G317" s="1">
        <v>270894</v>
      </c>
      <c r="H317" s="1">
        <v>7811</v>
      </c>
      <c r="I317" s="1">
        <v>141</v>
      </c>
      <c r="J317" s="1">
        <v>678</v>
      </c>
      <c r="K317" s="1">
        <v>92903</v>
      </c>
      <c r="L317" s="1">
        <v>1486</v>
      </c>
      <c r="M317" s="1">
        <v>1603</v>
      </c>
      <c r="N317" s="1">
        <v>68016</v>
      </c>
      <c r="O317" s="1">
        <v>5939</v>
      </c>
      <c r="P317" s="1">
        <v>73955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107</v>
      </c>
      <c r="F318" s="1">
        <v>551</v>
      </c>
      <c r="G318" s="1">
        <v>269186</v>
      </c>
      <c r="H318" s="1">
        <v>7949</v>
      </c>
      <c r="I318" s="1">
        <v>164</v>
      </c>
      <c r="J318" s="1">
        <v>672</v>
      </c>
      <c r="K318" s="1">
        <v>92989</v>
      </c>
      <c r="L318" s="1">
        <v>1486</v>
      </c>
      <c r="M318" s="1">
        <v>1603</v>
      </c>
      <c r="N318" s="1">
        <v>67664</v>
      </c>
      <c r="O318" s="1">
        <v>5908</v>
      </c>
      <c r="P318" s="1">
        <v>73572</v>
      </c>
    </row>
    <row r="319" spans="1:16">
      <c r="A319" s="1">
        <v>317</v>
      </c>
      <c r="B319" s="1" t="s">
        <v>556</v>
      </c>
      <c r="C319" s="1">
        <v>0</v>
      </c>
      <c r="D319" s="1">
        <v>0</v>
      </c>
      <c r="E319" s="1">
        <v>107</v>
      </c>
      <c r="F319" s="1">
        <v>551</v>
      </c>
      <c r="G319" s="1">
        <v>222605</v>
      </c>
      <c r="H319" s="1">
        <v>7576</v>
      </c>
      <c r="I319" s="1">
        <v>140</v>
      </c>
      <c r="J319" s="1">
        <v>555</v>
      </c>
      <c r="K319" s="1">
        <v>72501</v>
      </c>
      <c r="L319" s="1">
        <v>1487</v>
      </c>
      <c r="M319" s="1">
        <v>1604</v>
      </c>
      <c r="N319" s="1">
        <v>57157</v>
      </c>
      <c r="O319" s="1">
        <v>5064</v>
      </c>
      <c r="P319" s="1">
        <v>62221</v>
      </c>
    </row>
    <row r="320" spans="1:16">
      <c r="A320" s="1">
        <v>318</v>
      </c>
      <c r="B320" s="1" t="s">
        <v>555</v>
      </c>
      <c r="C320" s="1">
        <v>0</v>
      </c>
      <c r="D320" s="1">
        <v>0</v>
      </c>
      <c r="E320" s="1">
        <v>107</v>
      </c>
      <c r="F320" s="1">
        <v>551</v>
      </c>
      <c r="G320" s="1">
        <v>221241</v>
      </c>
      <c r="H320" s="1">
        <v>7633</v>
      </c>
      <c r="I320" s="1">
        <v>143</v>
      </c>
      <c r="J320" s="1">
        <v>583</v>
      </c>
      <c r="K320" s="1">
        <v>72164</v>
      </c>
      <c r="L320" s="1">
        <v>1487</v>
      </c>
      <c r="M320" s="1">
        <v>1604</v>
      </c>
      <c r="N320" s="1">
        <v>57205</v>
      </c>
      <c r="O320" s="1">
        <v>5064</v>
      </c>
      <c r="P320" s="1">
        <v>62269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107</v>
      </c>
      <c r="F321" s="1">
        <v>551</v>
      </c>
      <c r="G321" s="1">
        <v>221237</v>
      </c>
      <c r="H321" s="1">
        <v>7467</v>
      </c>
      <c r="I321" s="1">
        <v>137</v>
      </c>
      <c r="J321" s="1">
        <v>544</v>
      </c>
      <c r="K321" s="1">
        <v>72405</v>
      </c>
      <c r="L321" s="1">
        <v>1487</v>
      </c>
      <c r="M321" s="1">
        <v>1604</v>
      </c>
      <c r="N321" s="1">
        <v>57186</v>
      </c>
      <c r="O321" s="1">
        <v>5063</v>
      </c>
      <c r="P321" s="1">
        <v>62249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107</v>
      </c>
      <c r="F322" s="1">
        <v>551</v>
      </c>
      <c r="G322" s="1">
        <v>221237</v>
      </c>
      <c r="H322" s="1">
        <v>7704</v>
      </c>
      <c r="I322" s="1">
        <v>135</v>
      </c>
      <c r="J322" s="1">
        <v>539</v>
      </c>
      <c r="K322" s="1">
        <v>71695</v>
      </c>
      <c r="L322" s="1">
        <v>1487</v>
      </c>
      <c r="M322" s="1">
        <v>1604</v>
      </c>
      <c r="N322" s="1">
        <v>57186</v>
      </c>
      <c r="O322" s="1">
        <v>5063</v>
      </c>
      <c r="P322" s="1">
        <v>62249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107</v>
      </c>
      <c r="F323" s="1">
        <v>551</v>
      </c>
      <c r="G323" s="1">
        <v>221237</v>
      </c>
      <c r="H323" s="1">
        <v>8145</v>
      </c>
      <c r="I323" s="1">
        <v>148</v>
      </c>
      <c r="J323" s="1">
        <v>544</v>
      </c>
      <c r="K323" s="1">
        <v>72386</v>
      </c>
      <c r="L323" s="1">
        <v>1487</v>
      </c>
      <c r="M323" s="1">
        <v>1604</v>
      </c>
      <c r="N323" s="1">
        <v>57186</v>
      </c>
      <c r="O323" s="1">
        <v>5063</v>
      </c>
      <c r="P323" s="1">
        <v>62249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107</v>
      </c>
      <c r="F324" s="1">
        <v>551</v>
      </c>
      <c r="G324" s="1">
        <v>221237</v>
      </c>
      <c r="H324" s="1">
        <v>7676</v>
      </c>
      <c r="I324" s="1">
        <v>135</v>
      </c>
      <c r="J324" s="1">
        <v>587</v>
      </c>
      <c r="K324" s="1">
        <v>71941</v>
      </c>
      <c r="L324" s="1">
        <v>1487</v>
      </c>
      <c r="M324" s="1">
        <v>1604</v>
      </c>
      <c r="N324" s="1">
        <v>57186</v>
      </c>
      <c r="O324" s="1">
        <v>5063</v>
      </c>
      <c r="P324" s="1">
        <v>62249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107</v>
      </c>
      <c r="F325" s="1">
        <v>551</v>
      </c>
      <c r="G325" s="1">
        <v>221237</v>
      </c>
      <c r="H325" s="1">
        <v>8049</v>
      </c>
      <c r="I325" s="1">
        <v>136</v>
      </c>
      <c r="J325" s="1">
        <v>527</v>
      </c>
      <c r="K325" s="1">
        <v>73212</v>
      </c>
      <c r="L325" s="1">
        <v>1487</v>
      </c>
      <c r="M325" s="1">
        <v>1604</v>
      </c>
      <c r="N325" s="1">
        <v>57186</v>
      </c>
      <c r="O325" s="1">
        <v>5063</v>
      </c>
      <c r="P325" s="1">
        <v>62249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107</v>
      </c>
      <c r="F326" s="1">
        <v>552</v>
      </c>
      <c r="G326" s="1">
        <v>221680</v>
      </c>
      <c r="H326" s="1">
        <v>7121</v>
      </c>
      <c r="I326" s="1">
        <v>138</v>
      </c>
      <c r="J326" s="1">
        <v>600</v>
      </c>
      <c r="K326" s="1">
        <v>70463</v>
      </c>
      <c r="L326" s="1">
        <v>1487</v>
      </c>
      <c r="M326" s="1">
        <v>1604</v>
      </c>
      <c r="N326" s="1">
        <v>57029</v>
      </c>
      <c r="O326" s="1">
        <v>5058</v>
      </c>
      <c r="P326" s="1">
        <v>62087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107</v>
      </c>
      <c r="F327" s="1">
        <v>572</v>
      </c>
      <c r="G327" s="1">
        <v>221680</v>
      </c>
      <c r="H327" s="1">
        <v>7642</v>
      </c>
      <c r="I327" s="1">
        <v>139</v>
      </c>
      <c r="J327" s="1">
        <v>587</v>
      </c>
      <c r="K327" s="1">
        <v>72229</v>
      </c>
      <c r="L327" s="1">
        <v>1487</v>
      </c>
      <c r="M327" s="1">
        <v>1604</v>
      </c>
      <c r="N327" s="1">
        <v>57029</v>
      </c>
      <c r="O327" s="1">
        <v>5058</v>
      </c>
      <c r="P327" s="1">
        <v>62087</v>
      </c>
    </row>
    <row r="328" spans="1:16">
      <c r="A328" s="1">
        <v>326</v>
      </c>
      <c r="B328" s="1" t="s">
        <v>547</v>
      </c>
      <c r="C328" s="1">
        <v>0</v>
      </c>
      <c r="D328" s="1">
        <v>0</v>
      </c>
      <c r="E328" s="1">
        <v>107</v>
      </c>
      <c r="F328" s="1">
        <v>572</v>
      </c>
      <c r="G328" s="1">
        <v>282770</v>
      </c>
      <c r="H328" s="1">
        <v>8114</v>
      </c>
      <c r="I328" s="1">
        <v>188</v>
      </c>
      <c r="J328" s="1">
        <v>727</v>
      </c>
      <c r="K328" s="1">
        <v>112171</v>
      </c>
      <c r="L328" s="1">
        <v>1488</v>
      </c>
      <c r="M328" s="1">
        <v>1604</v>
      </c>
      <c r="N328" s="1">
        <v>66649</v>
      </c>
      <c r="O328" s="1">
        <v>5785</v>
      </c>
      <c r="P328" s="1">
        <v>72434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107</v>
      </c>
      <c r="F329" s="1">
        <v>572</v>
      </c>
      <c r="G329" s="1">
        <v>282770</v>
      </c>
      <c r="H329" s="1">
        <v>7530</v>
      </c>
      <c r="I329" s="1">
        <v>135</v>
      </c>
      <c r="J329" s="1">
        <v>835</v>
      </c>
      <c r="K329" s="1">
        <v>108639</v>
      </c>
      <c r="L329" s="1">
        <v>1488</v>
      </c>
      <c r="M329" s="1">
        <v>1604</v>
      </c>
      <c r="N329" s="1">
        <v>66649</v>
      </c>
      <c r="O329" s="1">
        <v>5785</v>
      </c>
      <c r="P329" s="1">
        <v>72434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107</v>
      </c>
      <c r="F330" s="1">
        <v>572</v>
      </c>
      <c r="G330" s="1">
        <v>282770</v>
      </c>
      <c r="H330" s="1">
        <v>7875</v>
      </c>
      <c r="I330" s="1">
        <v>139</v>
      </c>
      <c r="J330" s="1">
        <v>713</v>
      </c>
      <c r="K330" s="1">
        <v>109258</v>
      </c>
      <c r="L330" s="1">
        <v>1488</v>
      </c>
      <c r="M330" s="1">
        <v>1604</v>
      </c>
      <c r="N330" s="1">
        <v>66649</v>
      </c>
      <c r="O330" s="1">
        <v>5785</v>
      </c>
      <c r="P330" s="1">
        <v>72434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107</v>
      </c>
      <c r="F331" s="1">
        <v>572</v>
      </c>
      <c r="G331" s="1">
        <v>282770</v>
      </c>
      <c r="H331" s="1">
        <v>7602</v>
      </c>
      <c r="I331" s="1">
        <v>145</v>
      </c>
      <c r="J331" s="1">
        <v>691</v>
      </c>
      <c r="K331" s="1">
        <v>105216</v>
      </c>
      <c r="L331" s="1">
        <v>1488</v>
      </c>
      <c r="M331" s="1">
        <v>1604</v>
      </c>
      <c r="N331" s="1">
        <v>66649</v>
      </c>
      <c r="O331" s="1">
        <v>5785</v>
      </c>
      <c r="P331" s="1">
        <v>72434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107</v>
      </c>
      <c r="F332" s="1">
        <v>582</v>
      </c>
      <c r="G332" s="1">
        <v>282770</v>
      </c>
      <c r="H332" s="1">
        <v>7652</v>
      </c>
      <c r="I332" s="1">
        <v>133</v>
      </c>
      <c r="J332" s="1">
        <v>688</v>
      </c>
      <c r="K332" s="1">
        <v>109353</v>
      </c>
      <c r="L332" s="1">
        <v>1488</v>
      </c>
      <c r="M332" s="1">
        <v>1604</v>
      </c>
      <c r="N332" s="1">
        <v>66649</v>
      </c>
      <c r="O332" s="1">
        <v>5785</v>
      </c>
      <c r="P332" s="1">
        <v>72434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107</v>
      </c>
      <c r="F333" s="1">
        <v>600</v>
      </c>
      <c r="G333" s="1">
        <v>282770</v>
      </c>
      <c r="H333" s="1">
        <v>7980</v>
      </c>
      <c r="I333" s="1">
        <v>172</v>
      </c>
      <c r="J333" s="1">
        <v>731</v>
      </c>
      <c r="K333" s="1">
        <v>108846</v>
      </c>
      <c r="L333" s="1">
        <v>1488</v>
      </c>
      <c r="M333" s="1">
        <v>1604</v>
      </c>
      <c r="N333" s="1">
        <v>66649</v>
      </c>
      <c r="O333" s="1">
        <v>5785</v>
      </c>
      <c r="P333" s="1">
        <v>72434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107</v>
      </c>
      <c r="F334" s="1">
        <v>600</v>
      </c>
      <c r="G334" s="1">
        <v>282770</v>
      </c>
      <c r="H334" s="1">
        <v>7653</v>
      </c>
      <c r="I334" s="1">
        <v>128</v>
      </c>
      <c r="J334" s="1">
        <v>767</v>
      </c>
      <c r="K334" s="1">
        <v>106941</v>
      </c>
      <c r="L334" s="1">
        <v>1488</v>
      </c>
      <c r="M334" s="1">
        <v>1604</v>
      </c>
      <c r="N334" s="1">
        <v>66649</v>
      </c>
      <c r="O334" s="1">
        <v>5785</v>
      </c>
      <c r="P334" s="1">
        <v>72434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107</v>
      </c>
      <c r="F335" s="1">
        <v>601</v>
      </c>
      <c r="G335" s="1">
        <v>282770</v>
      </c>
      <c r="H335" s="1">
        <v>7634</v>
      </c>
      <c r="I335" s="1">
        <v>143</v>
      </c>
      <c r="J335" s="1">
        <v>698</v>
      </c>
      <c r="K335" s="1">
        <v>109343</v>
      </c>
      <c r="L335" s="1">
        <v>1488</v>
      </c>
      <c r="M335" s="1">
        <v>1604</v>
      </c>
      <c r="N335" s="1">
        <v>66649</v>
      </c>
      <c r="O335" s="1">
        <v>5785</v>
      </c>
      <c r="P335" s="1">
        <v>72434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107</v>
      </c>
      <c r="F336" s="1">
        <v>612</v>
      </c>
      <c r="G336" s="1">
        <v>282770</v>
      </c>
      <c r="H336" s="1">
        <v>7374</v>
      </c>
      <c r="I336" s="1">
        <v>208</v>
      </c>
      <c r="J336" s="1">
        <v>686</v>
      </c>
      <c r="K336" s="1">
        <v>105247</v>
      </c>
      <c r="L336" s="1">
        <v>1488</v>
      </c>
      <c r="M336" s="1">
        <v>1604</v>
      </c>
      <c r="N336" s="1">
        <v>66649</v>
      </c>
      <c r="O336" s="1">
        <v>5785</v>
      </c>
      <c r="P336" s="1">
        <v>72434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107</v>
      </c>
      <c r="F337" s="1">
        <v>612</v>
      </c>
      <c r="G337" s="1">
        <v>282759</v>
      </c>
      <c r="H337" s="1">
        <v>7673</v>
      </c>
      <c r="I337" s="1">
        <v>134</v>
      </c>
      <c r="J337" s="1">
        <v>726</v>
      </c>
      <c r="K337" s="1">
        <v>111233</v>
      </c>
      <c r="L337" s="1">
        <v>1488</v>
      </c>
      <c r="M337" s="1">
        <v>1604</v>
      </c>
      <c r="N337" s="1">
        <v>66642</v>
      </c>
      <c r="O337" s="1">
        <v>5785</v>
      </c>
      <c r="P337" s="1">
        <v>72427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107</v>
      </c>
      <c r="F338" s="1">
        <v>612</v>
      </c>
      <c r="G338" s="1">
        <v>282759</v>
      </c>
      <c r="H338" s="1">
        <v>7987</v>
      </c>
      <c r="I338" s="1">
        <v>138</v>
      </c>
      <c r="J338" s="1">
        <v>752</v>
      </c>
      <c r="K338" s="1">
        <v>108623</v>
      </c>
      <c r="L338" s="1">
        <v>1488</v>
      </c>
      <c r="M338" s="1">
        <v>1604</v>
      </c>
      <c r="N338" s="1">
        <v>66642</v>
      </c>
      <c r="O338" s="1">
        <v>5785</v>
      </c>
      <c r="P338" s="1">
        <v>72427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107</v>
      </c>
      <c r="F339" s="1">
        <v>612</v>
      </c>
      <c r="G339" s="1">
        <v>282759</v>
      </c>
      <c r="H339" s="1">
        <v>7770</v>
      </c>
      <c r="I339" s="1">
        <v>165</v>
      </c>
      <c r="J339" s="1">
        <v>712</v>
      </c>
      <c r="K339" s="1">
        <v>107255</v>
      </c>
      <c r="L339" s="1">
        <v>1488</v>
      </c>
      <c r="M339" s="1">
        <v>1604</v>
      </c>
      <c r="N339" s="1">
        <v>66642</v>
      </c>
      <c r="O339" s="1">
        <v>5785</v>
      </c>
      <c r="P339" s="1">
        <v>72427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107</v>
      </c>
      <c r="F340" s="1">
        <v>612</v>
      </c>
      <c r="G340" s="1">
        <v>282759</v>
      </c>
      <c r="H340" s="1">
        <v>7754</v>
      </c>
      <c r="I340" s="1">
        <v>149</v>
      </c>
      <c r="J340" s="1">
        <v>769</v>
      </c>
      <c r="K340" s="1">
        <v>110743</v>
      </c>
      <c r="L340" s="1">
        <v>1488</v>
      </c>
      <c r="M340" s="1">
        <v>1604</v>
      </c>
      <c r="N340" s="1">
        <v>66642</v>
      </c>
      <c r="O340" s="1">
        <v>5785</v>
      </c>
      <c r="P340" s="1">
        <v>72427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107</v>
      </c>
      <c r="F341" s="1">
        <v>617</v>
      </c>
      <c r="G341" s="1">
        <v>282759</v>
      </c>
      <c r="H341" s="1">
        <v>7125</v>
      </c>
      <c r="I341" s="1">
        <v>133</v>
      </c>
      <c r="J341" s="1">
        <v>702</v>
      </c>
      <c r="K341" s="1">
        <v>107080</v>
      </c>
      <c r="L341" s="1">
        <v>1488</v>
      </c>
      <c r="M341" s="1">
        <v>1604</v>
      </c>
      <c r="N341" s="1">
        <v>66642</v>
      </c>
      <c r="O341" s="1">
        <v>5785</v>
      </c>
      <c r="P341" s="1">
        <v>72427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107</v>
      </c>
      <c r="F342" s="1">
        <v>617</v>
      </c>
      <c r="G342" s="1">
        <v>282759</v>
      </c>
      <c r="H342" s="1">
        <v>7685</v>
      </c>
      <c r="I342" s="1">
        <v>137</v>
      </c>
      <c r="J342" s="1">
        <v>731</v>
      </c>
      <c r="K342" s="1">
        <v>109129</v>
      </c>
      <c r="L342" s="1">
        <v>1488</v>
      </c>
      <c r="M342" s="1">
        <v>1604</v>
      </c>
      <c r="N342" s="1">
        <v>66642</v>
      </c>
      <c r="O342" s="1">
        <v>5785</v>
      </c>
      <c r="P342" s="1">
        <v>72427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107</v>
      </c>
      <c r="F343" s="1">
        <v>617</v>
      </c>
      <c r="G343" s="1">
        <v>282759</v>
      </c>
      <c r="H343" s="1">
        <v>8316</v>
      </c>
      <c r="I343" s="1">
        <v>161</v>
      </c>
      <c r="J343" s="1">
        <v>790</v>
      </c>
      <c r="K343" s="1">
        <v>109531</v>
      </c>
      <c r="L343" s="1">
        <v>1488</v>
      </c>
      <c r="M343" s="1">
        <v>1604</v>
      </c>
      <c r="N343" s="1">
        <v>66642</v>
      </c>
      <c r="O343" s="1">
        <v>5785</v>
      </c>
      <c r="P343" s="1">
        <v>72427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107</v>
      </c>
      <c r="F344" s="1">
        <v>617</v>
      </c>
      <c r="G344" s="1">
        <v>282759</v>
      </c>
      <c r="H344" s="1">
        <v>7728</v>
      </c>
      <c r="I344" s="1">
        <v>137</v>
      </c>
      <c r="J344" s="1">
        <v>753</v>
      </c>
      <c r="K344" s="1">
        <v>108780</v>
      </c>
      <c r="L344" s="1">
        <v>1488</v>
      </c>
      <c r="M344" s="1">
        <v>1604</v>
      </c>
      <c r="N344" s="1">
        <v>66642</v>
      </c>
      <c r="O344" s="1">
        <v>5785</v>
      </c>
      <c r="P344" s="1">
        <v>72427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107</v>
      </c>
      <c r="F345" s="1">
        <v>618</v>
      </c>
      <c r="G345" s="1">
        <v>282759</v>
      </c>
      <c r="H345" s="1">
        <v>7758</v>
      </c>
      <c r="I345" s="1">
        <v>141</v>
      </c>
      <c r="J345" s="1">
        <v>756</v>
      </c>
      <c r="K345" s="1">
        <v>111024</v>
      </c>
      <c r="L345" s="1">
        <v>1488</v>
      </c>
      <c r="M345" s="1">
        <v>1604</v>
      </c>
      <c r="N345" s="1">
        <v>66642</v>
      </c>
      <c r="O345" s="1">
        <v>5785</v>
      </c>
      <c r="P345" s="1">
        <v>72427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107</v>
      </c>
      <c r="F346" s="1">
        <v>618</v>
      </c>
      <c r="G346" s="1">
        <v>282759</v>
      </c>
      <c r="H346" s="1">
        <v>7524</v>
      </c>
      <c r="I346" s="1">
        <v>140</v>
      </c>
      <c r="J346" s="1">
        <v>784</v>
      </c>
      <c r="K346" s="1">
        <v>106875</v>
      </c>
      <c r="L346" s="1">
        <v>1488</v>
      </c>
      <c r="M346" s="1">
        <v>1604</v>
      </c>
      <c r="N346" s="1">
        <v>66642</v>
      </c>
      <c r="O346" s="1">
        <v>5785</v>
      </c>
      <c r="P346" s="1">
        <v>72427</v>
      </c>
    </row>
    <row r="347" spans="1:16">
      <c r="A347" s="1">
        <v>345</v>
      </c>
      <c r="B347" s="1" t="s">
        <v>528</v>
      </c>
      <c r="C347" s="1">
        <v>18</v>
      </c>
      <c r="D347" s="1">
        <v>0</v>
      </c>
      <c r="E347" s="1">
        <v>125</v>
      </c>
      <c r="F347" s="1">
        <v>622</v>
      </c>
      <c r="G347" s="1">
        <v>239621</v>
      </c>
      <c r="H347" s="1">
        <v>7708</v>
      </c>
      <c r="I347" s="1">
        <v>136</v>
      </c>
      <c r="J347" s="1">
        <v>601</v>
      </c>
      <c r="K347" s="1">
        <v>84099</v>
      </c>
      <c r="L347" s="1">
        <v>1540</v>
      </c>
      <c r="M347" s="1">
        <v>1659</v>
      </c>
      <c r="N347" s="1">
        <v>60429</v>
      </c>
      <c r="O347" s="1">
        <v>5418</v>
      </c>
      <c r="P347" s="1">
        <v>65847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125</v>
      </c>
      <c r="F348" s="1">
        <v>622</v>
      </c>
      <c r="G348" s="1">
        <v>240744</v>
      </c>
      <c r="H348" s="1">
        <v>8231</v>
      </c>
      <c r="I348" s="1">
        <v>159</v>
      </c>
      <c r="J348" s="1">
        <v>598</v>
      </c>
      <c r="K348" s="1">
        <v>81787</v>
      </c>
      <c r="L348" s="1">
        <v>1541</v>
      </c>
      <c r="M348" s="1">
        <v>1661</v>
      </c>
      <c r="N348" s="1">
        <v>60498</v>
      </c>
      <c r="O348" s="1">
        <v>5421</v>
      </c>
      <c r="P348" s="1">
        <v>65919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125</v>
      </c>
      <c r="F349" s="1">
        <v>623</v>
      </c>
      <c r="G349" s="1">
        <v>240744</v>
      </c>
      <c r="H349" s="1">
        <v>7964</v>
      </c>
      <c r="I349" s="1">
        <v>139</v>
      </c>
      <c r="J349" s="1">
        <v>612</v>
      </c>
      <c r="K349" s="1">
        <v>81391</v>
      </c>
      <c r="L349" s="1">
        <v>1541</v>
      </c>
      <c r="M349" s="1">
        <v>1661</v>
      </c>
      <c r="N349" s="1">
        <v>60498</v>
      </c>
      <c r="O349" s="1">
        <v>5421</v>
      </c>
      <c r="P349" s="1">
        <v>65919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116</v>
      </c>
      <c r="F350" s="1">
        <v>623</v>
      </c>
      <c r="G350" s="1">
        <v>237622</v>
      </c>
      <c r="H350" s="1">
        <v>7909</v>
      </c>
      <c r="I350" s="1">
        <v>154</v>
      </c>
      <c r="J350" s="1">
        <v>664</v>
      </c>
      <c r="K350" s="1">
        <v>81198</v>
      </c>
      <c r="L350" s="1">
        <v>1539</v>
      </c>
      <c r="M350" s="1">
        <v>1659</v>
      </c>
      <c r="N350" s="1">
        <v>61779</v>
      </c>
      <c r="O350" s="1">
        <v>5509</v>
      </c>
      <c r="P350" s="1">
        <v>67288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116</v>
      </c>
      <c r="F351" s="1">
        <v>623</v>
      </c>
      <c r="G351" s="1">
        <v>237622</v>
      </c>
      <c r="H351" s="1">
        <v>7380</v>
      </c>
      <c r="I351" s="1">
        <v>161</v>
      </c>
      <c r="J351" s="1">
        <v>587</v>
      </c>
      <c r="K351" s="1">
        <v>79906</v>
      </c>
      <c r="L351" s="1">
        <v>1539</v>
      </c>
      <c r="M351" s="1">
        <v>1659</v>
      </c>
      <c r="N351" s="1">
        <v>61779</v>
      </c>
      <c r="O351" s="1">
        <v>5509</v>
      </c>
      <c r="P351" s="1">
        <v>67288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116</v>
      </c>
      <c r="F352" s="1">
        <v>626</v>
      </c>
      <c r="G352" s="1">
        <v>237622</v>
      </c>
      <c r="H352" s="1">
        <v>7920</v>
      </c>
      <c r="I352" s="1">
        <v>141</v>
      </c>
      <c r="J352" s="1">
        <v>597</v>
      </c>
      <c r="K352" s="1">
        <v>80450</v>
      </c>
      <c r="L352" s="1">
        <v>1539</v>
      </c>
      <c r="M352" s="1">
        <v>1659</v>
      </c>
      <c r="N352" s="1">
        <v>61779</v>
      </c>
      <c r="O352" s="1">
        <v>5509</v>
      </c>
      <c r="P352" s="1">
        <v>67288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116</v>
      </c>
      <c r="F353" s="1">
        <v>626</v>
      </c>
      <c r="G353" s="1">
        <v>237622</v>
      </c>
      <c r="H353" s="1">
        <v>8197</v>
      </c>
      <c r="I353" s="1">
        <v>145</v>
      </c>
      <c r="J353" s="1">
        <v>616</v>
      </c>
      <c r="K353" s="1">
        <v>82621</v>
      </c>
      <c r="L353" s="1">
        <v>1539</v>
      </c>
      <c r="M353" s="1">
        <v>1659</v>
      </c>
      <c r="N353" s="1">
        <v>61779</v>
      </c>
      <c r="O353" s="1">
        <v>5509</v>
      </c>
      <c r="P353" s="1">
        <v>67288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116</v>
      </c>
      <c r="F354" s="1">
        <v>626</v>
      </c>
      <c r="G354" s="1">
        <v>237622</v>
      </c>
      <c r="H354" s="1">
        <v>8019</v>
      </c>
      <c r="I354" s="1">
        <v>139</v>
      </c>
      <c r="J354" s="1">
        <v>614</v>
      </c>
      <c r="K354" s="1">
        <v>79488</v>
      </c>
      <c r="L354" s="1">
        <v>1539</v>
      </c>
      <c r="M354" s="1">
        <v>1659</v>
      </c>
      <c r="N354" s="1">
        <v>61779</v>
      </c>
      <c r="O354" s="1">
        <v>5509</v>
      </c>
      <c r="P354" s="1">
        <v>67288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116</v>
      </c>
      <c r="F355" s="1">
        <v>626</v>
      </c>
      <c r="G355" s="1">
        <v>237622</v>
      </c>
      <c r="H355" s="1">
        <v>7891</v>
      </c>
      <c r="I355" s="1">
        <v>160</v>
      </c>
      <c r="J355" s="1">
        <v>616</v>
      </c>
      <c r="K355" s="1">
        <v>84533</v>
      </c>
      <c r="L355" s="1">
        <v>1539</v>
      </c>
      <c r="M355" s="1">
        <v>1659</v>
      </c>
      <c r="N355" s="1">
        <v>61779</v>
      </c>
      <c r="O355" s="1">
        <v>5509</v>
      </c>
      <c r="P355" s="1">
        <v>67288</v>
      </c>
    </row>
    <row r="356" spans="1:16">
      <c r="A356" s="1">
        <v>354</v>
      </c>
      <c r="B356" s="1" t="s">
        <v>519</v>
      </c>
      <c r="C356" s="1">
        <v>4</v>
      </c>
      <c r="D356" s="1">
        <v>4</v>
      </c>
      <c r="E356" s="1">
        <v>116</v>
      </c>
      <c r="F356" s="1">
        <v>626</v>
      </c>
      <c r="G356" s="1">
        <v>236557</v>
      </c>
      <c r="H356" s="1">
        <v>7681</v>
      </c>
      <c r="I356" s="1">
        <v>139</v>
      </c>
      <c r="J356" s="1">
        <v>617</v>
      </c>
      <c r="K356" s="1">
        <v>80023</v>
      </c>
      <c r="L356" s="1">
        <v>1539</v>
      </c>
      <c r="M356" s="1">
        <v>1659</v>
      </c>
      <c r="N356" s="1">
        <v>56813</v>
      </c>
      <c r="O356" s="1">
        <v>5110</v>
      </c>
      <c r="P356" s="1">
        <v>61923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112</v>
      </c>
      <c r="F357" s="1">
        <v>627</v>
      </c>
      <c r="G357" s="1">
        <v>236557</v>
      </c>
      <c r="H357" s="1">
        <v>8096</v>
      </c>
      <c r="I357" s="1">
        <v>141</v>
      </c>
      <c r="J357" s="1">
        <v>658</v>
      </c>
      <c r="K357" s="1">
        <v>82562</v>
      </c>
      <c r="L357" s="1">
        <v>1539</v>
      </c>
      <c r="M357" s="1">
        <v>1659</v>
      </c>
      <c r="N357" s="1">
        <v>56813</v>
      </c>
      <c r="O357" s="1">
        <v>5110</v>
      </c>
      <c r="P357" s="1">
        <v>61923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112</v>
      </c>
      <c r="F358" s="1">
        <v>627</v>
      </c>
      <c r="G358" s="1">
        <v>236557</v>
      </c>
      <c r="H358" s="1">
        <v>8129</v>
      </c>
      <c r="I358" s="1">
        <v>194</v>
      </c>
      <c r="J358" s="1">
        <v>703</v>
      </c>
      <c r="K358" s="1">
        <v>81803</v>
      </c>
      <c r="L358" s="1">
        <v>1539</v>
      </c>
      <c r="M358" s="1">
        <v>1659</v>
      </c>
      <c r="N358" s="1">
        <v>56813</v>
      </c>
      <c r="O358" s="1">
        <v>5110</v>
      </c>
      <c r="P358" s="1">
        <v>61923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112</v>
      </c>
      <c r="F359" s="1">
        <v>627</v>
      </c>
      <c r="G359" s="1">
        <v>236773</v>
      </c>
      <c r="H359" s="1">
        <v>7900</v>
      </c>
      <c r="I359" s="1">
        <v>157</v>
      </c>
      <c r="J359" s="1">
        <v>632</v>
      </c>
      <c r="K359" s="1">
        <v>80918</v>
      </c>
      <c r="L359" s="1">
        <v>1539</v>
      </c>
      <c r="M359" s="1">
        <v>1659</v>
      </c>
      <c r="N359" s="1">
        <v>56813</v>
      </c>
      <c r="O359" s="1">
        <v>5110</v>
      </c>
      <c r="P359" s="1">
        <v>61923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112</v>
      </c>
      <c r="F360" s="1">
        <v>627</v>
      </c>
      <c r="G360" s="1">
        <v>236773</v>
      </c>
      <c r="H360" s="1">
        <v>7960</v>
      </c>
      <c r="I360" s="1">
        <v>146</v>
      </c>
      <c r="J360" s="1">
        <v>582</v>
      </c>
      <c r="K360" s="1">
        <v>81773</v>
      </c>
      <c r="L360" s="1">
        <v>1539</v>
      </c>
      <c r="M360" s="1">
        <v>1659</v>
      </c>
      <c r="N360" s="1">
        <v>56813</v>
      </c>
      <c r="O360" s="1">
        <v>5110</v>
      </c>
      <c r="P360" s="1">
        <v>61923</v>
      </c>
    </row>
    <row r="361" spans="1:16">
      <c r="A361" s="1">
        <v>359</v>
      </c>
      <c r="B361" s="1" t="s">
        <v>514</v>
      </c>
      <c r="C361" s="1">
        <v>1</v>
      </c>
      <c r="D361" s="1">
        <v>0</v>
      </c>
      <c r="E361" s="1">
        <v>113</v>
      </c>
      <c r="F361" s="1">
        <v>627</v>
      </c>
      <c r="G361" s="1">
        <v>271553</v>
      </c>
      <c r="H361" s="1">
        <v>7355</v>
      </c>
      <c r="I361" s="1">
        <v>142</v>
      </c>
      <c r="J361" s="1">
        <v>714</v>
      </c>
      <c r="K361" s="1">
        <v>92807</v>
      </c>
      <c r="L361" s="1">
        <v>1537</v>
      </c>
      <c r="M361" s="1">
        <v>1657</v>
      </c>
      <c r="N361" s="1">
        <v>61464</v>
      </c>
      <c r="O361" s="1">
        <v>5499</v>
      </c>
      <c r="P361" s="1">
        <v>66963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113</v>
      </c>
      <c r="F362" s="1">
        <v>628</v>
      </c>
      <c r="G362" s="1">
        <v>271553</v>
      </c>
      <c r="H362" s="1">
        <v>7855</v>
      </c>
      <c r="I362" s="1">
        <v>148</v>
      </c>
      <c r="J362" s="1">
        <v>712</v>
      </c>
      <c r="K362" s="1">
        <v>95557</v>
      </c>
      <c r="L362" s="1">
        <v>1537</v>
      </c>
      <c r="M362" s="1">
        <v>1657</v>
      </c>
      <c r="N362" s="1">
        <v>61464</v>
      </c>
      <c r="O362" s="1">
        <v>5499</v>
      </c>
      <c r="P362" s="1">
        <v>66963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113</v>
      </c>
      <c r="F363" s="1">
        <v>629</v>
      </c>
      <c r="G363" s="1">
        <v>266245</v>
      </c>
      <c r="H363" s="1">
        <v>8198</v>
      </c>
      <c r="I363" s="1">
        <v>155</v>
      </c>
      <c r="J363" s="1">
        <v>740</v>
      </c>
      <c r="K363" s="1">
        <v>93972</v>
      </c>
      <c r="L363" s="1">
        <v>1536</v>
      </c>
      <c r="M363" s="1">
        <v>1657</v>
      </c>
      <c r="N363" s="1">
        <v>60536</v>
      </c>
      <c r="O363" s="1">
        <v>5413</v>
      </c>
      <c r="P363" s="1">
        <v>65949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108</v>
      </c>
      <c r="F364" s="1">
        <v>629</v>
      </c>
      <c r="G364" s="1">
        <v>266544</v>
      </c>
      <c r="H364" s="1">
        <v>8099</v>
      </c>
      <c r="I364" s="1">
        <v>139</v>
      </c>
      <c r="J364" s="1">
        <v>728</v>
      </c>
      <c r="K364" s="1">
        <v>93263</v>
      </c>
      <c r="L364" s="1">
        <v>1536</v>
      </c>
      <c r="M364" s="1">
        <v>1657</v>
      </c>
      <c r="N364" s="1">
        <v>60851</v>
      </c>
      <c r="O364" s="1">
        <v>5448</v>
      </c>
      <c r="P364" s="1">
        <v>66299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108</v>
      </c>
      <c r="F365" s="1">
        <v>629</v>
      </c>
      <c r="G365" s="1">
        <v>266544</v>
      </c>
      <c r="H365" s="1">
        <v>8159</v>
      </c>
      <c r="I365" s="1">
        <v>142</v>
      </c>
      <c r="J365" s="1">
        <v>686</v>
      </c>
      <c r="K365" s="1">
        <v>91436</v>
      </c>
      <c r="L365" s="1">
        <v>1536</v>
      </c>
      <c r="M365" s="1">
        <v>1657</v>
      </c>
      <c r="N365" s="1">
        <v>60851</v>
      </c>
      <c r="O365" s="1">
        <v>5448</v>
      </c>
      <c r="P365" s="1">
        <v>66299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108</v>
      </c>
      <c r="F366" s="1">
        <v>629</v>
      </c>
      <c r="G366" s="1">
        <v>257323</v>
      </c>
      <c r="H366" s="1">
        <v>7427</v>
      </c>
      <c r="I366" s="1">
        <v>144</v>
      </c>
      <c r="J366" s="1">
        <v>698</v>
      </c>
      <c r="K366" s="1">
        <v>100158</v>
      </c>
      <c r="L366" s="1">
        <v>1536</v>
      </c>
      <c r="M366" s="1">
        <v>1657</v>
      </c>
      <c r="N366" s="1">
        <v>63639</v>
      </c>
      <c r="O366" s="1">
        <v>5696</v>
      </c>
      <c r="P366" s="1">
        <v>69335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108</v>
      </c>
      <c r="F367" s="1">
        <v>629</v>
      </c>
      <c r="G367" s="1">
        <v>257323</v>
      </c>
      <c r="H367" s="1">
        <v>8050</v>
      </c>
      <c r="I367" s="1">
        <v>161</v>
      </c>
      <c r="J367" s="1">
        <v>681</v>
      </c>
      <c r="K367" s="1">
        <v>99101</v>
      </c>
      <c r="L367" s="1">
        <v>1536</v>
      </c>
      <c r="M367" s="1">
        <v>1657</v>
      </c>
      <c r="N367" s="1">
        <v>63639</v>
      </c>
      <c r="O367" s="1">
        <v>5696</v>
      </c>
      <c r="P367" s="1">
        <v>69335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108</v>
      </c>
      <c r="F368" s="1">
        <v>629</v>
      </c>
      <c r="G368" s="1">
        <v>252527</v>
      </c>
      <c r="H368" s="1">
        <v>7975</v>
      </c>
      <c r="I368" s="1">
        <v>139</v>
      </c>
      <c r="J368" s="1">
        <v>694</v>
      </c>
      <c r="K368" s="1">
        <v>96808</v>
      </c>
      <c r="L368" s="1">
        <v>1536</v>
      </c>
      <c r="M368" s="1">
        <v>1657</v>
      </c>
      <c r="N368" s="1">
        <v>63115</v>
      </c>
      <c r="O368" s="1">
        <v>5646</v>
      </c>
      <c r="P368" s="1">
        <v>68761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108</v>
      </c>
      <c r="F369" s="1">
        <v>629</v>
      </c>
      <c r="G369" s="1">
        <v>252527</v>
      </c>
      <c r="H369" s="1">
        <v>7831</v>
      </c>
      <c r="I369" s="1">
        <v>146</v>
      </c>
      <c r="J369" s="1">
        <v>662</v>
      </c>
      <c r="K369" s="1">
        <v>95602</v>
      </c>
      <c r="L369" s="1">
        <v>1536</v>
      </c>
      <c r="M369" s="1">
        <v>1657</v>
      </c>
      <c r="N369" s="1">
        <v>63115</v>
      </c>
      <c r="O369" s="1">
        <v>5646</v>
      </c>
      <c r="P369" s="1">
        <v>68761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108</v>
      </c>
      <c r="F370" s="1">
        <v>629</v>
      </c>
      <c r="G370" s="1">
        <v>252527</v>
      </c>
      <c r="H370" s="1">
        <v>7922</v>
      </c>
      <c r="I370" s="1">
        <v>138</v>
      </c>
      <c r="J370" s="1">
        <v>705</v>
      </c>
      <c r="K370" s="1">
        <v>97750</v>
      </c>
      <c r="L370" s="1">
        <v>1536</v>
      </c>
      <c r="M370" s="1">
        <v>1657</v>
      </c>
      <c r="N370" s="1">
        <v>63115</v>
      </c>
      <c r="O370" s="1">
        <v>5646</v>
      </c>
      <c r="P370" s="1">
        <v>68761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108</v>
      </c>
      <c r="F371" s="1">
        <v>629</v>
      </c>
      <c r="G371" s="1">
        <v>252527</v>
      </c>
      <c r="H371" s="1">
        <v>7530</v>
      </c>
      <c r="I371" s="1">
        <v>139</v>
      </c>
      <c r="J371" s="1">
        <v>651</v>
      </c>
      <c r="K371" s="1">
        <v>94971</v>
      </c>
      <c r="L371" s="1">
        <v>1536</v>
      </c>
      <c r="M371" s="1">
        <v>1657</v>
      </c>
      <c r="N371" s="1">
        <v>63115</v>
      </c>
      <c r="O371" s="1">
        <v>5646</v>
      </c>
      <c r="P371" s="1">
        <v>68761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108</v>
      </c>
      <c r="F372" s="1">
        <v>631</v>
      </c>
      <c r="G372" s="1">
        <v>255781</v>
      </c>
      <c r="H372" s="1">
        <v>7912</v>
      </c>
      <c r="I372" s="1">
        <v>150</v>
      </c>
      <c r="J372" s="1">
        <v>595</v>
      </c>
      <c r="K372" s="1">
        <v>97015</v>
      </c>
      <c r="L372" s="1">
        <v>1537</v>
      </c>
      <c r="M372" s="1">
        <v>1657</v>
      </c>
      <c r="N372" s="1">
        <v>63392</v>
      </c>
      <c r="O372" s="1">
        <v>5676</v>
      </c>
      <c r="P372" s="1">
        <v>69068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108</v>
      </c>
      <c r="F373" s="1">
        <v>634</v>
      </c>
      <c r="G373" s="1">
        <v>255781</v>
      </c>
      <c r="H373" s="1">
        <v>8212</v>
      </c>
      <c r="I373" s="1">
        <v>170</v>
      </c>
      <c r="J373" s="1">
        <v>655</v>
      </c>
      <c r="K373" s="1">
        <v>99451</v>
      </c>
      <c r="L373" s="1">
        <v>1537</v>
      </c>
      <c r="M373" s="1">
        <v>1657</v>
      </c>
      <c r="N373" s="1">
        <v>63392</v>
      </c>
      <c r="O373" s="1">
        <v>5676</v>
      </c>
      <c r="P373" s="1">
        <v>69068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108</v>
      </c>
      <c r="F374" s="1">
        <v>634</v>
      </c>
      <c r="G374" s="1">
        <v>255781</v>
      </c>
      <c r="H374" s="1">
        <v>8109</v>
      </c>
      <c r="I374" s="1">
        <v>148</v>
      </c>
      <c r="J374" s="1">
        <v>675</v>
      </c>
      <c r="K374" s="1">
        <v>98675</v>
      </c>
      <c r="L374" s="1">
        <v>1537</v>
      </c>
      <c r="M374" s="1">
        <v>1657</v>
      </c>
      <c r="N374" s="1">
        <v>63392</v>
      </c>
      <c r="O374" s="1">
        <v>5676</v>
      </c>
      <c r="P374" s="1">
        <v>69068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108</v>
      </c>
      <c r="F375" s="1">
        <v>634</v>
      </c>
      <c r="G375" s="1">
        <v>255781</v>
      </c>
      <c r="H375" s="1">
        <v>7883</v>
      </c>
      <c r="I375" s="1">
        <v>166</v>
      </c>
      <c r="J375" s="1">
        <v>683</v>
      </c>
      <c r="K375" s="1">
        <v>100782</v>
      </c>
      <c r="L375" s="1">
        <v>1537</v>
      </c>
      <c r="M375" s="1">
        <v>1657</v>
      </c>
      <c r="N375" s="1">
        <v>63392</v>
      </c>
      <c r="O375" s="1">
        <v>5676</v>
      </c>
      <c r="P375" s="1">
        <v>69068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108</v>
      </c>
      <c r="F376" s="1">
        <v>634</v>
      </c>
      <c r="G376" s="1">
        <v>255781</v>
      </c>
      <c r="H376" s="1">
        <v>7715</v>
      </c>
      <c r="I376" s="1">
        <v>170</v>
      </c>
      <c r="J376" s="1">
        <v>686</v>
      </c>
      <c r="K376" s="1">
        <v>97533</v>
      </c>
      <c r="L376" s="1">
        <v>1537</v>
      </c>
      <c r="M376" s="1">
        <v>1657</v>
      </c>
      <c r="N376" s="1">
        <v>63392</v>
      </c>
      <c r="O376" s="1">
        <v>5676</v>
      </c>
      <c r="P376" s="1">
        <v>69068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108</v>
      </c>
      <c r="F377" s="1">
        <v>635</v>
      </c>
      <c r="G377" s="1">
        <v>255781</v>
      </c>
      <c r="H377" s="1">
        <v>8008</v>
      </c>
      <c r="I377" s="1">
        <v>146</v>
      </c>
      <c r="J377" s="1">
        <v>672</v>
      </c>
      <c r="K377" s="1">
        <v>99009</v>
      </c>
      <c r="L377" s="1">
        <v>1537</v>
      </c>
      <c r="M377" s="1">
        <v>1657</v>
      </c>
      <c r="N377" s="1">
        <v>63392</v>
      </c>
      <c r="O377" s="1">
        <v>5676</v>
      </c>
      <c r="P377" s="1">
        <v>69068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108</v>
      </c>
      <c r="F378" s="1">
        <v>636</v>
      </c>
      <c r="G378" s="1">
        <v>263184</v>
      </c>
      <c r="H378" s="1">
        <v>8066</v>
      </c>
      <c r="I378" s="1">
        <v>140</v>
      </c>
      <c r="J378" s="1">
        <v>601</v>
      </c>
      <c r="K378" s="1">
        <v>100740</v>
      </c>
      <c r="L378" s="1">
        <v>1536</v>
      </c>
      <c r="M378" s="1">
        <v>1656</v>
      </c>
      <c r="N378" s="1">
        <v>63368</v>
      </c>
      <c r="O378" s="1">
        <v>5641</v>
      </c>
      <c r="P378" s="1">
        <v>69009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108</v>
      </c>
      <c r="F379" s="1">
        <v>636</v>
      </c>
      <c r="G379" s="1">
        <v>263190</v>
      </c>
      <c r="H379" s="1">
        <v>7823</v>
      </c>
      <c r="I379" s="1">
        <v>164</v>
      </c>
      <c r="J379" s="1">
        <v>646</v>
      </c>
      <c r="K379" s="1">
        <v>92645</v>
      </c>
      <c r="L379" s="1">
        <v>1536</v>
      </c>
      <c r="M379" s="1">
        <v>1656</v>
      </c>
      <c r="N379" s="1">
        <v>63368</v>
      </c>
      <c r="O379" s="1">
        <v>5641</v>
      </c>
      <c r="P379" s="1">
        <v>69009</v>
      </c>
    </row>
    <row r="380" spans="1:16">
      <c r="A380" s="1">
        <v>378</v>
      </c>
      <c r="B380" s="1" t="s">
        <v>495</v>
      </c>
      <c r="C380" s="1">
        <v>0</v>
      </c>
      <c r="D380" s="1">
        <v>1</v>
      </c>
      <c r="E380" s="1">
        <v>107</v>
      </c>
      <c r="F380" s="1">
        <v>636</v>
      </c>
      <c r="G380" s="1">
        <v>264397</v>
      </c>
      <c r="H380" s="1">
        <v>8108</v>
      </c>
      <c r="I380" s="1">
        <v>149</v>
      </c>
      <c r="J380" s="1">
        <v>667</v>
      </c>
      <c r="K380" s="1">
        <v>95247</v>
      </c>
      <c r="L380" s="1">
        <v>1539</v>
      </c>
      <c r="M380" s="1">
        <v>1660</v>
      </c>
      <c r="N380" s="1">
        <v>63872</v>
      </c>
      <c r="O380" s="1">
        <v>5680</v>
      </c>
      <c r="P380" s="1">
        <v>69552</v>
      </c>
    </row>
    <row r="381" spans="1:16">
      <c r="A381" s="1">
        <v>379</v>
      </c>
      <c r="B381" s="1" t="s">
        <v>494</v>
      </c>
      <c r="C381" s="1">
        <v>4</v>
      </c>
      <c r="D381" s="1">
        <v>0</v>
      </c>
      <c r="E381" s="1">
        <v>111</v>
      </c>
      <c r="F381" s="1">
        <v>637</v>
      </c>
      <c r="G381" s="1">
        <v>264477</v>
      </c>
      <c r="H381" s="1">
        <v>7697</v>
      </c>
      <c r="I381" s="1">
        <v>137</v>
      </c>
      <c r="J381" s="1">
        <v>660</v>
      </c>
      <c r="K381" s="1">
        <v>94520</v>
      </c>
      <c r="L381" s="1">
        <v>1542</v>
      </c>
      <c r="M381" s="1">
        <v>1661</v>
      </c>
      <c r="N381" s="1">
        <v>63936</v>
      </c>
      <c r="O381" s="1">
        <v>5684</v>
      </c>
      <c r="P381" s="1">
        <v>69620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111</v>
      </c>
      <c r="F382" s="1">
        <v>637</v>
      </c>
      <c r="G382" s="1">
        <v>264477</v>
      </c>
      <c r="H382" s="1">
        <v>7977</v>
      </c>
      <c r="I382" s="1">
        <v>156</v>
      </c>
      <c r="J382" s="1">
        <v>679</v>
      </c>
      <c r="K382" s="1">
        <v>95108</v>
      </c>
      <c r="L382" s="1">
        <v>1542</v>
      </c>
      <c r="M382" s="1">
        <v>1661</v>
      </c>
      <c r="N382" s="1">
        <v>63936</v>
      </c>
      <c r="O382" s="1">
        <v>5684</v>
      </c>
      <c r="P382" s="1">
        <v>69620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111</v>
      </c>
      <c r="F383" s="1">
        <v>637</v>
      </c>
      <c r="G383" s="1">
        <v>264477</v>
      </c>
      <c r="H383" s="1">
        <v>8346</v>
      </c>
      <c r="I383" s="1">
        <v>164</v>
      </c>
      <c r="J383" s="1">
        <v>668</v>
      </c>
      <c r="K383" s="1">
        <v>98591</v>
      </c>
      <c r="L383" s="1">
        <v>1542</v>
      </c>
      <c r="M383" s="1">
        <v>1661</v>
      </c>
      <c r="N383" s="1">
        <v>63936</v>
      </c>
      <c r="O383" s="1">
        <v>5684</v>
      </c>
      <c r="P383" s="1">
        <v>69620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111</v>
      </c>
      <c r="F384" s="1">
        <v>637</v>
      </c>
      <c r="G384" s="1">
        <v>264477</v>
      </c>
      <c r="H384" s="1">
        <v>7930</v>
      </c>
      <c r="I384" s="1">
        <v>145</v>
      </c>
      <c r="J384" s="1">
        <v>684</v>
      </c>
      <c r="K384" s="1">
        <v>97645</v>
      </c>
      <c r="L384" s="1">
        <v>1542</v>
      </c>
      <c r="M384" s="1">
        <v>1661</v>
      </c>
      <c r="N384" s="1">
        <v>63936</v>
      </c>
      <c r="O384" s="1">
        <v>5684</v>
      </c>
      <c r="P384" s="1">
        <v>69620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111</v>
      </c>
      <c r="F385" s="1">
        <v>641</v>
      </c>
      <c r="G385" s="1">
        <v>264477</v>
      </c>
      <c r="H385" s="1">
        <v>7948</v>
      </c>
      <c r="I385" s="1">
        <v>152</v>
      </c>
      <c r="J385" s="1">
        <v>712</v>
      </c>
      <c r="K385" s="1">
        <v>96697</v>
      </c>
      <c r="L385" s="1">
        <v>1542</v>
      </c>
      <c r="M385" s="1">
        <v>1661</v>
      </c>
      <c r="N385" s="1">
        <v>63936</v>
      </c>
      <c r="O385" s="1">
        <v>5684</v>
      </c>
      <c r="P385" s="1">
        <v>69620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111</v>
      </c>
      <c r="F386" s="1">
        <v>641</v>
      </c>
      <c r="G386" s="1">
        <v>264477</v>
      </c>
      <c r="H386" s="1">
        <v>7474</v>
      </c>
      <c r="I386" s="1">
        <v>145</v>
      </c>
      <c r="J386" s="1">
        <v>644</v>
      </c>
      <c r="K386" s="1">
        <v>92658</v>
      </c>
      <c r="L386" s="1">
        <v>1542</v>
      </c>
      <c r="M386" s="1">
        <v>1661</v>
      </c>
      <c r="N386" s="1">
        <v>63936</v>
      </c>
      <c r="O386" s="1">
        <v>5684</v>
      </c>
      <c r="P386" s="1">
        <v>69620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111</v>
      </c>
      <c r="F387" s="1">
        <v>642</v>
      </c>
      <c r="G387" s="1">
        <v>264477</v>
      </c>
      <c r="H387" s="1">
        <v>7981</v>
      </c>
      <c r="I387" s="1">
        <v>149</v>
      </c>
      <c r="J387" s="1">
        <v>633</v>
      </c>
      <c r="K387" s="1">
        <v>96501</v>
      </c>
      <c r="L387" s="1">
        <v>1542</v>
      </c>
      <c r="M387" s="1">
        <v>1661</v>
      </c>
      <c r="N387" s="1">
        <v>63936</v>
      </c>
      <c r="O387" s="1">
        <v>5684</v>
      </c>
      <c r="P387" s="1">
        <v>69620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111</v>
      </c>
      <c r="F388" s="1">
        <v>642</v>
      </c>
      <c r="G388" s="1">
        <v>264477</v>
      </c>
      <c r="H388" s="1">
        <v>8232</v>
      </c>
      <c r="I388" s="1">
        <v>193</v>
      </c>
      <c r="J388" s="1">
        <v>679</v>
      </c>
      <c r="K388" s="1">
        <v>97473</v>
      </c>
      <c r="L388" s="1">
        <v>1542</v>
      </c>
      <c r="M388" s="1">
        <v>1661</v>
      </c>
      <c r="N388" s="1">
        <v>63936</v>
      </c>
      <c r="O388" s="1">
        <v>5684</v>
      </c>
      <c r="P388" s="1">
        <v>69620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111</v>
      </c>
      <c r="F389" s="1">
        <v>643</v>
      </c>
      <c r="G389" s="1">
        <v>264488</v>
      </c>
      <c r="H389" s="1">
        <v>7830</v>
      </c>
      <c r="I389" s="1">
        <v>135</v>
      </c>
      <c r="J389" s="1">
        <v>656</v>
      </c>
      <c r="K389" s="1">
        <v>97016</v>
      </c>
      <c r="L389" s="1">
        <v>1543</v>
      </c>
      <c r="M389" s="1">
        <v>1661</v>
      </c>
      <c r="N389" s="1">
        <v>63939</v>
      </c>
      <c r="O389" s="1">
        <v>5686</v>
      </c>
      <c r="P389" s="1">
        <v>69625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111</v>
      </c>
      <c r="F390" s="1">
        <v>643</v>
      </c>
      <c r="G390" s="1">
        <v>264488</v>
      </c>
      <c r="H390" s="1">
        <v>7711</v>
      </c>
      <c r="I390" s="1">
        <v>136</v>
      </c>
      <c r="J390" s="1">
        <v>686</v>
      </c>
      <c r="K390" s="1">
        <v>97461</v>
      </c>
      <c r="L390" s="1">
        <v>1543</v>
      </c>
      <c r="M390" s="1">
        <v>1661</v>
      </c>
      <c r="N390" s="1">
        <v>63939</v>
      </c>
      <c r="O390" s="1">
        <v>5686</v>
      </c>
      <c r="P390" s="1">
        <v>69625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111</v>
      </c>
      <c r="F391" s="1">
        <v>643</v>
      </c>
      <c r="G391" s="1">
        <v>254556</v>
      </c>
      <c r="H391" s="1">
        <v>7552</v>
      </c>
      <c r="I391" s="1">
        <v>169</v>
      </c>
      <c r="J391" s="1">
        <v>639</v>
      </c>
      <c r="K391" s="1">
        <v>96327</v>
      </c>
      <c r="L391" s="1">
        <v>1542</v>
      </c>
      <c r="M391" s="1">
        <v>1661</v>
      </c>
      <c r="N391" s="1">
        <v>63617</v>
      </c>
      <c r="O391" s="1">
        <v>5692</v>
      </c>
      <c r="P391" s="1">
        <v>69309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111</v>
      </c>
      <c r="F392" s="1">
        <v>643</v>
      </c>
      <c r="G392" s="1">
        <v>254556</v>
      </c>
      <c r="H392" s="1">
        <v>8044</v>
      </c>
      <c r="I392" s="1">
        <v>136</v>
      </c>
      <c r="J392" s="1">
        <v>633</v>
      </c>
      <c r="K392" s="1">
        <v>97362</v>
      </c>
      <c r="L392" s="1">
        <v>1542</v>
      </c>
      <c r="M392" s="1">
        <v>1661</v>
      </c>
      <c r="N392" s="1">
        <v>63617</v>
      </c>
      <c r="O392" s="1">
        <v>5692</v>
      </c>
      <c r="P392" s="1">
        <v>69309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111</v>
      </c>
      <c r="F393" s="1">
        <v>643</v>
      </c>
      <c r="G393" s="1">
        <v>254556</v>
      </c>
      <c r="H393" s="1">
        <v>8347</v>
      </c>
      <c r="I393" s="1">
        <v>189</v>
      </c>
      <c r="J393" s="1">
        <v>671</v>
      </c>
      <c r="K393" s="1">
        <v>98180</v>
      </c>
      <c r="L393" s="1">
        <v>1542</v>
      </c>
      <c r="M393" s="1">
        <v>1661</v>
      </c>
      <c r="N393" s="1">
        <v>63617</v>
      </c>
      <c r="O393" s="1">
        <v>5692</v>
      </c>
      <c r="P393" s="1">
        <v>69309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111</v>
      </c>
      <c r="F394" s="1">
        <v>643</v>
      </c>
      <c r="G394" s="1">
        <v>257221</v>
      </c>
      <c r="H394" s="1">
        <v>7894</v>
      </c>
      <c r="I394" s="1">
        <v>147</v>
      </c>
      <c r="J394" s="1">
        <v>659</v>
      </c>
      <c r="K394" s="1">
        <v>97101</v>
      </c>
      <c r="L394" s="1">
        <v>1543</v>
      </c>
      <c r="M394" s="1">
        <v>1662</v>
      </c>
      <c r="N394" s="1">
        <v>64720</v>
      </c>
      <c r="O394" s="1">
        <v>5767</v>
      </c>
      <c r="P394" s="1">
        <v>70487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111</v>
      </c>
      <c r="F395" s="1">
        <v>644</v>
      </c>
      <c r="G395" s="1">
        <v>257221</v>
      </c>
      <c r="H395" s="1">
        <v>7872</v>
      </c>
      <c r="I395" s="1">
        <v>146</v>
      </c>
      <c r="J395" s="1">
        <v>637</v>
      </c>
      <c r="K395" s="1">
        <v>96639</v>
      </c>
      <c r="L395" s="1">
        <v>1543</v>
      </c>
      <c r="M395" s="1">
        <v>1662</v>
      </c>
      <c r="N395" s="1">
        <v>64720</v>
      </c>
      <c r="O395" s="1">
        <v>5767</v>
      </c>
      <c r="P395" s="1">
        <v>70487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111</v>
      </c>
      <c r="F396" s="1">
        <v>644</v>
      </c>
      <c r="G396" s="1">
        <v>257221</v>
      </c>
      <c r="H396" s="1">
        <v>7432</v>
      </c>
      <c r="I396" s="1">
        <v>140</v>
      </c>
      <c r="J396" s="1">
        <v>627</v>
      </c>
      <c r="K396" s="1">
        <v>96388</v>
      </c>
      <c r="L396" s="1">
        <v>1543</v>
      </c>
      <c r="M396" s="1">
        <v>1662</v>
      </c>
      <c r="N396" s="1">
        <v>64720</v>
      </c>
      <c r="O396" s="1">
        <v>5767</v>
      </c>
      <c r="P396" s="1">
        <v>70487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111</v>
      </c>
      <c r="F397" s="1">
        <v>644</v>
      </c>
      <c r="G397" s="1">
        <v>256911</v>
      </c>
      <c r="H397" s="1">
        <v>7917</v>
      </c>
      <c r="I397" s="1">
        <v>154</v>
      </c>
      <c r="J397" s="1">
        <v>654</v>
      </c>
      <c r="K397" s="1">
        <v>94464</v>
      </c>
      <c r="L397" s="1">
        <v>1543</v>
      </c>
      <c r="M397" s="1">
        <v>1662</v>
      </c>
      <c r="N397" s="1">
        <v>64902</v>
      </c>
      <c r="O397" s="1">
        <v>5778</v>
      </c>
      <c r="P397" s="1">
        <v>70680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111</v>
      </c>
      <c r="F398" s="1">
        <v>647</v>
      </c>
      <c r="G398" s="1">
        <v>256911</v>
      </c>
      <c r="H398" s="1">
        <v>8023</v>
      </c>
      <c r="I398" s="1">
        <v>142</v>
      </c>
      <c r="J398" s="1">
        <v>640</v>
      </c>
      <c r="K398" s="1">
        <v>99586</v>
      </c>
      <c r="L398" s="1">
        <v>1543</v>
      </c>
      <c r="M398" s="1">
        <v>1662</v>
      </c>
      <c r="N398" s="1">
        <v>64902</v>
      </c>
      <c r="O398" s="1">
        <v>5778</v>
      </c>
      <c r="P398" s="1">
        <v>70680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111</v>
      </c>
      <c r="F399" s="1">
        <v>649</v>
      </c>
      <c r="G399" s="1">
        <v>257182</v>
      </c>
      <c r="H399" s="1">
        <v>7834</v>
      </c>
      <c r="I399" s="1">
        <v>151</v>
      </c>
      <c r="J399" s="1">
        <v>598</v>
      </c>
      <c r="K399" s="1">
        <v>97804</v>
      </c>
      <c r="L399" s="1">
        <v>1543</v>
      </c>
      <c r="M399" s="1">
        <v>1662</v>
      </c>
      <c r="N399" s="1">
        <v>64967</v>
      </c>
      <c r="O399" s="1">
        <v>5778</v>
      </c>
      <c r="P399" s="1">
        <v>70745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111</v>
      </c>
      <c r="F400" s="1">
        <v>649</v>
      </c>
      <c r="G400" s="1">
        <v>249285</v>
      </c>
      <c r="H400" s="1">
        <v>7771</v>
      </c>
      <c r="I400" s="1">
        <v>168</v>
      </c>
      <c r="J400" s="1">
        <v>675</v>
      </c>
      <c r="K400" s="1">
        <v>85488</v>
      </c>
      <c r="L400" s="1">
        <v>1543</v>
      </c>
      <c r="M400" s="1">
        <v>1662</v>
      </c>
      <c r="N400" s="1">
        <v>64268</v>
      </c>
      <c r="O400" s="1">
        <v>5752</v>
      </c>
      <c r="P400" s="1">
        <v>70020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111</v>
      </c>
      <c r="F401" s="1">
        <v>650</v>
      </c>
      <c r="G401" s="1">
        <v>249285</v>
      </c>
      <c r="H401" s="1">
        <v>7584</v>
      </c>
      <c r="I401" s="1">
        <v>130</v>
      </c>
      <c r="J401" s="1">
        <v>639</v>
      </c>
      <c r="K401" s="1">
        <v>83821</v>
      </c>
      <c r="L401" s="1">
        <v>1543</v>
      </c>
      <c r="M401" s="1">
        <v>1662</v>
      </c>
      <c r="N401" s="1">
        <v>64268</v>
      </c>
      <c r="O401" s="1">
        <v>5752</v>
      </c>
      <c r="P401" s="1">
        <v>70020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111</v>
      </c>
      <c r="F402" s="1">
        <v>652</v>
      </c>
      <c r="G402" s="1">
        <v>249285</v>
      </c>
      <c r="H402" s="1">
        <v>7838</v>
      </c>
      <c r="I402" s="1">
        <v>148</v>
      </c>
      <c r="J402" s="1">
        <v>613</v>
      </c>
      <c r="K402" s="1">
        <v>85915</v>
      </c>
      <c r="L402" s="1">
        <v>1543</v>
      </c>
      <c r="M402" s="1">
        <v>1662</v>
      </c>
      <c r="N402" s="1">
        <v>64268</v>
      </c>
      <c r="O402" s="1">
        <v>5752</v>
      </c>
      <c r="P402" s="1">
        <v>70020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111</v>
      </c>
      <c r="F403" s="1">
        <v>652</v>
      </c>
      <c r="G403" s="1">
        <v>249285</v>
      </c>
      <c r="H403" s="1">
        <v>8334</v>
      </c>
      <c r="I403" s="1">
        <v>199</v>
      </c>
      <c r="J403" s="1">
        <v>613</v>
      </c>
      <c r="K403" s="1">
        <v>86047</v>
      </c>
      <c r="L403" s="1">
        <v>1543</v>
      </c>
      <c r="M403" s="1">
        <v>1662</v>
      </c>
      <c r="N403" s="1">
        <v>64268</v>
      </c>
      <c r="O403" s="1">
        <v>5752</v>
      </c>
      <c r="P403" s="1">
        <v>70020</v>
      </c>
    </row>
    <row r="404" spans="1:16">
      <c r="A404" s="1">
        <v>402</v>
      </c>
      <c r="B404" s="1" t="s">
        <v>471</v>
      </c>
      <c r="C404" s="1">
        <v>2</v>
      </c>
      <c r="D404" s="1">
        <v>4</v>
      </c>
      <c r="E404" s="1">
        <v>109</v>
      </c>
      <c r="F404" s="1">
        <v>655</v>
      </c>
      <c r="G404" s="1">
        <v>283337</v>
      </c>
      <c r="H404" s="1">
        <v>7804</v>
      </c>
      <c r="I404" s="1">
        <v>149</v>
      </c>
      <c r="J404" s="1">
        <v>634</v>
      </c>
      <c r="K404" s="1">
        <v>103310</v>
      </c>
      <c r="L404" s="1">
        <v>1544</v>
      </c>
      <c r="M404" s="1">
        <v>1663</v>
      </c>
      <c r="N404" s="1">
        <v>74293</v>
      </c>
      <c r="O404" s="1">
        <v>6503</v>
      </c>
      <c r="P404" s="1">
        <v>80796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109</v>
      </c>
      <c r="F405" s="1">
        <v>663</v>
      </c>
      <c r="G405" s="1">
        <v>283337</v>
      </c>
      <c r="H405" s="1">
        <v>7969</v>
      </c>
      <c r="I405" s="1">
        <v>141</v>
      </c>
      <c r="J405" s="1">
        <v>726</v>
      </c>
      <c r="K405" s="1">
        <v>108046</v>
      </c>
      <c r="L405" s="1">
        <v>1544</v>
      </c>
      <c r="M405" s="1">
        <v>1663</v>
      </c>
      <c r="N405" s="1">
        <v>74293</v>
      </c>
      <c r="O405" s="1">
        <v>6503</v>
      </c>
      <c r="P405" s="1">
        <v>80796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109</v>
      </c>
      <c r="F406" s="1">
        <v>665</v>
      </c>
      <c r="G406" s="1">
        <v>283337</v>
      </c>
      <c r="H406" s="1">
        <v>7613</v>
      </c>
      <c r="I406" s="1">
        <v>146</v>
      </c>
      <c r="J406" s="1">
        <v>640</v>
      </c>
      <c r="K406" s="1">
        <v>103028</v>
      </c>
      <c r="L406" s="1">
        <v>1544</v>
      </c>
      <c r="M406" s="1">
        <v>1663</v>
      </c>
      <c r="N406" s="1">
        <v>74293</v>
      </c>
      <c r="O406" s="1">
        <v>6503</v>
      </c>
      <c r="P406" s="1">
        <v>80796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109</v>
      </c>
      <c r="F407" s="1">
        <v>668</v>
      </c>
      <c r="G407" s="1">
        <v>283337</v>
      </c>
      <c r="H407" s="1">
        <v>7812</v>
      </c>
      <c r="I407" s="1">
        <v>135</v>
      </c>
      <c r="J407" s="1">
        <v>691</v>
      </c>
      <c r="K407" s="1">
        <v>107765</v>
      </c>
      <c r="L407" s="1">
        <v>1544</v>
      </c>
      <c r="M407" s="1">
        <v>1663</v>
      </c>
      <c r="N407" s="1">
        <v>74293</v>
      </c>
      <c r="O407" s="1">
        <v>6503</v>
      </c>
      <c r="P407" s="1">
        <v>80796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109</v>
      </c>
      <c r="F408" s="1">
        <v>668</v>
      </c>
      <c r="G408" s="1">
        <v>283337</v>
      </c>
      <c r="H408" s="1">
        <v>8036</v>
      </c>
      <c r="I408" s="1">
        <v>180</v>
      </c>
      <c r="J408" s="1">
        <v>683</v>
      </c>
      <c r="K408" s="1">
        <v>107012</v>
      </c>
      <c r="L408" s="1">
        <v>1544</v>
      </c>
      <c r="M408" s="1">
        <v>1663</v>
      </c>
      <c r="N408" s="1">
        <v>74293</v>
      </c>
      <c r="O408" s="1">
        <v>6503</v>
      </c>
      <c r="P408" s="1">
        <v>80796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109</v>
      </c>
      <c r="F409" s="1">
        <v>669</v>
      </c>
      <c r="G409" s="1">
        <v>283337</v>
      </c>
      <c r="H409" s="1">
        <v>7922</v>
      </c>
      <c r="I409" s="1">
        <v>136</v>
      </c>
      <c r="J409" s="1">
        <v>678</v>
      </c>
      <c r="K409" s="1">
        <v>104775</v>
      </c>
      <c r="L409" s="1">
        <v>1544</v>
      </c>
      <c r="M409" s="1">
        <v>1663</v>
      </c>
      <c r="N409" s="1">
        <v>74293</v>
      </c>
      <c r="O409" s="1">
        <v>6503</v>
      </c>
      <c r="P409" s="1">
        <v>80796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109</v>
      </c>
      <c r="F410" s="1">
        <v>670</v>
      </c>
      <c r="G410" s="1">
        <v>284743</v>
      </c>
      <c r="H410" s="1">
        <v>7718</v>
      </c>
      <c r="I410" s="1">
        <v>137</v>
      </c>
      <c r="J410" s="1">
        <v>716</v>
      </c>
      <c r="K410" s="1">
        <v>104408</v>
      </c>
      <c r="L410" s="1">
        <v>1544</v>
      </c>
      <c r="M410" s="1">
        <v>1663</v>
      </c>
      <c r="N410" s="1">
        <v>74304</v>
      </c>
      <c r="O410" s="1">
        <v>6502</v>
      </c>
      <c r="P410" s="1">
        <v>80806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109</v>
      </c>
      <c r="F411" s="1">
        <v>670</v>
      </c>
      <c r="G411" s="1">
        <v>284743</v>
      </c>
      <c r="H411" s="1">
        <v>7613</v>
      </c>
      <c r="I411" s="1">
        <v>136</v>
      </c>
      <c r="J411" s="1">
        <v>687</v>
      </c>
      <c r="K411" s="1">
        <v>103983</v>
      </c>
      <c r="L411" s="1">
        <v>1544</v>
      </c>
      <c r="M411" s="1">
        <v>1663</v>
      </c>
      <c r="N411" s="1">
        <v>74304</v>
      </c>
      <c r="O411" s="1">
        <v>6502</v>
      </c>
      <c r="P411" s="1">
        <v>80806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109</v>
      </c>
      <c r="F412" s="1">
        <v>670</v>
      </c>
      <c r="G412" s="1">
        <v>284743</v>
      </c>
      <c r="H412" s="1">
        <v>7885</v>
      </c>
      <c r="I412" s="1">
        <v>137</v>
      </c>
      <c r="J412" s="1">
        <v>638</v>
      </c>
      <c r="K412" s="1">
        <v>104168</v>
      </c>
      <c r="L412" s="1">
        <v>1544</v>
      </c>
      <c r="M412" s="1">
        <v>1663</v>
      </c>
      <c r="N412" s="1">
        <v>74304</v>
      </c>
      <c r="O412" s="1">
        <v>6502</v>
      </c>
      <c r="P412" s="1">
        <v>80806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109</v>
      </c>
      <c r="F413" s="1">
        <v>670</v>
      </c>
      <c r="G413" s="1">
        <v>280045</v>
      </c>
      <c r="H413" s="1">
        <v>8417</v>
      </c>
      <c r="I413" s="1">
        <v>196</v>
      </c>
      <c r="J413" s="1">
        <v>681</v>
      </c>
      <c r="K413" s="1">
        <v>103249</v>
      </c>
      <c r="L413" s="1">
        <v>1544</v>
      </c>
      <c r="M413" s="1">
        <v>1663</v>
      </c>
      <c r="N413" s="1">
        <v>74252</v>
      </c>
      <c r="O413" s="1">
        <v>6501</v>
      </c>
      <c r="P413" s="1">
        <v>80753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109</v>
      </c>
      <c r="F414" s="1">
        <v>670</v>
      </c>
      <c r="G414" s="1">
        <v>280045</v>
      </c>
      <c r="H414" s="1">
        <v>7934</v>
      </c>
      <c r="I414" s="1">
        <v>138</v>
      </c>
      <c r="J414" s="1">
        <v>651</v>
      </c>
      <c r="K414" s="1">
        <v>101654</v>
      </c>
      <c r="L414" s="1">
        <v>1544</v>
      </c>
      <c r="M414" s="1">
        <v>1663</v>
      </c>
      <c r="N414" s="1">
        <v>74252</v>
      </c>
      <c r="O414" s="1">
        <v>6501</v>
      </c>
      <c r="P414" s="1">
        <v>80753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109</v>
      </c>
      <c r="F415" s="1">
        <v>670</v>
      </c>
      <c r="G415" s="1">
        <v>280045</v>
      </c>
      <c r="H415" s="1">
        <v>7822</v>
      </c>
      <c r="I415" s="1">
        <v>135</v>
      </c>
      <c r="J415" s="1">
        <v>645</v>
      </c>
      <c r="K415" s="1">
        <v>105432</v>
      </c>
      <c r="L415" s="1">
        <v>1544</v>
      </c>
      <c r="M415" s="1">
        <v>1663</v>
      </c>
      <c r="N415" s="1">
        <v>74252</v>
      </c>
      <c r="O415" s="1">
        <v>6501</v>
      </c>
      <c r="P415" s="1">
        <v>80753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109</v>
      </c>
      <c r="F416" s="1">
        <v>670</v>
      </c>
      <c r="G416" s="1">
        <v>225032</v>
      </c>
      <c r="H416" s="1">
        <v>7308</v>
      </c>
      <c r="I416" s="1">
        <v>144</v>
      </c>
      <c r="J416" s="1">
        <v>628</v>
      </c>
      <c r="K416" s="1">
        <v>72372</v>
      </c>
      <c r="L416" s="1">
        <v>1544</v>
      </c>
      <c r="M416" s="1">
        <v>1663</v>
      </c>
      <c r="N416" s="1">
        <v>57859</v>
      </c>
      <c r="O416" s="1">
        <v>5203</v>
      </c>
      <c r="P416" s="1">
        <v>63062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109</v>
      </c>
      <c r="F417" s="1">
        <v>670</v>
      </c>
      <c r="G417" s="1">
        <v>225139</v>
      </c>
      <c r="H417" s="1">
        <v>7772</v>
      </c>
      <c r="I417" s="1">
        <v>139</v>
      </c>
      <c r="J417" s="1">
        <v>610</v>
      </c>
      <c r="K417" s="1">
        <v>74713</v>
      </c>
      <c r="L417" s="1">
        <v>1544</v>
      </c>
      <c r="M417" s="1">
        <v>1663</v>
      </c>
      <c r="N417" s="1">
        <v>58017</v>
      </c>
      <c r="O417" s="1">
        <v>5203</v>
      </c>
      <c r="P417" s="1">
        <v>63220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109</v>
      </c>
      <c r="F418" s="1">
        <v>670</v>
      </c>
      <c r="G418" s="1">
        <v>296275</v>
      </c>
      <c r="H418" s="1">
        <v>8309</v>
      </c>
      <c r="I418" s="1">
        <v>165</v>
      </c>
      <c r="J418" s="1">
        <v>721</v>
      </c>
      <c r="K418" s="1">
        <v>107252</v>
      </c>
      <c r="L418" s="1">
        <v>1544</v>
      </c>
      <c r="M418" s="1">
        <v>1663</v>
      </c>
      <c r="N418" s="1">
        <v>77511</v>
      </c>
      <c r="O418" s="1">
        <v>6714</v>
      </c>
      <c r="P418" s="1">
        <v>84225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109</v>
      </c>
      <c r="F419" s="1">
        <v>670</v>
      </c>
      <c r="G419" s="1">
        <v>296243</v>
      </c>
      <c r="H419" s="1">
        <v>7770</v>
      </c>
      <c r="I419" s="1">
        <v>136</v>
      </c>
      <c r="J419" s="1">
        <v>726</v>
      </c>
      <c r="K419" s="1">
        <v>110016</v>
      </c>
      <c r="L419" s="1">
        <v>1544</v>
      </c>
      <c r="M419" s="1">
        <v>1663</v>
      </c>
      <c r="N419" s="1">
        <v>77483</v>
      </c>
      <c r="O419" s="1">
        <v>6714</v>
      </c>
      <c r="P419" s="1">
        <v>84197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109</v>
      </c>
      <c r="F420" s="1">
        <v>670</v>
      </c>
      <c r="G420" s="1">
        <v>263874</v>
      </c>
      <c r="H420" s="1">
        <v>7857</v>
      </c>
      <c r="I420" s="1">
        <v>138</v>
      </c>
      <c r="J420" s="1">
        <v>662</v>
      </c>
      <c r="K420" s="1">
        <v>90276</v>
      </c>
      <c r="L420" s="1">
        <v>1545</v>
      </c>
      <c r="M420" s="1">
        <v>1664</v>
      </c>
      <c r="N420" s="1">
        <v>70431</v>
      </c>
      <c r="O420" s="1">
        <v>6165</v>
      </c>
      <c r="P420" s="1">
        <v>76596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109</v>
      </c>
      <c r="F421" s="1">
        <v>670</v>
      </c>
      <c r="G421" s="1">
        <v>262860</v>
      </c>
      <c r="H421" s="1">
        <v>7743</v>
      </c>
      <c r="I421" s="1">
        <v>134</v>
      </c>
      <c r="J421" s="1">
        <v>673</v>
      </c>
      <c r="K421" s="1">
        <v>86510</v>
      </c>
      <c r="L421" s="1">
        <v>1545</v>
      </c>
      <c r="M421" s="1">
        <v>1664</v>
      </c>
      <c r="N421" s="1">
        <v>70463</v>
      </c>
      <c r="O421" s="1">
        <v>6163</v>
      </c>
      <c r="P421" s="1">
        <v>76626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109</v>
      </c>
      <c r="F422" s="1">
        <v>670</v>
      </c>
      <c r="G422" s="1">
        <v>263122</v>
      </c>
      <c r="H422" s="1">
        <v>7782</v>
      </c>
      <c r="I422" s="1">
        <v>136</v>
      </c>
      <c r="J422" s="1">
        <v>682</v>
      </c>
      <c r="K422" s="1">
        <v>89755</v>
      </c>
      <c r="L422" s="1">
        <v>1545</v>
      </c>
      <c r="M422" s="1">
        <v>1664</v>
      </c>
      <c r="N422" s="1">
        <v>70341</v>
      </c>
      <c r="O422" s="1">
        <v>6162</v>
      </c>
      <c r="P422" s="1">
        <v>76503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109</v>
      </c>
      <c r="F423" s="1">
        <v>675</v>
      </c>
      <c r="G423" s="1">
        <v>263122</v>
      </c>
      <c r="H423" s="1">
        <v>8225</v>
      </c>
      <c r="I423" s="1">
        <v>150</v>
      </c>
      <c r="J423" s="1">
        <v>665</v>
      </c>
      <c r="K423" s="1">
        <v>89934</v>
      </c>
      <c r="L423" s="1">
        <v>1545</v>
      </c>
      <c r="M423" s="1">
        <v>1664</v>
      </c>
      <c r="N423" s="1">
        <v>70341</v>
      </c>
      <c r="O423" s="1">
        <v>6162</v>
      </c>
      <c r="P423" s="1">
        <v>76503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109</v>
      </c>
      <c r="F424" s="1">
        <v>675</v>
      </c>
      <c r="G424" s="1">
        <v>263122</v>
      </c>
      <c r="H424" s="1">
        <v>7806</v>
      </c>
      <c r="I424" s="1">
        <v>134</v>
      </c>
      <c r="J424" s="1">
        <v>642</v>
      </c>
      <c r="K424" s="1">
        <v>93436</v>
      </c>
      <c r="L424" s="1">
        <v>1545</v>
      </c>
      <c r="M424" s="1">
        <v>1664</v>
      </c>
      <c r="N424" s="1">
        <v>70341</v>
      </c>
      <c r="O424" s="1">
        <v>6162</v>
      </c>
      <c r="P424" s="1">
        <v>76503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109</v>
      </c>
      <c r="F425" s="1">
        <v>675</v>
      </c>
      <c r="G425" s="1">
        <v>263122</v>
      </c>
      <c r="H425" s="1">
        <v>7791</v>
      </c>
      <c r="I425" s="1">
        <v>142</v>
      </c>
      <c r="J425" s="1">
        <v>646</v>
      </c>
      <c r="K425" s="1">
        <v>88471</v>
      </c>
      <c r="L425" s="1">
        <v>1545</v>
      </c>
      <c r="M425" s="1">
        <v>1664</v>
      </c>
      <c r="N425" s="1">
        <v>70341</v>
      </c>
      <c r="O425" s="1">
        <v>6162</v>
      </c>
      <c r="P425" s="1">
        <v>76503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109</v>
      </c>
      <c r="F426" s="1">
        <v>675</v>
      </c>
      <c r="G426" s="1">
        <v>263122</v>
      </c>
      <c r="H426" s="1">
        <v>7780</v>
      </c>
      <c r="I426" s="1">
        <v>137</v>
      </c>
      <c r="J426" s="1">
        <v>665</v>
      </c>
      <c r="K426" s="1">
        <v>88413</v>
      </c>
      <c r="L426" s="1">
        <v>1545</v>
      </c>
      <c r="M426" s="1">
        <v>1664</v>
      </c>
      <c r="N426" s="1">
        <v>70341</v>
      </c>
      <c r="O426" s="1">
        <v>6162</v>
      </c>
      <c r="P426" s="1">
        <v>76503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109</v>
      </c>
      <c r="F427" s="1">
        <v>675</v>
      </c>
      <c r="G427" s="1">
        <v>267128</v>
      </c>
      <c r="H427" s="1">
        <v>7932</v>
      </c>
      <c r="I427" s="1">
        <v>168</v>
      </c>
      <c r="J427" s="1">
        <v>641</v>
      </c>
      <c r="K427" s="1">
        <v>89339</v>
      </c>
      <c r="L427" s="1">
        <v>1546</v>
      </c>
      <c r="M427" s="1">
        <v>1665</v>
      </c>
      <c r="N427" s="1">
        <v>71382</v>
      </c>
      <c r="O427" s="1">
        <v>6310</v>
      </c>
      <c r="P427" s="1">
        <v>77692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109</v>
      </c>
      <c r="F428" s="1">
        <v>675</v>
      </c>
      <c r="G428" s="1">
        <v>258531</v>
      </c>
      <c r="H428" s="1">
        <v>8209</v>
      </c>
      <c r="I428" s="1">
        <v>180</v>
      </c>
      <c r="J428" s="1">
        <v>634</v>
      </c>
      <c r="K428" s="1">
        <v>85942</v>
      </c>
      <c r="L428" s="1">
        <v>1546</v>
      </c>
      <c r="M428" s="1">
        <v>1665</v>
      </c>
      <c r="N428" s="1">
        <v>70036</v>
      </c>
      <c r="O428" s="1">
        <v>6139</v>
      </c>
      <c r="P428" s="1">
        <v>76175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109</v>
      </c>
      <c r="F429" s="1">
        <v>675</v>
      </c>
      <c r="G429" s="1">
        <v>258531</v>
      </c>
      <c r="H429" s="1">
        <v>7849</v>
      </c>
      <c r="I429" s="1">
        <v>137</v>
      </c>
      <c r="J429" s="1">
        <v>624</v>
      </c>
      <c r="K429" s="1">
        <v>85886</v>
      </c>
      <c r="L429" s="1">
        <v>1546</v>
      </c>
      <c r="M429" s="1">
        <v>1665</v>
      </c>
      <c r="N429" s="1">
        <v>70036</v>
      </c>
      <c r="O429" s="1">
        <v>6139</v>
      </c>
      <c r="P429" s="1">
        <v>76175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109</v>
      </c>
      <c r="F430" s="1">
        <v>675</v>
      </c>
      <c r="G430" s="1">
        <v>311055</v>
      </c>
      <c r="H430" s="1">
        <v>7961</v>
      </c>
      <c r="I430" s="1">
        <v>158</v>
      </c>
      <c r="J430" s="1">
        <v>814</v>
      </c>
      <c r="K430" s="1">
        <v>128470</v>
      </c>
      <c r="L430" s="1">
        <v>1546</v>
      </c>
      <c r="M430" s="1">
        <v>1665</v>
      </c>
      <c r="N430" s="1">
        <v>76181</v>
      </c>
      <c r="O430" s="1">
        <v>6650</v>
      </c>
      <c r="P430" s="1">
        <v>82831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109</v>
      </c>
      <c r="F431" s="1">
        <v>675</v>
      </c>
      <c r="G431" s="1">
        <v>311055</v>
      </c>
      <c r="H431" s="1">
        <v>7513</v>
      </c>
      <c r="I431" s="1">
        <v>152</v>
      </c>
      <c r="J431" s="1">
        <v>806</v>
      </c>
      <c r="K431" s="1">
        <v>122981</v>
      </c>
      <c r="L431" s="1">
        <v>1546</v>
      </c>
      <c r="M431" s="1">
        <v>1665</v>
      </c>
      <c r="N431" s="1">
        <v>76181</v>
      </c>
      <c r="O431" s="1">
        <v>6650</v>
      </c>
      <c r="P431" s="1">
        <v>82831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108</v>
      </c>
      <c r="F432" s="1">
        <v>675</v>
      </c>
      <c r="G432" s="1">
        <v>311052</v>
      </c>
      <c r="H432" s="1">
        <v>7923</v>
      </c>
      <c r="I432" s="1">
        <v>136</v>
      </c>
      <c r="J432" s="1">
        <v>825</v>
      </c>
      <c r="K432" s="1">
        <v>127924</v>
      </c>
      <c r="L432" s="1">
        <v>1546</v>
      </c>
      <c r="M432" s="1">
        <v>1665</v>
      </c>
      <c r="N432" s="1">
        <v>76182</v>
      </c>
      <c r="O432" s="1">
        <v>6650</v>
      </c>
      <c r="P432" s="1">
        <v>82832</v>
      </c>
    </row>
    <row r="433" spans="1:16">
      <c r="A433" s="1">
        <v>431</v>
      </c>
      <c r="B433" s="1" t="s">
        <v>442</v>
      </c>
      <c r="C433" s="1">
        <v>1</v>
      </c>
      <c r="D433" s="1">
        <v>1</v>
      </c>
      <c r="E433" s="1">
        <v>108</v>
      </c>
      <c r="F433" s="1">
        <v>677</v>
      </c>
      <c r="G433" s="1">
        <v>232581</v>
      </c>
      <c r="H433" s="1">
        <v>8295</v>
      </c>
      <c r="I433" s="1">
        <v>206</v>
      </c>
      <c r="J433" s="1">
        <v>544</v>
      </c>
      <c r="K433" s="1">
        <v>78677</v>
      </c>
      <c r="L433" s="1">
        <v>1547</v>
      </c>
      <c r="M433" s="1">
        <v>1666</v>
      </c>
      <c r="N433" s="1">
        <v>63499</v>
      </c>
      <c r="O433" s="1">
        <v>5636</v>
      </c>
      <c r="P433" s="1">
        <v>69135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108</v>
      </c>
      <c r="F434" s="1">
        <v>678</v>
      </c>
      <c r="G434" s="1">
        <v>232581</v>
      </c>
      <c r="H434" s="1">
        <v>8038</v>
      </c>
      <c r="I434" s="1">
        <v>156</v>
      </c>
      <c r="J434" s="1">
        <v>553</v>
      </c>
      <c r="K434" s="1">
        <v>75981</v>
      </c>
      <c r="L434" s="1">
        <v>1547</v>
      </c>
      <c r="M434" s="1">
        <v>1666</v>
      </c>
      <c r="N434" s="1">
        <v>63499</v>
      </c>
      <c r="O434" s="1">
        <v>5636</v>
      </c>
      <c r="P434" s="1">
        <v>69135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108</v>
      </c>
      <c r="F435" s="1">
        <v>684</v>
      </c>
      <c r="G435" s="1">
        <v>232581</v>
      </c>
      <c r="H435" s="1">
        <v>7884</v>
      </c>
      <c r="I435" s="1">
        <v>139</v>
      </c>
      <c r="J435" s="1">
        <v>561</v>
      </c>
      <c r="K435" s="1">
        <v>75478</v>
      </c>
      <c r="L435" s="1">
        <v>1547</v>
      </c>
      <c r="M435" s="1">
        <v>1666</v>
      </c>
      <c r="N435" s="1">
        <v>63499</v>
      </c>
      <c r="O435" s="1">
        <v>5636</v>
      </c>
      <c r="P435" s="1">
        <v>69135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108</v>
      </c>
      <c r="F436" s="1">
        <v>698</v>
      </c>
      <c r="G436" s="1">
        <v>232581</v>
      </c>
      <c r="H436" s="1">
        <v>7788</v>
      </c>
      <c r="I436" s="1">
        <v>156</v>
      </c>
      <c r="J436" s="1">
        <v>514</v>
      </c>
      <c r="K436" s="1">
        <v>71941</v>
      </c>
      <c r="L436" s="1">
        <v>1547</v>
      </c>
      <c r="M436" s="1">
        <v>1666</v>
      </c>
      <c r="N436" s="1">
        <v>63499</v>
      </c>
      <c r="O436" s="1">
        <v>5636</v>
      </c>
      <c r="P436" s="1">
        <v>69135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108</v>
      </c>
      <c r="F437" s="1">
        <v>698</v>
      </c>
      <c r="G437" s="1">
        <v>232581</v>
      </c>
      <c r="H437" s="1">
        <v>7910</v>
      </c>
      <c r="I437" s="1">
        <v>164</v>
      </c>
      <c r="J437" s="1">
        <v>559</v>
      </c>
      <c r="K437" s="1">
        <v>74067</v>
      </c>
      <c r="L437" s="1">
        <v>1547</v>
      </c>
      <c r="M437" s="1">
        <v>1666</v>
      </c>
      <c r="N437" s="1">
        <v>63499</v>
      </c>
      <c r="O437" s="1">
        <v>5636</v>
      </c>
      <c r="P437" s="1">
        <v>69135</v>
      </c>
    </row>
    <row r="438" spans="1:16">
      <c r="A438" s="1">
        <v>436</v>
      </c>
      <c r="B438" s="1" t="s">
        <v>437</v>
      </c>
      <c r="C438" s="1">
        <v>9</v>
      </c>
      <c r="D438" s="1">
        <v>0</v>
      </c>
      <c r="E438" s="1">
        <v>117</v>
      </c>
      <c r="F438" s="1">
        <v>698</v>
      </c>
      <c r="G438" s="1">
        <v>247909</v>
      </c>
      <c r="H438" s="1">
        <v>8238</v>
      </c>
      <c r="I438" s="1">
        <v>193</v>
      </c>
      <c r="J438" s="1">
        <v>639</v>
      </c>
      <c r="K438" s="1">
        <v>87272</v>
      </c>
      <c r="L438" s="1">
        <v>1571</v>
      </c>
      <c r="M438" s="1">
        <v>1690</v>
      </c>
      <c r="N438" s="1">
        <v>63963</v>
      </c>
      <c r="O438" s="1">
        <v>5792</v>
      </c>
      <c r="P438" s="1">
        <v>69755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117</v>
      </c>
      <c r="F439" s="1">
        <v>698</v>
      </c>
      <c r="G439" s="1">
        <v>222792</v>
      </c>
      <c r="H439" s="1">
        <v>7958</v>
      </c>
      <c r="I439" s="1">
        <v>139</v>
      </c>
      <c r="J439" s="1">
        <v>545</v>
      </c>
      <c r="K439" s="1">
        <v>73414</v>
      </c>
      <c r="L439" s="1">
        <v>1575</v>
      </c>
      <c r="M439" s="1">
        <v>1694</v>
      </c>
      <c r="N439" s="1">
        <v>59765</v>
      </c>
      <c r="O439" s="1">
        <v>5455</v>
      </c>
      <c r="P439" s="1">
        <v>65220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117</v>
      </c>
      <c r="F440" s="1">
        <v>698</v>
      </c>
      <c r="G440" s="1">
        <v>223948</v>
      </c>
      <c r="H440" s="1">
        <v>8007</v>
      </c>
      <c r="I440" s="1">
        <v>152</v>
      </c>
      <c r="J440" s="1">
        <v>559</v>
      </c>
      <c r="K440" s="1">
        <v>75199</v>
      </c>
      <c r="L440" s="1">
        <v>1575</v>
      </c>
      <c r="M440" s="1">
        <v>1694</v>
      </c>
      <c r="N440" s="1">
        <v>59576</v>
      </c>
      <c r="O440" s="1">
        <v>5434</v>
      </c>
      <c r="P440" s="1">
        <v>65010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117</v>
      </c>
      <c r="F441" s="1">
        <v>698</v>
      </c>
      <c r="G441" s="1">
        <v>223948</v>
      </c>
      <c r="H441" s="1">
        <v>7611</v>
      </c>
      <c r="I441" s="1">
        <v>162</v>
      </c>
      <c r="J441" s="1">
        <v>511</v>
      </c>
      <c r="K441" s="1">
        <v>75468</v>
      </c>
      <c r="L441" s="1">
        <v>1575</v>
      </c>
      <c r="M441" s="1">
        <v>1694</v>
      </c>
      <c r="N441" s="1">
        <v>59576</v>
      </c>
      <c r="O441" s="1">
        <v>5434</v>
      </c>
      <c r="P441" s="1">
        <v>65010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117</v>
      </c>
      <c r="F442" s="1">
        <v>720</v>
      </c>
      <c r="G442" s="1">
        <v>253871</v>
      </c>
      <c r="H442" s="1">
        <v>7803</v>
      </c>
      <c r="I442" s="1">
        <v>144</v>
      </c>
      <c r="J442" s="1">
        <v>605</v>
      </c>
      <c r="K442" s="1">
        <v>90192</v>
      </c>
      <c r="L442" s="1">
        <v>1575</v>
      </c>
      <c r="M442" s="1">
        <v>1694</v>
      </c>
      <c r="N442" s="1">
        <v>64587</v>
      </c>
      <c r="O442" s="1">
        <v>5806</v>
      </c>
      <c r="P442" s="1">
        <v>70393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117</v>
      </c>
      <c r="F443" s="1">
        <v>720</v>
      </c>
      <c r="G443" s="1">
        <v>265084</v>
      </c>
      <c r="H443" s="1">
        <v>8170</v>
      </c>
      <c r="I443" s="1">
        <v>165</v>
      </c>
      <c r="J443" s="1">
        <v>617</v>
      </c>
      <c r="K443" s="1">
        <v>97608</v>
      </c>
      <c r="L443" s="1">
        <v>1573</v>
      </c>
      <c r="M443" s="1">
        <v>1692</v>
      </c>
      <c r="N443" s="1">
        <v>66597</v>
      </c>
      <c r="O443" s="1">
        <v>5964</v>
      </c>
      <c r="P443" s="1">
        <v>72561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117</v>
      </c>
      <c r="F444" s="1">
        <v>720</v>
      </c>
      <c r="G444" s="1">
        <v>265084</v>
      </c>
      <c r="H444" s="1">
        <v>7788</v>
      </c>
      <c r="I444" s="1">
        <v>161</v>
      </c>
      <c r="J444" s="1">
        <v>685</v>
      </c>
      <c r="K444" s="1">
        <v>97781</v>
      </c>
      <c r="L444" s="1">
        <v>1573</v>
      </c>
      <c r="M444" s="1">
        <v>1692</v>
      </c>
      <c r="N444" s="1">
        <v>66597</v>
      </c>
      <c r="O444" s="1">
        <v>5964</v>
      </c>
      <c r="P444" s="1">
        <v>72561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117</v>
      </c>
      <c r="F445" s="1">
        <v>720</v>
      </c>
      <c r="G445" s="1">
        <v>265084</v>
      </c>
      <c r="H445" s="1">
        <v>7860</v>
      </c>
      <c r="I445" s="1">
        <v>192</v>
      </c>
      <c r="J445" s="1">
        <v>703</v>
      </c>
      <c r="K445" s="1">
        <v>99086</v>
      </c>
      <c r="L445" s="1">
        <v>1573</v>
      </c>
      <c r="M445" s="1">
        <v>1692</v>
      </c>
      <c r="N445" s="1">
        <v>66597</v>
      </c>
      <c r="O445" s="1">
        <v>5964</v>
      </c>
      <c r="P445" s="1">
        <v>72561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109</v>
      </c>
      <c r="F446" s="1">
        <v>720</v>
      </c>
      <c r="G446" s="1">
        <v>269335</v>
      </c>
      <c r="H446" s="1">
        <v>7753</v>
      </c>
      <c r="I446" s="1">
        <v>129</v>
      </c>
      <c r="J446" s="1">
        <v>673</v>
      </c>
      <c r="K446" s="1">
        <v>100575</v>
      </c>
      <c r="L446" s="1">
        <v>1577</v>
      </c>
      <c r="M446" s="1">
        <v>1696</v>
      </c>
      <c r="N446" s="1">
        <v>67135</v>
      </c>
      <c r="O446" s="1">
        <v>6075</v>
      </c>
      <c r="P446" s="1">
        <v>73210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109</v>
      </c>
      <c r="F447" s="1">
        <v>720</v>
      </c>
      <c r="G447" s="1">
        <v>269335</v>
      </c>
      <c r="H447" s="1">
        <v>7756</v>
      </c>
      <c r="I447" s="1">
        <v>139</v>
      </c>
      <c r="J447" s="1">
        <v>707</v>
      </c>
      <c r="K447" s="1">
        <v>104875</v>
      </c>
      <c r="L447" s="1">
        <v>1577</v>
      </c>
      <c r="M447" s="1">
        <v>1696</v>
      </c>
      <c r="N447" s="1">
        <v>67135</v>
      </c>
      <c r="O447" s="1">
        <v>6075</v>
      </c>
      <c r="P447" s="1">
        <v>73210</v>
      </c>
    </row>
    <row r="448" spans="1:16">
      <c r="A448" s="1">
        <v>446</v>
      </c>
      <c r="B448" s="1" t="s">
        <v>427</v>
      </c>
      <c r="C448" s="1">
        <v>0</v>
      </c>
      <c r="D448" s="1">
        <v>1</v>
      </c>
      <c r="E448" s="1">
        <v>108</v>
      </c>
      <c r="F448" s="1">
        <v>720</v>
      </c>
      <c r="G448" s="1">
        <v>275821</v>
      </c>
      <c r="H448" s="1">
        <v>8005</v>
      </c>
      <c r="I448" s="1">
        <v>214</v>
      </c>
      <c r="J448" s="1">
        <v>763</v>
      </c>
      <c r="K448" s="1">
        <v>109702</v>
      </c>
      <c r="L448" s="1">
        <v>1577</v>
      </c>
      <c r="M448" s="1">
        <v>1696</v>
      </c>
      <c r="N448" s="1">
        <v>66954</v>
      </c>
      <c r="O448" s="1">
        <v>6052</v>
      </c>
      <c r="P448" s="1">
        <v>73006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108</v>
      </c>
      <c r="F449" s="1">
        <v>720</v>
      </c>
      <c r="G449" s="1">
        <v>275821</v>
      </c>
      <c r="H449" s="1">
        <v>8015</v>
      </c>
      <c r="I449" s="1">
        <v>135</v>
      </c>
      <c r="J449" s="1">
        <v>765</v>
      </c>
      <c r="K449" s="1">
        <v>106272</v>
      </c>
      <c r="L449" s="1">
        <v>1577</v>
      </c>
      <c r="M449" s="1">
        <v>1696</v>
      </c>
      <c r="N449" s="1">
        <v>66954</v>
      </c>
      <c r="O449" s="1">
        <v>6052</v>
      </c>
      <c r="P449" s="1">
        <v>73006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108</v>
      </c>
      <c r="F450" s="1">
        <v>720</v>
      </c>
      <c r="G450" s="1">
        <v>275821</v>
      </c>
      <c r="H450" s="1">
        <v>8057</v>
      </c>
      <c r="I450" s="1">
        <v>135</v>
      </c>
      <c r="J450" s="1">
        <v>764</v>
      </c>
      <c r="K450" s="1">
        <v>106356</v>
      </c>
      <c r="L450" s="1">
        <v>1577</v>
      </c>
      <c r="M450" s="1">
        <v>1696</v>
      </c>
      <c r="N450" s="1">
        <v>66954</v>
      </c>
      <c r="O450" s="1">
        <v>6052</v>
      </c>
      <c r="P450" s="1">
        <v>73006</v>
      </c>
    </row>
    <row r="451" spans="1:16">
      <c r="A451" s="1">
        <v>449</v>
      </c>
      <c r="B451" s="1" t="s">
        <v>424</v>
      </c>
      <c r="C451" s="1">
        <v>1</v>
      </c>
      <c r="D451" s="1">
        <v>1</v>
      </c>
      <c r="E451" s="1">
        <v>108</v>
      </c>
      <c r="F451" s="1">
        <v>721</v>
      </c>
      <c r="G451" s="1">
        <v>229616</v>
      </c>
      <c r="H451" s="1">
        <v>7832</v>
      </c>
      <c r="I451" s="1">
        <v>144</v>
      </c>
      <c r="J451" s="1">
        <v>544</v>
      </c>
      <c r="K451" s="1">
        <v>74166</v>
      </c>
      <c r="L451" s="1">
        <v>1577</v>
      </c>
      <c r="M451" s="1">
        <v>1696</v>
      </c>
      <c r="N451" s="1">
        <v>59641</v>
      </c>
      <c r="O451" s="1">
        <v>5519</v>
      </c>
      <c r="P451" s="1">
        <v>65160</v>
      </c>
    </row>
    <row r="452" spans="1:16">
      <c r="A452" s="1">
        <v>450</v>
      </c>
      <c r="B452" s="1" t="s">
        <v>423</v>
      </c>
      <c r="C452" s="1">
        <v>1</v>
      </c>
      <c r="D452" s="1">
        <v>0</v>
      </c>
      <c r="E452" s="1">
        <v>109</v>
      </c>
      <c r="F452" s="1">
        <v>723</v>
      </c>
      <c r="G452" s="1">
        <v>307764</v>
      </c>
      <c r="H452" s="1">
        <v>8008</v>
      </c>
      <c r="I452" s="1">
        <v>149</v>
      </c>
      <c r="J452" s="1">
        <v>774</v>
      </c>
      <c r="K452" s="1">
        <v>123935</v>
      </c>
      <c r="L452" s="1">
        <v>1577</v>
      </c>
      <c r="M452" s="1">
        <v>1696</v>
      </c>
      <c r="N452" s="1">
        <v>73739</v>
      </c>
      <c r="O452" s="1">
        <v>6616</v>
      </c>
      <c r="P452" s="1">
        <v>80355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109</v>
      </c>
      <c r="F453" s="1">
        <v>726</v>
      </c>
      <c r="G453" s="1">
        <v>307764</v>
      </c>
      <c r="H453" s="1">
        <v>8224</v>
      </c>
      <c r="I453" s="1">
        <v>141</v>
      </c>
      <c r="J453" s="1">
        <v>805</v>
      </c>
      <c r="K453" s="1">
        <v>126274</v>
      </c>
      <c r="L453" s="1">
        <v>1577</v>
      </c>
      <c r="M453" s="1">
        <v>1696</v>
      </c>
      <c r="N453" s="1">
        <v>73739</v>
      </c>
      <c r="O453" s="1">
        <v>6616</v>
      </c>
      <c r="P453" s="1">
        <v>80355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109</v>
      </c>
      <c r="F454" s="1">
        <v>727</v>
      </c>
      <c r="G454" s="1">
        <v>307764</v>
      </c>
      <c r="H454" s="1">
        <v>7803</v>
      </c>
      <c r="I454" s="1">
        <v>137</v>
      </c>
      <c r="J454" s="1">
        <v>854</v>
      </c>
      <c r="K454" s="1">
        <v>125630</v>
      </c>
      <c r="L454" s="1">
        <v>1577</v>
      </c>
      <c r="M454" s="1">
        <v>1696</v>
      </c>
      <c r="N454" s="1">
        <v>73739</v>
      </c>
      <c r="O454" s="1">
        <v>6616</v>
      </c>
      <c r="P454" s="1">
        <v>80355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108</v>
      </c>
      <c r="F455" s="1">
        <v>728</v>
      </c>
      <c r="G455" s="1">
        <v>306316</v>
      </c>
      <c r="H455" s="1">
        <v>7857</v>
      </c>
      <c r="I455" s="1">
        <v>148</v>
      </c>
      <c r="J455" s="1">
        <v>788</v>
      </c>
      <c r="K455" s="1">
        <v>125717</v>
      </c>
      <c r="L455" s="1">
        <v>1577</v>
      </c>
      <c r="M455" s="1">
        <v>1696</v>
      </c>
      <c r="N455" s="1">
        <v>73105</v>
      </c>
      <c r="O455" s="1">
        <v>6570</v>
      </c>
      <c r="P455" s="1">
        <v>79675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108</v>
      </c>
      <c r="F456" s="1">
        <v>736</v>
      </c>
      <c r="G456" s="1">
        <v>306316</v>
      </c>
      <c r="H456" s="1">
        <v>7805</v>
      </c>
      <c r="I456" s="1">
        <v>144</v>
      </c>
      <c r="J456" s="1">
        <v>820</v>
      </c>
      <c r="K456" s="1">
        <v>121803</v>
      </c>
      <c r="L456" s="1">
        <v>1577</v>
      </c>
      <c r="M456" s="1">
        <v>1696</v>
      </c>
      <c r="N456" s="1">
        <v>73105</v>
      </c>
      <c r="O456" s="1">
        <v>6570</v>
      </c>
      <c r="P456" s="1">
        <v>79675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108</v>
      </c>
      <c r="F457" s="1">
        <v>740</v>
      </c>
      <c r="G457" s="1">
        <v>306316</v>
      </c>
      <c r="H457" s="1">
        <v>7904</v>
      </c>
      <c r="I457" s="1">
        <v>146</v>
      </c>
      <c r="J457" s="1">
        <v>790</v>
      </c>
      <c r="K457" s="1">
        <v>126385</v>
      </c>
      <c r="L457" s="1">
        <v>1577</v>
      </c>
      <c r="M457" s="1">
        <v>1696</v>
      </c>
      <c r="N457" s="1">
        <v>73105</v>
      </c>
      <c r="O457" s="1">
        <v>6570</v>
      </c>
      <c r="P457" s="1">
        <v>79675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108</v>
      </c>
      <c r="F458" s="1">
        <v>740</v>
      </c>
      <c r="G458" s="1">
        <v>306316</v>
      </c>
      <c r="H458" s="1">
        <v>8169</v>
      </c>
      <c r="I458" s="1">
        <v>187</v>
      </c>
      <c r="J458" s="1">
        <v>774</v>
      </c>
      <c r="K458" s="1">
        <v>126513</v>
      </c>
      <c r="L458" s="1">
        <v>1577</v>
      </c>
      <c r="M458" s="1">
        <v>1696</v>
      </c>
      <c r="N458" s="1">
        <v>73105</v>
      </c>
      <c r="O458" s="1">
        <v>6570</v>
      </c>
      <c r="P458" s="1">
        <v>79675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108</v>
      </c>
      <c r="F459" s="1">
        <v>740</v>
      </c>
      <c r="G459" s="1">
        <v>306172</v>
      </c>
      <c r="H459" s="1">
        <v>7814</v>
      </c>
      <c r="I459" s="1">
        <v>159</v>
      </c>
      <c r="J459" s="1">
        <v>779</v>
      </c>
      <c r="K459" s="1">
        <v>120072</v>
      </c>
      <c r="L459" s="1">
        <v>1576</v>
      </c>
      <c r="M459" s="1">
        <v>1695</v>
      </c>
      <c r="N459" s="1">
        <v>72798</v>
      </c>
      <c r="O459" s="1">
        <v>6543</v>
      </c>
      <c r="P459" s="1">
        <v>79341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108</v>
      </c>
      <c r="F460" s="1">
        <v>740</v>
      </c>
      <c r="G460" s="1">
        <v>306172</v>
      </c>
      <c r="H460" s="1">
        <v>8125</v>
      </c>
      <c r="I460" s="1">
        <v>171</v>
      </c>
      <c r="J460" s="1">
        <v>824</v>
      </c>
      <c r="K460" s="1">
        <v>127062</v>
      </c>
      <c r="L460" s="1">
        <v>1576</v>
      </c>
      <c r="M460" s="1">
        <v>1695</v>
      </c>
      <c r="N460" s="1">
        <v>72798</v>
      </c>
      <c r="O460" s="1">
        <v>6543</v>
      </c>
      <c r="P460" s="1">
        <v>79341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108</v>
      </c>
      <c r="F461" s="1">
        <v>740</v>
      </c>
      <c r="G461" s="1">
        <v>306172</v>
      </c>
      <c r="H461" s="1">
        <v>7766</v>
      </c>
      <c r="I461" s="1">
        <v>187</v>
      </c>
      <c r="J461" s="1">
        <v>850</v>
      </c>
      <c r="K461" s="1">
        <v>122584</v>
      </c>
      <c r="L461" s="1">
        <v>1576</v>
      </c>
      <c r="M461" s="1">
        <v>1695</v>
      </c>
      <c r="N461" s="1">
        <v>72798</v>
      </c>
      <c r="O461" s="1">
        <v>6543</v>
      </c>
      <c r="P461" s="1">
        <v>79341</v>
      </c>
    </row>
    <row r="462" spans="1:16">
      <c r="A462" s="1">
        <v>460</v>
      </c>
      <c r="B462" s="1" t="s">
        <v>413</v>
      </c>
      <c r="C462" s="1">
        <v>0</v>
      </c>
      <c r="D462" s="1">
        <v>1</v>
      </c>
      <c r="E462" s="1">
        <v>107</v>
      </c>
      <c r="F462" s="1">
        <v>749</v>
      </c>
      <c r="G462" s="1">
        <v>257347</v>
      </c>
      <c r="H462" s="1">
        <v>7934</v>
      </c>
      <c r="I462" s="1">
        <v>157</v>
      </c>
      <c r="J462" s="1">
        <v>613</v>
      </c>
      <c r="K462" s="1">
        <v>90574</v>
      </c>
      <c r="L462" s="1">
        <v>1579</v>
      </c>
      <c r="M462" s="1">
        <v>1697</v>
      </c>
      <c r="N462" s="1">
        <v>60710</v>
      </c>
      <c r="O462" s="1">
        <v>5634</v>
      </c>
      <c r="P462" s="1">
        <v>66344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107</v>
      </c>
      <c r="F463" s="1">
        <v>749</v>
      </c>
      <c r="G463" s="1">
        <v>257347</v>
      </c>
      <c r="H463" s="1">
        <v>7983</v>
      </c>
      <c r="I463" s="1">
        <v>210</v>
      </c>
      <c r="J463" s="1">
        <v>631</v>
      </c>
      <c r="K463" s="1">
        <v>92083</v>
      </c>
      <c r="L463" s="1">
        <v>1579</v>
      </c>
      <c r="M463" s="1">
        <v>1697</v>
      </c>
      <c r="N463" s="1">
        <v>60710</v>
      </c>
      <c r="O463" s="1">
        <v>5634</v>
      </c>
      <c r="P463" s="1">
        <v>66344</v>
      </c>
    </row>
    <row r="464" spans="1:16">
      <c r="A464" s="1">
        <v>462</v>
      </c>
      <c r="B464" s="1" t="s">
        <v>411</v>
      </c>
      <c r="C464" s="1">
        <v>3</v>
      </c>
      <c r="D464" s="1">
        <v>0</v>
      </c>
      <c r="E464" s="1">
        <v>110</v>
      </c>
      <c r="F464" s="1">
        <v>749</v>
      </c>
      <c r="G464" s="1">
        <v>257283</v>
      </c>
      <c r="H464" s="1">
        <v>7827</v>
      </c>
      <c r="I464" s="1">
        <v>137</v>
      </c>
      <c r="J464" s="1">
        <v>597</v>
      </c>
      <c r="K464" s="1">
        <v>88362</v>
      </c>
      <c r="L464" s="1">
        <v>1580</v>
      </c>
      <c r="M464" s="1">
        <v>1698</v>
      </c>
      <c r="N464" s="1">
        <v>61174</v>
      </c>
      <c r="O464" s="1">
        <v>5573</v>
      </c>
      <c r="P464" s="1">
        <v>66747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110</v>
      </c>
      <c r="F465" s="1">
        <v>749</v>
      </c>
      <c r="G465" s="1">
        <v>257283</v>
      </c>
      <c r="H465" s="1">
        <v>7831</v>
      </c>
      <c r="I465" s="1">
        <v>164</v>
      </c>
      <c r="J465" s="1">
        <v>611</v>
      </c>
      <c r="K465" s="1">
        <v>87319</v>
      </c>
      <c r="L465" s="1">
        <v>1580</v>
      </c>
      <c r="M465" s="1">
        <v>1698</v>
      </c>
      <c r="N465" s="1">
        <v>61174</v>
      </c>
      <c r="O465" s="1">
        <v>5573</v>
      </c>
      <c r="P465" s="1">
        <v>66747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110</v>
      </c>
      <c r="F466" s="1">
        <v>749</v>
      </c>
      <c r="G466" s="1">
        <v>257283</v>
      </c>
      <c r="H466" s="1">
        <v>7616</v>
      </c>
      <c r="I466" s="1">
        <v>151</v>
      </c>
      <c r="J466" s="1">
        <v>643</v>
      </c>
      <c r="K466" s="1">
        <v>87752</v>
      </c>
      <c r="L466" s="1">
        <v>1580</v>
      </c>
      <c r="M466" s="1">
        <v>1698</v>
      </c>
      <c r="N466" s="1">
        <v>61174</v>
      </c>
      <c r="O466" s="1">
        <v>5573</v>
      </c>
      <c r="P466" s="1">
        <v>66747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110</v>
      </c>
      <c r="F467" s="1">
        <v>749</v>
      </c>
      <c r="G467" s="1">
        <v>256355</v>
      </c>
      <c r="H467" s="1">
        <v>7795</v>
      </c>
      <c r="I467" s="1">
        <v>147</v>
      </c>
      <c r="J467" s="1">
        <v>619</v>
      </c>
      <c r="K467" s="1">
        <v>89203</v>
      </c>
      <c r="L467" s="1">
        <v>1582</v>
      </c>
      <c r="M467" s="1">
        <v>1700</v>
      </c>
      <c r="N467" s="1">
        <v>61106</v>
      </c>
      <c r="O467" s="1">
        <v>5573</v>
      </c>
      <c r="P467" s="1">
        <v>66679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110</v>
      </c>
      <c r="F468" s="1">
        <v>749</v>
      </c>
      <c r="G468" s="1">
        <v>256355</v>
      </c>
      <c r="H468" s="1">
        <v>8122</v>
      </c>
      <c r="I468" s="1">
        <v>197</v>
      </c>
      <c r="J468" s="1">
        <v>629</v>
      </c>
      <c r="K468" s="1">
        <v>89522</v>
      </c>
      <c r="L468" s="1">
        <v>1582</v>
      </c>
      <c r="M468" s="1">
        <v>1700</v>
      </c>
      <c r="N468" s="1">
        <v>61106</v>
      </c>
      <c r="O468" s="1">
        <v>5573</v>
      </c>
      <c r="P468" s="1">
        <v>66679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110</v>
      </c>
      <c r="F469" s="1">
        <v>749</v>
      </c>
      <c r="G469" s="1">
        <v>256355</v>
      </c>
      <c r="H469" s="1">
        <v>7917</v>
      </c>
      <c r="I469" s="1">
        <v>146</v>
      </c>
      <c r="J469" s="1">
        <v>616</v>
      </c>
      <c r="K469" s="1">
        <v>88583</v>
      </c>
      <c r="L469" s="1">
        <v>1582</v>
      </c>
      <c r="M469" s="1">
        <v>1700</v>
      </c>
      <c r="N469" s="1">
        <v>61106</v>
      </c>
      <c r="O469" s="1">
        <v>5573</v>
      </c>
      <c r="P469" s="1">
        <v>66679</v>
      </c>
    </row>
    <row r="470" spans="1:16">
      <c r="A470" s="1">
        <v>468</v>
      </c>
      <c r="B470" s="1" t="s">
        <v>405</v>
      </c>
      <c r="C470" s="1">
        <v>3</v>
      </c>
      <c r="D470" s="1">
        <v>0</v>
      </c>
      <c r="E470" s="1">
        <v>113</v>
      </c>
      <c r="F470" s="1">
        <v>751</v>
      </c>
      <c r="G470" s="1">
        <v>264802</v>
      </c>
      <c r="H470" s="1">
        <v>8019</v>
      </c>
      <c r="I470" s="1">
        <v>162</v>
      </c>
      <c r="J470" s="1">
        <v>685</v>
      </c>
      <c r="K470" s="1">
        <v>97675</v>
      </c>
      <c r="L470" s="1">
        <v>1608</v>
      </c>
      <c r="M470" s="1">
        <v>1726</v>
      </c>
      <c r="N470" s="1">
        <v>63530</v>
      </c>
      <c r="O470" s="1">
        <v>5821</v>
      </c>
      <c r="P470" s="1">
        <v>69351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114</v>
      </c>
      <c r="F471" s="1">
        <v>753</v>
      </c>
      <c r="G471" s="1">
        <v>263795</v>
      </c>
      <c r="H471" s="1">
        <v>7737</v>
      </c>
      <c r="I471" s="1">
        <v>154</v>
      </c>
      <c r="J471" s="1">
        <v>651</v>
      </c>
      <c r="K471" s="1">
        <v>95838</v>
      </c>
      <c r="L471" s="1">
        <v>1609</v>
      </c>
      <c r="M471" s="1">
        <v>1726</v>
      </c>
      <c r="N471" s="1">
        <v>63581</v>
      </c>
      <c r="O471" s="1">
        <v>5821</v>
      </c>
      <c r="P471" s="1">
        <v>69402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114</v>
      </c>
      <c r="F472" s="1">
        <v>757</v>
      </c>
      <c r="G472" s="1">
        <v>263693</v>
      </c>
      <c r="H472" s="1">
        <v>7903</v>
      </c>
      <c r="I472" s="1">
        <v>157</v>
      </c>
      <c r="J472" s="1">
        <v>702</v>
      </c>
      <c r="K472" s="1">
        <v>97052</v>
      </c>
      <c r="L472" s="1">
        <v>1609</v>
      </c>
      <c r="M472" s="1">
        <v>1726</v>
      </c>
      <c r="N472" s="1">
        <v>63419</v>
      </c>
      <c r="O472" s="1">
        <v>5815</v>
      </c>
      <c r="P472" s="1">
        <v>69234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114</v>
      </c>
      <c r="F473" s="1">
        <v>762</v>
      </c>
      <c r="G473" s="1">
        <v>262816</v>
      </c>
      <c r="H473" s="1">
        <v>8243</v>
      </c>
      <c r="I473" s="1">
        <v>154</v>
      </c>
      <c r="J473" s="1">
        <v>684</v>
      </c>
      <c r="K473" s="1">
        <v>97178</v>
      </c>
      <c r="L473" s="1">
        <v>1609</v>
      </c>
      <c r="M473" s="1">
        <v>1726</v>
      </c>
      <c r="N473" s="1">
        <v>63167</v>
      </c>
      <c r="O473" s="1">
        <v>5793</v>
      </c>
      <c r="P473" s="1">
        <v>68960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114</v>
      </c>
      <c r="F474" s="1">
        <v>762</v>
      </c>
      <c r="G474" s="1">
        <v>264706</v>
      </c>
      <c r="H474" s="1">
        <v>7911</v>
      </c>
      <c r="I474" s="1">
        <v>145</v>
      </c>
      <c r="J474" s="1">
        <v>646</v>
      </c>
      <c r="K474" s="1">
        <v>95164</v>
      </c>
      <c r="L474" s="1">
        <v>1609</v>
      </c>
      <c r="M474" s="1">
        <v>1726</v>
      </c>
      <c r="N474" s="1">
        <v>61950</v>
      </c>
      <c r="O474" s="1">
        <v>5646</v>
      </c>
      <c r="P474" s="1">
        <v>67596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112</v>
      </c>
      <c r="F475" s="1">
        <v>762</v>
      </c>
      <c r="G475" s="1">
        <v>264846</v>
      </c>
      <c r="H475" s="1">
        <v>8042</v>
      </c>
      <c r="I475" s="1">
        <v>168</v>
      </c>
      <c r="J475" s="1">
        <v>685</v>
      </c>
      <c r="K475" s="1">
        <v>94485</v>
      </c>
      <c r="L475" s="1">
        <v>1611</v>
      </c>
      <c r="M475" s="1">
        <v>1728</v>
      </c>
      <c r="N475" s="1">
        <v>62002</v>
      </c>
      <c r="O475" s="1">
        <v>5650</v>
      </c>
      <c r="P475" s="1">
        <v>67652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112</v>
      </c>
      <c r="F476" s="1">
        <v>763</v>
      </c>
      <c r="G476" s="1">
        <v>270357</v>
      </c>
      <c r="H476" s="1">
        <v>7862</v>
      </c>
      <c r="I476" s="1">
        <v>135</v>
      </c>
      <c r="J476" s="1">
        <v>739</v>
      </c>
      <c r="K476" s="1">
        <v>102945</v>
      </c>
      <c r="L476" s="1">
        <v>1613</v>
      </c>
      <c r="M476" s="1">
        <v>1730</v>
      </c>
      <c r="N476" s="1">
        <v>64056</v>
      </c>
      <c r="O476" s="1">
        <v>5899</v>
      </c>
      <c r="P476" s="1">
        <v>69955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112</v>
      </c>
      <c r="F477" s="1">
        <v>768</v>
      </c>
      <c r="G477" s="1">
        <v>270357</v>
      </c>
      <c r="H477" s="1">
        <v>7889</v>
      </c>
      <c r="I477" s="1">
        <v>141</v>
      </c>
      <c r="J477" s="1">
        <v>709</v>
      </c>
      <c r="K477" s="1">
        <v>105220</v>
      </c>
      <c r="L477" s="1">
        <v>1613</v>
      </c>
      <c r="M477" s="1">
        <v>1730</v>
      </c>
      <c r="N477" s="1">
        <v>64056</v>
      </c>
      <c r="O477" s="1">
        <v>5899</v>
      </c>
      <c r="P477" s="1">
        <v>69955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112</v>
      </c>
      <c r="F478" s="1">
        <v>768</v>
      </c>
      <c r="G478" s="1">
        <v>272528</v>
      </c>
      <c r="H478" s="1">
        <v>8279</v>
      </c>
      <c r="I478" s="1">
        <v>148</v>
      </c>
      <c r="J478" s="1">
        <v>772</v>
      </c>
      <c r="K478" s="1">
        <v>107466</v>
      </c>
      <c r="L478" s="1">
        <v>1612</v>
      </c>
      <c r="M478" s="1">
        <v>1730</v>
      </c>
      <c r="N478" s="1">
        <v>64194</v>
      </c>
      <c r="O478" s="1">
        <v>5905</v>
      </c>
      <c r="P478" s="1">
        <v>70099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112</v>
      </c>
      <c r="F479" s="1">
        <v>768</v>
      </c>
      <c r="G479" s="1">
        <v>263416</v>
      </c>
      <c r="H479" s="1">
        <v>7830</v>
      </c>
      <c r="I479" s="1">
        <v>164</v>
      </c>
      <c r="J479" s="1">
        <v>650</v>
      </c>
      <c r="K479" s="1">
        <v>96907</v>
      </c>
      <c r="L479" s="1">
        <v>1613</v>
      </c>
      <c r="M479" s="1">
        <v>1731</v>
      </c>
      <c r="N479" s="1">
        <v>65068</v>
      </c>
      <c r="O479" s="1">
        <v>5867</v>
      </c>
      <c r="P479" s="1">
        <v>70935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112</v>
      </c>
      <c r="F480" s="1">
        <v>768</v>
      </c>
      <c r="G480" s="1">
        <v>231286</v>
      </c>
      <c r="H480" s="1">
        <v>8156</v>
      </c>
      <c r="I480" s="1">
        <v>169</v>
      </c>
      <c r="J480" s="1">
        <v>505</v>
      </c>
      <c r="K480" s="1">
        <v>81790</v>
      </c>
      <c r="L480" s="1">
        <v>1622</v>
      </c>
      <c r="M480" s="1">
        <v>1740</v>
      </c>
      <c r="N480" s="1">
        <v>62719</v>
      </c>
      <c r="O480" s="1">
        <v>5735</v>
      </c>
      <c r="P480" s="1">
        <v>68454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112</v>
      </c>
      <c r="F481" s="1">
        <v>768</v>
      </c>
      <c r="G481" s="1">
        <v>231286</v>
      </c>
      <c r="H481" s="1">
        <v>7524</v>
      </c>
      <c r="I481" s="1">
        <v>146</v>
      </c>
      <c r="J481" s="1">
        <v>556</v>
      </c>
      <c r="K481" s="1">
        <v>77928</v>
      </c>
      <c r="L481" s="1">
        <v>1622</v>
      </c>
      <c r="M481" s="1">
        <v>1740</v>
      </c>
      <c r="N481" s="1">
        <v>62719</v>
      </c>
      <c r="O481" s="1">
        <v>5735</v>
      </c>
      <c r="P481" s="1">
        <v>68454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112</v>
      </c>
      <c r="F482" s="1">
        <v>768</v>
      </c>
      <c r="G482" s="1">
        <v>231286</v>
      </c>
      <c r="H482" s="1">
        <v>8148</v>
      </c>
      <c r="I482" s="1">
        <v>131</v>
      </c>
      <c r="J482" s="1">
        <v>542</v>
      </c>
      <c r="K482" s="1">
        <v>83562</v>
      </c>
      <c r="L482" s="1">
        <v>1622</v>
      </c>
      <c r="M482" s="1">
        <v>1740</v>
      </c>
      <c r="N482" s="1">
        <v>62719</v>
      </c>
      <c r="O482" s="1">
        <v>5735</v>
      </c>
      <c r="P482" s="1">
        <v>68454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112</v>
      </c>
      <c r="F483" s="1">
        <v>768</v>
      </c>
      <c r="G483" s="1">
        <v>231286</v>
      </c>
      <c r="H483" s="1">
        <v>8070</v>
      </c>
      <c r="I483" s="1">
        <v>178</v>
      </c>
      <c r="J483" s="1">
        <v>540</v>
      </c>
      <c r="K483" s="1">
        <v>80452</v>
      </c>
      <c r="L483" s="1">
        <v>1622</v>
      </c>
      <c r="M483" s="1">
        <v>1740</v>
      </c>
      <c r="N483" s="1">
        <v>62719</v>
      </c>
      <c r="O483" s="1">
        <v>5735</v>
      </c>
      <c r="P483" s="1">
        <v>68454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115</v>
      </c>
      <c r="F484" s="1">
        <v>768</v>
      </c>
      <c r="G484" s="1">
        <v>239978</v>
      </c>
      <c r="H484" s="1">
        <v>7905</v>
      </c>
      <c r="I484" s="1">
        <v>168</v>
      </c>
      <c r="J484" s="1">
        <v>578</v>
      </c>
      <c r="K484" s="1">
        <v>83120</v>
      </c>
      <c r="L484" s="1">
        <v>1636</v>
      </c>
      <c r="M484" s="1">
        <v>1755</v>
      </c>
      <c r="N484" s="1">
        <v>63328</v>
      </c>
      <c r="O484" s="1">
        <v>5734</v>
      </c>
      <c r="P484" s="1">
        <v>69062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115</v>
      </c>
      <c r="F485" s="1">
        <v>768</v>
      </c>
      <c r="G485" s="1">
        <v>239978</v>
      </c>
      <c r="H485" s="1">
        <v>7979</v>
      </c>
      <c r="I485" s="1">
        <v>143</v>
      </c>
      <c r="J485" s="1">
        <v>585</v>
      </c>
      <c r="K485" s="1">
        <v>82434</v>
      </c>
      <c r="L485" s="1">
        <v>1636</v>
      </c>
      <c r="M485" s="1">
        <v>1755</v>
      </c>
      <c r="N485" s="1">
        <v>63328</v>
      </c>
      <c r="O485" s="1">
        <v>5734</v>
      </c>
      <c r="P485" s="1">
        <v>69062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115</v>
      </c>
      <c r="F486" s="1">
        <v>768</v>
      </c>
      <c r="G486" s="1">
        <v>239978</v>
      </c>
      <c r="H486" s="1">
        <v>7589</v>
      </c>
      <c r="I486" s="1">
        <v>134</v>
      </c>
      <c r="J486" s="1">
        <v>587</v>
      </c>
      <c r="K486" s="1">
        <v>80314</v>
      </c>
      <c r="L486" s="1">
        <v>1636</v>
      </c>
      <c r="M486" s="1">
        <v>1755</v>
      </c>
      <c r="N486" s="1">
        <v>63328</v>
      </c>
      <c r="O486" s="1">
        <v>5734</v>
      </c>
      <c r="P486" s="1">
        <v>69062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115</v>
      </c>
      <c r="F487" s="1">
        <v>770</v>
      </c>
      <c r="G487" s="1">
        <v>239629</v>
      </c>
      <c r="H487" s="1">
        <v>8302</v>
      </c>
      <c r="I487" s="1">
        <v>145</v>
      </c>
      <c r="J487" s="1">
        <v>588</v>
      </c>
      <c r="K487" s="1">
        <v>84529</v>
      </c>
      <c r="L487" s="1">
        <v>1631</v>
      </c>
      <c r="M487" s="1">
        <v>1750</v>
      </c>
      <c r="N487" s="1">
        <v>63271</v>
      </c>
      <c r="O487" s="1">
        <v>5729</v>
      </c>
      <c r="P487" s="1">
        <v>69000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115</v>
      </c>
      <c r="F488" s="1">
        <v>770</v>
      </c>
      <c r="G488" s="1">
        <v>239629</v>
      </c>
      <c r="H488" s="1">
        <v>8320</v>
      </c>
      <c r="I488" s="1">
        <v>184</v>
      </c>
      <c r="J488" s="1">
        <v>572</v>
      </c>
      <c r="K488" s="1">
        <v>84941</v>
      </c>
      <c r="L488" s="1">
        <v>1631</v>
      </c>
      <c r="M488" s="1">
        <v>1750</v>
      </c>
      <c r="N488" s="1">
        <v>63271</v>
      </c>
      <c r="O488" s="1">
        <v>5729</v>
      </c>
      <c r="P488" s="1">
        <v>69000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113</v>
      </c>
      <c r="F489" s="1">
        <v>774</v>
      </c>
      <c r="G489" s="1">
        <v>239507</v>
      </c>
      <c r="H489" s="1">
        <v>8001</v>
      </c>
      <c r="I489" s="1">
        <v>160</v>
      </c>
      <c r="J489" s="1">
        <v>574</v>
      </c>
      <c r="K489" s="1">
        <v>83618</v>
      </c>
      <c r="L489" s="1">
        <v>1632</v>
      </c>
      <c r="M489" s="1">
        <v>1751</v>
      </c>
      <c r="N489" s="1">
        <v>63274</v>
      </c>
      <c r="O489" s="1">
        <v>5732</v>
      </c>
      <c r="P489" s="1">
        <v>69006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113</v>
      </c>
      <c r="F490" s="1">
        <v>775</v>
      </c>
      <c r="G490" s="1">
        <v>239649</v>
      </c>
      <c r="H490" s="1">
        <v>8213</v>
      </c>
      <c r="I490" s="1">
        <v>162</v>
      </c>
      <c r="J490" s="1">
        <v>573</v>
      </c>
      <c r="K490" s="1">
        <v>84133</v>
      </c>
      <c r="L490" s="1">
        <v>1632</v>
      </c>
      <c r="M490" s="1">
        <v>1751</v>
      </c>
      <c r="N490" s="1">
        <v>63264</v>
      </c>
      <c r="O490" s="1">
        <v>5732</v>
      </c>
      <c r="P490" s="1">
        <v>68996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113</v>
      </c>
      <c r="F491" s="1">
        <v>776</v>
      </c>
      <c r="G491" s="1">
        <v>239649</v>
      </c>
      <c r="H491" s="1">
        <v>7486</v>
      </c>
      <c r="I491" s="1">
        <v>140</v>
      </c>
      <c r="J491" s="1">
        <v>629</v>
      </c>
      <c r="K491" s="1">
        <v>83884</v>
      </c>
      <c r="L491" s="1">
        <v>1632</v>
      </c>
      <c r="M491" s="1">
        <v>1751</v>
      </c>
      <c r="N491" s="1">
        <v>63264</v>
      </c>
      <c r="O491" s="1">
        <v>5732</v>
      </c>
      <c r="P491" s="1">
        <v>68996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113</v>
      </c>
      <c r="F492" s="1">
        <v>787</v>
      </c>
      <c r="G492" s="1">
        <v>312486</v>
      </c>
      <c r="H492" s="1">
        <v>8022</v>
      </c>
      <c r="I492" s="1">
        <v>148</v>
      </c>
      <c r="J492" s="1">
        <v>780</v>
      </c>
      <c r="K492" s="1">
        <v>131849</v>
      </c>
      <c r="L492" s="1">
        <v>1630</v>
      </c>
      <c r="M492" s="1">
        <v>1749</v>
      </c>
      <c r="N492" s="1">
        <v>77210</v>
      </c>
      <c r="O492" s="1">
        <v>6890</v>
      </c>
      <c r="P492" s="1">
        <v>84100</v>
      </c>
    </row>
    <row r="493" spans="1:16">
      <c r="A493" s="1">
        <v>491</v>
      </c>
      <c r="B493" s="1" t="s">
        <v>382</v>
      </c>
      <c r="C493" s="1">
        <v>1</v>
      </c>
      <c r="D493" s="1">
        <v>0</v>
      </c>
      <c r="E493" s="1">
        <v>114</v>
      </c>
      <c r="F493" s="1">
        <v>787</v>
      </c>
      <c r="G493" s="1">
        <v>263244</v>
      </c>
      <c r="H493" s="1">
        <v>8317</v>
      </c>
      <c r="I493" s="1">
        <v>198</v>
      </c>
      <c r="J493" s="1">
        <v>654</v>
      </c>
      <c r="K493" s="1">
        <v>90023</v>
      </c>
      <c r="L493" s="1">
        <v>1632</v>
      </c>
      <c r="M493" s="1">
        <v>1750</v>
      </c>
      <c r="N493" s="1">
        <v>65118</v>
      </c>
      <c r="O493" s="1">
        <v>5895</v>
      </c>
      <c r="P493" s="1">
        <v>71013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113</v>
      </c>
      <c r="F494" s="1">
        <v>787</v>
      </c>
      <c r="G494" s="1">
        <v>263250</v>
      </c>
      <c r="H494" s="1">
        <v>7794</v>
      </c>
      <c r="I494" s="1">
        <v>138</v>
      </c>
      <c r="J494" s="1">
        <v>620</v>
      </c>
      <c r="K494" s="1">
        <v>88920</v>
      </c>
      <c r="L494" s="1">
        <v>1632</v>
      </c>
      <c r="M494" s="1">
        <v>1750</v>
      </c>
      <c r="N494" s="1">
        <v>65124</v>
      </c>
      <c r="O494" s="1">
        <v>5895</v>
      </c>
      <c r="P494" s="1">
        <v>71019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113</v>
      </c>
      <c r="F495" s="1">
        <v>789</v>
      </c>
      <c r="G495" s="1">
        <v>263250</v>
      </c>
      <c r="H495" s="1">
        <v>8042</v>
      </c>
      <c r="I495" s="1">
        <v>136</v>
      </c>
      <c r="J495" s="1">
        <v>651</v>
      </c>
      <c r="K495" s="1">
        <v>91529</v>
      </c>
      <c r="L495" s="1">
        <v>1632</v>
      </c>
      <c r="M495" s="1">
        <v>1750</v>
      </c>
      <c r="N495" s="1">
        <v>65124</v>
      </c>
      <c r="O495" s="1">
        <v>5895</v>
      </c>
      <c r="P495" s="1">
        <v>71019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113</v>
      </c>
      <c r="F496" s="1">
        <v>790</v>
      </c>
      <c r="G496" s="1">
        <v>263250</v>
      </c>
      <c r="H496" s="1">
        <v>7708</v>
      </c>
      <c r="I496" s="1">
        <v>141</v>
      </c>
      <c r="J496" s="1">
        <v>672</v>
      </c>
      <c r="K496" s="1">
        <v>87375</v>
      </c>
      <c r="L496" s="1">
        <v>1632</v>
      </c>
      <c r="M496" s="1">
        <v>1750</v>
      </c>
      <c r="N496" s="1">
        <v>65124</v>
      </c>
      <c r="O496" s="1">
        <v>5895</v>
      </c>
      <c r="P496" s="1">
        <v>71019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113</v>
      </c>
      <c r="F497" s="1">
        <v>791</v>
      </c>
      <c r="G497" s="1">
        <v>263250</v>
      </c>
      <c r="H497" s="1">
        <v>8077</v>
      </c>
      <c r="I497" s="1">
        <v>140</v>
      </c>
      <c r="J497" s="1">
        <v>615</v>
      </c>
      <c r="K497" s="1">
        <v>89611</v>
      </c>
      <c r="L497" s="1">
        <v>1632</v>
      </c>
      <c r="M497" s="1">
        <v>1750</v>
      </c>
      <c r="N497" s="1">
        <v>65124</v>
      </c>
      <c r="O497" s="1">
        <v>5895</v>
      </c>
      <c r="P497" s="1">
        <v>71019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113</v>
      </c>
      <c r="F498" s="1">
        <v>791</v>
      </c>
      <c r="G498" s="1">
        <v>263458</v>
      </c>
      <c r="H498" s="1">
        <v>8264</v>
      </c>
      <c r="I498" s="1">
        <v>157</v>
      </c>
      <c r="J498" s="1">
        <v>694</v>
      </c>
      <c r="K498" s="1">
        <v>90126</v>
      </c>
      <c r="L498" s="1">
        <v>1632</v>
      </c>
      <c r="M498" s="1">
        <v>1750</v>
      </c>
      <c r="N498" s="1">
        <v>65190</v>
      </c>
      <c r="O498" s="1">
        <v>5897</v>
      </c>
      <c r="P498" s="1">
        <v>71087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113</v>
      </c>
      <c r="F499" s="1">
        <v>796</v>
      </c>
      <c r="G499" s="1">
        <v>263458</v>
      </c>
      <c r="H499" s="1">
        <v>7972</v>
      </c>
      <c r="I499" s="1">
        <v>136</v>
      </c>
      <c r="J499" s="1">
        <v>687</v>
      </c>
      <c r="K499" s="1">
        <v>90914</v>
      </c>
      <c r="L499" s="1">
        <v>1632</v>
      </c>
      <c r="M499" s="1">
        <v>1750</v>
      </c>
      <c r="N499" s="1">
        <v>65190</v>
      </c>
      <c r="O499" s="1">
        <v>5897</v>
      </c>
      <c r="P499" s="1">
        <v>71087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113</v>
      </c>
      <c r="F500" s="1">
        <v>796</v>
      </c>
      <c r="G500" s="1">
        <v>263458</v>
      </c>
      <c r="H500" s="1">
        <v>7963</v>
      </c>
      <c r="I500" s="1">
        <v>132</v>
      </c>
      <c r="J500" s="1">
        <v>640</v>
      </c>
      <c r="K500" s="1">
        <v>92343</v>
      </c>
      <c r="L500" s="1">
        <v>1632</v>
      </c>
      <c r="M500" s="1">
        <v>1750</v>
      </c>
      <c r="N500" s="1">
        <v>65190</v>
      </c>
      <c r="O500" s="1">
        <v>5897</v>
      </c>
      <c r="P500" s="1">
        <v>71087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113</v>
      </c>
      <c r="F501" s="1">
        <v>796</v>
      </c>
      <c r="G501" s="1">
        <v>263458</v>
      </c>
      <c r="H501" s="1">
        <v>7904</v>
      </c>
      <c r="I501" s="1">
        <v>135</v>
      </c>
      <c r="J501" s="1">
        <v>673</v>
      </c>
      <c r="K501" s="1">
        <v>89265</v>
      </c>
      <c r="L501" s="1">
        <v>1632</v>
      </c>
      <c r="M501" s="1">
        <v>1750</v>
      </c>
      <c r="N501" s="1">
        <v>65190</v>
      </c>
      <c r="O501" s="1">
        <v>5897</v>
      </c>
      <c r="P501" s="1">
        <v>71087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113</v>
      </c>
      <c r="F502" s="1">
        <v>799</v>
      </c>
      <c r="G502" s="1">
        <v>263458</v>
      </c>
      <c r="H502" s="1">
        <v>8089</v>
      </c>
      <c r="I502" s="1">
        <v>153</v>
      </c>
      <c r="J502" s="1">
        <v>689</v>
      </c>
      <c r="K502" s="1">
        <v>89788</v>
      </c>
      <c r="L502" s="1">
        <v>1632</v>
      </c>
      <c r="M502" s="1">
        <v>1750</v>
      </c>
      <c r="N502" s="1">
        <v>65190</v>
      </c>
      <c r="O502" s="1">
        <v>5897</v>
      </c>
      <c r="P502" s="1">
        <v>71087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113</v>
      </c>
      <c r="F503" s="1">
        <v>799</v>
      </c>
      <c r="G503" s="1">
        <v>263458</v>
      </c>
      <c r="H503" s="1">
        <v>8128</v>
      </c>
      <c r="I503" s="1">
        <v>193</v>
      </c>
      <c r="J503" s="1">
        <v>688</v>
      </c>
      <c r="K503" s="1">
        <v>92922</v>
      </c>
      <c r="L503" s="1">
        <v>1632</v>
      </c>
      <c r="M503" s="1">
        <v>1750</v>
      </c>
      <c r="N503" s="1">
        <v>65190</v>
      </c>
      <c r="O503" s="1">
        <v>5897</v>
      </c>
      <c r="P503" s="1">
        <v>71087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113</v>
      </c>
      <c r="F504" s="1">
        <v>799</v>
      </c>
      <c r="G504" s="1">
        <v>263250</v>
      </c>
      <c r="H504" s="1">
        <v>7800</v>
      </c>
      <c r="I504" s="1">
        <v>136</v>
      </c>
      <c r="J504" s="1">
        <v>635</v>
      </c>
      <c r="K504" s="1">
        <v>87541</v>
      </c>
      <c r="L504" s="1">
        <v>1632</v>
      </c>
      <c r="M504" s="1">
        <v>1750</v>
      </c>
      <c r="N504" s="1">
        <v>65124</v>
      </c>
      <c r="O504" s="1">
        <v>5895</v>
      </c>
      <c r="P504" s="1">
        <v>71019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113</v>
      </c>
      <c r="F505" s="1">
        <v>799</v>
      </c>
      <c r="G505" s="1">
        <v>263250</v>
      </c>
      <c r="H505" s="1">
        <v>7978</v>
      </c>
      <c r="I505" s="1">
        <v>142</v>
      </c>
      <c r="J505" s="1">
        <v>633</v>
      </c>
      <c r="K505" s="1">
        <v>88299</v>
      </c>
      <c r="L505" s="1">
        <v>1632</v>
      </c>
      <c r="M505" s="1">
        <v>1750</v>
      </c>
      <c r="N505" s="1">
        <v>65124</v>
      </c>
      <c r="O505" s="1">
        <v>5895</v>
      </c>
      <c r="P505" s="1">
        <v>71019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113</v>
      </c>
      <c r="F506" s="1">
        <v>800</v>
      </c>
      <c r="G506" s="1">
        <v>263250</v>
      </c>
      <c r="H506" s="1">
        <v>7579</v>
      </c>
      <c r="I506" s="1">
        <v>131</v>
      </c>
      <c r="J506" s="1">
        <v>638</v>
      </c>
      <c r="K506" s="1">
        <v>90142</v>
      </c>
      <c r="L506" s="1">
        <v>1632</v>
      </c>
      <c r="M506" s="1">
        <v>1750</v>
      </c>
      <c r="N506" s="1">
        <v>65124</v>
      </c>
      <c r="O506" s="1">
        <v>5895</v>
      </c>
      <c r="P506" s="1">
        <v>71019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113</v>
      </c>
      <c r="F507" s="1">
        <v>801</v>
      </c>
      <c r="G507" s="1">
        <v>263250</v>
      </c>
      <c r="H507" s="1">
        <v>7955</v>
      </c>
      <c r="I507" s="1">
        <v>165</v>
      </c>
      <c r="J507" s="1">
        <v>686</v>
      </c>
      <c r="K507" s="1">
        <v>90758</v>
      </c>
      <c r="L507" s="1">
        <v>1632</v>
      </c>
      <c r="M507" s="1">
        <v>1750</v>
      </c>
      <c r="N507" s="1">
        <v>65124</v>
      </c>
      <c r="O507" s="1">
        <v>5895</v>
      </c>
      <c r="P507" s="1">
        <v>71019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113</v>
      </c>
      <c r="F508" s="1">
        <v>803</v>
      </c>
      <c r="G508" s="1">
        <v>263250</v>
      </c>
      <c r="H508" s="1">
        <v>8265</v>
      </c>
      <c r="I508" s="1">
        <v>157</v>
      </c>
      <c r="J508" s="1">
        <v>648</v>
      </c>
      <c r="K508" s="1">
        <v>91956</v>
      </c>
      <c r="L508" s="1">
        <v>1632</v>
      </c>
      <c r="M508" s="1">
        <v>1750</v>
      </c>
      <c r="N508" s="1">
        <v>65124</v>
      </c>
      <c r="O508" s="1">
        <v>5895</v>
      </c>
      <c r="P508" s="1">
        <v>71019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113</v>
      </c>
      <c r="F509" s="1">
        <v>803</v>
      </c>
      <c r="G509" s="1">
        <v>263250</v>
      </c>
      <c r="H509" s="1">
        <v>7786</v>
      </c>
      <c r="I509" s="1">
        <v>141</v>
      </c>
      <c r="J509" s="1">
        <v>616</v>
      </c>
      <c r="K509" s="1">
        <v>88519</v>
      </c>
      <c r="L509" s="1">
        <v>1632</v>
      </c>
      <c r="M509" s="1">
        <v>1750</v>
      </c>
      <c r="N509" s="1">
        <v>65124</v>
      </c>
      <c r="O509" s="1">
        <v>5895</v>
      </c>
      <c r="P509" s="1">
        <v>71019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112</v>
      </c>
      <c r="F510" s="1">
        <v>803</v>
      </c>
      <c r="G510" s="1">
        <v>263875</v>
      </c>
      <c r="H510" s="1">
        <v>7985</v>
      </c>
      <c r="I510" s="1">
        <v>146</v>
      </c>
      <c r="J510" s="1">
        <v>645</v>
      </c>
      <c r="K510" s="1">
        <v>91793</v>
      </c>
      <c r="L510" s="1">
        <v>1632</v>
      </c>
      <c r="M510" s="1">
        <v>1750</v>
      </c>
      <c r="N510" s="1">
        <v>65360</v>
      </c>
      <c r="O510" s="1">
        <v>5910</v>
      </c>
      <c r="P510" s="1">
        <v>71270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112</v>
      </c>
      <c r="F511" s="1">
        <v>803</v>
      </c>
      <c r="G511" s="1">
        <v>263907</v>
      </c>
      <c r="H511" s="1">
        <v>7963</v>
      </c>
      <c r="I511" s="1">
        <v>159</v>
      </c>
      <c r="J511" s="1">
        <v>645</v>
      </c>
      <c r="K511" s="1">
        <v>86528</v>
      </c>
      <c r="L511" s="1">
        <v>1632</v>
      </c>
      <c r="M511" s="1">
        <v>1750</v>
      </c>
      <c r="N511" s="1">
        <v>65370</v>
      </c>
      <c r="O511" s="1">
        <v>5911</v>
      </c>
      <c r="P511" s="1">
        <v>71281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112</v>
      </c>
      <c r="F512" s="1">
        <v>804</v>
      </c>
      <c r="G512" s="1">
        <v>263907</v>
      </c>
      <c r="H512" s="1">
        <v>7898</v>
      </c>
      <c r="I512" s="1">
        <v>147</v>
      </c>
      <c r="J512" s="1">
        <v>682</v>
      </c>
      <c r="K512" s="1">
        <v>87677</v>
      </c>
      <c r="L512" s="1">
        <v>1632</v>
      </c>
      <c r="M512" s="1">
        <v>1750</v>
      </c>
      <c r="N512" s="1">
        <v>65370</v>
      </c>
      <c r="O512" s="1">
        <v>5911</v>
      </c>
      <c r="P512" s="1">
        <v>71281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112</v>
      </c>
      <c r="F513" s="1">
        <v>804</v>
      </c>
      <c r="G513" s="1">
        <v>263907</v>
      </c>
      <c r="H513" s="1">
        <v>8397</v>
      </c>
      <c r="I513" s="1">
        <v>180</v>
      </c>
      <c r="J513" s="1">
        <v>683</v>
      </c>
      <c r="K513" s="1">
        <v>92398</v>
      </c>
      <c r="L513" s="1">
        <v>1632</v>
      </c>
      <c r="M513" s="1">
        <v>1750</v>
      </c>
      <c r="N513" s="1">
        <v>65370</v>
      </c>
      <c r="O513" s="1">
        <v>5911</v>
      </c>
      <c r="P513" s="1">
        <v>71281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112</v>
      </c>
      <c r="F514" s="1">
        <v>808</v>
      </c>
      <c r="G514" s="1">
        <v>263907</v>
      </c>
      <c r="H514" s="1">
        <v>7991</v>
      </c>
      <c r="I514" s="1">
        <v>139</v>
      </c>
      <c r="J514" s="1">
        <v>719</v>
      </c>
      <c r="K514" s="1">
        <v>88202</v>
      </c>
      <c r="L514" s="1">
        <v>1632</v>
      </c>
      <c r="M514" s="1">
        <v>1750</v>
      </c>
      <c r="N514" s="1">
        <v>65370</v>
      </c>
      <c r="O514" s="1">
        <v>5911</v>
      </c>
      <c r="P514" s="1">
        <v>71281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112</v>
      </c>
      <c r="F515" s="1">
        <v>808</v>
      </c>
      <c r="G515" s="1">
        <v>263907</v>
      </c>
      <c r="H515" s="1">
        <v>7961</v>
      </c>
      <c r="I515" s="1">
        <v>147</v>
      </c>
      <c r="J515" s="1">
        <v>707</v>
      </c>
      <c r="K515" s="1">
        <v>88688</v>
      </c>
      <c r="L515" s="1">
        <v>1632</v>
      </c>
      <c r="M515" s="1">
        <v>1750</v>
      </c>
      <c r="N515" s="1">
        <v>65370</v>
      </c>
      <c r="O515" s="1">
        <v>5911</v>
      </c>
      <c r="P515" s="1">
        <v>71281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112</v>
      </c>
      <c r="F516" s="1">
        <v>808</v>
      </c>
      <c r="G516" s="1">
        <v>263934</v>
      </c>
      <c r="H516" s="1">
        <v>7608</v>
      </c>
      <c r="I516" s="1">
        <v>158</v>
      </c>
      <c r="J516" s="1">
        <v>653</v>
      </c>
      <c r="K516" s="1">
        <v>89361</v>
      </c>
      <c r="L516" s="1">
        <v>1632</v>
      </c>
      <c r="M516" s="1">
        <v>1750</v>
      </c>
      <c r="N516" s="1">
        <v>65368</v>
      </c>
      <c r="O516" s="1">
        <v>5911</v>
      </c>
      <c r="P516" s="1">
        <v>71279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112</v>
      </c>
      <c r="F517" s="1">
        <v>808</v>
      </c>
      <c r="G517" s="1">
        <v>264182</v>
      </c>
      <c r="H517" s="1">
        <v>7962</v>
      </c>
      <c r="I517" s="1">
        <v>139</v>
      </c>
      <c r="J517" s="1">
        <v>696</v>
      </c>
      <c r="K517" s="1">
        <v>90902</v>
      </c>
      <c r="L517" s="1">
        <v>1632</v>
      </c>
      <c r="M517" s="1">
        <v>1751</v>
      </c>
      <c r="N517" s="1">
        <v>65371</v>
      </c>
      <c r="O517" s="1">
        <v>5912</v>
      </c>
      <c r="P517" s="1">
        <v>71283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112</v>
      </c>
      <c r="F518" s="1">
        <v>809</v>
      </c>
      <c r="G518" s="1">
        <v>264182</v>
      </c>
      <c r="H518" s="1">
        <v>8311</v>
      </c>
      <c r="I518" s="1">
        <v>204</v>
      </c>
      <c r="J518" s="1">
        <v>653</v>
      </c>
      <c r="K518" s="1">
        <v>91095</v>
      </c>
      <c r="L518" s="1">
        <v>1632</v>
      </c>
      <c r="M518" s="1">
        <v>1751</v>
      </c>
      <c r="N518" s="1">
        <v>65371</v>
      </c>
      <c r="O518" s="1">
        <v>5912</v>
      </c>
      <c r="P518" s="1">
        <v>71283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112</v>
      </c>
      <c r="F519" s="1">
        <v>810</v>
      </c>
      <c r="G519" s="1">
        <v>275525</v>
      </c>
      <c r="H519" s="1">
        <v>7920</v>
      </c>
      <c r="I519" s="1">
        <v>174</v>
      </c>
      <c r="J519" s="1">
        <v>764</v>
      </c>
      <c r="K519" s="1">
        <v>99290</v>
      </c>
      <c r="L519" s="1">
        <v>1635</v>
      </c>
      <c r="M519" s="1">
        <v>1754</v>
      </c>
      <c r="N519" s="1">
        <v>68715</v>
      </c>
      <c r="O519" s="1">
        <v>6196</v>
      </c>
      <c r="P519" s="1">
        <v>74911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112</v>
      </c>
      <c r="F520" s="1">
        <v>810</v>
      </c>
      <c r="G520" s="1">
        <v>275525</v>
      </c>
      <c r="H520" s="1">
        <v>8003</v>
      </c>
      <c r="I520" s="1">
        <v>132</v>
      </c>
      <c r="J520" s="1">
        <v>763</v>
      </c>
      <c r="K520" s="1">
        <v>101915</v>
      </c>
      <c r="L520" s="1">
        <v>1635</v>
      </c>
      <c r="M520" s="1">
        <v>1754</v>
      </c>
      <c r="N520" s="1">
        <v>68715</v>
      </c>
      <c r="O520" s="1">
        <v>6196</v>
      </c>
      <c r="P520" s="1">
        <v>74911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112</v>
      </c>
      <c r="F521" s="1">
        <v>810</v>
      </c>
      <c r="G521" s="1">
        <v>275525</v>
      </c>
      <c r="H521" s="1">
        <v>7663</v>
      </c>
      <c r="I521" s="1">
        <v>136</v>
      </c>
      <c r="J521" s="1">
        <v>649</v>
      </c>
      <c r="K521" s="1">
        <v>98370</v>
      </c>
      <c r="L521" s="1">
        <v>1635</v>
      </c>
      <c r="M521" s="1">
        <v>1754</v>
      </c>
      <c r="N521" s="1">
        <v>68715</v>
      </c>
      <c r="O521" s="1">
        <v>6196</v>
      </c>
      <c r="P521" s="1">
        <v>74911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112</v>
      </c>
      <c r="F522" s="1">
        <v>810</v>
      </c>
      <c r="G522" s="1">
        <v>275525</v>
      </c>
      <c r="H522" s="1">
        <v>8037</v>
      </c>
      <c r="I522" s="1">
        <v>138</v>
      </c>
      <c r="J522" s="1">
        <v>676</v>
      </c>
      <c r="K522" s="1">
        <v>100307</v>
      </c>
      <c r="L522" s="1">
        <v>1635</v>
      </c>
      <c r="M522" s="1">
        <v>1754</v>
      </c>
      <c r="N522" s="1">
        <v>68715</v>
      </c>
      <c r="O522" s="1">
        <v>6196</v>
      </c>
      <c r="P522" s="1">
        <v>74911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112</v>
      </c>
      <c r="F523" s="1">
        <v>810</v>
      </c>
      <c r="G523" s="1">
        <v>331084</v>
      </c>
      <c r="H523" s="1">
        <v>8108</v>
      </c>
      <c r="I523" s="1">
        <v>190</v>
      </c>
      <c r="J523" s="1">
        <v>894</v>
      </c>
      <c r="K523" s="1">
        <v>142364</v>
      </c>
      <c r="L523" s="1">
        <v>1635</v>
      </c>
      <c r="M523" s="1">
        <v>1754</v>
      </c>
      <c r="N523" s="1">
        <v>79314</v>
      </c>
      <c r="O523" s="1">
        <v>7083</v>
      </c>
      <c r="P523" s="1">
        <v>86397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112</v>
      </c>
      <c r="F524" s="1">
        <v>810</v>
      </c>
      <c r="G524" s="1">
        <v>331084</v>
      </c>
      <c r="H524" s="1">
        <v>8034</v>
      </c>
      <c r="I524" s="1">
        <v>160</v>
      </c>
      <c r="J524" s="1">
        <v>913</v>
      </c>
      <c r="K524" s="1">
        <v>140160</v>
      </c>
      <c r="L524" s="1">
        <v>1635</v>
      </c>
      <c r="M524" s="1">
        <v>1754</v>
      </c>
      <c r="N524" s="1">
        <v>79314</v>
      </c>
      <c r="O524" s="1">
        <v>7083</v>
      </c>
      <c r="P524" s="1">
        <v>86397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112</v>
      </c>
      <c r="F525" s="1">
        <v>810</v>
      </c>
      <c r="G525" s="1">
        <v>331084</v>
      </c>
      <c r="H525" s="1">
        <v>7863</v>
      </c>
      <c r="I525" s="1">
        <v>161</v>
      </c>
      <c r="J525" s="1">
        <v>896</v>
      </c>
      <c r="K525" s="1">
        <v>136452</v>
      </c>
      <c r="L525" s="1">
        <v>1635</v>
      </c>
      <c r="M525" s="1">
        <v>1754</v>
      </c>
      <c r="N525" s="1">
        <v>79314</v>
      </c>
      <c r="O525" s="1">
        <v>7083</v>
      </c>
      <c r="P525" s="1">
        <v>86397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112</v>
      </c>
      <c r="F526" s="1">
        <v>810</v>
      </c>
      <c r="G526" s="1">
        <v>331084</v>
      </c>
      <c r="H526" s="1">
        <v>7483</v>
      </c>
      <c r="I526" s="1">
        <v>141</v>
      </c>
      <c r="J526" s="1">
        <v>811</v>
      </c>
      <c r="K526" s="1">
        <v>135565</v>
      </c>
      <c r="L526" s="1">
        <v>1635</v>
      </c>
      <c r="M526" s="1">
        <v>1754</v>
      </c>
      <c r="N526" s="1">
        <v>79314</v>
      </c>
      <c r="O526" s="1">
        <v>7083</v>
      </c>
      <c r="P526" s="1">
        <v>86397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113</v>
      </c>
      <c r="F527" s="1">
        <v>815</v>
      </c>
      <c r="G527" s="1">
        <v>256891</v>
      </c>
      <c r="H527" s="1">
        <v>7851</v>
      </c>
      <c r="I527" s="1">
        <v>142</v>
      </c>
      <c r="J527" s="1">
        <v>605</v>
      </c>
      <c r="K527" s="1">
        <v>99160</v>
      </c>
      <c r="L527" s="1">
        <v>1637</v>
      </c>
      <c r="M527" s="1">
        <v>1756</v>
      </c>
      <c r="N527" s="1">
        <v>65329</v>
      </c>
      <c r="O527" s="1">
        <v>5958</v>
      </c>
      <c r="P527" s="1">
        <v>71287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113</v>
      </c>
      <c r="F528" s="1">
        <v>815</v>
      </c>
      <c r="G528" s="1">
        <v>256891</v>
      </c>
      <c r="H528" s="1">
        <v>8332</v>
      </c>
      <c r="I528" s="1">
        <v>171</v>
      </c>
      <c r="J528" s="1">
        <v>638</v>
      </c>
      <c r="K528" s="1">
        <v>98832</v>
      </c>
      <c r="L528" s="1">
        <v>1637</v>
      </c>
      <c r="M528" s="1">
        <v>1756</v>
      </c>
      <c r="N528" s="1">
        <v>65329</v>
      </c>
      <c r="O528" s="1">
        <v>5958</v>
      </c>
      <c r="P528" s="1">
        <v>71287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113</v>
      </c>
      <c r="F529" s="1">
        <v>815</v>
      </c>
      <c r="G529" s="1">
        <v>256891</v>
      </c>
      <c r="H529" s="1">
        <v>7849</v>
      </c>
      <c r="I529" s="1">
        <v>139</v>
      </c>
      <c r="J529" s="1">
        <v>614</v>
      </c>
      <c r="K529" s="1">
        <v>99088</v>
      </c>
      <c r="L529" s="1">
        <v>1637</v>
      </c>
      <c r="M529" s="1">
        <v>1756</v>
      </c>
      <c r="N529" s="1">
        <v>65329</v>
      </c>
      <c r="O529" s="1">
        <v>5958</v>
      </c>
      <c r="P529" s="1">
        <v>71287</v>
      </c>
    </row>
    <row r="530" spans="1:16">
      <c r="A530" s="1">
        <v>528</v>
      </c>
      <c r="B530" s="1" t="s">
        <v>345</v>
      </c>
      <c r="C530" s="1">
        <v>1</v>
      </c>
      <c r="D530" s="1">
        <v>0</v>
      </c>
      <c r="E530" s="1">
        <v>114</v>
      </c>
      <c r="F530" s="1">
        <v>817</v>
      </c>
      <c r="G530" s="1">
        <v>258019</v>
      </c>
      <c r="H530" s="1">
        <v>7925</v>
      </c>
      <c r="I530" s="1">
        <v>159</v>
      </c>
      <c r="J530" s="1">
        <v>721</v>
      </c>
      <c r="K530" s="1">
        <v>105007</v>
      </c>
      <c r="L530" s="1">
        <v>1640</v>
      </c>
      <c r="M530" s="1">
        <v>1761</v>
      </c>
      <c r="N530" s="1">
        <v>65422</v>
      </c>
      <c r="O530" s="1">
        <v>5970</v>
      </c>
      <c r="P530" s="1">
        <v>71392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114</v>
      </c>
      <c r="F531" s="1">
        <v>819</v>
      </c>
      <c r="G531" s="1">
        <v>257931</v>
      </c>
      <c r="H531" s="1">
        <v>7728</v>
      </c>
      <c r="I531" s="1">
        <v>136</v>
      </c>
      <c r="J531" s="1">
        <v>648</v>
      </c>
      <c r="K531" s="1">
        <v>99397</v>
      </c>
      <c r="L531" s="1">
        <v>1641</v>
      </c>
      <c r="M531" s="1">
        <v>1762</v>
      </c>
      <c r="N531" s="1">
        <v>65456</v>
      </c>
      <c r="O531" s="1">
        <v>5990</v>
      </c>
      <c r="P531" s="1">
        <v>71446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114</v>
      </c>
      <c r="F532" s="1">
        <v>819</v>
      </c>
      <c r="G532" s="1">
        <v>257931</v>
      </c>
      <c r="H532" s="1">
        <v>7994</v>
      </c>
      <c r="I532" s="1">
        <v>140</v>
      </c>
      <c r="J532" s="1">
        <v>635</v>
      </c>
      <c r="K532" s="1">
        <v>101257</v>
      </c>
      <c r="L532" s="1">
        <v>1641</v>
      </c>
      <c r="M532" s="1">
        <v>1762</v>
      </c>
      <c r="N532" s="1">
        <v>65456</v>
      </c>
      <c r="O532" s="1">
        <v>5990</v>
      </c>
      <c r="P532" s="1">
        <v>71446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114</v>
      </c>
      <c r="F533" s="1">
        <v>819</v>
      </c>
      <c r="G533" s="1">
        <v>257931</v>
      </c>
      <c r="H533" s="1">
        <v>8272</v>
      </c>
      <c r="I533" s="1">
        <v>161</v>
      </c>
      <c r="J533" s="1">
        <v>656</v>
      </c>
      <c r="K533" s="1">
        <v>101606</v>
      </c>
      <c r="L533" s="1">
        <v>1641</v>
      </c>
      <c r="M533" s="1">
        <v>1762</v>
      </c>
      <c r="N533" s="1">
        <v>65456</v>
      </c>
      <c r="O533" s="1">
        <v>5990</v>
      </c>
      <c r="P533" s="1">
        <v>71446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114</v>
      </c>
      <c r="F534" s="1">
        <v>822</v>
      </c>
      <c r="G534" s="1">
        <v>257931</v>
      </c>
      <c r="H534" s="1">
        <v>8005</v>
      </c>
      <c r="I534" s="1">
        <v>138</v>
      </c>
      <c r="J534" s="1">
        <v>614</v>
      </c>
      <c r="K534" s="1">
        <v>100104</v>
      </c>
      <c r="L534" s="1">
        <v>1641</v>
      </c>
      <c r="M534" s="1">
        <v>1762</v>
      </c>
      <c r="N534" s="1">
        <v>65456</v>
      </c>
      <c r="O534" s="1">
        <v>5990</v>
      </c>
      <c r="P534" s="1">
        <v>71446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114</v>
      </c>
      <c r="F535" s="1">
        <v>822</v>
      </c>
      <c r="G535" s="1">
        <v>257931</v>
      </c>
      <c r="H535" s="1">
        <v>7935</v>
      </c>
      <c r="I535" s="1">
        <v>139</v>
      </c>
      <c r="J535" s="1">
        <v>630</v>
      </c>
      <c r="K535" s="1">
        <v>99802</v>
      </c>
      <c r="L535" s="1">
        <v>1641</v>
      </c>
      <c r="M535" s="1">
        <v>1762</v>
      </c>
      <c r="N535" s="1">
        <v>65456</v>
      </c>
      <c r="O535" s="1">
        <v>5990</v>
      </c>
      <c r="P535" s="1">
        <v>71446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114</v>
      </c>
      <c r="F536" s="1">
        <v>823</v>
      </c>
      <c r="G536" s="1">
        <v>256172</v>
      </c>
      <c r="H536" s="1">
        <v>7645</v>
      </c>
      <c r="I536" s="1">
        <v>133</v>
      </c>
      <c r="J536" s="1">
        <v>588</v>
      </c>
      <c r="K536" s="1">
        <v>96490</v>
      </c>
      <c r="L536" s="1">
        <v>1641</v>
      </c>
      <c r="M536" s="1">
        <v>1762</v>
      </c>
      <c r="N536" s="1">
        <v>65301</v>
      </c>
      <c r="O536" s="1">
        <v>5967</v>
      </c>
      <c r="P536" s="1">
        <v>71268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114</v>
      </c>
      <c r="F537" s="1">
        <v>827</v>
      </c>
      <c r="G537" s="1">
        <v>264546</v>
      </c>
      <c r="H537" s="1">
        <v>8147</v>
      </c>
      <c r="I537" s="1">
        <v>137</v>
      </c>
      <c r="J537" s="1">
        <v>725</v>
      </c>
      <c r="K537" s="1">
        <v>106399</v>
      </c>
      <c r="L537" s="1">
        <v>1644</v>
      </c>
      <c r="M537" s="1">
        <v>1765</v>
      </c>
      <c r="N537" s="1">
        <v>66933</v>
      </c>
      <c r="O537" s="1">
        <v>6096</v>
      </c>
      <c r="P537" s="1">
        <v>73029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114</v>
      </c>
      <c r="F538" s="1">
        <v>829</v>
      </c>
      <c r="G538" s="1">
        <v>264546</v>
      </c>
      <c r="H538" s="1">
        <v>8415</v>
      </c>
      <c r="I538" s="1">
        <v>192</v>
      </c>
      <c r="J538" s="1">
        <v>701</v>
      </c>
      <c r="K538" s="1">
        <v>104672</v>
      </c>
      <c r="L538" s="1">
        <v>1644</v>
      </c>
      <c r="M538" s="1">
        <v>1765</v>
      </c>
      <c r="N538" s="1">
        <v>66933</v>
      </c>
      <c r="O538" s="1">
        <v>6096</v>
      </c>
      <c r="P538" s="1">
        <v>73029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114</v>
      </c>
      <c r="F539" s="1">
        <v>831</v>
      </c>
      <c r="G539" s="1">
        <v>303494</v>
      </c>
      <c r="H539" s="1">
        <v>8023</v>
      </c>
      <c r="I539" s="1">
        <v>139</v>
      </c>
      <c r="J539" s="1">
        <v>785</v>
      </c>
      <c r="K539" s="1">
        <v>128414</v>
      </c>
      <c r="L539" s="1">
        <v>1642</v>
      </c>
      <c r="M539" s="1">
        <v>1763</v>
      </c>
      <c r="N539" s="1">
        <v>77007</v>
      </c>
      <c r="O539" s="1">
        <v>6848</v>
      </c>
      <c r="P539" s="1">
        <v>83855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110</v>
      </c>
      <c r="F540" s="1">
        <v>831</v>
      </c>
      <c r="G540" s="1">
        <v>304195</v>
      </c>
      <c r="H540" s="1">
        <v>7901</v>
      </c>
      <c r="I540" s="1">
        <v>141</v>
      </c>
      <c r="J540" s="1">
        <v>768</v>
      </c>
      <c r="K540" s="1">
        <v>128521</v>
      </c>
      <c r="L540" s="1">
        <v>1642</v>
      </c>
      <c r="M540" s="1">
        <v>1763</v>
      </c>
      <c r="N540" s="1">
        <v>77100</v>
      </c>
      <c r="O540" s="1">
        <v>6870</v>
      </c>
      <c r="P540" s="1">
        <v>83970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110</v>
      </c>
      <c r="F541" s="1">
        <v>831</v>
      </c>
      <c r="G541" s="1">
        <v>304195</v>
      </c>
      <c r="H541" s="1">
        <v>7610</v>
      </c>
      <c r="I541" s="1">
        <v>142</v>
      </c>
      <c r="J541" s="1">
        <v>756</v>
      </c>
      <c r="K541" s="1">
        <v>125194</v>
      </c>
      <c r="L541" s="1">
        <v>1642</v>
      </c>
      <c r="M541" s="1">
        <v>1763</v>
      </c>
      <c r="N541" s="1">
        <v>77100</v>
      </c>
      <c r="O541" s="1">
        <v>6870</v>
      </c>
      <c r="P541" s="1">
        <v>83970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110</v>
      </c>
      <c r="F542" s="1">
        <v>831</v>
      </c>
      <c r="G542" s="1">
        <v>304185</v>
      </c>
      <c r="H542" s="1">
        <v>8121</v>
      </c>
      <c r="I542" s="1">
        <v>142</v>
      </c>
      <c r="J542" s="1">
        <v>755</v>
      </c>
      <c r="K542" s="1">
        <v>125265</v>
      </c>
      <c r="L542" s="1">
        <v>1642</v>
      </c>
      <c r="M542" s="1">
        <v>1763</v>
      </c>
      <c r="N542" s="1">
        <v>77091</v>
      </c>
      <c r="O542" s="1">
        <v>6869</v>
      </c>
      <c r="P542" s="1">
        <v>83960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110</v>
      </c>
      <c r="F543" s="1">
        <v>831</v>
      </c>
      <c r="G543" s="1">
        <v>304185</v>
      </c>
      <c r="H543" s="1">
        <v>8131</v>
      </c>
      <c r="I543" s="1">
        <v>188</v>
      </c>
      <c r="J543" s="1">
        <v>798</v>
      </c>
      <c r="K543" s="1">
        <v>129845</v>
      </c>
      <c r="L543" s="1">
        <v>1642</v>
      </c>
      <c r="M543" s="1">
        <v>1763</v>
      </c>
      <c r="N543" s="1">
        <v>77091</v>
      </c>
      <c r="O543" s="1">
        <v>6869</v>
      </c>
      <c r="P543" s="1">
        <v>83960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110</v>
      </c>
      <c r="F544" s="1">
        <v>831</v>
      </c>
      <c r="G544" s="1">
        <v>304185</v>
      </c>
      <c r="H544" s="1">
        <v>7874</v>
      </c>
      <c r="I544" s="1">
        <v>143</v>
      </c>
      <c r="J544" s="1">
        <v>727</v>
      </c>
      <c r="K544" s="1">
        <v>128949</v>
      </c>
      <c r="L544" s="1">
        <v>1642</v>
      </c>
      <c r="M544" s="1">
        <v>1763</v>
      </c>
      <c r="N544" s="1">
        <v>77091</v>
      </c>
      <c r="O544" s="1">
        <v>6869</v>
      </c>
      <c r="P544" s="1">
        <v>83960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110</v>
      </c>
      <c r="F545" s="1">
        <v>831</v>
      </c>
      <c r="G545" s="1">
        <v>304185</v>
      </c>
      <c r="H545" s="1">
        <v>8139</v>
      </c>
      <c r="I545" s="1">
        <v>165</v>
      </c>
      <c r="J545" s="1">
        <v>767</v>
      </c>
      <c r="K545" s="1">
        <v>128008</v>
      </c>
      <c r="L545" s="1">
        <v>1642</v>
      </c>
      <c r="M545" s="1">
        <v>1763</v>
      </c>
      <c r="N545" s="1">
        <v>77091</v>
      </c>
      <c r="O545" s="1">
        <v>6869</v>
      </c>
      <c r="P545" s="1">
        <v>83960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110</v>
      </c>
      <c r="F546" s="1">
        <v>831</v>
      </c>
      <c r="G546" s="1">
        <v>304319</v>
      </c>
      <c r="H546" s="1">
        <v>7491</v>
      </c>
      <c r="I546" s="1">
        <v>149</v>
      </c>
      <c r="J546" s="1">
        <v>744</v>
      </c>
      <c r="K546" s="1">
        <v>125420</v>
      </c>
      <c r="L546" s="1">
        <v>1642</v>
      </c>
      <c r="M546" s="1">
        <v>1763</v>
      </c>
      <c r="N546" s="1">
        <v>77077</v>
      </c>
      <c r="O546" s="1">
        <v>6868</v>
      </c>
      <c r="P546" s="1">
        <v>83945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110</v>
      </c>
      <c r="F547" s="1">
        <v>832</v>
      </c>
      <c r="G547" s="1">
        <v>304319</v>
      </c>
      <c r="H547" s="1">
        <v>8054</v>
      </c>
      <c r="I547" s="1">
        <v>160</v>
      </c>
      <c r="J547" s="1">
        <v>767</v>
      </c>
      <c r="K547" s="1">
        <v>128110</v>
      </c>
      <c r="L547" s="1">
        <v>1642</v>
      </c>
      <c r="M547" s="1">
        <v>1763</v>
      </c>
      <c r="N547" s="1">
        <v>77077</v>
      </c>
      <c r="O547" s="1">
        <v>6868</v>
      </c>
      <c r="P547" s="1">
        <v>83945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110</v>
      </c>
      <c r="F548" s="1">
        <v>832</v>
      </c>
      <c r="G548" s="1">
        <v>240796</v>
      </c>
      <c r="H548" s="1">
        <v>8286</v>
      </c>
      <c r="I548" s="1">
        <v>195</v>
      </c>
      <c r="J548" s="1">
        <v>524</v>
      </c>
      <c r="K548" s="1">
        <v>80075</v>
      </c>
      <c r="L548" s="1">
        <v>1642</v>
      </c>
      <c r="M548" s="1">
        <v>1763</v>
      </c>
      <c r="N548" s="1">
        <v>64058</v>
      </c>
      <c r="O548" s="1">
        <v>5871</v>
      </c>
      <c r="P548" s="1">
        <v>69929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110</v>
      </c>
      <c r="F549" s="1">
        <v>832</v>
      </c>
      <c r="G549" s="1">
        <v>240796</v>
      </c>
      <c r="H549" s="1">
        <v>7812</v>
      </c>
      <c r="I549" s="1">
        <v>137</v>
      </c>
      <c r="J549" s="1">
        <v>571</v>
      </c>
      <c r="K549" s="1">
        <v>78314</v>
      </c>
      <c r="L549" s="1">
        <v>1642</v>
      </c>
      <c r="M549" s="1">
        <v>1763</v>
      </c>
      <c r="N549" s="1">
        <v>64058</v>
      </c>
      <c r="O549" s="1">
        <v>5871</v>
      </c>
      <c r="P549" s="1">
        <v>69929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110</v>
      </c>
      <c r="F550" s="1">
        <v>832</v>
      </c>
      <c r="G550" s="1">
        <v>240796</v>
      </c>
      <c r="H550" s="1">
        <v>8017</v>
      </c>
      <c r="I550" s="1">
        <v>151</v>
      </c>
      <c r="J550" s="1">
        <v>606</v>
      </c>
      <c r="K550" s="1">
        <v>81339</v>
      </c>
      <c r="L550" s="1">
        <v>1642</v>
      </c>
      <c r="M550" s="1">
        <v>1763</v>
      </c>
      <c r="N550" s="1">
        <v>64058</v>
      </c>
      <c r="O550" s="1">
        <v>5871</v>
      </c>
      <c r="P550" s="1">
        <v>69929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110</v>
      </c>
      <c r="F551" s="1">
        <v>832</v>
      </c>
      <c r="G551" s="1">
        <v>240796</v>
      </c>
      <c r="H551" s="1">
        <v>7679</v>
      </c>
      <c r="I551" s="1">
        <v>140</v>
      </c>
      <c r="J551" s="1">
        <v>677</v>
      </c>
      <c r="K551" s="1">
        <v>77765</v>
      </c>
      <c r="L551" s="1">
        <v>1642</v>
      </c>
      <c r="M551" s="1">
        <v>1763</v>
      </c>
      <c r="N551" s="1">
        <v>64058</v>
      </c>
      <c r="O551" s="1">
        <v>5871</v>
      </c>
      <c r="P551" s="1">
        <v>69929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110</v>
      </c>
      <c r="F552" s="1">
        <v>832</v>
      </c>
      <c r="G552" s="1">
        <v>240796</v>
      </c>
      <c r="H552" s="1">
        <v>7957</v>
      </c>
      <c r="I552" s="1">
        <v>154</v>
      </c>
      <c r="J552" s="1">
        <v>603</v>
      </c>
      <c r="K552" s="1">
        <v>80018</v>
      </c>
      <c r="L552" s="1">
        <v>1642</v>
      </c>
      <c r="M552" s="1">
        <v>1763</v>
      </c>
      <c r="N552" s="1">
        <v>64058</v>
      </c>
      <c r="O552" s="1">
        <v>5871</v>
      </c>
      <c r="P552" s="1">
        <v>69929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110</v>
      </c>
      <c r="F553" s="1">
        <v>832</v>
      </c>
      <c r="G553" s="1">
        <v>240796</v>
      </c>
      <c r="H553" s="1">
        <v>8476</v>
      </c>
      <c r="I553" s="1">
        <v>171</v>
      </c>
      <c r="J553" s="1">
        <v>628</v>
      </c>
      <c r="K553" s="1">
        <v>79528</v>
      </c>
      <c r="L553" s="1">
        <v>1642</v>
      </c>
      <c r="M553" s="1">
        <v>1763</v>
      </c>
      <c r="N553" s="1">
        <v>64058</v>
      </c>
      <c r="O553" s="1">
        <v>5871</v>
      </c>
      <c r="P553" s="1">
        <v>69929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108</v>
      </c>
      <c r="F554" s="1">
        <v>836</v>
      </c>
      <c r="G554" s="1">
        <v>240351</v>
      </c>
      <c r="H554" s="1">
        <v>8150</v>
      </c>
      <c r="I554" s="1">
        <v>148</v>
      </c>
      <c r="J554" s="1">
        <v>577</v>
      </c>
      <c r="K554" s="1">
        <v>78900</v>
      </c>
      <c r="L554" s="1">
        <v>1642</v>
      </c>
      <c r="M554" s="1">
        <v>1763</v>
      </c>
      <c r="N554" s="1">
        <v>63717</v>
      </c>
      <c r="O554" s="1">
        <v>5852</v>
      </c>
      <c r="P554" s="1">
        <v>69569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108</v>
      </c>
      <c r="F555" s="1">
        <v>838</v>
      </c>
      <c r="G555" s="1">
        <v>253145</v>
      </c>
      <c r="H555" s="1">
        <v>8079</v>
      </c>
      <c r="I555" s="1">
        <v>173</v>
      </c>
      <c r="J555" s="1">
        <v>599</v>
      </c>
      <c r="K555" s="1">
        <v>93936</v>
      </c>
      <c r="L555" s="1">
        <v>1644</v>
      </c>
      <c r="M555" s="1">
        <v>1765</v>
      </c>
      <c r="N555" s="1">
        <v>62065</v>
      </c>
      <c r="O555" s="1">
        <v>5671</v>
      </c>
      <c r="P555" s="1">
        <v>67736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108</v>
      </c>
      <c r="F556" s="1">
        <v>838</v>
      </c>
      <c r="G556" s="1">
        <v>253145</v>
      </c>
      <c r="H556" s="1">
        <v>7590</v>
      </c>
      <c r="I556" s="1">
        <v>139</v>
      </c>
      <c r="J556" s="1">
        <v>648</v>
      </c>
      <c r="K556" s="1">
        <v>94142</v>
      </c>
      <c r="L556" s="1">
        <v>1644</v>
      </c>
      <c r="M556" s="1">
        <v>1765</v>
      </c>
      <c r="N556" s="1">
        <v>62065</v>
      </c>
      <c r="O556" s="1">
        <v>5671</v>
      </c>
      <c r="P556" s="1">
        <v>67736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108</v>
      </c>
      <c r="F557" s="1">
        <v>838</v>
      </c>
      <c r="G557" s="1">
        <v>253145</v>
      </c>
      <c r="H557" s="1">
        <v>7941</v>
      </c>
      <c r="I557" s="1">
        <v>145</v>
      </c>
      <c r="J557" s="1">
        <v>660</v>
      </c>
      <c r="K557" s="1">
        <v>93653</v>
      </c>
      <c r="L557" s="1">
        <v>1644</v>
      </c>
      <c r="M557" s="1">
        <v>1765</v>
      </c>
      <c r="N557" s="1">
        <v>62065</v>
      </c>
      <c r="O557" s="1">
        <v>5671</v>
      </c>
      <c r="P557" s="1">
        <v>67736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108</v>
      </c>
      <c r="F558" s="1">
        <v>838</v>
      </c>
      <c r="G558" s="1">
        <v>253145</v>
      </c>
      <c r="H558" s="1">
        <v>8276</v>
      </c>
      <c r="I558" s="1">
        <v>171</v>
      </c>
      <c r="J558" s="1">
        <v>675</v>
      </c>
      <c r="K558" s="1">
        <v>97129</v>
      </c>
      <c r="L558" s="1">
        <v>1644</v>
      </c>
      <c r="M558" s="1">
        <v>1765</v>
      </c>
      <c r="N558" s="1">
        <v>62065</v>
      </c>
      <c r="O558" s="1">
        <v>5671</v>
      </c>
      <c r="P558" s="1">
        <v>67736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108</v>
      </c>
      <c r="F559" s="1">
        <v>838</v>
      </c>
      <c r="G559" s="1">
        <v>253145</v>
      </c>
      <c r="H559" s="1">
        <v>7926</v>
      </c>
      <c r="I559" s="1">
        <v>143</v>
      </c>
      <c r="J559" s="1">
        <v>644</v>
      </c>
      <c r="K559" s="1">
        <v>96469</v>
      </c>
      <c r="L559" s="1">
        <v>1644</v>
      </c>
      <c r="M559" s="1">
        <v>1765</v>
      </c>
      <c r="N559" s="1">
        <v>62065</v>
      </c>
      <c r="O559" s="1">
        <v>5671</v>
      </c>
      <c r="P559" s="1">
        <v>67736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108</v>
      </c>
      <c r="F560" s="1">
        <v>838</v>
      </c>
      <c r="G560" s="1">
        <v>253145</v>
      </c>
      <c r="H560" s="1">
        <v>7875</v>
      </c>
      <c r="I560" s="1">
        <v>131</v>
      </c>
      <c r="J560" s="1">
        <v>638</v>
      </c>
      <c r="K560" s="1">
        <v>94438</v>
      </c>
      <c r="L560" s="1">
        <v>1644</v>
      </c>
      <c r="M560" s="1">
        <v>1765</v>
      </c>
      <c r="N560" s="1">
        <v>62065</v>
      </c>
      <c r="O560" s="1">
        <v>5671</v>
      </c>
      <c r="P560" s="1">
        <v>67736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108</v>
      </c>
      <c r="F561" s="1">
        <v>838</v>
      </c>
      <c r="G561" s="1">
        <v>255726</v>
      </c>
      <c r="H561" s="1">
        <v>7763</v>
      </c>
      <c r="I561" s="1">
        <v>156</v>
      </c>
      <c r="J561" s="1">
        <v>630</v>
      </c>
      <c r="K561" s="1">
        <v>85893</v>
      </c>
      <c r="L561" s="1">
        <v>1644</v>
      </c>
      <c r="M561" s="1">
        <v>1765</v>
      </c>
      <c r="N561" s="1">
        <v>63593</v>
      </c>
      <c r="O561" s="1">
        <v>5785</v>
      </c>
      <c r="P561" s="1">
        <v>69378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108</v>
      </c>
      <c r="F562" s="1">
        <v>838</v>
      </c>
      <c r="G562" s="1">
        <v>227395</v>
      </c>
      <c r="H562" s="1">
        <v>8049</v>
      </c>
      <c r="I562" s="1">
        <v>158</v>
      </c>
      <c r="J562" s="1">
        <v>539</v>
      </c>
      <c r="K562" s="1">
        <v>70954</v>
      </c>
      <c r="L562" s="1">
        <v>1642</v>
      </c>
      <c r="M562" s="1">
        <v>1763</v>
      </c>
      <c r="N562" s="1">
        <v>62442</v>
      </c>
      <c r="O562" s="1">
        <v>5737</v>
      </c>
      <c r="P562" s="1">
        <v>68179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108</v>
      </c>
      <c r="F563" s="1">
        <v>838</v>
      </c>
      <c r="G563" s="1">
        <v>230310</v>
      </c>
      <c r="H563" s="1">
        <v>8250</v>
      </c>
      <c r="I563" s="1">
        <v>196</v>
      </c>
      <c r="J563" s="1">
        <v>622</v>
      </c>
      <c r="K563" s="1">
        <v>75147</v>
      </c>
      <c r="L563" s="1">
        <v>1642</v>
      </c>
      <c r="M563" s="1">
        <v>1763</v>
      </c>
      <c r="N563" s="1">
        <v>62619</v>
      </c>
      <c r="O563" s="1">
        <v>5745</v>
      </c>
      <c r="P563" s="1">
        <v>68364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108</v>
      </c>
      <c r="F564" s="1">
        <v>838</v>
      </c>
      <c r="G564" s="1">
        <v>230310</v>
      </c>
      <c r="H564" s="1">
        <v>7776</v>
      </c>
      <c r="I564" s="1">
        <v>141</v>
      </c>
      <c r="J564" s="1">
        <v>564</v>
      </c>
      <c r="K564" s="1">
        <v>74767</v>
      </c>
      <c r="L564" s="1">
        <v>1642</v>
      </c>
      <c r="M564" s="1">
        <v>1763</v>
      </c>
      <c r="N564" s="1">
        <v>62619</v>
      </c>
      <c r="O564" s="1">
        <v>5745</v>
      </c>
      <c r="P564" s="1">
        <v>68364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107</v>
      </c>
      <c r="F565" s="1">
        <v>839</v>
      </c>
      <c r="G565" s="1">
        <v>263372</v>
      </c>
      <c r="H565" s="1">
        <v>7898</v>
      </c>
      <c r="I565" s="1">
        <v>153</v>
      </c>
      <c r="J565" s="1">
        <v>610</v>
      </c>
      <c r="K565" s="1">
        <v>87412</v>
      </c>
      <c r="L565" s="1">
        <v>1650</v>
      </c>
      <c r="M565" s="1">
        <v>1771</v>
      </c>
      <c r="N565" s="1">
        <v>67375</v>
      </c>
      <c r="O565" s="1">
        <v>6227</v>
      </c>
      <c r="P565" s="1">
        <v>73602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107</v>
      </c>
      <c r="F566" s="1">
        <v>839</v>
      </c>
      <c r="G566" s="1">
        <v>263372</v>
      </c>
      <c r="H566" s="1">
        <v>7675</v>
      </c>
      <c r="I566" s="1">
        <v>142</v>
      </c>
      <c r="J566" s="1">
        <v>593</v>
      </c>
      <c r="K566" s="1">
        <v>86531</v>
      </c>
      <c r="L566" s="1">
        <v>1650</v>
      </c>
      <c r="M566" s="1">
        <v>1771</v>
      </c>
      <c r="N566" s="1">
        <v>67375</v>
      </c>
      <c r="O566" s="1">
        <v>6227</v>
      </c>
      <c r="P566" s="1">
        <v>73602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107</v>
      </c>
      <c r="F567" s="1">
        <v>839</v>
      </c>
      <c r="G567" s="1">
        <v>264078</v>
      </c>
      <c r="H567" s="1">
        <v>7861</v>
      </c>
      <c r="I567" s="1">
        <v>162</v>
      </c>
      <c r="J567" s="1">
        <v>627</v>
      </c>
      <c r="K567" s="1">
        <v>83718</v>
      </c>
      <c r="L567" s="1">
        <v>1653</v>
      </c>
      <c r="M567" s="1">
        <v>1774</v>
      </c>
      <c r="N567" s="1">
        <v>67810</v>
      </c>
      <c r="O567" s="1">
        <v>6244</v>
      </c>
      <c r="P567" s="1">
        <v>74054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107</v>
      </c>
      <c r="F568" s="1">
        <v>845</v>
      </c>
      <c r="G568" s="1">
        <v>264078</v>
      </c>
      <c r="H568" s="1">
        <v>8178</v>
      </c>
      <c r="I568" s="1">
        <v>201</v>
      </c>
      <c r="J568" s="1">
        <v>634</v>
      </c>
      <c r="K568" s="1">
        <v>84635</v>
      </c>
      <c r="L568" s="1">
        <v>1653</v>
      </c>
      <c r="M568" s="1">
        <v>1774</v>
      </c>
      <c r="N568" s="1">
        <v>67810</v>
      </c>
      <c r="O568" s="1">
        <v>6244</v>
      </c>
      <c r="P568" s="1">
        <v>74054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107</v>
      </c>
      <c r="F569" s="1">
        <v>845</v>
      </c>
      <c r="G569" s="1">
        <v>264078</v>
      </c>
      <c r="H569" s="1">
        <v>7838</v>
      </c>
      <c r="I569" s="1">
        <v>142</v>
      </c>
      <c r="J569" s="1">
        <v>588</v>
      </c>
      <c r="K569" s="1">
        <v>83195</v>
      </c>
      <c r="L569" s="1">
        <v>1653</v>
      </c>
      <c r="M569" s="1">
        <v>1774</v>
      </c>
      <c r="N569" s="1">
        <v>67810</v>
      </c>
      <c r="O569" s="1">
        <v>6244</v>
      </c>
      <c r="P569" s="1">
        <v>74054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107</v>
      </c>
      <c r="F570" s="1">
        <v>846</v>
      </c>
      <c r="G570" s="1">
        <v>264079</v>
      </c>
      <c r="H570" s="1">
        <v>8032</v>
      </c>
      <c r="I570" s="1">
        <v>150</v>
      </c>
      <c r="J570" s="1">
        <v>595</v>
      </c>
      <c r="K570" s="1">
        <v>83235</v>
      </c>
      <c r="L570" s="1">
        <v>1653</v>
      </c>
      <c r="M570" s="1">
        <v>1774</v>
      </c>
      <c r="N570" s="1">
        <v>67810</v>
      </c>
      <c r="O570" s="1">
        <v>6244</v>
      </c>
      <c r="P570" s="1">
        <v>74054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107</v>
      </c>
      <c r="F571" s="1">
        <v>848</v>
      </c>
      <c r="G571" s="1">
        <v>264527</v>
      </c>
      <c r="H571" s="1">
        <v>7598</v>
      </c>
      <c r="I571" s="1">
        <v>137</v>
      </c>
      <c r="J571" s="1">
        <v>613</v>
      </c>
      <c r="K571" s="1">
        <v>82784</v>
      </c>
      <c r="L571" s="1">
        <v>1653</v>
      </c>
      <c r="M571" s="1">
        <v>1774</v>
      </c>
      <c r="N571" s="1">
        <v>67714</v>
      </c>
      <c r="O571" s="1">
        <v>6240</v>
      </c>
      <c r="P571" s="1">
        <v>73954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107</v>
      </c>
      <c r="F572" s="1">
        <v>848</v>
      </c>
      <c r="G572" s="1">
        <v>264530</v>
      </c>
      <c r="H572" s="1">
        <v>7873</v>
      </c>
      <c r="I572" s="1">
        <v>137</v>
      </c>
      <c r="J572" s="1">
        <v>589</v>
      </c>
      <c r="K572" s="1">
        <v>82411</v>
      </c>
      <c r="L572" s="1">
        <v>1653</v>
      </c>
      <c r="M572" s="1">
        <v>1774</v>
      </c>
      <c r="N572" s="1">
        <v>67714</v>
      </c>
      <c r="O572" s="1">
        <v>6240</v>
      </c>
      <c r="P572" s="1">
        <v>73954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107</v>
      </c>
      <c r="F573" s="1">
        <v>849</v>
      </c>
      <c r="G573" s="1">
        <v>254805</v>
      </c>
      <c r="H573" s="1">
        <v>8059</v>
      </c>
      <c r="I573" s="1">
        <v>183</v>
      </c>
      <c r="J573" s="1">
        <v>659</v>
      </c>
      <c r="K573" s="1">
        <v>89430</v>
      </c>
      <c r="L573" s="1">
        <v>1654</v>
      </c>
      <c r="M573" s="1">
        <v>1775</v>
      </c>
      <c r="N573" s="1">
        <v>62066</v>
      </c>
      <c r="O573" s="1">
        <v>5717</v>
      </c>
      <c r="P573" s="1">
        <v>67783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107</v>
      </c>
      <c r="F574" s="1">
        <v>850</v>
      </c>
      <c r="G574" s="1">
        <v>254805</v>
      </c>
      <c r="H574" s="1">
        <v>7952</v>
      </c>
      <c r="I574" s="1">
        <v>137</v>
      </c>
      <c r="J574" s="1">
        <v>609</v>
      </c>
      <c r="K574" s="1">
        <v>89739</v>
      </c>
      <c r="L574" s="1">
        <v>1654</v>
      </c>
      <c r="M574" s="1">
        <v>1775</v>
      </c>
      <c r="N574" s="1">
        <v>62066</v>
      </c>
      <c r="O574" s="1">
        <v>5717</v>
      </c>
      <c r="P574" s="1">
        <v>67783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107</v>
      </c>
      <c r="F575" s="1">
        <v>859</v>
      </c>
      <c r="G575" s="1">
        <v>254805</v>
      </c>
      <c r="H575" s="1">
        <v>7940</v>
      </c>
      <c r="I575" s="1">
        <v>152</v>
      </c>
      <c r="J575" s="1">
        <v>706</v>
      </c>
      <c r="K575" s="1">
        <v>89656</v>
      </c>
      <c r="L575" s="1">
        <v>1654</v>
      </c>
      <c r="M575" s="1">
        <v>1775</v>
      </c>
      <c r="N575" s="1">
        <v>62066</v>
      </c>
      <c r="O575" s="1">
        <v>5717</v>
      </c>
      <c r="P575" s="1">
        <v>67783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107</v>
      </c>
      <c r="F576" s="1">
        <v>859</v>
      </c>
      <c r="G576" s="1">
        <v>254805</v>
      </c>
      <c r="H576" s="1">
        <v>7885</v>
      </c>
      <c r="I576" s="1">
        <v>141</v>
      </c>
      <c r="J576" s="1">
        <v>586</v>
      </c>
      <c r="K576" s="1">
        <v>88042</v>
      </c>
      <c r="L576" s="1">
        <v>1654</v>
      </c>
      <c r="M576" s="1">
        <v>1775</v>
      </c>
      <c r="N576" s="1">
        <v>62066</v>
      </c>
      <c r="O576" s="1">
        <v>5717</v>
      </c>
      <c r="P576" s="1">
        <v>67783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107</v>
      </c>
      <c r="F577" s="1">
        <v>859</v>
      </c>
      <c r="G577" s="1">
        <v>254805</v>
      </c>
      <c r="H577" s="1">
        <v>8038</v>
      </c>
      <c r="I577" s="1">
        <v>137</v>
      </c>
      <c r="J577" s="1">
        <v>687</v>
      </c>
      <c r="K577" s="1">
        <v>88224</v>
      </c>
      <c r="L577" s="1">
        <v>1654</v>
      </c>
      <c r="M577" s="1">
        <v>1775</v>
      </c>
      <c r="N577" s="1">
        <v>62066</v>
      </c>
      <c r="O577" s="1">
        <v>5717</v>
      </c>
      <c r="P577" s="1">
        <v>67783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107</v>
      </c>
      <c r="F578" s="1">
        <v>859</v>
      </c>
      <c r="G578" s="1">
        <v>264449</v>
      </c>
      <c r="H578" s="1">
        <v>8203</v>
      </c>
      <c r="I578" s="1">
        <v>159</v>
      </c>
      <c r="J578" s="1">
        <v>719</v>
      </c>
      <c r="K578" s="1">
        <v>84607</v>
      </c>
      <c r="L578" s="1">
        <v>1654</v>
      </c>
      <c r="M578" s="1">
        <v>1775</v>
      </c>
      <c r="N578" s="1">
        <v>67290</v>
      </c>
      <c r="O578" s="1">
        <v>6259</v>
      </c>
      <c r="P578" s="1">
        <v>73549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107</v>
      </c>
      <c r="F579" s="1">
        <v>859</v>
      </c>
      <c r="G579" s="1">
        <v>264449</v>
      </c>
      <c r="H579" s="1">
        <v>7880</v>
      </c>
      <c r="I579" s="1">
        <v>136</v>
      </c>
      <c r="J579" s="1">
        <v>664</v>
      </c>
      <c r="K579" s="1">
        <v>84181</v>
      </c>
      <c r="L579" s="1">
        <v>1654</v>
      </c>
      <c r="M579" s="1">
        <v>1775</v>
      </c>
      <c r="N579" s="1">
        <v>67290</v>
      </c>
      <c r="O579" s="1">
        <v>6259</v>
      </c>
      <c r="P579" s="1">
        <v>73549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107</v>
      </c>
      <c r="F580" s="1">
        <v>860</v>
      </c>
      <c r="G580" s="1">
        <v>266273</v>
      </c>
      <c r="H580" s="1">
        <v>7908</v>
      </c>
      <c r="I580" s="1">
        <v>173</v>
      </c>
      <c r="J580" s="1">
        <v>693</v>
      </c>
      <c r="K580" s="1">
        <v>85763</v>
      </c>
      <c r="L580" s="1">
        <v>1654</v>
      </c>
      <c r="M580" s="1">
        <v>1775</v>
      </c>
      <c r="N580" s="1">
        <v>67487</v>
      </c>
      <c r="O580" s="1">
        <v>6262</v>
      </c>
      <c r="P580" s="1">
        <v>73749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107</v>
      </c>
      <c r="F581" s="1">
        <v>860</v>
      </c>
      <c r="G581" s="1">
        <v>266279</v>
      </c>
      <c r="H581" s="1">
        <v>7609</v>
      </c>
      <c r="I581" s="1">
        <v>137</v>
      </c>
      <c r="J581" s="1">
        <v>663</v>
      </c>
      <c r="K581" s="1">
        <v>84299</v>
      </c>
      <c r="L581" s="1">
        <v>1654</v>
      </c>
      <c r="M581" s="1">
        <v>1775</v>
      </c>
      <c r="N581" s="1">
        <v>67487</v>
      </c>
      <c r="O581" s="1">
        <v>6262</v>
      </c>
      <c r="P581" s="1">
        <v>73749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107</v>
      </c>
      <c r="F582" s="1">
        <v>860</v>
      </c>
      <c r="G582" s="1">
        <v>273261</v>
      </c>
      <c r="H582" s="1">
        <v>7870</v>
      </c>
      <c r="I582" s="1">
        <v>132</v>
      </c>
      <c r="J582" s="1">
        <v>671</v>
      </c>
      <c r="K582" s="1">
        <v>92288</v>
      </c>
      <c r="L582" s="1">
        <v>1654</v>
      </c>
      <c r="M582" s="1">
        <v>1775</v>
      </c>
      <c r="N582" s="1">
        <v>68653</v>
      </c>
      <c r="O582" s="1">
        <v>6295</v>
      </c>
      <c r="P582" s="1">
        <v>74948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107</v>
      </c>
      <c r="F583" s="1">
        <v>860</v>
      </c>
      <c r="G583" s="1">
        <v>273261</v>
      </c>
      <c r="H583" s="1">
        <v>8297</v>
      </c>
      <c r="I583" s="1">
        <v>167</v>
      </c>
      <c r="J583" s="1">
        <v>663</v>
      </c>
      <c r="K583" s="1">
        <v>93217</v>
      </c>
      <c r="L583" s="1">
        <v>1654</v>
      </c>
      <c r="M583" s="1">
        <v>1775</v>
      </c>
      <c r="N583" s="1">
        <v>68653</v>
      </c>
      <c r="O583" s="1">
        <v>6295</v>
      </c>
      <c r="P583" s="1">
        <v>74948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107</v>
      </c>
      <c r="F584" s="1">
        <v>860</v>
      </c>
      <c r="G584" s="1">
        <v>273261</v>
      </c>
      <c r="H584" s="1">
        <v>7985</v>
      </c>
      <c r="I584" s="1">
        <v>137</v>
      </c>
      <c r="J584" s="1">
        <v>736</v>
      </c>
      <c r="K584" s="1">
        <v>96143</v>
      </c>
      <c r="L584" s="1">
        <v>1654</v>
      </c>
      <c r="M584" s="1">
        <v>1775</v>
      </c>
      <c r="N584" s="1">
        <v>68653</v>
      </c>
      <c r="O584" s="1">
        <v>6295</v>
      </c>
      <c r="P584" s="1">
        <v>74948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107</v>
      </c>
      <c r="F585" s="1">
        <v>860</v>
      </c>
      <c r="G585" s="1">
        <v>273261</v>
      </c>
      <c r="H585" s="1">
        <v>7977</v>
      </c>
      <c r="I585" s="1">
        <v>157</v>
      </c>
      <c r="J585" s="1">
        <v>702</v>
      </c>
      <c r="K585" s="1">
        <v>95087</v>
      </c>
      <c r="L585" s="1">
        <v>1654</v>
      </c>
      <c r="M585" s="1">
        <v>1775</v>
      </c>
      <c r="N585" s="1">
        <v>68653</v>
      </c>
      <c r="O585" s="1">
        <v>6295</v>
      </c>
      <c r="P585" s="1">
        <v>74948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107</v>
      </c>
      <c r="F586" s="1">
        <v>864</v>
      </c>
      <c r="G586" s="1">
        <v>273261</v>
      </c>
      <c r="H586" s="1">
        <v>7790</v>
      </c>
      <c r="I586" s="1">
        <v>161</v>
      </c>
      <c r="J586" s="1">
        <v>694</v>
      </c>
      <c r="K586" s="1">
        <v>94373</v>
      </c>
      <c r="L586" s="1">
        <v>1654</v>
      </c>
      <c r="M586" s="1">
        <v>1775</v>
      </c>
      <c r="N586" s="1">
        <v>68653</v>
      </c>
      <c r="O586" s="1">
        <v>6295</v>
      </c>
      <c r="P586" s="1">
        <v>74948</v>
      </c>
    </row>
    <row r="587" spans="1:16">
      <c r="A587" s="1">
        <v>585</v>
      </c>
      <c r="B587" s="1" t="s">
        <v>288</v>
      </c>
      <c r="C587" s="1">
        <v>0</v>
      </c>
      <c r="D587" s="1">
        <v>1</v>
      </c>
      <c r="E587" s="1">
        <v>106</v>
      </c>
      <c r="F587" s="1">
        <v>864</v>
      </c>
      <c r="G587" s="1">
        <v>266954</v>
      </c>
      <c r="H587" s="1">
        <v>7895</v>
      </c>
      <c r="I587" s="1">
        <v>183</v>
      </c>
      <c r="J587" s="1">
        <v>656</v>
      </c>
      <c r="K587" s="1">
        <v>81289</v>
      </c>
      <c r="L587" s="1">
        <v>1655</v>
      </c>
      <c r="M587" s="1">
        <v>1776</v>
      </c>
      <c r="N587" s="1">
        <v>67920</v>
      </c>
      <c r="O587" s="1">
        <v>6257</v>
      </c>
      <c r="P587" s="1">
        <v>74177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106</v>
      </c>
      <c r="F588" s="1">
        <v>864</v>
      </c>
      <c r="G588" s="1">
        <v>266957</v>
      </c>
      <c r="H588" s="1">
        <v>8393</v>
      </c>
      <c r="I588" s="1">
        <v>162</v>
      </c>
      <c r="J588" s="1">
        <v>654</v>
      </c>
      <c r="K588" s="1">
        <v>85038</v>
      </c>
      <c r="L588" s="1">
        <v>1655</v>
      </c>
      <c r="M588" s="1">
        <v>1776</v>
      </c>
      <c r="N588" s="1">
        <v>67920</v>
      </c>
      <c r="O588" s="1">
        <v>6257</v>
      </c>
      <c r="P588" s="1">
        <v>74177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106</v>
      </c>
      <c r="F589" s="1">
        <v>864</v>
      </c>
      <c r="G589" s="1">
        <v>266958</v>
      </c>
      <c r="H589" s="1">
        <v>8028</v>
      </c>
      <c r="I589" s="1">
        <v>157</v>
      </c>
      <c r="J589" s="1">
        <v>613</v>
      </c>
      <c r="K589" s="1">
        <v>83070</v>
      </c>
      <c r="L589" s="1">
        <v>1655</v>
      </c>
      <c r="M589" s="1">
        <v>1776</v>
      </c>
      <c r="N589" s="1">
        <v>67920</v>
      </c>
      <c r="O589" s="1">
        <v>6257</v>
      </c>
      <c r="P589" s="1">
        <v>74177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106</v>
      </c>
      <c r="F590" s="1">
        <v>867</v>
      </c>
      <c r="G590" s="1">
        <v>266950</v>
      </c>
      <c r="H590" s="1">
        <v>7930</v>
      </c>
      <c r="I590" s="1">
        <v>140</v>
      </c>
      <c r="J590" s="1">
        <v>674</v>
      </c>
      <c r="K590" s="1">
        <v>83699</v>
      </c>
      <c r="L590" s="1">
        <v>1655</v>
      </c>
      <c r="M590" s="1">
        <v>1776</v>
      </c>
      <c r="N590" s="1">
        <v>67920</v>
      </c>
      <c r="O590" s="1">
        <v>6257</v>
      </c>
      <c r="P590" s="1">
        <v>74177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106</v>
      </c>
      <c r="F591" s="1">
        <v>867</v>
      </c>
      <c r="G591" s="1">
        <v>266957</v>
      </c>
      <c r="H591" s="1">
        <v>7432</v>
      </c>
      <c r="I591" s="1">
        <v>132</v>
      </c>
      <c r="J591" s="1">
        <v>617</v>
      </c>
      <c r="K591" s="1">
        <v>81101</v>
      </c>
      <c r="L591" s="1">
        <v>1655</v>
      </c>
      <c r="M591" s="1">
        <v>1776</v>
      </c>
      <c r="N591" s="1">
        <v>67920</v>
      </c>
      <c r="O591" s="1">
        <v>6257</v>
      </c>
      <c r="P591" s="1">
        <v>74177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106</v>
      </c>
      <c r="F592" s="1">
        <v>867</v>
      </c>
      <c r="G592" s="1">
        <v>266954</v>
      </c>
      <c r="H592" s="1">
        <v>8236</v>
      </c>
      <c r="I592" s="1">
        <v>138</v>
      </c>
      <c r="J592" s="1">
        <v>683</v>
      </c>
      <c r="K592" s="1">
        <v>84045</v>
      </c>
      <c r="L592" s="1">
        <v>1655</v>
      </c>
      <c r="M592" s="1">
        <v>1776</v>
      </c>
      <c r="N592" s="1">
        <v>67920</v>
      </c>
      <c r="O592" s="1">
        <v>6257</v>
      </c>
      <c r="P592" s="1">
        <v>74177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106</v>
      </c>
      <c r="F593" s="1">
        <v>867</v>
      </c>
      <c r="G593" s="1">
        <v>266957</v>
      </c>
      <c r="H593" s="1">
        <v>8239</v>
      </c>
      <c r="I593" s="1">
        <v>218</v>
      </c>
      <c r="J593" s="1">
        <v>645</v>
      </c>
      <c r="K593" s="1">
        <v>85926</v>
      </c>
      <c r="L593" s="1">
        <v>1655</v>
      </c>
      <c r="M593" s="1">
        <v>1776</v>
      </c>
      <c r="N593" s="1">
        <v>67920</v>
      </c>
      <c r="O593" s="1">
        <v>6257</v>
      </c>
      <c r="P593" s="1">
        <v>74177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106</v>
      </c>
      <c r="F594" s="1">
        <v>867</v>
      </c>
      <c r="G594" s="1">
        <v>266958</v>
      </c>
      <c r="H594" s="1">
        <v>7626</v>
      </c>
      <c r="I594" s="1">
        <v>140</v>
      </c>
      <c r="J594" s="1">
        <v>637</v>
      </c>
      <c r="K594" s="1">
        <v>81782</v>
      </c>
      <c r="L594" s="1">
        <v>1655</v>
      </c>
      <c r="M594" s="1">
        <v>1776</v>
      </c>
      <c r="N594" s="1">
        <v>67920</v>
      </c>
      <c r="O594" s="1">
        <v>6257</v>
      </c>
      <c r="P594" s="1">
        <v>74177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106</v>
      </c>
      <c r="F595" s="1">
        <v>867</v>
      </c>
      <c r="G595" s="1">
        <v>266950</v>
      </c>
      <c r="H595" s="1">
        <v>8129</v>
      </c>
      <c r="I595" s="1">
        <v>168</v>
      </c>
      <c r="J595" s="1">
        <v>642</v>
      </c>
      <c r="K595" s="1">
        <v>81662</v>
      </c>
      <c r="L595" s="1">
        <v>1655</v>
      </c>
      <c r="M595" s="1">
        <v>1776</v>
      </c>
      <c r="N595" s="1">
        <v>67920</v>
      </c>
      <c r="O595" s="1">
        <v>6257</v>
      </c>
      <c r="P595" s="1">
        <v>74177</v>
      </c>
    </row>
    <row r="596" spans="1:16">
      <c r="A596" s="1">
        <v>594</v>
      </c>
      <c r="B596" s="1" t="s">
        <v>279</v>
      </c>
      <c r="C596" s="1">
        <v>1</v>
      </c>
      <c r="D596" s="1">
        <v>0</v>
      </c>
      <c r="E596" s="1">
        <v>107</v>
      </c>
      <c r="F596" s="1">
        <v>867</v>
      </c>
      <c r="G596" s="1">
        <v>334681</v>
      </c>
      <c r="H596" s="1">
        <v>7668</v>
      </c>
      <c r="I596" s="1">
        <v>181</v>
      </c>
      <c r="J596" s="1">
        <v>875</v>
      </c>
      <c r="K596" s="1">
        <v>141643</v>
      </c>
      <c r="L596" s="1">
        <v>1653</v>
      </c>
      <c r="M596" s="1">
        <v>1774</v>
      </c>
      <c r="N596" s="1">
        <v>75222</v>
      </c>
      <c r="O596" s="1">
        <v>6896</v>
      </c>
      <c r="P596" s="1">
        <v>82118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107</v>
      </c>
      <c r="F597" s="1">
        <v>867</v>
      </c>
      <c r="G597" s="1">
        <v>263601</v>
      </c>
      <c r="H597" s="1">
        <v>8000</v>
      </c>
      <c r="I597" s="1">
        <v>151</v>
      </c>
      <c r="J597" s="1">
        <v>650</v>
      </c>
      <c r="K597" s="1">
        <v>86630</v>
      </c>
      <c r="L597" s="1">
        <v>1655</v>
      </c>
      <c r="M597" s="1">
        <v>1776</v>
      </c>
      <c r="N597" s="1">
        <v>64720</v>
      </c>
      <c r="O597" s="1">
        <v>5945</v>
      </c>
      <c r="P597" s="1">
        <v>70665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107</v>
      </c>
      <c r="F598" s="1">
        <v>868</v>
      </c>
      <c r="G598" s="1">
        <v>263601</v>
      </c>
      <c r="H598" s="1">
        <v>8181</v>
      </c>
      <c r="I598" s="1">
        <v>194</v>
      </c>
      <c r="J598" s="1">
        <v>681</v>
      </c>
      <c r="K598" s="1">
        <v>87311</v>
      </c>
      <c r="L598" s="1">
        <v>1655</v>
      </c>
      <c r="M598" s="1">
        <v>1776</v>
      </c>
      <c r="N598" s="1">
        <v>64720</v>
      </c>
      <c r="O598" s="1">
        <v>5945</v>
      </c>
      <c r="P598" s="1">
        <v>70665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107</v>
      </c>
      <c r="F599" s="1">
        <v>873</v>
      </c>
      <c r="G599" s="1">
        <v>263601</v>
      </c>
      <c r="H599" s="1">
        <v>7947</v>
      </c>
      <c r="I599" s="1">
        <v>150</v>
      </c>
      <c r="J599" s="1">
        <v>666</v>
      </c>
      <c r="K599" s="1">
        <v>85174</v>
      </c>
      <c r="L599" s="1">
        <v>1655</v>
      </c>
      <c r="M599" s="1">
        <v>1776</v>
      </c>
      <c r="N599" s="1">
        <v>64720</v>
      </c>
      <c r="O599" s="1">
        <v>5945</v>
      </c>
      <c r="P599" s="1">
        <v>70665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107</v>
      </c>
      <c r="F600" s="1">
        <v>873</v>
      </c>
      <c r="G600" s="1">
        <v>263601</v>
      </c>
      <c r="H600" s="1">
        <v>7930</v>
      </c>
      <c r="I600" s="1">
        <v>144</v>
      </c>
      <c r="J600" s="1">
        <v>638</v>
      </c>
      <c r="K600" s="1">
        <v>82963</v>
      </c>
      <c r="L600" s="1">
        <v>1655</v>
      </c>
      <c r="M600" s="1">
        <v>1776</v>
      </c>
      <c r="N600" s="1">
        <v>64720</v>
      </c>
      <c r="O600" s="1">
        <v>5945</v>
      </c>
      <c r="P600" s="1">
        <v>70665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107</v>
      </c>
      <c r="F601" s="1">
        <v>879</v>
      </c>
      <c r="G601" s="1">
        <v>263159</v>
      </c>
      <c r="H601" s="1">
        <v>7614</v>
      </c>
      <c r="I601" s="1">
        <v>192</v>
      </c>
      <c r="J601" s="1">
        <v>667</v>
      </c>
      <c r="K601" s="1">
        <v>84711</v>
      </c>
      <c r="L601" s="1">
        <v>1655</v>
      </c>
      <c r="M601" s="1">
        <v>1776</v>
      </c>
      <c r="N601" s="1">
        <v>64671</v>
      </c>
      <c r="O601" s="1">
        <v>5944</v>
      </c>
      <c r="P601" s="1">
        <v>70615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107</v>
      </c>
      <c r="F602" s="1">
        <v>879</v>
      </c>
      <c r="G602" s="1">
        <v>263800</v>
      </c>
      <c r="H602" s="1">
        <v>7732</v>
      </c>
      <c r="I602" s="1">
        <v>145</v>
      </c>
      <c r="J602" s="1">
        <v>620</v>
      </c>
      <c r="K602" s="1">
        <v>84889</v>
      </c>
      <c r="L602" s="1">
        <v>1656</v>
      </c>
      <c r="M602" s="1">
        <v>1777</v>
      </c>
      <c r="N602" s="1">
        <v>64795</v>
      </c>
      <c r="O602" s="1">
        <v>5947</v>
      </c>
      <c r="P602" s="1">
        <v>70742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107</v>
      </c>
      <c r="F603" s="1">
        <v>880</v>
      </c>
      <c r="G603" s="1">
        <v>263800</v>
      </c>
      <c r="H603" s="1">
        <v>8280</v>
      </c>
      <c r="I603" s="1">
        <v>197</v>
      </c>
      <c r="J603" s="1">
        <v>632</v>
      </c>
      <c r="K603" s="1">
        <v>85920</v>
      </c>
      <c r="L603" s="1">
        <v>1656</v>
      </c>
      <c r="M603" s="1">
        <v>1777</v>
      </c>
      <c r="N603" s="1">
        <v>64795</v>
      </c>
      <c r="O603" s="1">
        <v>5947</v>
      </c>
      <c r="P603" s="1">
        <v>70742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107</v>
      </c>
      <c r="F604" s="1">
        <v>880</v>
      </c>
      <c r="G604" s="1">
        <v>263792</v>
      </c>
      <c r="H604" s="1">
        <v>7754</v>
      </c>
      <c r="I604" s="1">
        <v>143</v>
      </c>
      <c r="J604" s="1">
        <v>620</v>
      </c>
      <c r="K604" s="1">
        <v>84147</v>
      </c>
      <c r="L604" s="1">
        <v>1656</v>
      </c>
      <c r="M604" s="1">
        <v>1777</v>
      </c>
      <c r="N604" s="1">
        <v>64795</v>
      </c>
      <c r="O604" s="1">
        <v>5947</v>
      </c>
      <c r="P604" s="1">
        <v>70742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107</v>
      </c>
      <c r="F605" s="1">
        <v>880</v>
      </c>
      <c r="G605" s="1">
        <v>263800</v>
      </c>
      <c r="H605" s="1">
        <v>7912</v>
      </c>
      <c r="I605" s="1">
        <v>138</v>
      </c>
      <c r="J605" s="1">
        <v>614</v>
      </c>
      <c r="K605" s="1">
        <v>83951</v>
      </c>
      <c r="L605" s="1">
        <v>1656</v>
      </c>
      <c r="M605" s="1">
        <v>1777</v>
      </c>
      <c r="N605" s="1">
        <v>64795</v>
      </c>
      <c r="O605" s="1">
        <v>5947</v>
      </c>
      <c r="P605" s="1">
        <v>70742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107</v>
      </c>
      <c r="F606" s="1">
        <v>881</v>
      </c>
      <c r="G606" s="1">
        <v>263792</v>
      </c>
      <c r="H606" s="1">
        <v>7477</v>
      </c>
      <c r="I606" s="1">
        <v>131</v>
      </c>
      <c r="J606" s="1">
        <v>649</v>
      </c>
      <c r="K606" s="1">
        <v>84722</v>
      </c>
      <c r="L606" s="1">
        <v>1656</v>
      </c>
      <c r="M606" s="1">
        <v>1777</v>
      </c>
      <c r="N606" s="1">
        <v>64795</v>
      </c>
      <c r="O606" s="1">
        <v>5947</v>
      </c>
      <c r="P606" s="1">
        <v>70742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107</v>
      </c>
      <c r="F607" s="1">
        <v>884</v>
      </c>
      <c r="G607" s="1">
        <v>263800</v>
      </c>
      <c r="H607" s="1">
        <v>7980</v>
      </c>
      <c r="I607" s="1">
        <v>142</v>
      </c>
      <c r="J607" s="1">
        <v>589</v>
      </c>
      <c r="K607" s="1">
        <v>85180</v>
      </c>
      <c r="L607" s="1">
        <v>1656</v>
      </c>
      <c r="M607" s="1">
        <v>1777</v>
      </c>
      <c r="N607" s="1">
        <v>64795</v>
      </c>
      <c r="O607" s="1">
        <v>5947</v>
      </c>
      <c r="P607" s="1">
        <v>70742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107</v>
      </c>
      <c r="F608" s="1">
        <v>884</v>
      </c>
      <c r="G608" s="1">
        <v>263800</v>
      </c>
      <c r="H608" s="1">
        <v>8083</v>
      </c>
      <c r="I608" s="1">
        <v>144</v>
      </c>
      <c r="J608" s="1">
        <v>580</v>
      </c>
      <c r="K608" s="1">
        <v>83982</v>
      </c>
      <c r="L608" s="1">
        <v>1656</v>
      </c>
      <c r="M608" s="1">
        <v>1777</v>
      </c>
      <c r="N608" s="1">
        <v>64795</v>
      </c>
      <c r="O608" s="1">
        <v>5947</v>
      </c>
      <c r="P608" s="1">
        <v>70742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107</v>
      </c>
      <c r="F609" s="1">
        <v>884</v>
      </c>
      <c r="G609" s="1">
        <v>263792</v>
      </c>
      <c r="H609" s="1">
        <v>7844</v>
      </c>
      <c r="I609" s="1">
        <v>197</v>
      </c>
      <c r="J609" s="1">
        <v>640</v>
      </c>
      <c r="K609" s="1">
        <v>84651</v>
      </c>
      <c r="L609" s="1">
        <v>1656</v>
      </c>
      <c r="M609" s="1">
        <v>1777</v>
      </c>
      <c r="N609" s="1">
        <v>64795</v>
      </c>
      <c r="O609" s="1">
        <v>5947</v>
      </c>
      <c r="P609" s="1">
        <v>70742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107</v>
      </c>
      <c r="F610" s="1">
        <v>884</v>
      </c>
      <c r="G610" s="1">
        <v>263800</v>
      </c>
      <c r="H610" s="1">
        <v>7893</v>
      </c>
      <c r="I610" s="1">
        <v>153</v>
      </c>
      <c r="J610" s="1">
        <v>648</v>
      </c>
      <c r="K610" s="1">
        <v>84160</v>
      </c>
      <c r="L610" s="1">
        <v>1656</v>
      </c>
      <c r="M610" s="1">
        <v>1777</v>
      </c>
      <c r="N610" s="1">
        <v>64795</v>
      </c>
      <c r="O610" s="1">
        <v>5947</v>
      </c>
      <c r="P610" s="1">
        <v>70742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107</v>
      </c>
      <c r="F611" s="1">
        <v>885</v>
      </c>
      <c r="G611" s="1">
        <v>263792</v>
      </c>
      <c r="H611" s="1">
        <v>7659</v>
      </c>
      <c r="I611" s="1">
        <v>139</v>
      </c>
      <c r="J611" s="1">
        <v>623</v>
      </c>
      <c r="K611" s="1">
        <v>85369</v>
      </c>
      <c r="L611" s="1">
        <v>1656</v>
      </c>
      <c r="M611" s="1">
        <v>1777</v>
      </c>
      <c r="N611" s="1">
        <v>64795</v>
      </c>
      <c r="O611" s="1">
        <v>5947</v>
      </c>
      <c r="P611" s="1">
        <v>70742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107</v>
      </c>
      <c r="F612" s="1">
        <v>885</v>
      </c>
      <c r="G612" s="1">
        <v>263800</v>
      </c>
      <c r="H612" s="1">
        <v>7918</v>
      </c>
      <c r="I612" s="1">
        <v>157</v>
      </c>
      <c r="J612" s="1">
        <v>649</v>
      </c>
      <c r="K612" s="1">
        <v>84483</v>
      </c>
      <c r="L612" s="1">
        <v>1656</v>
      </c>
      <c r="M612" s="1">
        <v>1777</v>
      </c>
      <c r="N612" s="1">
        <v>64795</v>
      </c>
      <c r="O612" s="1">
        <v>5947</v>
      </c>
      <c r="P612" s="1">
        <v>70742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107</v>
      </c>
      <c r="F613" s="1">
        <v>885</v>
      </c>
      <c r="G613" s="1">
        <v>302129</v>
      </c>
      <c r="H613" s="1">
        <v>8403</v>
      </c>
      <c r="I613" s="1">
        <v>185</v>
      </c>
      <c r="J613" s="1">
        <v>760</v>
      </c>
      <c r="K613" s="1">
        <v>120520</v>
      </c>
      <c r="L613" s="1">
        <v>1656</v>
      </c>
      <c r="M613" s="1">
        <v>1777</v>
      </c>
      <c r="N613" s="1">
        <v>72649</v>
      </c>
      <c r="O613" s="1">
        <v>6725</v>
      </c>
      <c r="P613" s="1">
        <v>79374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107</v>
      </c>
      <c r="F614" s="1">
        <v>885</v>
      </c>
      <c r="G614" s="1">
        <v>302122</v>
      </c>
      <c r="H614" s="1">
        <v>7799</v>
      </c>
      <c r="I614" s="1">
        <v>143</v>
      </c>
      <c r="J614" s="1">
        <v>717</v>
      </c>
      <c r="K614" s="1">
        <v>119595</v>
      </c>
      <c r="L614" s="1">
        <v>1656</v>
      </c>
      <c r="M614" s="1">
        <v>1777</v>
      </c>
      <c r="N614" s="1">
        <v>72649</v>
      </c>
      <c r="O614" s="1">
        <v>6725</v>
      </c>
      <c r="P614" s="1">
        <v>79374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107</v>
      </c>
      <c r="F615" s="1">
        <v>885</v>
      </c>
      <c r="G615" s="1">
        <v>302129</v>
      </c>
      <c r="H615" s="1">
        <v>7819</v>
      </c>
      <c r="I615" s="1">
        <v>140</v>
      </c>
      <c r="J615" s="1">
        <v>776</v>
      </c>
      <c r="K615" s="1">
        <v>121232</v>
      </c>
      <c r="L615" s="1">
        <v>1656</v>
      </c>
      <c r="M615" s="1">
        <v>1777</v>
      </c>
      <c r="N615" s="1">
        <v>72649</v>
      </c>
      <c r="O615" s="1">
        <v>6725</v>
      </c>
      <c r="P615" s="1">
        <v>79374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107</v>
      </c>
      <c r="F616" s="1">
        <v>885</v>
      </c>
      <c r="G616" s="1">
        <v>302122</v>
      </c>
      <c r="H616" s="1">
        <v>7455</v>
      </c>
      <c r="I616" s="1">
        <v>137</v>
      </c>
      <c r="J616" s="1">
        <v>825</v>
      </c>
      <c r="K616" s="1">
        <v>118946</v>
      </c>
      <c r="L616" s="1">
        <v>1656</v>
      </c>
      <c r="M616" s="1">
        <v>1777</v>
      </c>
      <c r="N616" s="1">
        <v>72649</v>
      </c>
      <c r="O616" s="1">
        <v>6725</v>
      </c>
      <c r="P616" s="1">
        <v>79374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107</v>
      </c>
      <c r="F617" s="1">
        <v>888</v>
      </c>
      <c r="G617" s="1">
        <v>302129</v>
      </c>
      <c r="H617" s="1">
        <v>7731</v>
      </c>
      <c r="I617" s="1">
        <v>147</v>
      </c>
      <c r="J617" s="1">
        <v>714</v>
      </c>
      <c r="K617" s="1">
        <v>118811</v>
      </c>
      <c r="L617" s="1">
        <v>1656</v>
      </c>
      <c r="M617" s="1">
        <v>1777</v>
      </c>
      <c r="N617" s="1">
        <v>72649</v>
      </c>
      <c r="O617" s="1">
        <v>6725</v>
      </c>
      <c r="P617" s="1">
        <v>79374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107</v>
      </c>
      <c r="F618" s="1">
        <v>893</v>
      </c>
      <c r="G618" s="1">
        <v>302129</v>
      </c>
      <c r="H618" s="1">
        <v>8243</v>
      </c>
      <c r="I618" s="1">
        <v>144</v>
      </c>
      <c r="J618" s="1">
        <v>766</v>
      </c>
      <c r="K618" s="1">
        <v>122048</v>
      </c>
      <c r="L618" s="1">
        <v>1656</v>
      </c>
      <c r="M618" s="1">
        <v>1777</v>
      </c>
      <c r="N618" s="1">
        <v>72649</v>
      </c>
      <c r="O618" s="1">
        <v>6725</v>
      </c>
      <c r="P618" s="1">
        <v>79374</v>
      </c>
    </row>
    <row r="619" spans="1:16">
      <c r="A619" s="1">
        <v>617</v>
      </c>
      <c r="B619" s="1" t="s">
        <v>256</v>
      </c>
      <c r="C619" s="1">
        <v>2</v>
      </c>
      <c r="D619" s="1">
        <v>0</v>
      </c>
      <c r="E619" s="1">
        <v>109</v>
      </c>
      <c r="F619" s="1">
        <v>897</v>
      </c>
      <c r="G619" s="1">
        <v>329660</v>
      </c>
      <c r="H619" s="1">
        <v>7970</v>
      </c>
      <c r="I619" s="1">
        <v>131</v>
      </c>
      <c r="J619" s="1">
        <v>869</v>
      </c>
      <c r="K619" s="1">
        <v>133066</v>
      </c>
      <c r="L619" s="1">
        <v>1658</v>
      </c>
      <c r="M619" s="1">
        <v>1779</v>
      </c>
      <c r="N619" s="1">
        <v>77006</v>
      </c>
      <c r="O619" s="1">
        <v>7035</v>
      </c>
      <c r="P619" s="1">
        <v>84041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109</v>
      </c>
      <c r="F620" s="1">
        <v>897</v>
      </c>
      <c r="G620" s="1">
        <v>329655</v>
      </c>
      <c r="H620" s="1">
        <v>7847</v>
      </c>
      <c r="I620" s="1">
        <v>149</v>
      </c>
      <c r="J620" s="1">
        <v>896</v>
      </c>
      <c r="K620" s="1">
        <v>137305</v>
      </c>
      <c r="L620" s="1">
        <v>1658</v>
      </c>
      <c r="M620" s="1">
        <v>1779</v>
      </c>
      <c r="N620" s="1">
        <v>77006</v>
      </c>
      <c r="O620" s="1">
        <v>7035</v>
      </c>
      <c r="P620" s="1">
        <v>84041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109</v>
      </c>
      <c r="F621" s="1">
        <v>899</v>
      </c>
      <c r="G621" s="1">
        <v>329660</v>
      </c>
      <c r="H621" s="1">
        <v>7345</v>
      </c>
      <c r="I621" s="1">
        <v>146</v>
      </c>
      <c r="J621" s="1">
        <v>923</v>
      </c>
      <c r="K621" s="1">
        <v>134621</v>
      </c>
      <c r="L621" s="1">
        <v>1658</v>
      </c>
      <c r="M621" s="1">
        <v>1779</v>
      </c>
      <c r="N621" s="1">
        <v>77006</v>
      </c>
      <c r="O621" s="1">
        <v>7035</v>
      </c>
      <c r="P621" s="1">
        <v>84041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109</v>
      </c>
      <c r="F622" s="1">
        <v>899</v>
      </c>
      <c r="G622" s="1">
        <v>329660</v>
      </c>
      <c r="H622" s="1">
        <v>7962</v>
      </c>
      <c r="I622" s="1">
        <v>140</v>
      </c>
      <c r="J622" s="1">
        <v>893</v>
      </c>
      <c r="K622" s="1">
        <v>135029</v>
      </c>
      <c r="L622" s="1">
        <v>1658</v>
      </c>
      <c r="M622" s="1">
        <v>1779</v>
      </c>
      <c r="N622" s="1">
        <v>77006</v>
      </c>
      <c r="O622" s="1">
        <v>7035</v>
      </c>
      <c r="P622" s="1">
        <v>84041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109</v>
      </c>
      <c r="F623" s="1">
        <v>900</v>
      </c>
      <c r="G623" s="1">
        <v>329660</v>
      </c>
      <c r="H623" s="1">
        <v>8385</v>
      </c>
      <c r="I623" s="1">
        <v>179</v>
      </c>
      <c r="J623" s="1">
        <v>860</v>
      </c>
      <c r="K623" s="1">
        <v>134661</v>
      </c>
      <c r="L623" s="1">
        <v>1658</v>
      </c>
      <c r="M623" s="1">
        <v>1779</v>
      </c>
      <c r="N623" s="1">
        <v>77006</v>
      </c>
      <c r="O623" s="1">
        <v>7035</v>
      </c>
      <c r="P623" s="1">
        <v>84041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109</v>
      </c>
      <c r="F624" s="1">
        <v>900</v>
      </c>
      <c r="G624" s="1">
        <v>336003</v>
      </c>
      <c r="H624" s="1">
        <v>7924</v>
      </c>
      <c r="I624" s="1">
        <v>137</v>
      </c>
      <c r="J624" s="1">
        <v>937</v>
      </c>
      <c r="K624" s="1">
        <v>142771</v>
      </c>
      <c r="L624" s="1">
        <v>1658</v>
      </c>
      <c r="M624" s="1">
        <v>1779</v>
      </c>
      <c r="N624" s="1">
        <v>77864</v>
      </c>
      <c r="O624" s="1">
        <v>7110</v>
      </c>
      <c r="P624" s="1">
        <v>84974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109</v>
      </c>
      <c r="F625" s="1">
        <v>901</v>
      </c>
      <c r="G625" s="1">
        <v>336137</v>
      </c>
      <c r="H625" s="1">
        <v>7942</v>
      </c>
      <c r="I625" s="1">
        <v>148</v>
      </c>
      <c r="J625" s="1">
        <v>872</v>
      </c>
      <c r="K625" s="1">
        <v>143540</v>
      </c>
      <c r="L625" s="1">
        <v>1658</v>
      </c>
      <c r="M625" s="1">
        <v>1779</v>
      </c>
      <c r="N625" s="1">
        <v>77911</v>
      </c>
      <c r="O625" s="1">
        <v>7117</v>
      </c>
      <c r="P625" s="1">
        <v>85028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109</v>
      </c>
      <c r="F626" s="1">
        <v>904</v>
      </c>
      <c r="G626" s="1">
        <v>336142</v>
      </c>
      <c r="H626" s="1">
        <v>7643</v>
      </c>
      <c r="I626" s="1">
        <v>137</v>
      </c>
      <c r="J626" s="1">
        <v>890</v>
      </c>
      <c r="K626" s="1">
        <v>139656</v>
      </c>
      <c r="L626" s="1">
        <v>1658</v>
      </c>
      <c r="M626" s="1">
        <v>1779</v>
      </c>
      <c r="N626" s="1">
        <v>77911</v>
      </c>
      <c r="O626" s="1">
        <v>7117</v>
      </c>
      <c r="P626" s="1">
        <v>85028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109</v>
      </c>
      <c r="F627" s="1">
        <v>906</v>
      </c>
      <c r="G627" s="1">
        <v>336142</v>
      </c>
      <c r="H627" s="1">
        <v>7888</v>
      </c>
      <c r="I627" s="1">
        <v>160</v>
      </c>
      <c r="J627" s="1">
        <v>944</v>
      </c>
      <c r="K627" s="1">
        <v>143912</v>
      </c>
      <c r="L627" s="1">
        <v>1658</v>
      </c>
      <c r="M627" s="1">
        <v>1779</v>
      </c>
      <c r="N627" s="1">
        <v>77911</v>
      </c>
      <c r="O627" s="1">
        <v>7117</v>
      </c>
      <c r="P627" s="1">
        <v>85028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109</v>
      </c>
      <c r="F628" s="1">
        <v>913</v>
      </c>
      <c r="G628" s="1">
        <v>336142</v>
      </c>
      <c r="H628" s="1">
        <v>8316</v>
      </c>
      <c r="I628" s="1">
        <v>208</v>
      </c>
      <c r="J628" s="1">
        <v>859</v>
      </c>
      <c r="K628" s="1">
        <v>143408</v>
      </c>
      <c r="L628" s="1">
        <v>1658</v>
      </c>
      <c r="M628" s="1">
        <v>1779</v>
      </c>
      <c r="N628" s="1">
        <v>77911</v>
      </c>
      <c r="O628" s="1">
        <v>7117</v>
      </c>
      <c r="P628" s="1">
        <v>85028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109</v>
      </c>
      <c r="F629" s="1">
        <v>915</v>
      </c>
      <c r="G629" s="1">
        <v>336142</v>
      </c>
      <c r="H629" s="1">
        <v>7895</v>
      </c>
      <c r="I629" s="1">
        <v>164</v>
      </c>
      <c r="J629" s="1">
        <v>912</v>
      </c>
      <c r="K629" s="1">
        <v>145223</v>
      </c>
      <c r="L629" s="1">
        <v>1658</v>
      </c>
      <c r="M629" s="1">
        <v>1779</v>
      </c>
      <c r="N629" s="1">
        <v>77911</v>
      </c>
      <c r="O629" s="1">
        <v>7117</v>
      </c>
      <c r="P629" s="1">
        <v>85028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109</v>
      </c>
      <c r="F630" s="1">
        <v>915</v>
      </c>
      <c r="G630" s="1">
        <v>336137</v>
      </c>
      <c r="H630" s="1">
        <v>8074</v>
      </c>
      <c r="I630" s="1">
        <v>140</v>
      </c>
      <c r="J630" s="1">
        <v>851</v>
      </c>
      <c r="K630" s="1">
        <v>140594</v>
      </c>
      <c r="L630" s="1">
        <v>1658</v>
      </c>
      <c r="M630" s="1">
        <v>1779</v>
      </c>
      <c r="N630" s="1">
        <v>77911</v>
      </c>
      <c r="O630" s="1">
        <v>7117</v>
      </c>
      <c r="P630" s="1">
        <v>85028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110</v>
      </c>
      <c r="F631" s="1">
        <v>917</v>
      </c>
      <c r="G631" s="1">
        <v>341184</v>
      </c>
      <c r="H631" s="1">
        <v>7475</v>
      </c>
      <c r="I631" s="1">
        <v>138</v>
      </c>
      <c r="J631" s="1">
        <v>886</v>
      </c>
      <c r="K631" s="1">
        <v>142782</v>
      </c>
      <c r="L631" s="1">
        <v>1662</v>
      </c>
      <c r="M631" s="1">
        <v>1783</v>
      </c>
      <c r="N631" s="1">
        <v>78314</v>
      </c>
      <c r="O631" s="1">
        <v>7126</v>
      </c>
      <c r="P631" s="1">
        <v>85440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110</v>
      </c>
      <c r="F632" s="1">
        <v>919</v>
      </c>
      <c r="G632" s="1">
        <v>341184</v>
      </c>
      <c r="H632" s="1">
        <v>7961</v>
      </c>
      <c r="I632" s="1">
        <v>166</v>
      </c>
      <c r="J632" s="1">
        <v>913</v>
      </c>
      <c r="K632" s="1">
        <v>145601</v>
      </c>
      <c r="L632" s="1">
        <v>1662</v>
      </c>
      <c r="M632" s="1">
        <v>1783</v>
      </c>
      <c r="N632" s="1">
        <v>78314</v>
      </c>
      <c r="O632" s="1">
        <v>7126</v>
      </c>
      <c r="P632" s="1">
        <v>85440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110</v>
      </c>
      <c r="F633" s="1">
        <v>920</v>
      </c>
      <c r="G633" s="1">
        <v>341184</v>
      </c>
      <c r="H633" s="1">
        <v>8080</v>
      </c>
      <c r="I633" s="1">
        <v>177</v>
      </c>
      <c r="J633" s="1">
        <v>934</v>
      </c>
      <c r="K633" s="1">
        <v>147846</v>
      </c>
      <c r="L633" s="1">
        <v>1662</v>
      </c>
      <c r="M633" s="1">
        <v>1783</v>
      </c>
      <c r="N633" s="1">
        <v>78314</v>
      </c>
      <c r="O633" s="1">
        <v>7126</v>
      </c>
      <c r="P633" s="1">
        <v>85440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110</v>
      </c>
      <c r="F634" s="1">
        <v>920</v>
      </c>
      <c r="G634" s="1">
        <v>256648</v>
      </c>
      <c r="H634" s="1">
        <v>7814</v>
      </c>
      <c r="I634" s="1">
        <v>135</v>
      </c>
      <c r="J634" s="1">
        <v>662</v>
      </c>
      <c r="K634" s="1">
        <v>85126</v>
      </c>
      <c r="L634" s="1">
        <v>1663</v>
      </c>
      <c r="M634" s="1">
        <v>1785</v>
      </c>
      <c r="N634" s="1">
        <v>64141</v>
      </c>
      <c r="O634" s="1">
        <v>5863</v>
      </c>
      <c r="P634" s="1">
        <v>70004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113</v>
      </c>
      <c r="F635" s="1">
        <v>920</v>
      </c>
      <c r="G635" s="1">
        <v>284947</v>
      </c>
      <c r="H635" s="1">
        <v>7857</v>
      </c>
      <c r="I635" s="1">
        <v>149</v>
      </c>
      <c r="J635" s="1">
        <v>755</v>
      </c>
      <c r="K635" s="1">
        <v>115952</v>
      </c>
      <c r="L635" s="1">
        <v>1678</v>
      </c>
      <c r="M635" s="1">
        <v>1800</v>
      </c>
      <c r="N635" s="1">
        <v>67432</v>
      </c>
      <c r="O635" s="1">
        <v>6187</v>
      </c>
      <c r="P635" s="1">
        <v>73619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113</v>
      </c>
      <c r="F636" s="1">
        <v>921</v>
      </c>
      <c r="G636" s="1">
        <v>284954</v>
      </c>
      <c r="H636" s="1">
        <v>7503</v>
      </c>
      <c r="I636" s="1">
        <v>135</v>
      </c>
      <c r="J636" s="1">
        <v>777</v>
      </c>
      <c r="K636" s="1">
        <v>112097</v>
      </c>
      <c r="L636" s="1">
        <v>1678</v>
      </c>
      <c r="M636" s="1">
        <v>1800</v>
      </c>
      <c r="N636" s="1">
        <v>67432</v>
      </c>
      <c r="O636" s="1">
        <v>6187</v>
      </c>
      <c r="P636" s="1">
        <v>73619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113</v>
      </c>
      <c r="F637" s="1">
        <v>922</v>
      </c>
      <c r="G637" s="1">
        <v>284954</v>
      </c>
      <c r="H637" s="1">
        <v>7959</v>
      </c>
      <c r="I637" s="1">
        <v>143</v>
      </c>
      <c r="J637" s="1">
        <v>778</v>
      </c>
      <c r="K637" s="1">
        <v>114313</v>
      </c>
      <c r="L637" s="1">
        <v>1678</v>
      </c>
      <c r="M637" s="1">
        <v>1800</v>
      </c>
      <c r="N637" s="1">
        <v>67432</v>
      </c>
      <c r="O637" s="1">
        <v>6187</v>
      </c>
      <c r="P637" s="1">
        <v>73619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113</v>
      </c>
      <c r="F638" s="1">
        <v>929</v>
      </c>
      <c r="G638" s="1">
        <v>284954</v>
      </c>
      <c r="H638" s="1">
        <v>8279</v>
      </c>
      <c r="I638" s="1">
        <v>189</v>
      </c>
      <c r="J638" s="1">
        <v>793</v>
      </c>
      <c r="K638" s="1">
        <v>114049</v>
      </c>
      <c r="L638" s="1">
        <v>1678</v>
      </c>
      <c r="M638" s="1">
        <v>1800</v>
      </c>
      <c r="N638" s="1">
        <v>67432</v>
      </c>
      <c r="O638" s="1">
        <v>6187</v>
      </c>
      <c r="P638" s="1">
        <v>73619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113</v>
      </c>
      <c r="F639" s="1">
        <v>929</v>
      </c>
      <c r="G639" s="1">
        <v>284954</v>
      </c>
      <c r="H639" s="1">
        <v>7721</v>
      </c>
      <c r="I639" s="1">
        <v>135</v>
      </c>
      <c r="J639" s="1">
        <v>695</v>
      </c>
      <c r="K639" s="1">
        <v>111339</v>
      </c>
      <c r="L639" s="1">
        <v>1678</v>
      </c>
      <c r="M639" s="1">
        <v>1800</v>
      </c>
      <c r="N639" s="1">
        <v>67432</v>
      </c>
      <c r="O639" s="1">
        <v>6187</v>
      </c>
      <c r="P639" s="1">
        <v>73619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113</v>
      </c>
      <c r="F640" s="1">
        <v>930</v>
      </c>
      <c r="G640" s="1">
        <v>254019</v>
      </c>
      <c r="H640" s="1">
        <v>7854</v>
      </c>
      <c r="I640" s="1">
        <v>158</v>
      </c>
      <c r="J640" s="1">
        <v>608</v>
      </c>
      <c r="K640" s="1">
        <v>79067</v>
      </c>
      <c r="L640" s="1">
        <v>1678</v>
      </c>
      <c r="M640" s="1">
        <v>1800</v>
      </c>
      <c r="N640" s="1">
        <v>67503</v>
      </c>
      <c r="O640" s="1">
        <v>6167</v>
      </c>
      <c r="P640" s="1">
        <v>73670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113</v>
      </c>
      <c r="F641" s="1">
        <v>936</v>
      </c>
      <c r="G641" s="1">
        <v>264689</v>
      </c>
      <c r="H641" s="1">
        <v>7490</v>
      </c>
      <c r="I641" s="1">
        <v>136</v>
      </c>
      <c r="J641" s="1">
        <v>637</v>
      </c>
      <c r="K641" s="1">
        <v>88525</v>
      </c>
      <c r="L641" s="1">
        <v>1677</v>
      </c>
      <c r="M641" s="1">
        <v>1799</v>
      </c>
      <c r="N641" s="1">
        <v>64853</v>
      </c>
      <c r="O641" s="1">
        <v>5912</v>
      </c>
      <c r="P641" s="1">
        <v>70765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113</v>
      </c>
      <c r="F642" s="1">
        <v>936</v>
      </c>
      <c r="G642" s="1">
        <v>264689</v>
      </c>
      <c r="H642" s="1">
        <v>8169</v>
      </c>
      <c r="I642" s="1">
        <v>181</v>
      </c>
      <c r="J642" s="1">
        <v>642</v>
      </c>
      <c r="K642" s="1">
        <v>88388</v>
      </c>
      <c r="L642" s="1">
        <v>1677</v>
      </c>
      <c r="M642" s="1">
        <v>1799</v>
      </c>
      <c r="N642" s="1">
        <v>64853</v>
      </c>
      <c r="O642" s="1">
        <v>5912</v>
      </c>
      <c r="P642" s="1">
        <v>70765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113</v>
      </c>
      <c r="F643" s="1">
        <v>936</v>
      </c>
      <c r="G643" s="1">
        <v>303305</v>
      </c>
      <c r="H643" s="1">
        <v>8290</v>
      </c>
      <c r="I643" s="1">
        <v>173</v>
      </c>
      <c r="J643" s="1">
        <v>845</v>
      </c>
      <c r="K643" s="1">
        <v>118726</v>
      </c>
      <c r="L643" s="1">
        <v>1676</v>
      </c>
      <c r="M643" s="1">
        <v>1798</v>
      </c>
      <c r="N643" s="1">
        <v>70359</v>
      </c>
      <c r="O643" s="1">
        <v>6441</v>
      </c>
      <c r="P643" s="1">
        <v>76800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113</v>
      </c>
      <c r="F644" s="1">
        <v>936</v>
      </c>
      <c r="G644" s="1">
        <v>303305</v>
      </c>
      <c r="H644" s="1">
        <v>8051</v>
      </c>
      <c r="I644" s="1">
        <v>159</v>
      </c>
      <c r="J644" s="1">
        <v>786</v>
      </c>
      <c r="K644" s="1">
        <v>115242</v>
      </c>
      <c r="L644" s="1">
        <v>1676</v>
      </c>
      <c r="M644" s="1">
        <v>1798</v>
      </c>
      <c r="N644" s="1">
        <v>70359</v>
      </c>
      <c r="O644" s="1">
        <v>6441</v>
      </c>
      <c r="P644" s="1">
        <v>76800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111</v>
      </c>
      <c r="F645" s="1">
        <v>936</v>
      </c>
      <c r="G645" s="1">
        <v>303258</v>
      </c>
      <c r="H645" s="1">
        <v>8341</v>
      </c>
      <c r="I645" s="1">
        <v>136</v>
      </c>
      <c r="J645" s="1">
        <v>790</v>
      </c>
      <c r="K645" s="1">
        <v>120595</v>
      </c>
      <c r="L645" s="1">
        <v>1676</v>
      </c>
      <c r="M645" s="1">
        <v>1798</v>
      </c>
      <c r="N645" s="1">
        <v>70359</v>
      </c>
      <c r="O645" s="1">
        <v>6441</v>
      </c>
      <c r="P645" s="1">
        <v>76800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111</v>
      </c>
      <c r="F646" s="1">
        <v>938</v>
      </c>
      <c r="G646" s="1">
        <v>298274</v>
      </c>
      <c r="H646" s="1">
        <v>7841</v>
      </c>
      <c r="I646" s="1">
        <v>136</v>
      </c>
      <c r="J646" s="1">
        <v>773</v>
      </c>
      <c r="K646" s="1">
        <v>122288</v>
      </c>
      <c r="L646" s="1">
        <v>1676</v>
      </c>
      <c r="M646" s="1">
        <v>1798</v>
      </c>
      <c r="N646" s="1">
        <v>70005</v>
      </c>
      <c r="O646" s="1">
        <v>6422</v>
      </c>
      <c r="P646" s="1">
        <v>76427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111</v>
      </c>
      <c r="F647" s="1">
        <v>940</v>
      </c>
      <c r="G647" s="1">
        <v>298274</v>
      </c>
      <c r="H647" s="1">
        <v>8073</v>
      </c>
      <c r="I647" s="1">
        <v>141</v>
      </c>
      <c r="J647" s="1">
        <v>737</v>
      </c>
      <c r="K647" s="1">
        <v>114884</v>
      </c>
      <c r="L647" s="1">
        <v>1676</v>
      </c>
      <c r="M647" s="1">
        <v>1798</v>
      </c>
      <c r="N647" s="1">
        <v>70005</v>
      </c>
      <c r="O647" s="1">
        <v>6422</v>
      </c>
      <c r="P647" s="1">
        <v>76427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111</v>
      </c>
      <c r="F648" s="1">
        <v>940</v>
      </c>
      <c r="G648" s="1">
        <v>298274</v>
      </c>
      <c r="H648" s="1">
        <v>8342</v>
      </c>
      <c r="I648" s="1">
        <v>189</v>
      </c>
      <c r="J648" s="1">
        <v>805</v>
      </c>
      <c r="K648" s="1">
        <v>117105</v>
      </c>
      <c r="L648" s="1">
        <v>1676</v>
      </c>
      <c r="M648" s="1">
        <v>1798</v>
      </c>
      <c r="N648" s="1">
        <v>70005</v>
      </c>
      <c r="O648" s="1">
        <v>6422</v>
      </c>
      <c r="P648" s="1">
        <v>76427</v>
      </c>
    </row>
    <row r="649" spans="1:16">
      <c r="A649" s="1">
        <v>647</v>
      </c>
      <c r="B649" s="1" t="s">
        <v>226</v>
      </c>
      <c r="C649" s="1">
        <v>0</v>
      </c>
      <c r="D649" s="1">
        <v>1</v>
      </c>
      <c r="E649" s="1">
        <v>110</v>
      </c>
      <c r="F649" s="1">
        <v>940</v>
      </c>
      <c r="G649" s="1">
        <v>269176</v>
      </c>
      <c r="H649" s="1">
        <v>8049</v>
      </c>
      <c r="I649" s="1">
        <v>152</v>
      </c>
      <c r="J649" s="1">
        <v>627</v>
      </c>
      <c r="K649" s="1">
        <v>88658</v>
      </c>
      <c r="L649" s="1">
        <v>1680</v>
      </c>
      <c r="M649" s="1">
        <v>1801</v>
      </c>
      <c r="N649" s="1">
        <v>67825</v>
      </c>
      <c r="O649" s="1">
        <v>6225</v>
      </c>
      <c r="P649" s="1">
        <v>74050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110</v>
      </c>
      <c r="F650" s="1">
        <v>940</v>
      </c>
      <c r="G650" s="1">
        <v>267060</v>
      </c>
      <c r="H650" s="1">
        <v>8426</v>
      </c>
      <c r="I650" s="1">
        <v>175</v>
      </c>
      <c r="J650" s="1">
        <v>638</v>
      </c>
      <c r="K650" s="1">
        <v>88952</v>
      </c>
      <c r="L650" s="1">
        <v>1680</v>
      </c>
      <c r="M650" s="1">
        <v>1801</v>
      </c>
      <c r="N650" s="1">
        <v>67158</v>
      </c>
      <c r="O650" s="1">
        <v>6174</v>
      </c>
      <c r="P650" s="1">
        <v>73332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110</v>
      </c>
      <c r="F651" s="1">
        <v>940</v>
      </c>
      <c r="G651" s="1">
        <v>267079</v>
      </c>
      <c r="H651" s="1">
        <v>7479</v>
      </c>
      <c r="I651" s="1">
        <v>141</v>
      </c>
      <c r="J651" s="1">
        <v>665</v>
      </c>
      <c r="K651" s="1">
        <v>88878</v>
      </c>
      <c r="L651" s="1">
        <v>1680</v>
      </c>
      <c r="M651" s="1">
        <v>1801</v>
      </c>
      <c r="N651" s="1">
        <v>67158</v>
      </c>
      <c r="O651" s="1">
        <v>6174</v>
      </c>
      <c r="P651" s="1">
        <v>73332</v>
      </c>
    </row>
    <row r="652" spans="1:16">
      <c r="A652" s="1">
        <v>650</v>
      </c>
      <c r="B652" s="1" t="s">
        <v>223</v>
      </c>
      <c r="C652" s="1">
        <v>3</v>
      </c>
      <c r="D652" s="1">
        <v>2</v>
      </c>
      <c r="E652" s="1">
        <v>111</v>
      </c>
      <c r="F652" s="1">
        <v>941</v>
      </c>
      <c r="G652" s="1">
        <v>301437</v>
      </c>
      <c r="H652" s="1">
        <v>8095</v>
      </c>
      <c r="I652" s="1">
        <v>140</v>
      </c>
      <c r="J652" s="1">
        <v>673</v>
      </c>
      <c r="K652" s="1">
        <v>102570</v>
      </c>
      <c r="L652" s="1">
        <v>1681</v>
      </c>
      <c r="M652" s="1">
        <v>1802</v>
      </c>
      <c r="N652" s="1">
        <v>75847</v>
      </c>
      <c r="O652" s="1">
        <v>6912</v>
      </c>
      <c r="P652" s="1">
        <v>82759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111</v>
      </c>
      <c r="F653" s="1">
        <v>941</v>
      </c>
      <c r="G653" s="1">
        <v>290695</v>
      </c>
      <c r="H653" s="1">
        <v>8801</v>
      </c>
      <c r="I653" s="1">
        <v>142</v>
      </c>
      <c r="J653" s="1">
        <v>680</v>
      </c>
      <c r="K653" s="1">
        <v>95192</v>
      </c>
      <c r="L653" s="1">
        <v>1681</v>
      </c>
      <c r="M653" s="1">
        <v>1802</v>
      </c>
      <c r="N653" s="1">
        <v>75151</v>
      </c>
      <c r="O653" s="1">
        <v>6860</v>
      </c>
      <c r="P653" s="1">
        <v>82011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111</v>
      </c>
      <c r="F654" s="1">
        <v>941</v>
      </c>
      <c r="G654" s="1">
        <v>290682</v>
      </c>
      <c r="H654" s="1">
        <v>7921</v>
      </c>
      <c r="I654" s="1">
        <v>155</v>
      </c>
      <c r="J654" s="1">
        <v>665</v>
      </c>
      <c r="K654" s="1">
        <v>93640</v>
      </c>
      <c r="L654" s="1">
        <v>1681</v>
      </c>
      <c r="M654" s="1">
        <v>1802</v>
      </c>
      <c r="N654" s="1">
        <v>75151</v>
      </c>
      <c r="O654" s="1">
        <v>6860</v>
      </c>
      <c r="P654" s="1">
        <v>82011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111</v>
      </c>
      <c r="F655" s="1">
        <v>941</v>
      </c>
      <c r="G655" s="1">
        <v>300779</v>
      </c>
      <c r="H655" s="1">
        <v>8303</v>
      </c>
      <c r="I655" s="1">
        <v>170</v>
      </c>
      <c r="J655" s="1">
        <v>688</v>
      </c>
      <c r="K655" s="1">
        <v>101142</v>
      </c>
      <c r="L655" s="1">
        <v>1681</v>
      </c>
      <c r="M655" s="1">
        <v>1802</v>
      </c>
      <c r="N655" s="1">
        <v>75839</v>
      </c>
      <c r="O655" s="1">
        <v>6912</v>
      </c>
      <c r="P655" s="1">
        <v>82751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111</v>
      </c>
      <c r="F656" s="1">
        <v>941</v>
      </c>
      <c r="G656" s="1">
        <v>300804</v>
      </c>
      <c r="H656" s="1">
        <v>7663</v>
      </c>
      <c r="I656" s="1">
        <v>140</v>
      </c>
      <c r="J656" s="1">
        <v>792</v>
      </c>
      <c r="K656" s="1">
        <v>99722</v>
      </c>
      <c r="L656" s="1">
        <v>1681</v>
      </c>
      <c r="M656" s="1">
        <v>1802</v>
      </c>
      <c r="N656" s="1">
        <v>75839</v>
      </c>
      <c r="O656" s="1">
        <v>6912</v>
      </c>
      <c r="P656" s="1">
        <v>82751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111</v>
      </c>
      <c r="F657" s="1">
        <v>942</v>
      </c>
      <c r="G657" s="1">
        <v>300804</v>
      </c>
      <c r="H657" s="1">
        <v>8274</v>
      </c>
      <c r="I657" s="1">
        <v>139</v>
      </c>
      <c r="J657" s="1">
        <v>710</v>
      </c>
      <c r="K657" s="1">
        <v>101365</v>
      </c>
      <c r="L657" s="1">
        <v>1681</v>
      </c>
      <c r="M657" s="1">
        <v>1802</v>
      </c>
      <c r="N657" s="1">
        <v>75839</v>
      </c>
      <c r="O657" s="1">
        <v>6912</v>
      </c>
      <c r="P657" s="1">
        <v>82751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112</v>
      </c>
      <c r="F658" s="1">
        <v>942</v>
      </c>
      <c r="G658" s="1">
        <v>237120</v>
      </c>
      <c r="H658" s="1">
        <v>8597</v>
      </c>
      <c r="I658" s="1">
        <v>162</v>
      </c>
      <c r="J658" s="1">
        <v>618</v>
      </c>
      <c r="K658" s="1">
        <v>76476</v>
      </c>
      <c r="L658" s="1">
        <v>1682</v>
      </c>
      <c r="M658" s="1">
        <v>1804</v>
      </c>
      <c r="N658" s="1">
        <v>63386</v>
      </c>
      <c r="O658" s="1">
        <v>5886</v>
      </c>
      <c r="P658" s="1">
        <v>69272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112</v>
      </c>
      <c r="F659" s="1">
        <v>944</v>
      </c>
      <c r="G659" s="1">
        <v>237122</v>
      </c>
      <c r="H659" s="1">
        <v>8192</v>
      </c>
      <c r="I659" s="1">
        <v>143</v>
      </c>
      <c r="J659" s="1">
        <v>598</v>
      </c>
      <c r="K659" s="1">
        <v>73650</v>
      </c>
      <c r="L659" s="1">
        <v>1682</v>
      </c>
      <c r="M659" s="1">
        <v>1804</v>
      </c>
      <c r="N659" s="1">
        <v>63386</v>
      </c>
      <c r="O659" s="1">
        <v>5886</v>
      </c>
      <c r="P659" s="1">
        <v>69272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112</v>
      </c>
      <c r="F660" s="1">
        <v>948</v>
      </c>
      <c r="G660" s="1">
        <v>237120</v>
      </c>
      <c r="H660" s="1">
        <v>7823</v>
      </c>
      <c r="I660" s="1">
        <v>140</v>
      </c>
      <c r="J660" s="1">
        <v>578</v>
      </c>
      <c r="K660" s="1">
        <v>75298</v>
      </c>
      <c r="L660" s="1">
        <v>1682</v>
      </c>
      <c r="M660" s="1">
        <v>1804</v>
      </c>
      <c r="N660" s="1">
        <v>63386</v>
      </c>
      <c r="O660" s="1">
        <v>5886</v>
      </c>
      <c r="P660" s="1">
        <v>69272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112</v>
      </c>
      <c r="F661" s="1">
        <v>948</v>
      </c>
      <c r="G661" s="1">
        <v>237122</v>
      </c>
      <c r="H661" s="1">
        <v>7770</v>
      </c>
      <c r="I661" s="1">
        <v>139</v>
      </c>
      <c r="J661" s="1">
        <v>567</v>
      </c>
      <c r="K661" s="1">
        <v>75103</v>
      </c>
      <c r="L661" s="1">
        <v>1682</v>
      </c>
      <c r="M661" s="1">
        <v>1804</v>
      </c>
      <c r="N661" s="1">
        <v>63386</v>
      </c>
      <c r="O661" s="1">
        <v>5886</v>
      </c>
      <c r="P661" s="1">
        <v>69272</v>
      </c>
    </row>
    <row r="662" spans="1:16">
      <c r="A662" s="1">
        <v>660</v>
      </c>
      <c r="B662" s="1" t="s">
        <v>213</v>
      </c>
      <c r="C662" s="1">
        <v>17</v>
      </c>
      <c r="D662" s="1">
        <v>0</v>
      </c>
      <c r="E662" s="1">
        <v>129</v>
      </c>
      <c r="F662" s="1">
        <v>949</v>
      </c>
      <c r="G662" s="1">
        <v>235928</v>
      </c>
      <c r="H662" s="1">
        <v>8205</v>
      </c>
      <c r="I662" s="1">
        <v>144</v>
      </c>
      <c r="J662" s="1">
        <v>574</v>
      </c>
      <c r="K662" s="1">
        <v>74802</v>
      </c>
      <c r="L662" s="1">
        <v>1687</v>
      </c>
      <c r="M662" s="1">
        <v>1804</v>
      </c>
      <c r="N662" s="1">
        <v>63437</v>
      </c>
      <c r="O662" s="1">
        <v>5898</v>
      </c>
      <c r="P662" s="1">
        <v>69335</v>
      </c>
    </row>
    <row r="663" spans="1:16">
      <c r="A663" s="1">
        <v>661</v>
      </c>
      <c r="B663" s="1" t="s">
        <v>212</v>
      </c>
      <c r="C663" s="1">
        <v>1</v>
      </c>
      <c r="D663" s="1">
        <v>0</v>
      </c>
      <c r="E663" s="1">
        <v>130</v>
      </c>
      <c r="F663" s="1">
        <v>949</v>
      </c>
      <c r="G663" s="1">
        <v>236991</v>
      </c>
      <c r="H663" s="1">
        <v>8233</v>
      </c>
      <c r="I663" s="1">
        <v>142</v>
      </c>
      <c r="J663" s="1">
        <v>573</v>
      </c>
      <c r="K663" s="1">
        <v>75209</v>
      </c>
      <c r="L663" s="1">
        <v>1687</v>
      </c>
      <c r="M663" s="1">
        <v>1804</v>
      </c>
      <c r="N663" s="1">
        <v>63559</v>
      </c>
      <c r="O663" s="1">
        <v>5897</v>
      </c>
      <c r="P663" s="1">
        <v>69456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130</v>
      </c>
      <c r="F664" s="1">
        <v>950</v>
      </c>
      <c r="G664" s="1">
        <v>236993</v>
      </c>
      <c r="H664" s="1">
        <v>7992</v>
      </c>
      <c r="I664" s="1">
        <v>141</v>
      </c>
      <c r="J664" s="1">
        <v>600</v>
      </c>
      <c r="K664" s="1">
        <v>75451</v>
      </c>
      <c r="L664" s="1">
        <v>1687</v>
      </c>
      <c r="M664" s="1">
        <v>1804</v>
      </c>
      <c r="N664" s="1">
        <v>63559</v>
      </c>
      <c r="O664" s="1">
        <v>5897</v>
      </c>
      <c r="P664" s="1">
        <v>69456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130</v>
      </c>
      <c r="F665" s="1">
        <v>951</v>
      </c>
      <c r="G665" s="1">
        <v>237603</v>
      </c>
      <c r="H665" s="1">
        <v>7964</v>
      </c>
      <c r="I665" s="1">
        <v>152</v>
      </c>
      <c r="J665" s="1">
        <v>611</v>
      </c>
      <c r="K665" s="1">
        <v>75471</v>
      </c>
      <c r="L665" s="1">
        <v>1687</v>
      </c>
      <c r="M665" s="1">
        <v>1804</v>
      </c>
      <c r="N665" s="1">
        <v>63603</v>
      </c>
      <c r="O665" s="1">
        <v>5902</v>
      </c>
      <c r="P665" s="1">
        <v>69505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130</v>
      </c>
      <c r="F666" s="1">
        <v>951</v>
      </c>
      <c r="G666" s="1">
        <v>237604</v>
      </c>
      <c r="H666" s="1">
        <v>8139</v>
      </c>
      <c r="I666" s="1">
        <v>138</v>
      </c>
      <c r="J666" s="1">
        <v>619</v>
      </c>
      <c r="K666" s="1">
        <v>75244</v>
      </c>
      <c r="L666" s="1">
        <v>1687</v>
      </c>
      <c r="M666" s="1">
        <v>1804</v>
      </c>
      <c r="N666" s="1">
        <v>63603</v>
      </c>
      <c r="O666" s="1">
        <v>5902</v>
      </c>
      <c r="P666" s="1">
        <v>69505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130</v>
      </c>
      <c r="F667" s="1">
        <v>951</v>
      </c>
      <c r="G667" s="1">
        <v>237603</v>
      </c>
      <c r="H667" s="1">
        <v>8112</v>
      </c>
      <c r="I667" s="1">
        <v>164</v>
      </c>
      <c r="J667" s="1">
        <v>607</v>
      </c>
      <c r="K667" s="1">
        <v>74649</v>
      </c>
      <c r="L667" s="1">
        <v>1687</v>
      </c>
      <c r="M667" s="1">
        <v>1804</v>
      </c>
      <c r="N667" s="1">
        <v>63603</v>
      </c>
      <c r="O667" s="1">
        <v>5902</v>
      </c>
      <c r="P667" s="1">
        <v>69505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130</v>
      </c>
      <c r="F668" s="1">
        <v>951</v>
      </c>
      <c r="G668" s="1">
        <v>237603</v>
      </c>
      <c r="H668" s="1">
        <v>8407</v>
      </c>
      <c r="I668" s="1">
        <v>144</v>
      </c>
      <c r="J668" s="1">
        <v>606</v>
      </c>
      <c r="K668" s="1">
        <v>77327</v>
      </c>
      <c r="L668" s="1">
        <v>1687</v>
      </c>
      <c r="M668" s="1">
        <v>1804</v>
      </c>
      <c r="N668" s="1">
        <v>63603</v>
      </c>
      <c r="O668" s="1">
        <v>5902</v>
      </c>
      <c r="P668" s="1">
        <v>69505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130</v>
      </c>
      <c r="F669" s="1">
        <v>954</v>
      </c>
      <c r="G669" s="1">
        <v>237604</v>
      </c>
      <c r="H669" s="1">
        <v>7894</v>
      </c>
      <c r="I669" s="1">
        <v>145</v>
      </c>
      <c r="J669" s="1">
        <v>596</v>
      </c>
      <c r="K669" s="1">
        <v>73901</v>
      </c>
      <c r="L669" s="1">
        <v>1687</v>
      </c>
      <c r="M669" s="1">
        <v>1804</v>
      </c>
      <c r="N669" s="1">
        <v>63603</v>
      </c>
      <c r="O669" s="1">
        <v>5902</v>
      </c>
      <c r="P669" s="1">
        <v>69505</v>
      </c>
    </row>
    <row r="670" spans="1:16">
      <c r="A670" s="1">
        <v>668</v>
      </c>
      <c r="B670" s="1" t="s">
        <v>205</v>
      </c>
      <c r="C670" s="1">
        <v>1</v>
      </c>
      <c r="D670" s="1">
        <v>5</v>
      </c>
      <c r="E670" s="1">
        <v>126</v>
      </c>
      <c r="F670" s="1">
        <v>955</v>
      </c>
      <c r="G670" s="1">
        <v>235670</v>
      </c>
      <c r="H670" s="1">
        <v>7985</v>
      </c>
      <c r="I670" s="1">
        <v>179</v>
      </c>
      <c r="J670" s="1">
        <v>583</v>
      </c>
      <c r="K670" s="1">
        <v>73781</v>
      </c>
      <c r="L670" s="1">
        <v>1692</v>
      </c>
      <c r="M670" s="1">
        <v>1805</v>
      </c>
      <c r="N670" s="1">
        <v>63537</v>
      </c>
      <c r="O670" s="1">
        <v>5896</v>
      </c>
      <c r="P670" s="1">
        <v>69433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126</v>
      </c>
      <c r="F671" s="1">
        <v>955</v>
      </c>
      <c r="G671" s="1">
        <v>235672</v>
      </c>
      <c r="H671" s="1">
        <v>7868</v>
      </c>
      <c r="I671" s="1">
        <v>142</v>
      </c>
      <c r="J671" s="1">
        <v>574</v>
      </c>
      <c r="K671" s="1">
        <v>71340</v>
      </c>
      <c r="L671" s="1">
        <v>1692</v>
      </c>
      <c r="M671" s="1">
        <v>1805</v>
      </c>
      <c r="N671" s="1">
        <v>63537</v>
      </c>
      <c r="O671" s="1">
        <v>5896</v>
      </c>
      <c r="P671" s="1">
        <v>69433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126</v>
      </c>
      <c r="F672" s="1">
        <v>957</v>
      </c>
      <c r="G672" s="1">
        <v>238280</v>
      </c>
      <c r="H672" s="1">
        <v>7800</v>
      </c>
      <c r="I672" s="1">
        <v>144</v>
      </c>
      <c r="J672" s="1">
        <v>618</v>
      </c>
      <c r="K672" s="1">
        <v>74353</v>
      </c>
      <c r="L672" s="1">
        <v>1692</v>
      </c>
      <c r="M672" s="1">
        <v>1805</v>
      </c>
      <c r="N672" s="1">
        <v>63527</v>
      </c>
      <c r="O672" s="1">
        <v>5896</v>
      </c>
      <c r="P672" s="1">
        <v>69423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126</v>
      </c>
      <c r="F673" s="1">
        <v>957</v>
      </c>
      <c r="G673" s="1">
        <v>238280</v>
      </c>
      <c r="H673" s="1">
        <v>8312</v>
      </c>
      <c r="I673" s="1">
        <v>142</v>
      </c>
      <c r="J673" s="1">
        <v>618</v>
      </c>
      <c r="K673" s="1">
        <v>77190</v>
      </c>
      <c r="L673" s="1">
        <v>1692</v>
      </c>
      <c r="M673" s="1">
        <v>1805</v>
      </c>
      <c r="N673" s="1">
        <v>63527</v>
      </c>
      <c r="O673" s="1">
        <v>5896</v>
      </c>
      <c r="P673" s="1">
        <v>69423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126</v>
      </c>
      <c r="F674" s="1">
        <v>957</v>
      </c>
      <c r="G674" s="1">
        <v>238282</v>
      </c>
      <c r="H674" s="1">
        <v>8016</v>
      </c>
      <c r="I674" s="1">
        <v>135</v>
      </c>
      <c r="J674" s="1">
        <v>585</v>
      </c>
      <c r="K674" s="1">
        <v>74459</v>
      </c>
      <c r="L674" s="1">
        <v>1692</v>
      </c>
      <c r="M674" s="1">
        <v>1805</v>
      </c>
      <c r="N674" s="1">
        <v>63527</v>
      </c>
      <c r="O674" s="1">
        <v>5896</v>
      </c>
      <c r="P674" s="1">
        <v>69423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126</v>
      </c>
      <c r="F675" s="1">
        <v>957</v>
      </c>
      <c r="G675" s="1">
        <v>236945</v>
      </c>
      <c r="H675" s="1">
        <v>8024</v>
      </c>
      <c r="I675" s="1">
        <v>146</v>
      </c>
      <c r="J675" s="1">
        <v>580</v>
      </c>
      <c r="K675" s="1">
        <v>76047</v>
      </c>
      <c r="L675" s="1">
        <v>1692</v>
      </c>
      <c r="M675" s="1">
        <v>1805</v>
      </c>
      <c r="N675" s="1">
        <v>63667</v>
      </c>
      <c r="O675" s="1">
        <v>5901</v>
      </c>
      <c r="P675" s="1">
        <v>69568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126</v>
      </c>
      <c r="F676" s="1">
        <v>957</v>
      </c>
      <c r="G676" s="1">
        <v>236949</v>
      </c>
      <c r="H676" s="1">
        <v>7612</v>
      </c>
      <c r="I676" s="1">
        <v>141</v>
      </c>
      <c r="J676" s="1">
        <v>560</v>
      </c>
      <c r="K676" s="1">
        <v>74661</v>
      </c>
      <c r="L676" s="1">
        <v>1692</v>
      </c>
      <c r="M676" s="1">
        <v>1805</v>
      </c>
      <c r="N676" s="1">
        <v>63667</v>
      </c>
      <c r="O676" s="1">
        <v>5901</v>
      </c>
      <c r="P676" s="1">
        <v>69568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126</v>
      </c>
      <c r="F677" s="1">
        <v>957</v>
      </c>
      <c r="G677" s="1">
        <v>237794</v>
      </c>
      <c r="H677" s="1">
        <v>7872</v>
      </c>
      <c r="I677" s="1">
        <v>143</v>
      </c>
      <c r="J677" s="1">
        <v>567</v>
      </c>
      <c r="K677" s="1">
        <v>74262</v>
      </c>
      <c r="L677" s="1">
        <v>1692</v>
      </c>
      <c r="M677" s="1">
        <v>1805</v>
      </c>
      <c r="N677" s="1">
        <v>63657</v>
      </c>
      <c r="O677" s="1">
        <v>5900</v>
      </c>
      <c r="P677" s="1">
        <v>69557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126</v>
      </c>
      <c r="F678" s="1">
        <v>957</v>
      </c>
      <c r="G678" s="1">
        <v>237792</v>
      </c>
      <c r="H678" s="1">
        <v>8545</v>
      </c>
      <c r="I678" s="1">
        <v>151</v>
      </c>
      <c r="J678" s="1">
        <v>610</v>
      </c>
      <c r="K678" s="1">
        <v>77020</v>
      </c>
      <c r="L678" s="1">
        <v>1692</v>
      </c>
      <c r="M678" s="1">
        <v>1805</v>
      </c>
      <c r="N678" s="1">
        <v>63657</v>
      </c>
      <c r="O678" s="1">
        <v>5900</v>
      </c>
      <c r="P678" s="1">
        <v>69557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126</v>
      </c>
      <c r="F679" s="1">
        <v>957</v>
      </c>
      <c r="G679" s="1">
        <v>237175</v>
      </c>
      <c r="H679" s="1">
        <v>7903</v>
      </c>
      <c r="I679" s="1">
        <v>146</v>
      </c>
      <c r="J679" s="1">
        <v>583</v>
      </c>
      <c r="K679" s="1">
        <v>74375</v>
      </c>
      <c r="L679" s="1">
        <v>1692</v>
      </c>
      <c r="M679" s="1">
        <v>1805</v>
      </c>
      <c r="N679" s="1">
        <v>63521</v>
      </c>
      <c r="O679" s="1">
        <v>5896</v>
      </c>
      <c r="P679" s="1">
        <v>69417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126</v>
      </c>
      <c r="F680" s="1">
        <v>957</v>
      </c>
      <c r="G680" s="1">
        <v>237171</v>
      </c>
      <c r="H680" s="1">
        <v>7957</v>
      </c>
      <c r="I680" s="1">
        <v>160</v>
      </c>
      <c r="J680" s="1">
        <v>596</v>
      </c>
      <c r="K680" s="1">
        <v>77330</v>
      </c>
      <c r="L680" s="1">
        <v>1692</v>
      </c>
      <c r="M680" s="1">
        <v>1805</v>
      </c>
      <c r="N680" s="1">
        <v>63521</v>
      </c>
      <c r="O680" s="1">
        <v>5896</v>
      </c>
      <c r="P680" s="1">
        <v>69417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126</v>
      </c>
      <c r="F681" s="1">
        <v>958</v>
      </c>
      <c r="G681" s="1">
        <v>237175</v>
      </c>
      <c r="H681" s="1">
        <v>7698</v>
      </c>
      <c r="I681" s="1">
        <v>136</v>
      </c>
      <c r="J681" s="1">
        <v>576</v>
      </c>
      <c r="K681" s="1">
        <v>72683</v>
      </c>
      <c r="L681" s="1">
        <v>1692</v>
      </c>
      <c r="M681" s="1">
        <v>1805</v>
      </c>
      <c r="N681" s="1">
        <v>63521</v>
      </c>
      <c r="O681" s="1">
        <v>5896</v>
      </c>
      <c r="P681" s="1">
        <v>69417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126</v>
      </c>
      <c r="F682" s="1">
        <v>962</v>
      </c>
      <c r="G682" s="1">
        <v>237175</v>
      </c>
      <c r="H682" s="1">
        <v>8011</v>
      </c>
      <c r="I682" s="1">
        <v>144</v>
      </c>
      <c r="J682" s="1">
        <v>590</v>
      </c>
      <c r="K682" s="1">
        <v>77169</v>
      </c>
      <c r="L682" s="1">
        <v>1692</v>
      </c>
      <c r="M682" s="1">
        <v>1805</v>
      </c>
      <c r="N682" s="1">
        <v>63521</v>
      </c>
      <c r="O682" s="1">
        <v>5896</v>
      </c>
      <c r="P682" s="1">
        <v>69417</v>
      </c>
    </row>
    <row r="683" spans="1:16">
      <c r="A683" s="1">
        <v>681</v>
      </c>
      <c r="B683" s="1" t="s">
        <v>192</v>
      </c>
      <c r="C683" s="1">
        <v>1</v>
      </c>
      <c r="D683" s="1">
        <v>0</v>
      </c>
      <c r="E683" s="1">
        <v>127</v>
      </c>
      <c r="F683" s="1">
        <v>963</v>
      </c>
      <c r="G683" s="1">
        <v>235557</v>
      </c>
      <c r="H683" s="1">
        <v>8715</v>
      </c>
      <c r="I683" s="1">
        <v>140</v>
      </c>
      <c r="J683" s="1">
        <v>579</v>
      </c>
      <c r="K683" s="1">
        <v>74855</v>
      </c>
      <c r="L683" s="1">
        <v>1693</v>
      </c>
      <c r="M683" s="1">
        <v>1805</v>
      </c>
      <c r="N683" s="1">
        <v>63530</v>
      </c>
      <c r="O683" s="1">
        <v>5891</v>
      </c>
      <c r="P683" s="1">
        <v>69421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127</v>
      </c>
      <c r="F684" s="1">
        <v>963</v>
      </c>
      <c r="G684" s="1">
        <v>235559</v>
      </c>
      <c r="H684" s="1">
        <v>8139</v>
      </c>
      <c r="I684" s="1">
        <v>138</v>
      </c>
      <c r="J684" s="1">
        <v>596</v>
      </c>
      <c r="K684" s="1">
        <v>75471</v>
      </c>
      <c r="L684" s="1">
        <v>1693</v>
      </c>
      <c r="M684" s="1">
        <v>1805</v>
      </c>
      <c r="N684" s="1">
        <v>63530</v>
      </c>
      <c r="O684" s="1">
        <v>5891</v>
      </c>
      <c r="P684" s="1">
        <v>69421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127</v>
      </c>
      <c r="F685" s="1">
        <v>963</v>
      </c>
      <c r="G685" s="1">
        <v>235555</v>
      </c>
      <c r="H685" s="1">
        <v>7932</v>
      </c>
      <c r="I685" s="1">
        <v>152</v>
      </c>
      <c r="J685" s="1">
        <v>600</v>
      </c>
      <c r="K685" s="1">
        <v>75445</v>
      </c>
      <c r="L685" s="1">
        <v>1693</v>
      </c>
      <c r="M685" s="1">
        <v>1805</v>
      </c>
      <c r="N685" s="1">
        <v>63530</v>
      </c>
      <c r="O685" s="1">
        <v>5891</v>
      </c>
      <c r="P685" s="1">
        <v>69421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127</v>
      </c>
      <c r="F686" s="1">
        <v>964</v>
      </c>
      <c r="G686" s="1">
        <v>235559</v>
      </c>
      <c r="H686" s="1">
        <v>7641</v>
      </c>
      <c r="I686" s="1">
        <v>131</v>
      </c>
      <c r="J686" s="1">
        <v>567</v>
      </c>
      <c r="K686" s="1">
        <v>75171</v>
      </c>
      <c r="L686" s="1">
        <v>1693</v>
      </c>
      <c r="M686" s="1">
        <v>1805</v>
      </c>
      <c r="N686" s="1">
        <v>63530</v>
      </c>
      <c r="O686" s="1">
        <v>5891</v>
      </c>
      <c r="P686" s="1">
        <v>69421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127</v>
      </c>
      <c r="F687" s="1">
        <v>964</v>
      </c>
      <c r="G687" s="1">
        <v>235671</v>
      </c>
      <c r="H687" s="1">
        <v>7856</v>
      </c>
      <c r="I687" s="1">
        <v>141</v>
      </c>
      <c r="J687" s="1">
        <v>620</v>
      </c>
      <c r="K687" s="1">
        <v>75255</v>
      </c>
      <c r="L687" s="1">
        <v>1694</v>
      </c>
      <c r="M687" s="1">
        <v>1806</v>
      </c>
      <c r="N687" s="1">
        <v>63587</v>
      </c>
      <c r="O687" s="1">
        <v>5895</v>
      </c>
      <c r="P687" s="1">
        <v>69482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127</v>
      </c>
      <c r="F688" s="1">
        <v>964</v>
      </c>
      <c r="G688" s="1">
        <v>235359</v>
      </c>
      <c r="H688" s="1">
        <v>8274</v>
      </c>
      <c r="I688" s="1">
        <v>144</v>
      </c>
      <c r="J688" s="1">
        <v>585</v>
      </c>
      <c r="K688" s="1">
        <v>75049</v>
      </c>
      <c r="L688" s="1">
        <v>1694</v>
      </c>
      <c r="M688" s="1">
        <v>1806</v>
      </c>
      <c r="N688" s="1">
        <v>63297</v>
      </c>
      <c r="O688" s="1">
        <v>5859</v>
      </c>
      <c r="P688" s="1">
        <v>69156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127</v>
      </c>
      <c r="F689" s="1">
        <v>964</v>
      </c>
      <c r="G689" s="1">
        <v>235361</v>
      </c>
      <c r="H689" s="1">
        <v>8236</v>
      </c>
      <c r="I689" s="1">
        <v>182</v>
      </c>
      <c r="J689" s="1">
        <v>605</v>
      </c>
      <c r="K689" s="1">
        <v>74583</v>
      </c>
      <c r="L689" s="1">
        <v>1694</v>
      </c>
      <c r="M689" s="1">
        <v>1806</v>
      </c>
      <c r="N689" s="1">
        <v>63297</v>
      </c>
      <c r="O689" s="1">
        <v>5859</v>
      </c>
      <c r="P689" s="1">
        <v>69156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127</v>
      </c>
      <c r="F690" s="1">
        <v>964</v>
      </c>
      <c r="G690" s="1">
        <v>235357</v>
      </c>
      <c r="H690" s="1">
        <v>8246</v>
      </c>
      <c r="I690" s="1">
        <v>144</v>
      </c>
      <c r="J690" s="1">
        <v>607</v>
      </c>
      <c r="K690" s="1">
        <v>76042</v>
      </c>
      <c r="L690" s="1">
        <v>1694</v>
      </c>
      <c r="M690" s="1">
        <v>1806</v>
      </c>
      <c r="N690" s="1">
        <v>63297</v>
      </c>
      <c r="O690" s="1">
        <v>5859</v>
      </c>
      <c r="P690" s="1">
        <v>69156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127</v>
      </c>
      <c r="F691" s="1">
        <v>968</v>
      </c>
      <c r="G691" s="1">
        <v>235361</v>
      </c>
      <c r="H691" s="1">
        <v>7859</v>
      </c>
      <c r="I691" s="1">
        <v>143</v>
      </c>
      <c r="J691" s="1">
        <v>571</v>
      </c>
      <c r="K691" s="1">
        <v>73159</v>
      </c>
      <c r="L691" s="1">
        <v>1694</v>
      </c>
      <c r="M691" s="1">
        <v>1806</v>
      </c>
      <c r="N691" s="1">
        <v>63297</v>
      </c>
      <c r="O691" s="1">
        <v>5859</v>
      </c>
      <c r="P691" s="1">
        <v>69156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127</v>
      </c>
      <c r="F692" s="1">
        <v>968</v>
      </c>
      <c r="G692" s="1">
        <v>305697</v>
      </c>
      <c r="H692" s="1">
        <v>7934</v>
      </c>
      <c r="I692" s="1">
        <v>142</v>
      </c>
      <c r="J692" s="1">
        <v>817</v>
      </c>
      <c r="K692" s="1">
        <v>127122</v>
      </c>
      <c r="L692" s="1">
        <v>1694</v>
      </c>
      <c r="M692" s="1">
        <v>1807</v>
      </c>
      <c r="N692" s="1">
        <v>75221</v>
      </c>
      <c r="O692" s="1">
        <v>6790</v>
      </c>
      <c r="P692" s="1">
        <v>82011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127</v>
      </c>
      <c r="F693" s="1">
        <v>971</v>
      </c>
      <c r="G693" s="1">
        <v>304628</v>
      </c>
      <c r="H693" s="1">
        <v>8219</v>
      </c>
      <c r="I693" s="1">
        <v>192</v>
      </c>
      <c r="J693" s="1">
        <v>819</v>
      </c>
      <c r="K693" s="1">
        <v>129945</v>
      </c>
      <c r="L693" s="1">
        <v>1694</v>
      </c>
      <c r="M693" s="1">
        <v>1807</v>
      </c>
      <c r="N693" s="1">
        <v>75316</v>
      </c>
      <c r="O693" s="1">
        <v>6796</v>
      </c>
      <c r="P693" s="1">
        <v>82112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127</v>
      </c>
      <c r="F694" s="1">
        <v>971</v>
      </c>
      <c r="G694" s="1">
        <v>304979</v>
      </c>
      <c r="H694" s="1">
        <v>8131</v>
      </c>
      <c r="I694" s="1">
        <v>146</v>
      </c>
      <c r="J694" s="1">
        <v>785</v>
      </c>
      <c r="K694" s="1">
        <v>129062</v>
      </c>
      <c r="L694" s="1">
        <v>1694</v>
      </c>
      <c r="M694" s="1">
        <v>1807</v>
      </c>
      <c r="N694" s="1">
        <v>75231</v>
      </c>
      <c r="O694" s="1">
        <v>6790</v>
      </c>
      <c r="P694" s="1">
        <v>82021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127</v>
      </c>
      <c r="F695" s="1">
        <v>971</v>
      </c>
      <c r="G695" s="1">
        <v>305999</v>
      </c>
      <c r="H695" s="1">
        <v>8034</v>
      </c>
      <c r="I695" s="1">
        <v>163</v>
      </c>
      <c r="J695" s="1">
        <v>792</v>
      </c>
      <c r="K695" s="1">
        <v>124427</v>
      </c>
      <c r="L695" s="1">
        <v>1694</v>
      </c>
      <c r="M695" s="1">
        <v>1807</v>
      </c>
      <c r="N695" s="1">
        <v>75327</v>
      </c>
      <c r="O695" s="1">
        <v>6799</v>
      </c>
      <c r="P695" s="1">
        <v>82126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127</v>
      </c>
      <c r="F696" s="1">
        <v>971</v>
      </c>
      <c r="G696" s="1">
        <v>306012</v>
      </c>
      <c r="H696" s="1">
        <v>8240</v>
      </c>
      <c r="I696" s="1">
        <v>140</v>
      </c>
      <c r="J696" s="1">
        <v>754</v>
      </c>
      <c r="K696" s="1">
        <v>121753</v>
      </c>
      <c r="L696" s="1">
        <v>1694</v>
      </c>
      <c r="M696" s="1">
        <v>1807</v>
      </c>
      <c r="N696" s="1">
        <v>75327</v>
      </c>
      <c r="O696" s="1">
        <v>6799</v>
      </c>
      <c r="P696" s="1">
        <v>82126</v>
      </c>
    </row>
    <row r="697" spans="1:16">
      <c r="A697" s="1">
        <v>695</v>
      </c>
      <c r="B697" s="1" t="s">
        <v>178</v>
      </c>
      <c r="C697" s="1">
        <v>0</v>
      </c>
      <c r="D697" s="1">
        <v>0</v>
      </c>
      <c r="E697" s="1">
        <v>127</v>
      </c>
      <c r="F697" s="1">
        <v>971</v>
      </c>
      <c r="G697" s="1">
        <v>306012</v>
      </c>
      <c r="H697" s="1">
        <v>7962</v>
      </c>
      <c r="I697" s="1">
        <v>144</v>
      </c>
      <c r="J697" s="1">
        <v>817</v>
      </c>
      <c r="K697" s="1">
        <v>123880</v>
      </c>
      <c r="L697" s="1">
        <v>1694</v>
      </c>
      <c r="M697" s="1">
        <v>1807</v>
      </c>
      <c r="N697" s="1">
        <v>75327</v>
      </c>
      <c r="O697" s="1">
        <v>6799</v>
      </c>
      <c r="P697" s="1">
        <v>82126</v>
      </c>
    </row>
    <row r="698" spans="1:16">
      <c r="A698" s="1">
        <v>696</v>
      </c>
      <c r="B698" s="1" t="s">
        <v>177</v>
      </c>
      <c r="C698" s="1">
        <v>3</v>
      </c>
      <c r="D698" s="1">
        <v>0</v>
      </c>
      <c r="E698" s="1">
        <v>130</v>
      </c>
      <c r="F698" s="1">
        <v>973</v>
      </c>
      <c r="G698" s="1">
        <v>306671</v>
      </c>
      <c r="H698" s="1">
        <v>8358</v>
      </c>
      <c r="I698" s="1">
        <v>146</v>
      </c>
      <c r="J698" s="1">
        <v>727</v>
      </c>
      <c r="K698" s="1">
        <v>127107</v>
      </c>
      <c r="L698" s="1">
        <v>1697</v>
      </c>
      <c r="M698" s="1">
        <v>1829</v>
      </c>
      <c r="N698" s="1">
        <v>75767</v>
      </c>
      <c r="O698" s="1">
        <v>6829</v>
      </c>
      <c r="P698" s="1">
        <v>82596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130</v>
      </c>
      <c r="F699" s="1">
        <v>975</v>
      </c>
      <c r="G699" s="1">
        <v>306678</v>
      </c>
      <c r="H699" s="1">
        <v>8127</v>
      </c>
      <c r="I699" s="1">
        <v>157</v>
      </c>
      <c r="J699" s="1">
        <v>746</v>
      </c>
      <c r="K699" s="1">
        <v>125091</v>
      </c>
      <c r="L699" s="1">
        <v>1697</v>
      </c>
      <c r="M699" s="1">
        <v>1829</v>
      </c>
      <c r="N699" s="1">
        <v>75767</v>
      </c>
      <c r="O699" s="1">
        <v>6829</v>
      </c>
      <c r="P699" s="1">
        <v>82596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130</v>
      </c>
      <c r="F700" s="1">
        <v>975</v>
      </c>
      <c r="G700" s="1">
        <v>306671</v>
      </c>
      <c r="H700" s="1">
        <v>8273</v>
      </c>
      <c r="I700" s="1">
        <v>143</v>
      </c>
      <c r="J700" s="1">
        <v>793</v>
      </c>
      <c r="K700" s="1">
        <v>126391</v>
      </c>
      <c r="L700" s="1">
        <v>1697</v>
      </c>
      <c r="M700" s="1">
        <v>1829</v>
      </c>
      <c r="N700" s="1">
        <v>75767</v>
      </c>
      <c r="O700" s="1">
        <v>6829</v>
      </c>
      <c r="P700" s="1">
        <v>82596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130</v>
      </c>
      <c r="F701" s="1">
        <v>975</v>
      </c>
      <c r="G701" s="1">
        <v>306171</v>
      </c>
      <c r="H701" s="1">
        <v>7514</v>
      </c>
      <c r="I701" s="1">
        <v>135</v>
      </c>
      <c r="J701" s="1">
        <v>752</v>
      </c>
      <c r="K701" s="1">
        <v>121170</v>
      </c>
      <c r="L701" s="1">
        <v>1697</v>
      </c>
      <c r="M701" s="1">
        <v>1829</v>
      </c>
      <c r="N701" s="1">
        <v>75471</v>
      </c>
      <c r="O701" s="1">
        <v>6812</v>
      </c>
      <c r="P701" s="1">
        <v>82283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130</v>
      </c>
      <c r="F702" s="1">
        <v>975</v>
      </c>
      <c r="G702" s="1">
        <v>305947</v>
      </c>
      <c r="H702" s="1">
        <v>8087</v>
      </c>
      <c r="I702" s="1">
        <v>144</v>
      </c>
      <c r="J702" s="1">
        <v>792</v>
      </c>
      <c r="K702" s="1">
        <v>123244</v>
      </c>
      <c r="L702" s="1">
        <v>1697</v>
      </c>
      <c r="M702" s="1">
        <v>1829</v>
      </c>
      <c r="N702" s="1">
        <v>75584</v>
      </c>
      <c r="O702" s="1">
        <v>6814</v>
      </c>
      <c r="P702" s="1">
        <v>82398</v>
      </c>
    </row>
    <row r="703" spans="1:16">
      <c r="A703" s="1">
        <v>701</v>
      </c>
      <c r="B703" s="1" t="s">
        <v>172</v>
      </c>
      <c r="C703" s="1">
        <v>1</v>
      </c>
      <c r="D703" s="1">
        <v>2</v>
      </c>
      <c r="E703" s="1">
        <v>129</v>
      </c>
      <c r="F703" s="1">
        <v>975</v>
      </c>
      <c r="G703" s="1">
        <v>306137</v>
      </c>
      <c r="H703" s="1">
        <v>8305</v>
      </c>
      <c r="I703" s="1">
        <v>192</v>
      </c>
      <c r="J703" s="1">
        <v>861</v>
      </c>
      <c r="K703" s="1">
        <v>126226</v>
      </c>
      <c r="L703" s="1">
        <v>1698</v>
      </c>
      <c r="M703" s="1">
        <v>1832</v>
      </c>
      <c r="N703" s="1">
        <v>75518</v>
      </c>
      <c r="O703" s="1">
        <v>6819</v>
      </c>
      <c r="P703" s="1">
        <v>82337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129</v>
      </c>
      <c r="F704" s="1">
        <v>982</v>
      </c>
      <c r="G704" s="1">
        <v>306144</v>
      </c>
      <c r="H704" s="1">
        <v>8012</v>
      </c>
      <c r="I704" s="1">
        <v>153</v>
      </c>
      <c r="J704" s="1">
        <v>756</v>
      </c>
      <c r="K704" s="1">
        <v>127292</v>
      </c>
      <c r="L704" s="1">
        <v>1698</v>
      </c>
      <c r="M704" s="1">
        <v>1832</v>
      </c>
      <c r="N704" s="1">
        <v>75518</v>
      </c>
      <c r="O704" s="1">
        <v>6819</v>
      </c>
      <c r="P704" s="1">
        <v>82337</v>
      </c>
    </row>
    <row r="705" spans="1:16">
      <c r="A705" s="1">
        <v>703</v>
      </c>
      <c r="B705" s="1" t="s">
        <v>170</v>
      </c>
      <c r="C705" s="1">
        <v>0</v>
      </c>
      <c r="D705" s="1">
        <v>1</v>
      </c>
      <c r="E705" s="1">
        <v>128</v>
      </c>
      <c r="F705" s="1">
        <v>982</v>
      </c>
      <c r="G705" s="1">
        <v>306206</v>
      </c>
      <c r="H705" s="1">
        <v>8328</v>
      </c>
      <c r="I705" s="1">
        <v>146</v>
      </c>
      <c r="J705" s="1">
        <v>822</v>
      </c>
      <c r="K705" s="1">
        <v>127060</v>
      </c>
      <c r="L705" s="1">
        <v>1697</v>
      </c>
      <c r="M705" s="1">
        <v>1832</v>
      </c>
      <c r="N705" s="1">
        <v>75481</v>
      </c>
      <c r="O705" s="1">
        <v>6815</v>
      </c>
      <c r="P705" s="1">
        <v>82296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128</v>
      </c>
      <c r="F706" s="1">
        <v>985</v>
      </c>
      <c r="G706" s="1">
        <v>306206</v>
      </c>
      <c r="H706" s="1">
        <v>7784</v>
      </c>
      <c r="I706" s="1">
        <v>192</v>
      </c>
      <c r="J706" s="1">
        <v>810</v>
      </c>
      <c r="K706" s="1">
        <v>126370</v>
      </c>
      <c r="L706" s="1">
        <v>1697</v>
      </c>
      <c r="M706" s="1">
        <v>1832</v>
      </c>
      <c r="N706" s="1">
        <v>75481</v>
      </c>
      <c r="O706" s="1">
        <v>6815</v>
      </c>
      <c r="P706" s="1">
        <v>82296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128</v>
      </c>
      <c r="F707" s="1">
        <v>985</v>
      </c>
      <c r="G707" s="1">
        <v>306213</v>
      </c>
      <c r="H707" s="1">
        <v>8267</v>
      </c>
      <c r="I707" s="1">
        <v>154</v>
      </c>
      <c r="J707" s="1">
        <v>743</v>
      </c>
      <c r="K707" s="1">
        <v>127601</v>
      </c>
      <c r="L707" s="1">
        <v>1697</v>
      </c>
      <c r="M707" s="1">
        <v>1832</v>
      </c>
      <c r="N707" s="1">
        <v>75481</v>
      </c>
      <c r="O707" s="1">
        <v>6815</v>
      </c>
      <c r="P707" s="1">
        <v>82296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128</v>
      </c>
      <c r="F708" s="1">
        <v>991</v>
      </c>
      <c r="G708" s="1">
        <v>306206</v>
      </c>
      <c r="H708" s="1">
        <v>8237</v>
      </c>
      <c r="I708" s="1">
        <v>185</v>
      </c>
      <c r="J708" s="1">
        <v>793</v>
      </c>
      <c r="K708" s="1">
        <v>127886</v>
      </c>
      <c r="L708" s="1">
        <v>1697</v>
      </c>
      <c r="M708" s="1">
        <v>1832</v>
      </c>
      <c r="N708" s="1">
        <v>75481</v>
      </c>
      <c r="O708" s="1">
        <v>6815</v>
      </c>
      <c r="P708" s="1">
        <v>82296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128</v>
      </c>
      <c r="F709" s="1">
        <v>992</v>
      </c>
      <c r="G709" s="1">
        <v>306213</v>
      </c>
      <c r="H709" s="1">
        <v>7852</v>
      </c>
      <c r="I709" s="1">
        <v>138</v>
      </c>
      <c r="J709" s="1">
        <v>741</v>
      </c>
      <c r="K709" s="1">
        <v>126276</v>
      </c>
      <c r="L709" s="1">
        <v>1697</v>
      </c>
      <c r="M709" s="1">
        <v>1832</v>
      </c>
      <c r="N709" s="1">
        <v>75481</v>
      </c>
      <c r="O709" s="1">
        <v>6815</v>
      </c>
      <c r="P709" s="1">
        <v>82296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128</v>
      </c>
      <c r="F710" s="1">
        <v>992</v>
      </c>
      <c r="G710" s="1">
        <v>306206</v>
      </c>
      <c r="H710" s="1">
        <v>8235</v>
      </c>
      <c r="I710" s="1">
        <v>164</v>
      </c>
      <c r="J710" s="1">
        <v>759</v>
      </c>
      <c r="K710" s="1">
        <v>128051</v>
      </c>
      <c r="L710" s="1">
        <v>1697</v>
      </c>
      <c r="M710" s="1">
        <v>1832</v>
      </c>
      <c r="N710" s="1">
        <v>75481</v>
      </c>
      <c r="O710" s="1">
        <v>6815</v>
      </c>
      <c r="P710" s="1">
        <v>82296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128</v>
      </c>
      <c r="F711" s="1">
        <v>999</v>
      </c>
      <c r="G711" s="1">
        <v>306206</v>
      </c>
      <c r="H711" s="1">
        <v>7720</v>
      </c>
      <c r="I711" s="1">
        <v>186</v>
      </c>
      <c r="J711" s="1">
        <v>746</v>
      </c>
      <c r="K711" s="1">
        <v>124556</v>
      </c>
      <c r="L711" s="1">
        <v>1697</v>
      </c>
      <c r="M711" s="1">
        <v>1832</v>
      </c>
      <c r="N711" s="1">
        <v>75481</v>
      </c>
      <c r="O711" s="1">
        <v>6815</v>
      </c>
      <c r="P711" s="1">
        <v>82296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128</v>
      </c>
      <c r="F712" s="1">
        <v>999</v>
      </c>
      <c r="G712" s="1">
        <v>306213</v>
      </c>
      <c r="H712" s="1">
        <v>8167</v>
      </c>
      <c r="I712" s="1">
        <v>149</v>
      </c>
      <c r="J712" s="1">
        <v>765</v>
      </c>
      <c r="K712" s="1">
        <v>125321</v>
      </c>
      <c r="L712" s="1">
        <v>1697</v>
      </c>
      <c r="M712" s="1">
        <v>1832</v>
      </c>
      <c r="N712" s="1">
        <v>75481</v>
      </c>
      <c r="O712" s="1">
        <v>6815</v>
      </c>
      <c r="P712" s="1">
        <v>82296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128</v>
      </c>
      <c r="F713" s="1">
        <v>999</v>
      </c>
      <c r="G713" s="1">
        <v>306206</v>
      </c>
      <c r="H713" s="1">
        <v>8472</v>
      </c>
      <c r="I713" s="1">
        <v>149</v>
      </c>
      <c r="J713" s="1">
        <v>775</v>
      </c>
      <c r="K713" s="1">
        <v>129168</v>
      </c>
      <c r="L713" s="1">
        <v>1697</v>
      </c>
      <c r="M713" s="1">
        <v>1832</v>
      </c>
      <c r="N713" s="1">
        <v>75481</v>
      </c>
      <c r="O713" s="1">
        <v>6815</v>
      </c>
      <c r="P713" s="1">
        <v>82296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128</v>
      </c>
      <c r="F714" s="1">
        <v>999</v>
      </c>
      <c r="G714" s="1">
        <v>306213</v>
      </c>
      <c r="H714" s="1">
        <v>7998</v>
      </c>
      <c r="I714" s="1">
        <v>159</v>
      </c>
      <c r="J714" s="1">
        <v>780</v>
      </c>
      <c r="K714" s="1">
        <v>126412</v>
      </c>
      <c r="L714" s="1">
        <v>1697</v>
      </c>
      <c r="M714" s="1">
        <v>1832</v>
      </c>
      <c r="N714" s="1">
        <v>75481</v>
      </c>
      <c r="O714" s="1">
        <v>6815</v>
      </c>
      <c r="P714" s="1">
        <v>82296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128</v>
      </c>
      <c r="F715" s="1">
        <v>999</v>
      </c>
      <c r="G715" s="1">
        <v>306206</v>
      </c>
      <c r="H715" s="1">
        <v>8223</v>
      </c>
      <c r="I715" s="1">
        <v>143</v>
      </c>
      <c r="J715" s="1">
        <v>760</v>
      </c>
      <c r="K715" s="1">
        <v>123303</v>
      </c>
      <c r="L715" s="1">
        <v>1697</v>
      </c>
      <c r="M715" s="1">
        <v>1832</v>
      </c>
      <c r="N715" s="1">
        <v>75481</v>
      </c>
      <c r="O715" s="1">
        <v>6815</v>
      </c>
      <c r="P715" s="1">
        <v>82296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128</v>
      </c>
      <c r="F716" s="1">
        <v>999</v>
      </c>
      <c r="G716" s="1">
        <v>306206</v>
      </c>
      <c r="H716" s="1">
        <v>7649</v>
      </c>
      <c r="I716" s="1">
        <v>141</v>
      </c>
      <c r="J716" s="1">
        <v>798</v>
      </c>
      <c r="K716" s="1">
        <v>122813</v>
      </c>
      <c r="L716" s="1">
        <v>1697</v>
      </c>
      <c r="M716" s="1">
        <v>1832</v>
      </c>
      <c r="N716" s="1">
        <v>75481</v>
      </c>
      <c r="O716" s="1">
        <v>6815</v>
      </c>
      <c r="P716" s="1">
        <v>82296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129</v>
      </c>
      <c r="F717" s="1">
        <v>1000</v>
      </c>
      <c r="G717" s="1">
        <v>290893</v>
      </c>
      <c r="H717" s="1">
        <v>8389</v>
      </c>
      <c r="I717" s="1">
        <v>195</v>
      </c>
      <c r="J717" s="1">
        <v>762</v>
      </c>
      <c r="K717" s="1">
        <v>95982</v>
      </c>
      <c r="L717" s="1">
        <v>1696</v>
      </c>
      <c r="M717" s="1">
        <v>1830</v>
      </c>
      <c r="N717" s="1">
        <v>71683</v>
      </c>
      <c r="O717" s="1">
        <v>6546</v>
      </c>
      <c r="P717" s="1">
        <v>78229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128</v>
      </c>
      <c r="F718" s="1">
        <v>1000</v>
      </c>
      <c r="G718" s="1">
        <v>278417</v>
      </c>
      <c r="H718" s="1">
        <v>8300</v>
      </c>
      <c r="I718" s="1">
        <v>189</v>
      </c>
      <c r="J718" s="1">
        <v>639</v>
      </c>
      <c r="K718" s="1">
        <v>95965</v>
      </c>
      <c r="L718" s="1">
        <v>1693</v>
      </c>
      <c r="M718" s="1">
        <v>1832</v>
      </c>
      <c r="N718" s="1">
        <v>68055</v>
      </c>
      <c r="O718" s="1">
        <v>6219</v>
      </c>
      <c r="P718" s="1">
        <v>74274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128</v>
      </c>
      <c r="F719" s="1">
        <v>1000</v>
      </c>
      <c r="G719" s="1">
        <v>278349</v>
      </c>
      <c r="H719" s="1">
        <v>7994</v>
      </c>
      <c r="I719" s="1">
        <v>141</v>
      </c>
      <c r="J719" s="1">
        <v>647</v>
      </c>
      <c r="K719" s="1">
        <v>92389</v>
      </c>
      <c r="L719" s="1">
        <v>1692</v>
      </c>
      <c r="M719" s="1">
        <v>1832</v>
      </c>
      <c r="N719" s="1">
        <v>68057</v>
      </c>
      <c r="O719" s="1">
        <v>6219</v>
      </c>
      <c r="P719" s="1">
        <v>74276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128</v>
      </c>
      <c r="F720" s="1">
        <v>1001</v>
      </c>
      <c r="G720" s="1">
        <v>278452</v>
      </c>
      <c r="H720" s="1">
        <v>7904</v>
      </c>
      <c r="I720" s="1">
        <v>146</v>
      </c>
      <c r="J720" s="1">
        <v>688</v>
      </c>
      <c r="K720" s="1">
        <v>95617</v>
      </c>
      <c r="L720" s="1">
        <v>1692</v>
      </c>
      <c r="M720" s="1">
        <v>1832</v>
      </c>
      <c r="N720" s="1">
        <v>68057</v>
      </c>
      <c r="O720" s="1">
        <v>6219</v>
      </c>
      <c r="P720" s="1">
        <v>74276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129</v>
      </c>
      <c r="F721" s="1">
        <v>1001</v>
      </c>
      <c r="G721" s="1">
        <v>278896</v>
      </c>
      <c r="H721" s="1">
        <v>7528</v>
      </c>
      <c r="I721" s="1">
        <v>142</v>
      </c>
      <c r="J721" s="1">
        <v>684</v>
      </c>
      <c r="K721" s="1">
        <v>93371</v>
      </c>
      <c r="L721" s="1">
        <v>1700</v>
      </c>
      <c r="M721" s="1">
        <v>1836</v>
      </c>
      <c r="N721" s="1">
        <v>68078</v>
      </c>
      <c r="O721" s="1">
        <v>6223</v>
      </c>
      <c r="P721" s="1">
        <v>74301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129</v>
      </c>
      <c r="F722" s="1">
        <v>1001</v>
      </c>
      <c r="G722" s="1">
        <v>278904</v>
      </c>
      <c r="H722" s="1">
        <v>8251</v>
      </c>
      <c r="I722" s="1">
        <v>143</v>
      </c>
      <c r="J722" s="1">
        <v>733</v>
      </c>
      <c r="K722" s="1">
        <v>95977</v>
      </c>
      <c r="L722" s="1">
        <v>1701</v>
      </c>
      <c r="M722" s="1">
        <v>1836</v>
      </c>
      <c r="N722" s="1">
        <v>68078</v>
      </c>
      <c r="O722" s="1">
        <v>6223</v>
      </c>
      <c r="P722" s="1">
        <v>74301</v>
      </c>
    </row>
    <row r="723" spans="1:16">
      <c r="A723" s="1">
        <v>721</v>
      </c>
      <c r="B723" s="1" t="s">
        <v>152</v>
      </c>
      <c r="C723" s="1">
        <v>7</v>
      </c>
      <c r="D723" s="1">
        <v>29</v>
      </c>
      <c r="E723" s="1">
        <v>107</v>
      </c>
      <c r="F723" s="1">
        <v>1005</v>
      </c>
      <c r="G723" s="1">
        <v>266090</v>
      </c>
      <c r="H723" s="1">
        <v>8516</v>
      </c>
      <c r="I723" s="1">
        <v>208</v>
      </c>
      <c r="J723" s="1">
        <v>693</v>
      </c>
      <c r="K723" s="1">
        <v>86595</v>
      </c>
      <c r="L723" s="1">
        <v>1706</v>
      </c>
      <c r="M723" s="1">
        <v>1833</v>
      </c>
      <c r="N723" s="1">
        <v>65368</v>
      </c>
      <c r="O723" s="1">
        <v>6129</v>
      </c>
      <c r="P723" s="1">
        <v>71497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107</v>
      </c>
      <c r="F724" s="1">
        <v>1005</v>
      </c>
      <c r="G724" s="1">
        <v>266090</v>
      </c>
      <c r="H724" s="1">
        <v>8202</v>
      </c>
      <c r="I724" s="1">
        <v>136</v>
      </c>
      <c r="J724" s="1">
        <v>684</v>
      </c>
      <c r="K724" s="1">
        <v>87334</v>
      </c>
      <c r="L724" s="1">
        <v>1706</v>
      </c>
      <c r="M724" s="1">
        <v>1833</v>
      </c>
      <c r="N724" s="1">
        <v>65368</v>
      </c>
      <c r="O724" s="1">
        <v>6129</v>
      </c>
      <c r="P724" s="1">
        <v>71497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107</v>
      </c>
      <c r="F725" s="1">
        <v>1007</v>
      </c>
      <c r="G725" s="1">
        <v>266090</v>
      </c>
      <c r="H725" s="1">
        <v>8190</v>
      </c>
      <c r="I725" s="1">
        <v>137</v>
      </c>
      <c r="J725" s="1">
        <v>622</v>
      </c>
      <c r="K725" s="1">
        <v>86382</v>
      </c>
      <c r="L725" s="1">
        <v>1706</v>
      </c>
      <c r="M725" s="1">
        <v>1833</v>
      </c>
      <c r="N725" s="1">
        <v>65368</v>
      </c>
      <c r="O725" s="1">
        <v>6129</v>
      </c>
      <c r="P725" s="1">
        <v>71497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107</v>
      </c>
      <c r="F726" s="1">
        <v>1007</v>
      </c>
      <c r="G726" s="1">
        <v>266183</v>
      </c>
      <c r="H726" s="1">
        <v>7858</v>
      </c>
      <c r="I726" s="1">
        <v>138</v>
      </c>
      <c r="J726" s="1">
        <v>674</v>
      </c>
      <c r="K726" s="1">
        <v>84958</v>
      </c>
      <c r="L726" s="1">
        <v>1704</v>
      </c>
      <c r="M726" s="1">
        <v>1831</v>
      </c>
      <c r="N726" s="1">
        <v>65066</v>
      </c>
      <c r="O726" s="1">
        <v>6093</v>
      </c>
      <c r="P726" s="1">
        <v>71159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107</v>
      </c>
      <c r="F727" s="1">
        <v>1007</v>
      </c>
      <c r="G727" s="1">
        <v>266189</v>
      </c>
      <c r="H727" s="1">
        <v>8390</v>
      </c>
      <c r="I727" s="1">
        <v>143</v>
      </c>
      <c r="J727" s="1">
        <v>626</v>
      </c>
      <c r="K727" s="1">
        <v>86628</v>
      </c>
      <c r="L727" s="1">
        <v>1704</v>
      </c>
      <c r="M727" s="1">
        <v>1831</v>
      </c>
      <c r="N727" s="1">
        <v>65066</v>
      </c>
      <c r="O727" s="1">
        <v>6093</v>
      </c>
      <c r="P727" s="1">
        <v>71159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107</v>
      </c>
      <c r="F728" s="1">
        <v>1007</v>
      </c>
      <c r="G728" s="1">
        <v>266189</v>
      </c>
      <c r="H728" s="1">
        <v>8651</v>
      </c>
      <c r="I728" s="1">
        <v>193</v>
      </c>
      <c r="J728" s="1">
        <v>736</v>
      </c>
      <c r="K728" s="1">
        <v>87698</v>
      </c>
      <c r="L728" s="1">
        <v>1704</v>
      </c>
      <c r="M728" s="1">
        <v>1831</v>
      </c>
      <c r="N728" s="1">
        <v>65066</v>
      </c>
      <c r="O728" s="1">
        <v>6093</v>
      </c>
      <c r="P728" s="1">
        <v>71159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107</v>
      </c>
      <c r="F729" s="1">
        <v>1007</v>
      </c>
      <c r="G729" s="1">
        <v>266178</v>
      </c>
      <c r="H729" s="1">
        <v>8235</v>
      </c>
      <c r="I729" s="1">
        <v>139</v>
      </c>
      <c r="J729" s="1">
        <v>640</v>
      </c>
      <c r="K729" s="1">
        <v>85599</v>
      </c>
      <c r="L729" s="1">
        <v>1704</v>
      </c>
      <c r="M729" s="1">
        <v>1831</v>
      </c>
      <c r="N729" s="1">
        <v>65066</v>
      </c>
      <c r="O729" s="1">
        <v>6093</v>
      </c>
      <c r="P729" s="1">
        <v>71159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107</v>
      </c>
      <c r="F730" s="1">
        <v>1007</v>
      </c>
      <c r="G730" s="1">
        <v>272217</v>
      </c>
      <c r="H730" s="1">
        <v>8205</v>
      </c>
      <c r="I730" s="1">
        <v>141</v>
      </c>
      <c r="J730" s="1">
        <v>686</v>
      </c>
      <c r="K730" s="1">
        <v>92840</v>
      </c>
      <c r="L730" s="1">
        <v>1705</v>
      </c>
      <c r="M730" s="1">
        <v>1832</v>
      </c>
      <c r="N730" s="1">
        <v>70922</v>
      </c>
      <c r="O730" s="1">
        <v>6498</v>
      </c>
      <c r="P730" s="1">
        <v>77420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107</v>
      </c>
      <c r="F731" s="1">
        <v>1007</v>
      </c>
      <c r="G731" s="1">
        <v>275716</v>
      </c>
      <c r="H731" s="1">
        <v>8137</v>
      </c>
      <c r="I731" s="1">
        <v>139</v>
      </c>
      <c r="J731" s="1">
        <v>659</v>
      </c>
      <c r="K731" s="1">
        <v>90033</v>
      </c>
      <c r="L731" s="1">
        <v>1698</v>
      </c>
      <c r="M731" s="1">
        <v>1825</v>
      </c>
      <c r="N731" s="1">
        <v>73720</v>
      </c>
      <c r="O731" s="1">
        <v>6693</v>
      </c>
      <c r="P731" s="1">
        <v>80413</v>
      </c>
    </row>
    <row r="732" spans="1:16">
      <c r="A732" s="1">
        <v>730</v>
      </c>
      <c r="B732" s="1" t="s">
        <v>143</v>
      </c>
      <c r="C732" s="1">
        <v>8</v>
      </c>
      <c r="D732" s="1">
        <v>5</v>
      </c>
      <c r="E732" s="1">
        <v>110</v>
      </c>
      <c r="F732" s="1">
        <v>1020</v>
      </c>
      <c r="G732" s="1">
        <v>279004</v>
      </c>
      <c r="H732" s="1">
        <v>8165</v>
      </c>
      <c r="I732" s="1">
        <v>138</v>
      </c>
      <c r="J732" s="1">
        <v>740</v>
      </c>
      <c r="K732" s="1">
        <v>105328</v>
      </c>
      <c r="L732" s="1">
        <v>1700</v>
      </c>
      <c r="M732" s="1">
        <v>1826</v>
      </c>
      <c r="N732" s="1">
        <v>71701</v>
      </c>
      <c r="O732" s="1">
        <v>6468</v>
      </c>
      <c r="P732" s="1">
        <v>78169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110</v>
      </c>
      <c r="F733" s="1">
        <v>1021</v>
      </c>
      <c r="G733" s="1">
        <v>279066</v>
      </c>
      <c r="H733" s="1">
        <v>8728</v>
      </c>
      <c r="I733" s="1">
        <v>192</v>
      </c>
      <c r="J733" s="1">
        <v>742</v>
      </c>
      <c r="K733" s="1">
        <v>103526</v>
      </c>
      <c r="L733" s="1">
        <v>1700</v>
      </c>
      <c r="M733" s="1">
        <v>1826</v>
      </c>
      <c r="N733" s="1">
        <v>71701</v>
      </c>
      <c r="O733" s="1">
        <v>6468</v>
      </c>
      <c r="P733" s="1">
        <v>78169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110</v>
      </c>
      <c r="F734" s="1">
        <v>1021</v>
      </c>
      <c r="G734" s="1">
        <v>279010</v>
      </c>
      <c r="H734" s="1">
        <v>8445</v>
      </c>
      <c r="I734" s="1">
        <v>143</v>
      </c>
      <c r="J734" s="1">
        <v>739</v>
      </c>
      <c r="K734" s="1">
        <v>103067</v>
      </c>
      <c r="L734" s="1">
        <v>1700</v>
      </c>
      <c r="M734" s="1">
        <v>1826</v>
      </c>
      <c r="N734" s="1">
        <v>71701</v>
      </c>
      <c r="O734" s="1">
        <v>6468</v>
      </c>
      <c r="P734" s="1">
        <v>78169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110</v>
      </c>
      <c r="F735" s="1">
        <v>1026</v>
      </c>
      <c r="G735" s="1">
        <v>250343</v>
      </c>
      <c r="H735" s="1">
        <v>8340</v>
      </c>
      <c r="I735" s="1">
        <v>153</v>
      </c>
      <c r="J735" s="1">
        <v>601</v>
      </c>
      <c r="K735" s="1">
        <v>78008</v>
      </c>
      <c r="L735" s="1">
        <v>1700</v>
      </c>
      <c r="M735" s="1">
        <v>1826</v>
      </c>
      <c r="N735" s="1">
        <v>72012</v>
      </c>
      <c r="O735" s="1">
        <v>6549</v>
      </c>
      <c r="P735" s="1">
        <v>78561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110</v>
      </c>
      <c r="F736" s="1">
        <v>1026</v>
      </c>
      <c r="G736" s="1">
        <v>250337</v>
      </c>
      <c r="H736" s="1">
        <v>8111</v>
      </c>
      <c r="I736" s="1">
        <v>199</v>
      </c>
      <c r="J736" s="1">
        <v>620</v>
      </c>
      <c r="K736" s="1">
        <v>76533</v>
      </c>
      <c r="L736" s="1">
        <v>1700</v>
      </c>
      <c r="M736" s="1">
        <v>1826</v>
      </c>
      <c r="N736" s="1">
        <v>72012</v>
      </c>
      <c r="O736" s="1">
        <v>6549</v>
      </c>
      <c r="P736" s="1">
        <v>78561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110</v>
      </c>
      <c r="F737" s="1">
        <v>1026</v>
      </c>
      <c r="G737" s="1">
        <v>250333</v>
      </c>
      <c r="H737" s="1">
        <v>8541</v>
      </c>
      <c r="I737" s="1">
        <v>137</v>
      </c>
      <c r="J737" s="1">
        <v>659</v>
      </c>
      <c r="K737" s="1">
        <v>78520</v>
      </c>
      <c r="L737" s="1">
        <v>1700</v>
      </c>
      <c r="M737" s="1">
        <v>1826</v>
      </c>
      <c r="N737" s="1">
        <v>72012</v>
      </c>
      <c r="O737" s="1">
        <v>6549</v>
      </c>
      <c r="P737" s="1">
        <v>78561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110</v>
      </c>
      <c r="F738" s="1">
        <v>1027</v>
      </c>
      <c r="G738" s="1">
        <v>250337</v>
      </c>
      <c r="H738" s="1">
        <v>8378</v>
      </c>
      <c r="I738" s="1">
        <v>143</v>
      </c>
      <c r="J738" s="1">
        <v>598</v>
      </c>
      <c r="K738" s="1">
        <v>79045</v>
      </c>
      <c r="L738" s="1">
        <v>1700</v>
      </c>
      <c r="M738" s="1">
        <v>1826</v>
      </c>
      <c r="N738" s="1">
        <v>72012</v>
      </c>
      <c r="O738" s="1">
        <v>6549</v>
      </c>
      <c r="P738" s="1">
        <v>78561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100</v>
      </c>
      <c r="F739" s="1">
        <v>1027</v>
      </c>
      <c r="G739" s="1">
        <v>243005</v>
      </c>
      <c r="H739" s="1">
        <v>8129</v>
      </c>
      <c r="I739" s="1">
        <v>154</v>
      </c>
      <c r="J739" s="1">
        <v>623</v>
      </c>
      <c r="K739" s="1">
        <v>75324</v>
      </c>
      <c r="L739" s="1">
        <v>1700</v>
      </c>
      <c r="M739" s="1">
        <v>1826</v>
      </c>
      <c r="N739" s="1">
        <v>69174</v>
      </c>
      <c r="O739" s="1">
        <v>6337</v>
      </c>
      <c r="P739" s="1">
        <v>75511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100</v>
      </c>
      <c r="F740" s="1">
        <v>1046</v>
      </c>
      <c r="G740" s="1">
        <v>242952</v>
      </c>
      <c r="H740" s="1">
        <v>8142</v>
      </c>
      <c r="I740" s="1">
        <v>145</v>
      </c>
      <c r="J740" s="1">
        <v>632</v>
      </c>
      <c r="K740" s="1">
        <v>74852</v>
      </c>
      <c r="L740" s="1">
        <v>1700</v>
      </c>
      <c r="M740" s="1">
        <v>1826</v>
      </c>
      <c r="N740" s="1">
        <v>69174</v>
      </c>
      <c r="O740" s="1">
        <v>6337</v>
      </c>
      <c r="P740" s="1">
        <v>75511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100</v>
      </c>
      <c r="F741" s="1">
        <v>1051</v>
      </c>
      <c r="G741" s="1">
        <v>242946</v>
      </c>
      <c r="H741" s="1">
        <v>8452</v>
      </c>
      <c r="I741" s="1">
        <v>191</v>
      </c>
      <c r="J741" s="1">
        <v>599</v>
      </c>
      <c r="K741" s="1">
        <v>74094</v>
      </c>
      <c r="L741" s="1">
        <v>1700</v>
      </c>
      <c r="M741" s="1">
        <v>1826</v>
      </c>
      <c r="N741" s="1">
        <v>69174</v>
      </c>
      <c r="O741" s="1">
        <v>6337</v>
      </c>
      <c r="P741" s="1">
        <v>75511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100</v>
      </c>
      <c r="F742" s="1">
        <v>1051</v>
      </c>
      <c r="G742" s="1">
        <v>242942</v>
      </c>
      <c r="H742" s="1">
        <v>8245</v>
      </c>
      <c r="I742" s="1">
        <v>144</v>
      </c>
      <c r="J742" s="1">
        <v>582</v>
      </c>
      <c r="K742" s="1">
        <v>76214</v>
      </c>
      <c r="L742" s="1">
        <v>1700</v>
      </c>
      <c r="M742" s="1">
        <v>1826</v>
      </c>
      <c r="N742" s="1">
        <v>69174</v>
      </c>
      <c r="O742" s="1">
        <v>6337</v>
      </c>
      <c r="P742" s="1">
        <v>75511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100</v>
      </c>
      <c r="F743" s="1">
        <v>1051</v>
      </c>
      <c r="G743" s="1">
        <v>242946</v>
      </c>
      <c r="H743" s="1">
        <v>8452</v>
      </c>
      <c r="I743" s="1">
        <v>211</v>
      </c>
      <c r="J743" s="1">
        <v>676</v>
      </c>
      <c r="K743" s="1">
        <v>75505</v>
      </c>
      <c r="L743" s="1">
        <v>1700</v>
      </c>
      <c r="M743" s="1">
        <v>1826</v>
      </c>
      <c r="N743" s="1">
        <v>69174</v>
      </c>
      <c r="O743" s="1">
        <v>6337</v>
      </c>
      <c r="P743" s="1">
        <v>75511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100</v>
      </c>
      <c r="F744" s="1">
        <v>1051</v>
      </c>
      <c r="G744" s="1">
        <v>242389</v>
      </c>
      <c r="H744" s="1">
        <v>8232</v>
      </c>
      <c r="I744" s="1">
        <v>137</v>
      </c>
      <c r="J744" s="1">
        <v>615</v>
      </c>
      <c r="K744" s="1">
        <v>73508</v>
      </c>
      <c r="L744" s="1">
        <v>1700</v>
      </c>
      <c r="M744" s="1">
        <v>1826</v>
      </c>
      <c r="N744" s="1">
        <v>69154</v>
      </c>
      <c r="O744" s="1">
        <v>6336</v>
      </c>
      <c r="P744" s="1">
        <v>75490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100</v>
      </c>
      <c r="F745" s="1">
        <v>1051</v>
      </c>
      <c r="G745" s="1">
        <v>242395</v>
      </c>
      <c r="H745" s="1">
        <v>8301</v>
      </c>
      <c r="I745" s="1">
        <v>141</v>
      </c>
      <c r="J745" s="1">
        <v>582</v>
      </c>
      <c r="K745" s="1">
        <v>73979</v>
      </c>
      <c r="L745" s="1">
        <v>1700</v>
      </c>
      <c r="M745" s="1">
        <v>1826</v>
      </c>
      <c r="N745" s="1">
        <v>69154</v>
      </c>
      <c r="O745" s="1">
        <v>6336</v>
      </c>
      <c r="P745" s="1">
        <v>75490</v>
      </c>
    </row>
    <row r="746" spans="1:16">
      <c r="A746" s="1">
        <v>744</v>
      </c>
      <c r="B746" s="1" t="s">
        <v>129</v>
      </c>
      <c r="C746" s="1">
        <v>2</v>
      </c>
      <c r="D746" s="1">
        <v>1</v>
      </c>
      <c r="E746" s="1">
        <v>101</v>
      </c>
      <c r="F746" s="1">
        <v>1051</v>
      </c>
      <c r="G746" s="1">
        <v>325135</v>
      </c>
      <c r="H746" s="1">
        <v>8034</v>
      </c>
      <c r="I746" s="1">
        <v>137</v>
      </c>
      <c r="J746" s="1">
        <v>863</v>
      </c>
      <c r="K746" s="1">
        <v>109744</v>
      </c>
      <c r="L746" s="1">
        <v>1705</v>
      </c>
      <c r="M746" s="1">
        <v>1826</v>
      </c>
      <c r="N746" s="1">
        <v>80772</v>
      </c>
      <c r="O746" s="1">
        <v>7162</v>
      </c>
      <c r="P746" s="1">
        <v>87934</v>
      </c>
    </row>
    <row r="747" spans="1:16">
      <c r="A747" s="1">
        <v>745</v>
      </c>
      <c r="B747" s="1" t="s">
        <v>128</v>
      </c>
      <c r="C747" s="1">
        <v>1</v>
      </c>
      <c r="D747" s="1">
        <v>1</v>
      </c>
      <c r="E747" s="1">
        <v>101</v>
      </c>
      <c r="F747" s="1">
        <v>1051</v>
      </c>
      <c r="G747" s="1">
        <v>325175</v>
      </c>
      <c r="H747" s="1">
        <v>8320</v>
      </c>
      <c r="I747" s="1">
        <v>144</v>
      </c>
      <c r="J747" s="1">
        <v>899</v>
      </c>
      <c r="K747" s="1">
        <v>112978</v>
      </c>
      <c r="L747" s="1">
        <v>1705</v>
      </c>
      <c r="M747" s="1">
        <v>1826</v>
      </c>
      <c r="N747" s="1">
        <v>80772</v>
      </c>
      <c r="O747" s="1">
        <v>7162</v>
      </c>
      <c r="P747" s="1">
        <v>87934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101</v>
      </c>
      <c r="F748" s="1">
        <v>1051</v>
      </c>
      <c r="G748" s="1">
        <v>325187</v>
      </c>
      <c r="H748" s="1">
        <v>8618</v>
      </c>
      <c r="I748" s="1">
        <v>189</v>
      </c>
      <c r="J748" s="1">
        <v>870</v>
      </c>
      <c r="K748" s="1">
        <v>114784</v>
      </c>
      <c r="L748" s="1">
        <v>1705</v>
      </c>
      <c r="M748" s="1">
        <v>1826</v>
      </c>
      <c r="N748" s="1">
        <v>80772</v>
      </c>
      <c r="O748" s="1">
        <v>7162</v>
      </c>
      <c r="P748" s="1">
        <v>87934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101</v>
      </c>
      <c r="F749" s="1">
        <v>1053</v>
      </c>
      <c r="G749" s="1">
        <v>325182</v>
      </c>
      <c r="H749" s="1">
        <v>8266</v>
      </c>
      <c r="I749" s="1">
        <v>157</v>
      </c>
      <c r="J749" s="1">
        <v>883</v>
      </c>
      <c r="K749" s="1">
        <v>113468</v>
      </c>
      <c r="L749" s="1">
        <v>1705</v>
      </c>
      <c r="M749" s="1">
        <v>1826</v>
      </c>
      <c r="N749" s="1">
        <v>80772</v>
      </c>
      <c r="O749" s="1">
        <v>7162</v>
      </c>
      <c r="P749" s="1">
        <v>87934</v>
      </c>
    </row>
    <row r="750" spans="1:16">
      <c r="A750" s="1">
        <v>748</v>
      </c>
      <c r="B750" s="1" t="s">
        <v>125</v>
      </c>
      <c r="C750" s="1">
        <v>0</v>
      </c>
      <c r="D750" s="1">
        <v>2</v>
      </c>
      <c r="E750" s="1">
        <v>99</v>
      </c>
      <c r="F750" s="1">
        <v>1053</v>
      </c>
      <c r="G750" s="1">
        <v>321588</v>
      </c>
      <c r="H750" s="1">
        <v>8529</v>
      </c>
      <c r="I750" s="1">
        <v>140</v>
      </c>
      <c r="J750" s="1">
        <v>847</v>
      </c>
      <c r="K750" s="1">
        <v>111616</v>
      </c>
      <c r="L750" s="1">
        <v>1707</v>
      </c>
      <c r="M750" s="1">
        <v>1828</v>
      </c>
      <c r="N750" s="1">
        <v>80635</v>
      </c>
      <c r="O750" s="1">
        <v>7148</v>
      </c>
      <c r="P750" s="1">
        <v>87783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99</v>
      </c>
      <c r="F751" s="1">
        <v>1054</v>
      </c>
      <c r="G751" s="1">
        <v>321536</v>
      </c>
      <c r="H751" s="1">
        <v>8091</v>
      </c>
      <c r="I751" s="1">
        <v>143</v>
      </c>
      <c r="J751" s="1">
        <v>846</v>
      </c>
      <c r="K751" s="1">
        <v>110307</v>
      </c>
      <c r="L751" s="1">
        <v>1707</v>
      </c>
      <c r="M751" s="1">
        <v>1828</v>
      </c>
      <c r="N751" s="1">
        <v>80635</v>
      </c>
      <c r="O751" s="1">
        <v>7148</v>
      </c>
      <c r="P751" s="1">
        <v>87783</v>
      </c>
    </row>
    <row r="752" spans="1:16">
      <c r="A752" s="1">
        <v>750</v>
      </c>
      <c r="B752" s="1" t="s">
        <v>123</v>
      </c>
      <c r="C752" s="1">
        <v>1</v>
      </c>
      <c r="D752" s="1">
        <v>0</v>
      </c>
      <c r="E752" s="1">
        <v>100</v>
      </c>
      <c r="F752" s="1">
        <v>1054</v>
      </c>
      <c r="G752" s="1">
        <v>306294</v>
      </c>
      <c r="H752" s="1">
        <v>8285</v>
      </c>
      <c r="I752" s="1">
        <v>143</v>
      </c>
      <c r="J752" s="1">
        <v>802</v>
      </c>
      <c r="K752" s="1">
        <v>109615</v>
      </c>
      <c r="L752" s="1">
        <v>1707</v>
      </c>
      <c r="M752" s="1">
        <v>1826</v>
      </c>
      <c r="N752" s="1">
        <v>80867</v>
      </c>
      <c r="O752" s="1">
        <v>7224</v>
      </c>
      <c r="P752" s="1">
        <v>88091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100</v>
      </c>
      <c r="F753" s="1">
        <v>1054</v>
      </c>
      <c r="G753" s="1">
        <v>306364</v>
      </c>
      <c r="H753" s="1">
        <v>8675</v>
      </c>
      <c r="I753" s="1">
        <v>200</v>
      </c>
      <c r="J753" s="1">
        <v>754</v>
      </c>
      <c r="K753" s="1">
        <v>109764</v>
      </c>
      <c r="L753" s="1">
        <v>1707</v>
      </c>
      <c r="M753" s="1">
        <v>1826</v>
      </c>
      <c r="N753" s="1">
        <v>80867</v>
      </c>
      <c r="O753" s="1">
        <v>7224</v>
      </c>
      <c r="P753" s="1">
        <v>88091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100</v>
      </c>
      <c r="F754" s="1">
        <v>1054</v>
      </c>
      <c r="G754" s="1">
        <v>306307</v>
      </c>
      <c r="H754" s="1">
        <v>8262</v>
      </c>
      <c r="I754" s="1">
        <v>141</v>
      </c>
      <c r="J754" s="1">
        <v>800</v>
      </c>
      <c r="K754" s="1">
        <v>110222</v>
      </c>
      <c r="L754" s="1">
        <v>1707</v>
      </c>
      <c r="M754" s="1">
        <v>1826</v>
      </c>
      <c r="N754" s="1">
        <v>80867</v>
      </c>
      <c r="O754" s="1">
        <v>7224</v>
      </c>
      <c r="P754" s="1">
        <v>88091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100</v>
      </c>
      <c r="F755" s="1">
        <v>1054</v>
      </c>
      <c r="G755" s="1">
        <v>306305</v>
      </c>
      <c r="H755" s="1">
        <v>8315</v>
      </c>
      <c r="I755" s="1">
        <v>159</v>
      </c>
      <c r="J755" s="1">
        <v>777</v>
      </c>
      <c r="K755" s="1">
        <v>110702</v>
      </c>
      <c r="L755" s="1">
        <v>1707</v>
      </c>
      <c r="M755" s="1">
        <v>1826</v>
      </c>
      <c r="N755" s="1">
        <v>80867</v>
      </c>
      <c r="O755" s="1">
        <v>7224</v>
      </c>
      <c r="P755" s="1">
        <v>88091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100</v>
      </c>
      <c r="F756" s="1">
        <v>1054</v>
      </c>
      <c r="G756" s="1">
        <v>306308</v>
      </c>
      <c r="H756" s="1">
        <v>8026</v>
      </c>
      <c r="I756" s="1">
        <v>204</v>
      </c>
      <c r="J756" s="1">
        <v>777</v>
      </c>
      <c r="K756" s="1">
        <v>109754</v>
      </c>
      <c r="L756" s="1">
        <v>1707</v>
      </c>
      <c r="M756" s="1">
        <v>1826</v>
      </c>
      <c r="N756" s="1">
        <v>80867</v>
      </c>
      <c r="O756" s="1">
        <v>7224</v>
      </c>
      <c r="P756" s="1">
        <v>88091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100</v>
      </c>
      <c r="F757" s="1">
        <v>1055</v>
      </c>
      <c r="G757" s="1">
        <v>306294</v>
      </c>
      <c r="H757" s="1">
        <v>8458</v>
      </c>
      <c r="I757" s="1">
        <v>147</v>
      </c>
      <c r="J757" s="1">
        <v>777</v>
      </c>
      <c r="K757" s="1">
        <v>111050</v>
      </c>
      <c r="L757" s="1">
        <v>1707</v>
      </c>
      <c r="M757" s="1">
        <v>1826</v>
      </c>
      <c r="N757" s="1">
        <v>80867</v>
      </c>
      <c r="O757" s="1">
        <v>7224</v>
      </c>
      <c r="P757" s="1">
        <v>88091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100</v>
      </c>
      <c r="F758" s="1">
        <v>1055</v>
      </c>
      <c r="G758" s="1">
        <v>312979</v>
      </c>
      <c r="H758" s="1">
        <v>8613</v>
      </c>
      <c r="I758" s="1">
        <v>143</v>
      </c>
      <c r="J758" s="1">
        <v>859</v>
      </c>
      <c r="K758" s="1">
        <v>109137</v>
      </c>
      <c r="L758" s="1">
        <v>1709</v>
      </c>
      <c r="M758" s="1">
        <v>1828</v>
      </c>
      <c r="N758" s="1">
        <v>81146</v>
      </c>
      <c r="O758" s="1">
        <v>7321</v>
      </c>
      <c r="P758" s="1">
        <v>88467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100</v>
      </c>
      <c r="F759" s="1">
        <v>1057</v>
      </c>
      <c r="G759" s="1">
        <v>312989</v>
      </c>
      <c r="H759" s="1">
        <v>8611</v>
      </c>
      <c r="I759" s="1">
        <v>173</v>
      </c>
      <c r="J759" s="1">
        <v>718</v>
      </c>
      <c r="K759" s="1">
        <v>107114</v>
      </c>
      <c r="L759" s="1">
        <v>1709</v>
      </c>
      <c r="M759" s="1">
        <v>1828</v>
      </c>
      <c r="N759" s="1">
        <v>81146</v>
      </c>
      <c r="O759" s="1">
        <v>7321</v>
      </c>
      <c r="P759" s="1">
        <v>88467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100</v>
      </c>
      <c r="F760" s="1">
        <v>1057</v>
      </c>
      <c r="G760" s="1">
        <v>312989</v>
      </c>
      <c r="H760" s="1">
        <v>8178</v>
      </c>
      <c r="I760" s="1">
        <v>141</v>
      </c>
      <c r="J760" s="1">
        <v>798</v>
      </c>
      <c r="K760" s="1">
        <v>109845</v>
      </c>
      <c r="L760" s="1">
        <v>1709</v>
      </c>
      <c r="M760" s="1">
        <v>1828</v>
      </c>
      <c r="N760" s="1">
        <v>81146</v>
      </c>
      <c r="O760" s="1">
        <v>7321</v>
      </c>
      <c r="P760" s="1">
        <v>88467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100</v>
      </c>
      <c r="F761" s="1">
        <v>1059</v>
      </c>
      <c r="G761" s="1">
        <v>312989</v>
      </c>
      <c r="H761" s="1">
        <v>7901</v>
      </c>
      <c r="I761" s="1">
        <v>138</v>
      </c>
      <c r="J761" s="1">
        <v>799</v>
      </c>
      <c r="K761" s="1">
        <v>108467</v>
      </c>
      <c r="L761" s="1">
        <v>1709</v>
      </c>
      <c r="M761" s="1">
        <v>1828</v>
      </c>
      <c r="N761" s="1">
        <v>81146</v>
      </c>
      <c r="O761" s="1">
        <v>7321</v>
      </c>
      <c r="P761" s="1">
        <v>88467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100</v>
      </c>
      <c r="F762" s="1">
        <v>1059</v>
      </c>
      <c r="G762" s="1">
        <v>312975</v>
      </c>
      <c r="H762" s="1">
        <v>8270</v>
      </c>
      <c r="I762" s="1">
        <v>148</v>
      </c>
      <c r="J762" s="1">
        <v>765</v>
      </c>
      <c r="K762" s="1">
        <v>109347</v>
      </c>
      <c r="L762" s="1">
        <v>1709</v>
      </c>
      <c r="M762" s="1">
        <v>1828</v>
      </c>
      <c r="N762" s="1">
        <v>81146</v>
      </c>
      <c r="O762" s="1">
        <v>7321</v>
      </c>
      <c r="P762" s="1">
        <v>88467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100</v>
      </c>
      <c r="F763" s="1">
        <v>1064</v>
      </c>
      <c r="G763" s="1">
        <v>312979</v>
      </c>
      <c r="H763" s="1">
        <v>8429</v>
      </c>
      <c r="I763" s="1">
        <v>142</v>
      </c>
      <c r="J763" s="1">
        <v>799</v>
      </c>
      <c r="K763" s="1">
        <v>111400</v>
      </c>
      <c r="L763" s="1">
        <v>1709</v>
      </c>
      <c r="M763" s="1">
        <v>1828</v>
      </c>
      <c r="N763" s="1">
        <v>81146</v>
      </c>
      <c r="O763" s="1">
        <v>7321</v>
      </c>
      <c r="P763" s="1">
        <v>88467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100</v>
      </c>
      <c r="F764" s="1">
        <v>1065</v>
      </c>
      <c r="G764" s="1">
        <v>312989</v>
      </c>
      <c r="H764" s="1">
        <v>8134</v>
      </c>
      <c r="I764" s="1">
        <v>155</v>
      </c>
      <c r="J764" s="1">
        <v>785</v>
      </c>
      <c r="K764" s="1">
        <v>107545</v>
      </c>
      <c r="L764" s="1">
        <v>1709</v>
      </c>
      <c r="M764" s="1">
        <v>1828</v>
      </c>
      <c r="N764" s="1">
        <v>81146</v>
      </c>
      <c r="O764" s="1">
        <v>7321</v>
      </c>
      <c r="P764" s="1">
        <v>88467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100</v>
      </c>
      <c r="F765" s="1">
        <v>1065</v>
      </c>
      <c r="G765" s="1">
        <v>310600</v>
      </c>
      <c r="H765" s="1">
        <v>8307</v>
      </c>
      <c r="I765" s="1">
        <v>144</v>
      </c>
      <c r="J765" s="1">
        <v>795</v>
      </c>
      <c r="K765" s="1">
        <v>114442</v>
      </c>
      <c r="L765" s="1">
        <v>1709</v>
      </c>
      <c r="M765" s="1">
        <v>1828</v>
      </c>
      <c r="N765" s="1">
        <v>77761</v>
      </c>
      <c r="O765" s="1">
        <v>6963</v>
      </c>
      <c r="P765" s="1">
        <v>84724</v>
      </c>
    </row>
    <row r="766" spans="1:16">
      <c r="A766" s="1">
        <v>764</v>
      </c>
      <c r="B766" s="1" t="s">
        <v>109</v>
      </c>
      <c r="C766" s="1">
        <v>0</v>
      </c>
      <c r="D766" s="1">
        <v>2</v>
      </c>
      <c r="E766" s="1">
        <v>98</v>
      </c>
      <c r="F766" s="1">
        <v>1065</v>
      </c>
      <c r="G766" s="1">
        <v>295251</v>
      </c>
      <c r="H766" s="1">
        <v>7899</v>
      </c>
      <c r="I766" s="1">
        <v>132</v>
      </c>
      <c r="J766" s="1">
        <v>782</v>
      </c>
      <c r="K766" s="1">
        <v>107469</v>
      </c>
      <c r="L766" s="1">
        <v>1709</v>
      </c>
      <c r="M766" s="1">
        <v>1828</v>
      </c>
      <c r="N766" s="1">
        <v>74938</v>
      </c>
      <c r="O766" s="1">
        <v>6767</v>
      </c>
      <c r="P766" s="1">
        <v>81705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98</v>
      </c>
      <c r="F767" s="1">
        <v>1067</v>
      </c>
      <c r="G767" s="1">
        <v>295248</v>
      </c>
      <c r="H767" s="1">
        <v>8227</v>
      </c>
      <c r="I767" s="1">
        <v>142</v>
      </c>
      <c r="J767" s="1">
        <v>829</v>
      </c>
      <c r="K767" s="1">
        <v>108923</v>
      </c>
      <c r="L767" s="1">
        <v>1709</v>
      </c>
      <c r="M767" s="1">
        <v>1828</v>
      </c>
      <c r="N767" s="1">
        <v>74938</v>
      </c>
      <c r="O767" s="1">
        <v>6767</v>
      </c>
      <c r="P767" s="1">
        <v>81705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98</v>
      </c>
      <c r="F768" s="1">
        <v>1067</v>
      </c>
      <c r="G768" s="1">
        <v>295251</v>
      </c>
      <c r="H768" s="1">
        <v>8481</v>
      </c>
      <c r="I768" s="1">
        <v>233</v>
      </c>
      <c r="J768" s="1">
        <v>776</v>
      </c>
      <c r="K768" s="1">
        <v>108980</v>
      </c>
      <c r="L768" s="1">
        <v>1709</v>
      </c>
      <c r="M768" s="1">
        <v>1828</v>
      </c>
      <c r="N768" s="1">
        <v>74938</v>
      </c>
      <c r="O768" s="1">
        <v>6767</v>
      </c>
      <c r="P768" s="1">
        <v>81705</v>
      </c>
    </row>
    <row r="769" spans="1:16">
      <c r="A769" s="1">
        <v>767</v>
      </c>
      <c r="B769" s="1" t="s">
        <v>106</v>
      </c>
      <c r="C769" s="1">
        <v>2</v>
      </c>
      <c r="D769" s="1">
        <v>0</v>
      </c>
      <c r="E769" s="1">
        <v>100</v>
      </c>
      <c r="F769" s="1">
        <v>1068</v>
      </c>
      <c r="G769" s="1">
        <v>270605</v>
      </c>
      <c r="H769" s="1">
        <v>8212</v>
      </c>
      <c r="I769" s="1">
        <v>145</v>
      </c>
      <c r="J769" s="1">
        <v>654</v>
      </c>
      <c r="K769" s="1">
        <v>89777</v>
      </c>
      <c r="L769" s="1">
        <v>1707</v>
      </c>
      <c r="M769" s="1">
        <v>1826</v>
      </c>
      <c r="N769" s="1">
        <v>73727</v>
      </c>
      <c r="O769" s="1">
        <v>6762</v>
      </c>
      <c r="P769" s="1">
        <v>80489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100</v>
      </c>
      <c r="F770" s="1">
        <v>1069</v>
      </c>
      <c r="G770" s="1">
        <v>270550</v>
      </c>
      <c r="H770" s="1">
        <v>8276</v>
      </c>
      <c r="I770" s="1">
        <v>156</v>
      </c>
      <c r="J770" s="1">
        <v>700</v>
      </c>
      <c r="K770" s="1">
        <v>90204</v>
      </c>
      <c r="L770" s="1">
        <v>1707</v>
      </c>
      <c r="M770" s="1">
        <v>1826</v>
      </c>
      <c r="N770" s="1">
        <v>73727</v>
      </c>
      <c r="O770" s="1">
        <v>6762</v>
      </c>
      <c r="P770" s="1">
        <v>80489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100</v>
      </c>
      <c r="F771" s="1">
        <v>1069</v>
      </c>
      <c r="G771" s="1">
        <v>270609</v>
      </c>
      <c r="H771" s="1">
        <v>8084</v>
      </c>
      <c r="I771" s="1">
        <v>139</v>
      </c>
      <c r="J771" s="1">
        <v>700</v>
      </c>
      <c r="K771" s="1">
        <v>89348</v>
      </c>
      <c r="L771" s="1">
        <v>1707</v>
      </c>
      <c r="M771" s="1">
        <v>1826</v>
      </c>
      <c r="N771" s="1">
        <v>73727</v>
      </c>
      <c r="O771" s="1">
        <v>6762</v>
      </c>
      <c r="P771" s="1">
        <v>80489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100</v>
      </c>
      <c r="F772" s="1">
        <v>1075</v>
      </c>
      <c r="G772" s="1">
        <v>270546</v>
      </c>
      <c r="H772" s="1">
        <v>8561</v>
      </c>
      <c r="I772" s="1">
        <v>137</v>
      </c>
      <c r="J772" s="1">
        <v>676</v>
      </c>
      <c r="K772" s="1">
        <v>90207</v>
      </c>
      <c r="L772" s="1">
        <v>1707</v>
      </c>
      <c r="M772" s="1">
        <v>1826</v>
      </c>
      <c r="N772" s="1">
        <v>73727</v>
      </c>
      <c r="O772" s="1">
        <v>6762</v>
      </c>
      <c r="P772" s="1">
        <v>80489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100</v>
      </c>
      <c r="F773" s="1">
        <v>1078</v>
      </c>
      <c r="G773" s="1">
        <v>269875</v>
      </c>
      <c r="H773" s="1">
        <v>8606</v>
      </c>
      <c r="I773" s="1">
        <v>155</v>
      </c>
      <c r="J773" s="1">
        <v>719</v>
      </c>
      <c r="K773" s="1">
        <v>89507</v>
      </c>
      <c r="L773" s="1">
        <v>1707</v>
      </c>
      <c r="M773" s="1">
        <v>1826</v>
      </c>
      <c r="N773" s="1">
        <v>73597</v>
      </c>
      <c r="O773" s="1">
        <v>6758</v>
      </c>
      <c r="P773" s="1">
        <v>80355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100</v>
      </c>
      <c r="F774" s="1">
        <v>1080</v>
      </c>
      <c r="G774" s="1">
        <v>269871</v>
      </c>
      <c r="H774" s="1">
        <v>8609</v>
      </c>
      <c r="I774" s="1">
        <v>170</v>
      </c>
      <c r="J774" s="1">
        <v>695</v>
      </c>
      <c r="K774" s="1">
        <v>92394</v>
      </c>
      <c r="L774" s="1">
        <v>1707</v>
      </c>
      <c r="M774" s="1">
        <v>1826</v>
      </c>
      <c r="N774" s="1">
        <v>73597</v>
      </c>
      <c r="O774" s="1">
        <v>6758</v>
      </c>
      <c r="P774" s="1">
        <v>80355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100</v>
      </c>
      <c r="F775" s="1">
        <v>1088</v>
      </c>
      <c r="G775" s="1">
        <v>269823</v>
      </c>
      <c r="H775" s="1">
        <v>8317</v>
      </c>
      <c r="I775" s="1">
        <v>176</v>
      </c>
      <c r="J775" s="1">
        <v>704</v>
      </c>
      <c r="K775" s="1">
        <v>88125</v>
      </c>
      <c r="L775" s="1">
        <v>1707</v>
      </c>
      <c r="M775" s="1">
        <v>1826</v>
      </c>
      <c r="N775" s="1">
        <v>73597</v>
      </c>
      <c r="O775" s="1">
        <v>6758</v>
      </c>
      <c r="P775" s="1">
        <v>80355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100</v>
      </c>
      <c r="F776" s="1">
        <v>1089</v>
      </c>
      <c r="G776" s="1">
        <v>269875</v>
      </c>
      <c r="H776" s="1">
        <v>8263</v>
      </c>
      <c r="I776" s="1">
        <v>142</v>
      </c>
      <c r="J776" s="1">
        <v>646</v>
      </c>
      <c r="K776" s="1">
        <v>86806</v>
      </c>
      <c r="L776" s="1">
        <v>1707</v>
      </c>
      <c r="M776" s="1">
        <v>1826</v>
      </c>
      <c r="N776" s="1">
        <v>73597</v>
      </c>
      <c r="O776" s="1">
        <v>6758</v>
      </c>
      <c r="P776" s="1">
        <v>80355</v>
      </c>
    </row>
    <row r="777" spans="1:16">
      <c r="A777" s="1">
        <v>775</v>
      </c>
      <c r="B777" s="1" t="s">
        <v>98</v>
      </c>
      <c r="C777" s="1">
        <v>5</v>
      </c>
      <c r="D777" s="1">
        <v>1</v>
      </c>
      <c r="E777" s="1">
        <v>104</v>
      </c>
      <c r="F777" s="1">
        <v>1090</v>
      </c>
      <c r="G777" s="1">
        <v>308960</v>
      </c>
      <c r="H777" s="1">
        <v>8215</v>
      </c>
      <c r="I777" s="1">
        <v>140</v>
      </c>
      <c r="J777" s="1">
        <v>755</v>
      </c>
      <c r="K777" s="1">
        <v>130527</v>
      </c>
      <c r="L777" s="1">
        <v>1709</v>
      </c>
      <c r="M777" s="1">
        <v>1827</v>
      </c>
      <c r="N777" s="1">
        <v>76961</v>
      </c>
      <c r="O777" s="1">
        <v>6862</v>
      </c>
      <c r="P777" s="1">
        <v>83823</v>
      </c>
    </row>
    <row r="778" spans="1:16">
      <c r="A778" s="1">
        <v>776</v>
      </c>
      <c r="B778" s="1" t="s">
        <v>97</v>
      </c>
      <c r="C778" s="1">
        <v>1</v>
      </c>
      <c r="D778" s="1">
        <v>0</v>
      </c>
      <c r="E778" s="1">
        <v>105</v>
      </c>
      <c r="F778" s="1">
        <v>1090</v>
      </c>
      <c r="G778" s="1">
        <v>311630</v>
      </c>
      <c r="H778" s="1">
        <v>8814</v>
      </c>
      <c r="I778" s="1">
        <v>165</v>
      </c>
      <c r="J778" s="1">
        <v>833</v>
      </c>
      <c r="K778" s="1">
        <v>121709</v>
      </c>
      <c r="L778" s="1">
        <v>1708</v>
      </c>
      <c r="M778" s="1">
        <v>1828</v>
      </c>
      <c r="N778" s="1">
        <v>80648</v>
      </c>
      <c r="O778" s="1">
        <v>7217</v>
      </c>
      <c r="P778" s="1">
        <v>87865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105</v>
      </c>
      <c r="F779" s="1">
        <v>1091</v>
      </c>
      <c r="G779" s="1">
        <v>310629</v>
      </c>
      <c r="H779" s="1">
        <v>8329</v>
      </c>
      <c r="I779" s="1">
        <v>152</v>
      </c>
      <c r="J779" s="1">
        <v>762</v>
      </c>
      <c r="K779" s="1">
        <v>118255</v>
      </c>
      <c r="L779" s="1">
        <v>1708</v>
      </c>
      <c r="M779" s="1">
        <v>1828</v>
      </c>
      <c r="N779" s="1">
        <v>80592</v>
      </c>
      <c r="O779" s="1">
        <v>7215</v>
      </c>
      <c r="P779" s="1">
        <v>87807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105</v>
      </c>
      <c r="F780" s="1">
        <v>1095</v>
      </c>
      <c r="G780" s="1">
        <v>310688</v>
      </c>
      <c r="H780" s="1">
        <v>8483</v>
      </c>
      <c r="I780" s="1">
        <v>139</v>
      </c>
      <c r="J780" s="1">
        <v>801</v>
      </c>
      <c r="K780" s="1">
        <v>118423</v>
      </c>
      <c r="L780" s="1">
        <v>1708</v>
      </c>
      <c r="M780" s="1">
        <v>1828</v>
      </c>
      <c r="N780" s="1">
        <v>80592</v>
      </c>
      <c r="O780" s="1">
        <v>7215</v>
      </c>
      <c r="P780" s="1">
        <v>87807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105</v>
      </c>
      <c r="F781" s="1">
        <v>1095</v>
      </c>
      <c r="G781" s="1">
        <v>310630</v>
      </c>
      <c r="H781" s="1">
        <v>8164</v>
      </c>
      <c r="I781" s="1">
        <v>147</v>
      </c>
      <c r="J781" s="1">
        <v>760</v>
      </c>
      <c r="K781" s="1">
        <v>116598</v>
      </c>
      <c r="L781" s="1">
        <v>1708</v>
      </c>
      <c r="M781" s="1">
        <v>1828</v>
      </c>
      <c r="N781" s="1">
        <v>80592</v>
      </c>
      <c r="O781" s="1">
        <v>7215</v>
      </c>
      <c r="P781" s="1">
        <v>87807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105</v>
      </c>
      <c r="F782" s="1">
        <v>1095</v>
      </c>
      <c r="G782" s="1">
        <v>310637</v>
      </c>
      <c r="H782" s="1">
        <v>8276</v>
      </c>
      <c r="I782" s="1">
        <v>147</v>
      </c>
      <c r="J782" s="1">
        <v>831</v>
      </c>
      <c r="K782" s="1">
        <v>118488</v>
      </c>
      <c r="L782" s="1">
        <v>1708</v>
      </c>
      <c r="M782" s="1">
        <v>1828</v>
      </c>
      <c r="N782" s="1">
        <v>80592</v>
      </c>
      <c r="O782" s="1">
        <v>7215</v>
      </c>
      <c r="P782" s="1">
        <v>87807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105</v>
      </c>
      <c r="F783" s="1">
        <v>1095</v>
      </c>
      <c r="G783" s="1">
        <v>310630</v>
      </c>
      <c r="H783" s="1">
        <v>9040</v>
      </c>
      <c r="I783" s="1">
        <v>195</v>
      </c>
      <c r="J783" s="1">
        <v>791</v>
      </c>
      <c r="K783" s="1">
        <v>122566</v>
      </c>
      <c r="L783" s="1">
        <v>1708</v>
      </c>
      <c r="M783" s="1">
        <v>1828</v>
      </c>
      <c r="N783" s="1">
        <v>80592</v>
      </c>
      <c r="O783" s="1">
        <v>7215</v>
      </c>
      <c r="P783" s="1">
        <v>87807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105</v>
      </c>
      <c r="F784" s="1">
        <v>1095</v>
      </c>
      <c r="G784" s="1">
        <v>310629</v>
      </c>
      <c r="H784" s="1">
        <v>8255</v>
      </c>
      <c r="I784" s="1">
        <v>145</v>
      </c>
      <c r="J784" s="1">
        <v>777</v>
      </c>
      <c r="K784" s="1">
        <v>120230</v>
      </c>
      <c r="L784" s="1">
        <v>1708</v>
      </c>
      <c r="M784" s="1">
        <v>1828</v>
      </c>
      <c r="N784" s="1">
        <v>80592</v>
      </c>
      <c r="O784" s="1">
        <v>7215</v>
      </c>
      <c r="P784" s="1">
        <v>87807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105</v>
      </c>
      <c r="F785" s="1">
        <v>1095</v>
      </c>
      <c r="G785" s="1">
        <v>310688</v>
      </c>
      <c r="H785" s="1">
        <v>8508</v>
      </c>
      <c r="I785" s="1">
        <v>144</v>
      </c>
      <c r="J785" s="1">
        <v>828</v>
      </c>
      <c r="K785" s="1">
        <v>120282</v>
      </c>
      <c r="L785" s="1">
        <v>1708</v>
      </c>
      <c r="M785" s="1">
        <v>1828</v>
      </c>
      <c r="N785" s="1">
        <v>80592</v>
      </c>
      <c r="O785" s="1">
        <v>7215</v>
      </c>
      <c r="P785" s="1">
        <v>87807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105</v>
      </c>
      <c r="F786" s="1">
        <v>1095</v>
      </c>
      <c r="G786" s="1">
        <v>310630</v>
      </c>
      <c r="H786" s="1">
        <v>7981</v>
      </c>
      <c r="I786" s="1">
        <v>143</v>
      </c>
      <c r="J786" s="1">
        <v>786</v>
      </c>
      <c r="K786" s="1">
        <v>114995</v>
      </c>
      <c r="L786" s="1">
        <v>1708</v>
      </c>
      <c r="M786" s="1">
        <v>1828</v>
      </c>
      <c r="N786" s="1">
        <v>80592</v>
      </c>
      <c r="O786" s="1">
        <v>7215</v>
      </c>
      <c r="P786" s="1">
        <v>87807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105</v>
      </c>
      <c r="F787" s="1">
        <v>1098</v>
      </c>
      <c r="G787" s="1">
        <v>310637</v>
      </c>
      <c r="H787" s="1">
        <v>8426</v>
      </c>
      <c r="I787" s="1">
        <v>138</v>
      </c>
      <c r="J787" s="1">
        <v>825</v>
      </c>
      <c r="K787" s="1">
        <v>119045</v>
      </c>
      <c r="L787" s="1">
        <v>1708</v>
      </c>
      <c r="M787" s="1">
        <v>1828</v>
      </c>
      <c r="N787" s="1">
        <v>80592</v>
      </c>
      <c r="O787" s="1">
        <v>7215</v>
      </c>
      <c r="P787" s="1">
        <v>87807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105</v>
      </c>
      <c r="F788" s="1">
        <v>1098</v>
      </c>
      <c r="G788" s="1">
        <v>310630</v>
      </c>
      <c r="H788" s="1">
        <v>8580</v>
      </c>
      <c r="I788" s="1">
        <v>151</v>
      </c>
      <c r="J788" s="1">
        <v>819</v>
      </c>
      <c r="K788" s="1">
        <v>119126</v>
      </c>
      <c r="L788" s="1">
        <v>1708</v>
      </c>
      <c r="M788" s="1">
        <v>1828</v>
      </c>
      <c r="N788" s="1">
        <v>80592</v>
      </c>
      <c r="O788" s="1">
        <v>7215</v>
      </c>
      <c r="P788" s="1">
        <v>87807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105</v>
      </c>
      <c r="F789" s="1">
        <v>1098</v>
      </c>
      <c r="G789" s="1">
        <v>267960</v>
      </c>
      <c r="H789" s="1">
        <v>8187</v>
      </c>
      <c r="I789" s="1">
        <v>137</v>
      </c>
      <c r="J789" s="1">
        <v>633</v>
      </c>
      <c r="K789" s="1">
        <v>98444</v>
      </c>
      <c r="L789" s="1">
        <v>1709</v>
      </c>
      <c r="M789" s="1">
        <v>1829</v>
      </c>
      <c r="N789" s="1">
        <v>67373</v>
      </c>
      <c r="O789" s="1">
        <v>6115</v>
      </c>
      <c r="P789" s="1">
        <v>73488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105</v>
      </c>
      <c r="F790" s="1">
        <v>1098</v>
      </c>
      <c r="G790" s="1">
        <v>245470</v>
      </c>
      <c r="H790" s="1">
        <v>8370</v>
      </c>
      <c r="I790" s="1">
        <v>142</v>
      </c>
      <c r="J790" s="1">
        <v>631</v>
      </c>
      <c r="K790" s="1">
        <v>83050</v>
      </c>
      <c r="L790" s="1">
        <v>1713</v>
      </c>
      <c r="M790" s="1">
        <v>1833</v>
      </c>
      <c r="N790" s="1">
        <v>67272</v>
      </c>
      <c r="O790" s="1">
        <v>6165</v>
      </c>
      <c r="P790" s="1">
        <v>73437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105</v>
      </c>
      <c r="F791" s="1">
        <v>1098</v>
      </c>
      <c r="G791" s="1">
        <v>241891</v>
      </c>
      <c r="H791" s="1">
        <v>8229</v>
      </c>
      <c r="I791" s="1">
        <v>134</v>
      </c>
      <c r="J791" s="1">
        <v>600</v>
      </c>
      <c r="K791" s="1">
        <v>77668</v>
      </c>
      <c r="L791" s="1">
        <v>1715</v>
      </c>
      <c r="M791" s="1">
        <v>1835</v>
      </c>
      <c r="N791" s="1">
        <v>67320</v>
      </c>
      <c r="O791" s="1">
        <v>6171</v>
      </c>
      <c r="P791" s="1">
        <v>73491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105</v>
      </c>
      <c r="F792" s="1">
        <v>1098</v>
      </c>
      <c r="G792" s="1">
        <v>244641</v>
      </c>
      <c r="H792" s="1">
        <v>8392</v>
      </c>
      <c r="I792" s="1">
        <v>146</v>
      </c>
      <c r="J792" s="1">
        <v>582</v>
      </c>
      <c r="K792" s="1">
        <v>81398</v>
      </c>
      <c r="L792" s="1">
        <v>1715</v>
      </c>
      <c r="M792" s="1">
        <v>1835</v>
      </c>
      <c r="N792" s="1">
        <v>67304</v>
      </c>
      <c r="O792" s="1">
        <v>6170</v>
      </c>
      <c r="P792" s="1">
        <v>73474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105</v>
      </c>
      <c r="F793" s="1">
        <v>1098</v>
      </c>
      <c r="G793" s="1">
        <v>251095</v>
      </c>
      <c r="H793" s="1">
        <v>8690</v>
      </c>
      <c r="I793" s="1">
        <v>168</v>
      </c>
      <c r="J793" s="1">
        <v>650</v>
      </c>
      <c r="K793" s="1">
        <v>82592</v>
      </c>
      <c r="L793" s="1">
        <v>1726</v>
      </c>
      <c r="M793" s="1">
        <v>1846</v>
      </c>
      <c r="N793" s="1">
        <v>66592</v>
      </c>
      <c r="O793" s="1">
        <v>6100</v>
      </c>
      <c r="P793" s="1">
        <v>72692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105</v>
      </c>
      <c r="F794" s="1">
        <v>1098</v>
      </c>
      <c r="G794" s="1">
        <v>251065</v>
      </c>
      <c r="H794" s="1">
        <v>8259</v>
      </c>
      <c r="I794" s="1">
        <v>160</v>
      </c>
      <c r="J794" s="1">
        <v>630</v>
      </c>
      <c r="K794" s="1">
        <v>79187</v>
      </c>
      <c r="L794" s="1">
        <v>1726</v>
      </c>
      <c r="M794" s="1">
        <v>1846</v>
      </c>
      <c r="N794" s="1">
        <v>66592</v>
      </c>
      <c r="O794" s="1">
        <v>6100</v>
      </c>
      <c r="P794" s="1">
        <v>72692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105</v>
      </c>
      <c r="F795" s="1">
        <v>1098</v>
      </c>
      <c r="G795" s="1">
        <v>256900</v>
      </c>
      <c r="H795" s="1">
        <v>8782</v>
      </c>
      <c r="I795" s="1">
        <v>145</v>
      </c>
      <c r="J795" s="1">
        <v>682</v>
      </c>
      <c r="K795" s="1">
        <v>91458</v>
      </c>
      <c r="L795" s="1">
        <v>1726</v>
      </c>
      <c r="M795" s="1">
        <v>1846</v>
      </c>
      <c r="N795" s="1">
        <v>67119</v>
      </c>
      <c r="O795" s="1">
        <v>6128</v>
      </c>
      <c r="P795" s="1">
        <v>73247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105</v>
      </c>
      <c r="F796" s="1">
        <v>1098</v>
      </c>
      <c r="G796" s="1">
        <v>251993</v>
      </c>
      <c r="H796" s="1">
        <v>8106</v>
      </c>
      <c r="I796" s="1">
        <v>140</v>
      </c>
      <c r="J796" s="1">
        <v>668</v>
      </c>
      <c r="K796" s="1">
        <v>86804</v>
      </c>
      <c r="L796" s="1">
        <v>1728</v>
      </c>
      <c r="M796" s="1">
        <v>1848</v>
      </c>
      <c r="N796" s="1">
        <v>67240</v>
      </c>
      <c r="O796" s="1">
        <v>6145</v>
      </c>
      <c r="P796" s="1">
        <v>73385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105</v>
      </c>
      <c r="F797" s="1">
        <v>1098</v>
      </c>
      <c r="G797" s="1">
        <v>251935</v>
      </c>
      <c r="H797" s="1">
        <v>8205</v>
      </c>
      <c r="I797" s="1">
        <v>141</v>
      </c>
      <c r="J797" s="1">
        <v>640</v>
      </c>
      <c r="K797" s="1">
        <v>98947</v>
      </c>
      <c r="L797" s="1">
        <v>1728</v>
      </c>
      <c r="M797" s="1">
        <v>1848</v>
      </c>
      <c r="N797" s="1">
        <v>67240</v>
      </c>
      <c r="O797" s="1">
        <v>6145</v>
      </c>
      <c r="P797" s="1">
        <v>73385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105</v>
      </c>
      <c r="F798" s="1">
        <v>1098</v>
      </c>
      <c r="G798" s="1">
        <v>365159</v>
      </c>
      <c r="H798" s="1">
        <v>8599</v>
      </c>
      <c r="I798" s="1">
        <v>214</v>
      </c>
      <c r="J798" s="1">
        <v>908</v>
      </c>
      <c r="K798" s="1">
        <v>162325</v>
      </c>
      <c r="L798" s="1">
        <v>1729</v>
      </c>
      <c r="M798" s="1">
        <v>1849</v>
      </c>
      <c r="N798" s="1">
        <v>86896</v>
      </c>
      <c r="O798" s="1">
        <v>7718</v>
      </c>
      <c r="P798" s="1">
        <v>94614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105</v>
      </c>
      <c r="F799" s="1">
        <v>1098</v>
      </c>
      <c r="G799" s="1">
        <v>365191</v>
      </c>
      <c r="H799" s="1">
        <v>8408</v>
      </c>
      <c r="I799" s="1">
        <v>142</v>
      </c>
      <c r="J799" s="1">
        <v>922</v>
      </c>
      <c r="K799" s="1">
        <v>161733</v>
      </c>
      <c r="L799" s="1">
        <v>1729</v>
      </c>
      <c r="M799" s="1">
        <v>1849</v>
      </c>
      <c r="N799" s="1">
        <v>86896</v>
      </c>
      <c r="O799" s="1">
        <v>7718</v>
      </c>
      <c r="P799" s="1">
        <v>94614</v>
      </c>
    </row>
    <row r="800" spans="1:16">
      <c r="A800" s="1">
        <v>798</v>
      </c>
      <c r="B800" s="1" t="s">
        <v>75</v>
      </c>
      <c r="C800" s="1">
        <v>0</v>
      </c>
      <c r="D800" s="1">
        <v>1</v>
      </c>
      <c r="E800" s="1">
        <v>104</v>
      </c>
      <c r="F800" s="1">
        <v>1098</v>
      </c>
      <c r="G800" s="1">
        <v>278703</v>
      </c>
      <c r="H800" s="1">
        <v>8280</v>
      </c>
      <c r="I800" s="1">
        <v>139</v>
      </c>
      <c r="J800" s="1">
        <v>670</v>
      </c>
      <c r="K800" s="1">
        <v>106315</v>
      </c>
      <c r="L800" s="1">
        <v>1725</v>
      </c>
      <c r="M800" s="1">
        <v>1844</v>
      </c>
      <c r="N800" s="1">
        <v>71104</v>
      </c>
      <c r="O800" s="1">
        <v>6416</v>
      </c>
      <c r="P800" s="1">
        <v>77520</v>
      </c>
    </row>
    <row r="801" spans="1:16">
      <c r="A801" s="1">
        <v>799</v>
      </c>
      <c r="B801" s="1" t="s">
        <v>74</v>
      </c>
      <c r="C801" s="1">
        <v>1</v>
      </c>
      <c r="D801" s="1">
        <v>0</v>
      </c>
      <c r="E801" s="1">
        <v>105</v>
      </c>
      <c r="F801" s="1">
        <v>1098</v>
      </c>
      <c r="G801" s="1">
        <v>284198</v>
      </c>
      <c r="H801" s="1">
        <v>7843</v>
      </c>
      <c r="I801" s="1">
        <v>146</v>
      </c>
      <c r="J801" s="1">
        <v>712</v>
      </c>
      <c r="K801" s="1">
        <v>95697</v>
      </c>
      <c r="L801" s="1">
        <v>1734</v>
      </c>
      <c r="M801" s="1">
        <v>1854</v>
      </c>
      <c r="N801" s="1">
        <v>73269</v>
      </c>
      <c r="O801" s="1">
        <v>6698</v>
      </c>
      <c r="P801" s="1">
        <v>79967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105</v>
      </c>
      <c r="F802" s="1">
        <v>1098</v>
      </c>
      <c r="G802" s="1">
        <v>353866</v>
      </c>
      <c r="H802" s="1">
        <v>8182</v>
      </c>
      <c r="I802" s="1">
        <v>165</v>
      </c>
      <c r="J802" s="1">
        <v>950</v>
      </c>
      <c r="K802" s="1">
        <v>145328</v>
      </c>
      <c r="L802" s="1">
        <v>1732</v>
      </c>
      <c r="M802" s="1">
        <v>1852</v>
      </c>
      <c r="N802" s="1">
        <v>91095</v>
      </c>
      <c r="O802" s="1">
        <v>8260</v>
      </c>
      <c r="P802" s="1">
        <v>99355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105</v>
      </c>
      <c r="F803" s="1">
        <v>1098</v>
      </c>
      <c r="G803" s="1">
        <v>353878</v>
      </c>
      <c r="H803" s="1">
        <v>8449</v>
      </c>
      <c r="I803" s="1">
        <v>209</v>
      </c>
      <c r="J803" s="1">
        <v>919</v>
      </c>
      <c r="K803" s="1">
        <v>141642</v>
      </c>
      <c r="L803" s="1">
        <v>1732</v>
      </c>
      <c r="M803" s="1">
        <v>1852</v>
      </c>
      <c r="N803" s="1">
        <v>91095</v>
      </c>
      <c r="O803" s="1">
        <v>8260</v>
      </c>
      <c r="P803" s="1">
        <v>99355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105</v>
      </c>
      <c r="F804" s="1">
        <v>1098</v>
      </c>
      <c r="G804" s="1">
        <v>287393</v>
      </c>
      <c r="H804" s="1">
        <v>8157</v>
      </c>
      <c r="I804" s="1">
        <v>146</v>
      </c>
      <c r="J804" s="1">
        <v>720</v>
      </c>
      <c r="K804" s="1">
        <v>111406</v>
      </c>
      <c r="L804" s="1">
        <v>1732</v>
      </c>
      <c r="M804" s="1">
        <v>1852</v>
      </c>
      <c r="N804" s="1">
        <v>72241</v>
      </c>
      <c r="O804" s="1">
        <v>6592</v>
      </c>
      <c r="P804" s="1">
        <v>78833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105</v>
      </c>
      <c r="F805" s="1">
        <v>1098</v>
      </c>
      <c r="G805" s="1">
        <v>320229</v>
      </c>
      <c r="H805" s="1">
        <v>8215</v>
      </c>
      <c r="I805" s="1">
        <v>145</v>
      </c>
      <c r="J805" s="1">
        <v>779</v>
      </c>
      <c r="K805" s="1">
        <v>123210</v>
      </c>
      <c r="L805" s="1">
        <v>1732</v>
      </c>
      <c r="M805" s="1">
        <v>1852</v>
      </c>
      <c r="N805" s="1">
        <v>80347</v>
      </c>
      <c r="O805" s="1">
        <v>7257</v>
      </c>
      <c r="P805" s="1">
        <v>87604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105</v>
      </c>
      <c r="F806" s="1">
        <v>1098</v>
      </c>
      <c r="G806" s="1">
        <v>314227</v>
      </c>
      <c r="H806" s="1">
        <v>7813</v>
      </c>
      <c r="I806" s="1">
        <v>174</v>
      </c>
      <c r="J806" s="1">
        <v>791</v>
      </c>
      <c r="K806" s="1">
        <v>107693</v>
      </c>
      <c r="L806" s="1">
        <v>1732</v>
      </c>
      <c r="M806" s="1">
        <v>1852</v>
      </c>
      <c r="N806" s="1">
        <v>78962</v>
      </c>
      <c r="O806" s="1">
        <v>7126</v>
      </c>
      <c r="P806" s="1">
        <v>86088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105</v>
      </c>
      <c r="F807" s="1">
        <v>1098</v>
      </c>
      <c r="G807" s="1">
        <v>318831</v>
      </c>
      <c r="H807" s="1">
        <v>8255</v>
      </c>
      <c r="I807" s="1">
        <v>145</v>
      </c>
      <c r="J807" s="1">
        <v>757</v>
      </c>
      <c r="K807" s="1">
        <v>126561</v>
      </c>
      <c r="L807" s="1">
        <v>1732</v>
      </c>
      <c r="M807" s="1">
        <v>1852</v>
      </c>
      <c r="N807" s="1">
        <v>76322</v>
      </c>
      <c r="O807" s="1">
        <v>6884</v>
      </c>
      <c r="P807" s="1">
        <v>83206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105</v>
      </c>
      <c r="F808" s="1">
        <v>1098</v>
      </c>
      <c r="G808" s="1">
        <v>317744</v>
      </c>
      <c r="H808" s="1">
        <v>8708</v>
      </c>
      <c r="I808" s="1">
        <v>158</v>
      </c>
      <c r="J808" s="1">
        <v>829</v>
      </c>
      <c r="K808" s="1">
        <v>122541</v>
      </c>
      <c r="L808" s="1">
        <v>1731</v>
      </c>
      <c r="M808" s="1">
        <v>1851</v>
      </c>
      <c r="N808" s="1">
        <v>80690</v>
      </c>
      <c r="O808" s="1">
        <v>7251</v>
      </c>
      <c r="P808" s="1">
        <v>87941</v>
      </c>
    </row>
    <row r="809" spans="1:16">
      <c r="A809" s="1">
        <v>807</v>
      </c>
      <c r="B809" s="1" t="s">
        <v>66</v>
      </c>
      <c r="C809" s="1">
        <v>0</v>
      </c>
      <c r="D809" s="1">
        <v>1</v>
      </c>
      <c r="E809" s="1">
        <v>104</v>
      </c>
      <c r="F809" s="1">
        <v>1098</v>
      </c>
      <c r="G809" s="1">
        <v>275676</v>
      </c>
      <c r="H809" s="1">
        <v>8279</v>
      </c>
      <c r="I809" s="1">
        <v>144</v>
      </c>
      <c r="J809" s="1">
        <v>719</v>
      </c>
      <c r="K809" s="1">
        <v>104544</v>
      </c>
      <c r="L809" s="1">
        <v>1731</v>
      </c>
      <c r="M809" s="1">
        <v>1851</v>
      </c>
      <c r="N809" s="1">
        <v>69215</v>
      </c>
      <c r="O809" s="1">
        <v>6291</v>
      </c>
      <c r="P809" s="1">
        <v>75506</v>
      </c>
    </row>
    <row r="810" spans="1:16">
      <c r="A810" s="1">
        <v>808</v>
      </c>
      <c r="B810" s="1" t="s">
        <v>65</v>
      </c>
      <c r="C810" s="1">
        <v>1</v>
      </c>
      <c r="D810" s="1">
        <v>0</v>
      </c>
      <c r="E810" s="1">
        <v>105</v>
      </c>
      <c r="F810" s="1">
        <v>1098</v>
      </c>
      <c r="G810" s="1">
        <v>278041</v>
      </c>
      <c r="H810" s="1">
        <v>8362</v>
      </c>
      <c r="I810" s="1">
        <v>140</v>
      </c>
      <c r="J810" s="1">
        <v>711</v>
      </c>
      <c r="K810" s="1">
        <v>110335</v>
      </c>
      <c r="L810" s="1">
        <v>1731</v>
      </c>
      <c r="M810" s="1">
        <v>1851</v>
      </c>
      <c r="N810" s="1">
        <v>70400</v>
      </c>
      <c r="O810" s="1">
        <v>6438</v>
      </c>
      <c r="P810" s="1">
        <v>76838</v>
      </c>
    </row>
    <row r="811" spans="1:16">
      <c r="A811" s="1">
        <v>809</v>
      </c>
      <c r="B811" s="1" t="s">
        <v>64</v>
      </c>
      <c r="C811" s="1">
        <v>0</v>
      </c>
      <c r="D811" s="1">
        <v>1</v>
      </c>
      <c r="E811" s="1">
        <v>104</v>
      </c>
      <c r="F811" s="1">
        <v>1098</v>
      </c>
      <c r="G811" s="1">
        <v>265633</v>
      </c>
      <c r="H811" s="1">
        <v>7936</v>
      </c>
      <c r="I811" s="1">
        <v>142</v>
      </c>
      <c r="J811" s="1">
        <v>620</v>
      </c>
      <c r="K811" s="1">
        <v>97192</v>
      </c>
      <c r="L811" s="1">
        <v>1726</v>
      </c>
      <c r="M811" s="1">
        <v>1845</v>
      </c>
      <c r="N811" s="1">
        <v>67341</v>
      </c>
      <c r="O811" s="1">
        <v>6111</v>
      </c>
      <c r="P811" s="1">
        <v>73452</v>
      </c>
    </row>
    <row r="812" spans="1:16">
      <c r="A812" s="1">
        <v>810</v>
      </c>
      <c r="B812" s="1" t="s">
        <v>63</v>
      </c>
      <c r="C812" s="1">
        <v>0</v>
      </c>
      <c r="D812" s="1">
        <v>1</v>
      </c>
      <c r="E812" s="1">
        <v>103</v>
      </c>
      <c r="F812" s="1">
        <v>1098</v>
      </c>
      <c r="G812" s="1">
        <v>269641</v>
      </c>
      <c r="H812" s="1">
        <v>8202</v>
      </c>
      <c r="I812" s="1">
        <v>147</v>
      </c>
      <c r="J812" s="1">
        <v>692</v>
      </c>
      <c r="K812" s="1">
        <v>99019</v>
      </c>
      <c r="L812" s="1">
        <v>1726</v>
      </c>
      <c r="M812" s="1">
        <v>1845</v>
      </c>
      <c r="N812" s="1">
        <v>68358</v>
      </c>
      <c r="O812" s="1">
        <v>6226</v>
      </c>
      <c r="P812" s="1">
        <v>74584</v>
      </c>
    </row>
    <row r="813" spans="1:16">
      <c r="A813" s="1">
        <v>811</v>
      </c>
      <c r="B813" s="1" t="s">
        <v>62</v>
      </c>
      <c r="C813" s="1">
        <v>1</v>
      </c>
      <c r="D813" s="1">
        <v>1</v>
      </c>
      <c r="E813" s="1">
        <v>103</v>
      </c>
      <c r="F813" s="1">
        <v>1098</v>
      </c>
      <c r="G813" s="1">
        <v>271052</v>
      </c>
      <c r="H813" s="1">
        <v>8587</v>
      </c>
      <c r="I813" s="1">
        <v>187</v>
      </c>
      <c r="J813" s="1">
        <v>689</v>
      </c>
      <c r="K813" s="1">
        <v>103782</v>
      </c>
      <c r="L813" s="1">
        <v>1729</v>
      </c>
      <c r="M813" s="1">
        <v>1849</v>
      </c>
      <c r="N813" s="1">
        <v>67269</v>
      </c>
      <c r="O813" s="1">
        <v>6079</v>
      </c>
      <c r="P813" s="1">
        <v>73348</v>
      </c>
    </row>
    <row r="814" spans="1:16">
      <c r="A814" s="1">
        <v>812</v>
      </c>
      <c r="B814" s="1" t="s">
        <v>61</v>
      </c>
      <c r="C814" s="1">
        <v>1</v>
      </c>
      <c r="D814" s="1">
        <v>0</v>
      </c>
      <c r="E814" s="1">
        <v>104</v>
      </c>
      <c r="F814" s="1">
        <v>1098</v>
      </c>
      <c r="G814" s="1">
        <v>270958</v>
      </c>
      <c r="H814" s="1">
        <v>8408</v>
      </c>
      <c r="I814" s="1">
        <v>144</v>
      </c>
      <c r="J814" s="1">
        <v>751</v>
      </c>
      <c r="K814" s="1">
        <v>102078</v>
      </c>
      <c r="L814" s="1">
        <v>1730</v>
      </c>
      <c r="M814" s="1">
        <v>1850</v>
      </c>
      <c r="N814" s="1">
        <v>68414</v>
      </c>
      <c r="O814" s="1">
        <v>6199</v>
      </c>
      <c r="P814" s="1">
        <v>74613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104</v>
      </c>
      <c r="F815" s="1">
        <v>1098</v>
      </c>
      <c r="G815" s="1">
        <v>273901</v>
      </c>
      <c r="H815" s="1">
        <v>8254</v>
      </c>
      <c r="I815" s="1">
        <v>148</v>
      </c>
      <c r="J815" s="1">
        <v>696</v>
      </c>
      <c r="K815" s="1">
        <v>104459</v>
      </c>
      <c r="L815" s="1">
        <v>1730</v>
      </c>
      <c r="M815" s="1">
        <v>1850</v>
      </c>
      <c r="N815" s="1">
        <v>68467</v>
      </c>
      <c r="O815" s="1">
        <v>6204</v>
      </c>
      <c r="P815" s="1">
        <v>74671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104</v>
      </c>
      <c r="F816" s="1">
        <v>1098</v>
      </c>
      <c r="G816" s="1">
        <v>273935</v>
      </c>
      <c r="H816" s="1">
        <v>8053</v>
      </c>
      <c r="I816" s="1">
        <v>135</v>
      </c>
      <c r="J816" s="1">
        <v>710</v>
      </c>
      <c r="K816" s="1">
        <v>102205</v>
      </c>
      <c r="L816" s="1">
        <v>1730</v>
      </c>
      <c r="M816" s="1">
        <v>1850</v>
      </c>
      <c r="N816" s="1">
        <v>68467</v>
      </c>
      <c r="O816" s="1">
        <v>6204</v>
      </c>
      <c r="P816" s="1">
        <v>74671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104</v>
      </c>
      <c r="F817" s="1">
        <v>1098</v>
      </c>
      <c r="G817" s="1">
        <v>273749</v>
      </c>
      <c r="H817" s="1">
        <v>8276</v>
      </c>
      <c r="I817" s="1">
        <v>145</v>
      </c>
      <c r="J817" s="1">
        <v>706</v>
      </c>
      <c r="K817" s="1">
        <v>106786</v>
      </c>
      <c r="L817" s="1">
        <v>1730</v>
      </c>
      <c r="M817" s="1">
        <v>1850</v>
      </c>
      <c r="N817" s="1">
        <v>68467</v>
      </c>
      <c r="O817" s="1">
        <v>6204</v>
      </c>
      <c r="P817" s="1">
        <v>74671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104</v>
      </c>
      <c r="F818" s="1">
        <v>1098</v>
      </c>
      <c r="G818" s="1">
        <v>273865</v>
      </c>
      <c r="H818" s="1">
        <v>8737</v>
      </c>
      <c r="I818" s="1">
        <v>214</v>
      </c>
      <c r="J818" s="1">
        <v>752</v>
      </c>
      <c r="K818" s="1">
        <v>108111</v>
      </c>
      <c r="L818" s="1">
        <v>1730</v>
      </c>
      <c r="M818" s="1">
        <v>1850</v>
      </c>
      <c r="N818" s="1">
        <v>68467</v>
      </c>
      <c r="O818" s="1">
        <v>6204</v>
      </c>
      <c r="P818" s="1">
        <v>74671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104</v>
      </c>
      <c r="F819" s="1">
        <v>1098</v>
      </c>
      <c r="G819" s="1">
        <v>273862</v>
      </c>
      <c r="H819" s="1">
        <v>8005</v>
      </c>
      <c r="I819" s="1">
        <v>158</v>
      </c>
      <c r="J819" s="1">
        <v>707</v>
      </c>
      <c r="K819" s="1">
        <v>106927</v>
      </c>
      <c r="L819" s="1">
        <v>1730</v>
      </c>
      <c r="M819" s="1">
        <v>1850</v>
      </c>
      <c r="N819" s="1">
        <v>68467</v>
      </c>
      <c r="O819" s="1">
        <v>6204</v>
      </c>
      <c r="P819" s="1">
        <v>74671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104</v>
      </c>
      <c r="F820" s="1">
        <v>1098</v>
      </c>
      <c r="G820" s="1">
        <v>274034</v>
      </c>
      <c r="H820" s="1">
        <v>8439</v>
      </c>
      <c r="I820" s="1">
        <v>151</v>
      </c>
      <c r="J820" s="1">
        <v>754</v>
      </c>
      <c r="K820" s="1">
        <v>108104</v>
      </c>
      <c r="L820" s="1">
        <v>1730</v>
      </c>
      <c r="M820" s="1">
        <v>1850</v>
      </c>
      <c r="N820" s="1">
        <v>68467</v>
      </c>
      <c r="O820" s="1">
        <v>6204</v>
      </c>
      <c r="P820" s="1">
        <v>74671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104</v>
      </c>
      <c r="F821" s="1">
        <v>1098</v>
      </c>
      <c r="G821" s="1">
        <v>274034</v>
      </c>
      <c r="H821" s="1">
        <v>8268</v>
      </c>
      <c r="I821" s="1">
        <v>138</v>
      </c>
      <c r="J821" s="1">
        <v>730</v>
      </c>
      <c r="K821" s="1">
        <v>105116</v>
      </c>
      <c r="L821" s="1">
        <v>1730</v>
      </c>
      <c r="M821" s="1">
        <v>1850</v>
      </c>
      <c r="N821" s="1">
        <v>68467</v>
      </c>
      <c r="O821" s="1">
        <v>6204</v>
      </c>
      <c r="P821" s="1">
        <v>74671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104</v>
      </c>
      <c r="F822" s="1">
        <v>1098</v>
      </c>
      <c r="G822" s="1">
        <v>274034</v>
      </c>
      <c r="H822" s="1">
        <v>8224</v>
      </c>
      <c r="I822" s="1">
        <v>145</v>
      </c>
      <c r="J822" s="1">
        <v>731</v>
      </c>
      <c r="K822" s="1">
        <v>106638</v>
      </c>
      <c r="L822" s="1">
        <v>1730</v>
      </c>
      <c r="M822" s="1">
        <v>1850</v>
      </c>
      <c r="N822" s="1">
        <v>68467</v>
      </c>
      <c r="O822" s="1">
        <v>6204</v>
      </c>
      <c r="P822" s="1">
        <v>74671</v>
      </c>
    </row>
    <row r="823" spans="1:16">
      <c r="A823" s="1">
        <v>821</v>
      </c>
      <c r="B823" s="1" t="s">
        <v>52</v>
      </c>
      <c r="C823" s="1">
        <v>1</v>
      </c>
      <c r="D823" s="1">
        <v>0</v>
      </c>
      <c r="E823" s="1">
        <v>105</v>
      </c>
      <c r="F823" s="1">
        <v>1098</v>
      </c>
      <c r="G823" s="1">
        <v>285640</v>
      </c>
      <c r="H823" s="1">
        <v>9180</v>
      </c>
      <c r="I823" s="1">
        <v>233</v>
      </c>
      <c r="J823" s="1">
        <v>790</v>
      </c>
      <c r="K823" s="1">
        <v>105021</v>
      </c>
      <c r="L823" s="1">
        <v>1730</v>
      </c>
      <c r="M823" s="1">
        <v>1850</v>
      </c>
      <c r="N823" s="1">
        <v>72948</v>
      </c>
      <c r="O823" s="1">
        <v>6638</v>
      </c>
      <c r="P823" s="1">
        <v>79586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105</v>
      </c>
      <c r="F824" s="1">
        <v>1098</v>
      </c>
      <c r="G824" s="1">
        <v>332797</v>
      </c>
      <c r="H824" s="1">
        <v>8047</v>
      </c>
      <c r="I824" s="1">
        <v>148</v>
      </c>
      <c r="J824" s="1">
        <v>854</v>
      </c>
      <c r="K824" s="1">
        <v>137181</v>
      </c>
      <c r="L824" s="1">
        <v>1730</v>
      </c>
      <c r="M824" s="1">
        <v>1850</v>
      </c>
      <c r="N824" s="1">
        <v>81823</v>
      </c>
      <c r="O824" s="1">
        <v>7261</v>
      </c>
      <c r="P824" s="1">
        <v>89084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105</v>
      </c>
      <c r="F825" s="1">
        <v>1098</v>
      </c>
      <c r="G825" s="1">
        <v>332735</v>
      </c>
      <c r="H825" s="1">
        <v>8255</v>
      </c>
      <c r="I825" s="1">
        <v>146</v>
      </c>
      <c r="J825" s="1">
        <v>903</v>
      </c>
      <c r="K825" s="1">
        <v>137516</v>
      </c>
      <c r="L825" s="1">
        <v>1730</v>
      </c>
      <c r="M825" s="1">
        <v>1850</v>
      </c>
      <c r="N825" s="1">
        <v>81823</v>
      </c>
      <c r="O825" s="1">
        <v>7261</v>
      </c>
      <c r="P825" s="1">
        <v>89084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109</v>
      </c>
      <c r="F826" s="1">
        <v>1098</v>
      </c>
      <c r="G826" s="1">
        <v>331861</v>
      </c>
      <c r="H826" s="1">
        <v>7758</v>
      </c>
      <c r="I826" s="1">
        <v>145</v>
      </c>
      <c r="J826" s="1">
        <v>914</v>
      </c>
      <c r="K826" s="1">
        <v>135418</v>
      </c>
      <c r="L826" s="1">
        <v>1738</v>
      </c>
      <c r="M826" s="1">
        <v>1858</v>
      </c>
      <c r="N826" s="1">
        <v>81989</v>
      </c>
      <c r="O826" s="1">
        <v>7285</v>
      </c>
      <c r="P826" s="1">
        <v>89274</v>
      </c>
    </row>
    <row r="827" spans="1:16">
      <c r="A827" s="1">
        <v>825</v>
      </c>
      <c r="B827" s="1" t="s">
        <v>48</v>
      </c>
      <c r="C827" s="1">
        <v>0</v>
      </c>
      <c r="D827" s="1">
        <v>1</v>
      </c>
      <c r="E827" s="1">
        <v>108</v>
      </c>
      <c r="F827" s="1">
        <v>1098</v>
      </c>
      <c r="G827" s="1">
        <v>309643</v>
      </c>
      <c r="H827" s="1">
        <v>8449</v>
      </c>
      <c r="I827" s="1">
        <v>149</v>
      </c>
      <c r="J827" s="1">
        <v>808</v>
      </c>
      <c r="K827" s="1">
        <v>114441</v>
      </c>
      <c r="L827" s="1">
        <v>1735</v>
      </c>
      <c r="M827" s="1">
        <v>1854</v>
      </c>
      <c r="N827" s="1">
        <v>76370</v>
      </c>
      <c r="O827" s="1">
        <v>6957</v>
      </c>
      <c r="P827" s="1">
        <v>83327</v>
      </c>
    </row>
    <row r="828" spans="1:16">
      <c r="A828" s="1">
        <v>826</v>
      </c>
      <c r="B828" s="1" t="s">
        <v>47</v>
      </c>
      <c r="C828" s="1">
        <v>1</v>
      </c>
      <c r="D828" s="1">
        <v>1</v>
      </c>
      <c r="E828" s="1">
        <v>108</v>
      </c>
      <c r="F828" s="1">
        <v>1098</v>
      </c>
      <c r="G828" s="1">
        <v>294928</v>
      </c>
      <c r="H828" s="1">
        <v>8784</v>
      </c>
      <c r="I828" s="1">
        <v>201</v>
      </c>
      <c r="J828" s="1">
        <v>812</v>
      </c>
      <c r="K828" s="1">
        <v>115332</v>
      </c>
      <c r="L828" s="1">
        <v>1738</v>
      </c>
      <c r="M828" s="1">
        <v>1858</v>
      </c>
      <c r="N828" s="1">
        <v>73745</v>
      </c>
      <c r="O828" s="1">
        <v>6724</v>
      </c>
      <c r="P828" s="1">
        <v>80469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108</v>
      </c>
      <c r="F829" s="1">
        <v>1098</v>
      </c>
      <c r="G829" s="1">
        <v>368914</v>
      </c>
      <c r="H829" s="1">
        <v>7982</v>
      </c>
      <c r="I829" s="1">
        <v>148</v>
      </c>
      <c r="J829" s="1">
        <v>918</v>
      </c>
      <c r="K829" s="1">
        <v>159478</v>
      </c>
      <c r="L829" s="1">
        <v>1738</v>
      </c>
      <c r="M829" s="1">
        <v>1858</v>
      </c>
      <c r="N829" s="1">
        <v>89766</v>
      </c>
      <c r="O829" s="1">
        <v>7933</v>
      </c>
      <c r="P829" s="1">
        <v>97699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108</v>
      </c>
      <c r="F830" s="1">
        <v>1098</v>
      </c>
      <c r="G830" s="1">
        <v>368839</v>
      </c>
      <c r="H830" s="1">
        <v>8185</v>
      </c>
      <c r="I830" s="1">
        <v>141</v>
      </c>
      <c r="J830" s="1">
        <v>957</v>
      </c>
      <c r="K830" s="1">
        <v>156430</v>
      </c>
      <c r="L830" s="1">
        <v>1738</v>
      </c>
      <c r="M830" s="1">
        <v>1858</v>
      </c>
      <c r="N830" s="1">
        <v>89766</v>
      </c>
      <c r="O830" s="1">
        <v>7933</v>
      </c>
      <c r="P830" s="1">
        <v>97699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108</v>
      </c>
      <c r="F831" s="1">
        <v>1099</v>
      </c>
      <c r="G831" s="1">
        <v>368846</v>
      </c>
      <c r="H831" s="1">
        <v>7849</v>
      </c>
      <c r="I831" s="1">
        <v>147</v>
      </c>
      <c r="J831" s="1">
        <v>999</v>
      </c>
      <c r="K831" s="1">
        <v>157101</v>
      </c>
      <c r="L831" s="1">
        <v>1738</v>
      </c>
      <c r="M831" s="1">
        <v>1858</v>
      </c>
      <c r="N831" s="1">
        <v>89766</v>
      </c>
      <c r="O831" s="1">
        <v>7933</v>
      </c>
      <c r="P831" s="1">
        <v>97699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108</v>
      </c>
      <c r="F832" s="1">
        <v>1103</v>
      </c>
      <c r="G832" s="1">
        <v>368853</v>
      </c>
      <c r="H832" s="1">
        <v>8456</v>
      </c>
      <c r="I832" s="1">
        <v>143</v>
      </c>
      <c r="J832" s="1">
        <v>934</v>
      </c>
      <c r="K832" s="1">
        <v>161895</v>
      </c>
      <c r="L832" s="1">
        <v>1738</v>
      </c>
      <c r="M832" s="1">
        <v>1858</v>
      </c>
      <c r="N832" s="1">
        <v>89766</v>
      </c>
      <c r="O832" s="1">
        <v>7933</v>
      </c>
      <c r="P832" s="1">
        <v>97699</v>
      </c>
    </row>
    <row r="833" spans="1:16">
      <c r="A833" s="1">
        <v>831</v>
      </c>
      <c r="B833" s="1" t="s">
        <v>42</v>
      </c>
      <c r="C833" s="1">
        <v>1</v>
      </c>
      <c r="D833" s="1">
        <v>0</v>
      </c>
      <c r="E833" s="1">
        <v>109</v>
      </c>
      <c r="F833" s="1">
        <v>1104</v>
      </c>
      <c r="G833" s="1">
        <v>359815</v>
      </c>
      <c r="H833" s="1">
        <v>8689</v>
      </c>
      <c r="I833" s="1">
        <v>165</v>
      </c>
      <c r="J833" s="1">
        <v>902</v>
      </c>
      <c r="K833" s="1">
        <v>153576</v>
      </c>
      <c r="L833" s="1">
        <v>1742</v>
      </c>
      <c r="M833" s="1">
        <v>1862</v>
      </c>
      <c r="N833" s="1">
        <v>90099</v>
      </c>
      <c r="O833" s="1">
        <v>7919</v>
      </c>
      <c r="P833" s="1">
        <v>98018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109</v>
      </c>
      <c r="F834" s="1">
        <v>1108</v>
      </c>
      <c r="G834" s="1">
        <v>359827</v>
      </c>
      <c r="H834" s="1">
        <v>8431</v>
      </c>
      <c r="I834" s="1">
        <v>144</v>
      </c>
      <c r="J834" s="1">
        <v>949</v>
      </c>
      <c r="K834" s="1">
        <v>151145</v>
      </c>
      <c r="L834" s="1">
        <v>1742</v>
      </c>
      <c r="M834" s="1">
        <v>1862</v>
      </c>
      <c r="N834" s="1">
        <v>90099</v>
      </c>
      <c r="O834" s="1">
        <v>7919</v>
      </c>
      <c r="P834" s="1">
        <v>98018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109</v>
      </c>
      <c r="F835" s="1">
        <v>1109</v>
      </c>
      <c r="G835" s="1">
        <v>330499</v>
      </c>
      <c r="H835" s="1">
        <v>8186</v>
      </c>
      <c r="I835" s="1">
        <v>148</v>
      </c>
      <c r="J835" s="1">
        <v>859</v>
      </c>
      <c r="K835" s="1">
        <v>148003</v>
      </c>
      <c r="L835" s="1">
        <v>1739</v>
      </c>
      <c r="M835" s="1">
        <v>1858</v>
      </c>
      <c r="N835" s="1">
        <v>76904</v>
      </c>
      <c r="O835" s="1">
        <v>7004</v>
      </c>
      <c r="P835" s="1">
        <v>83908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109</v>
      </c>
      <c r="F836" s="1">
        <v>1116</v>
      </c>
      <c r="G836" s="1">
        <v>330501</v>
      </c>
      <c r="H836" s="1">
        <v>7773</v>
      </c>
      <c r="I836" s="1">
        <v>140</v>
      </c>
      <c r="J836" s="1">
        <v>874</v>
      </c>
      <c r="K836" s="1">
        <v>142725</v>
      </c>
      <c r="L836" s="1">
        <v>1739</v>
      </c>
      <c r="M836" s="1">
        <v>1858</v>
      </c>
      <c r="N836" s="1">
        <v>76904</v>
      </c>
      <c r="O836" s="1">
        <v>7004</v>
      </c>
      <c r="P836" s="1">
        <v>83908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109</v>
      </c>
      <c r="F837" s="1">
        <v>1118</v>
      </c>
      <c r="G837" s="1">
        <v>330509</v>
      </c>
      <c r="H837" s="1">
        <v>8166</v>
      </c>
      <c r="I837" s="1">
        <v>140</v>
      </c>
      <c r="J837" s="1">
        <v>864</v>
      </c>
      <c r="K837" s="1">
        <v>148810</v>
      </c>
      <c r="L837" s="1">
        <v>1739</v>
      </c>
      <c r="M837" s="1">
        <v>1858</v>
      </c>
      <c r="N837" s="1">
        <v>76904</v>
      </c>
      <c r="O837" s="1">
        <v>7004</v>
      </c>
      <c r="P837" s="1">
        <v>83908</v>
      </c>
    </row>
    <row r="838" spans="1:16">
      <c r="A838" s="1">
        <v>836</v>
      </c>
      <c r="B838" s="1" t="s">
        <v>37</v>
      </c>
      <c r="C838" s="1">
        <v>0</v>
      </c>
      <c r="D838" s="1">
        <v>1</v>
      </c>
      <c r="E838" s="1">
        <v>108</v>
      </c>
      <c r="F838" s="1">
        <v>1120</v>
      </c>
      <c r="G838" s="1">
        <v>259817</v>
      </c>
      <c r="H838" s="1">
        <v>8572</v>
      </c>
      <c r="I838" s="1">
        <v>145</v>
      </c>
      <c r="J838" s="1">
        <v>606</v>
      </c>
      <c r="K838" s="1">
        <v>86418</v>
      </c>
      <c r="L838" s="1">
        <v>1731</v>
      </c>
      <c r="M838" s="1">
        <v>1849</v>
      </c>
      <c r="N838" s="1">
        <v>68826</v>
      </c>
      <c r="O838" s="1">
        <v>6347</v>
      </c>
      <c r="P838" s="1">
        <v>75173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108</v>
      </c>
      <c r="F839" s="1">
        <v>1124</v>
      </c>
      <c r="G839" s="1">
        <v>259817</v>
      </c>
      <c r="H839" s="1">
        <v>8086</v>
      </c>
      <c r="I839" s="1">
        <v>162</v>
      </c>
      <c r="J839" s="1">
        <v>661</v>
      </c>
      <c r="K839" s="1">
        <v>84908</v>
      </c>
      <c r="L839" s="1">
        <v>1731</v>
      </c>
      <c r="M839" s="1">
        <v>1849</v>
      </c>
      <c r="N839" s="1">
        <v>68826</v>
      </c>
      <c r="O839" s="1">
        <v>6347</v>
      </c>
      <c r="P839" s="1">
        <v>75173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108</v>
      </c>
      <c r="F840" s="1">
        <v>1124</v>
      </c>
      <c r="G840" s="1">
        <v>259817</v>
      </c>
      <c r="H840" s="1">
        <v>8257</v>
      </c>
      <c r="I840" s="1">
        <v>145</v>
      </c>
      <c r="J840" s="1">
        <v>621</v>
      </c>
      <c r="K840" s="1">
        <v>83256</v>
      </c>
      <c r="L840" s="1">
        <v>1731</v>
      </c>
      <c r="M840" s="1">
        <v>1849</v>
      </c>
      <c r="N840" s="1">
        <v>68826</v>
      </c>
      <c r="O840" s="1">
        <v>6347</v>
      </c>
      <c r="P840" s="1">
        <v>75173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105</v>
      </c>
      <c r="F841" s="1">
        <v>1124</v>
      </c>
      <c r="G841" s="1">
        <v>259595</v>
      </c>
      <c r="H841" s="1">
        <v>7927</v>
      </c>
      <c r="I841" s="1">
        <v>152</v>
      </c>
      <c r="J841" s="1">
        <v>603</v>
      </c>
      <c r="K841" s="1">
        <v>85233</v>
      </c>
      <c r="L841" s="1">
        <v>1729</v>
      </c>
      <c r="M841" s="1">
        <v>1848</v>
      </c>
      <c r="N841" s="1">
        <v>68842</v>
      </c>
      <c r="O841" s="1">
        <v>6350</v>
      </c>
      <c r="P841" s="1">
        <v>75192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105</v>
      </c>
      <c r="F842" s="1">
        <v>1126</v>
      </c>
      <c r="G842" s="1">
        <v>259595</v>
      </c>
      <c r="H842" s="1">
        <v>8201</v>
      </c>
      <c r="I842" s="1">
        <v>147</v>
      </c>
      <c r="J842" s="1">
        <v>686</v>
      </c>
      <c r="K842" s="1">
        <v>87095</v>
      </c>
      <c r="L842" s="1">
        <v>1729</v>
      </c>
      <c r="M842" s="1">
        <v>1848</v>
      </c>
      <c r="N842" s="1">
        <v>68842</v>
      </c>
      <c r="O842" s="1">
        <v>6350</v>
      </c>
      <c r="P842" s="1">
        <v>75192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105</v>
      </c>
      <c r="F843" s="1">
        <v>1126</v>
      </c>
      <c r="G843" s="1">
        <v>259595</v>
      </c>
      <c r="H843" s="1">
        <v>8735</v>
      </c>
      <c r="I843" s="1">
        <v>145</v>
      </c>
      <c r="J843" s="1">
        <v>656</v>
      </c>
      <c r="K843" s="1">
        <v>87114</v>
      </c>
      <c r="L843" s="1">
        <v>1729</v>
      </c>
      <c r="M843" s="1">
        <v>1848</v>
      </c>
      <c r="N843" s="1">
        <v>68842</v>
      </c>
      <c r="O843" s="1">
        <v>6350</v>
      </c>
      <c r="P843" s="1">
        <v>75192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105</v>
      </c>
      <c r="F844" s="1">
        <v>1126</v>
      </c>
      <c r="G844" s="1">
        <v>259593</v>
      </c>
      <c r="H844" s="1">
        <v>8192</v>
      </c>
      <c r="I844" s="1">
        <v>147</v>
      </c>
      <c r="J844" s="1">
        <v>650</v>
      </c>
      <c r="K844" s="1">
        <v>85203</v>
      </c>
      <c r="L844" s="1">
        <v>1729</v>
      </c>
      <c r="M844" s="1">
        <v>1848</v>
      </c>
      <c r="N844" s="1">
        <v>68842</v>
      </c>
      <c r="O844" s="1">
        <v>6350</v>
      </c>
      <c r="P844" s="1">
        <v>75192</v>
      </c>
    </row>
    <row r="845" spans="1:16">
      <c r="A845" s="1">
        <v>843</v>
      </c>
      <c r="B845" s="1" t="s">
        <v>30</v>
      </c>
      <c r="C845" s="1">
        <v>1</v>
      </c>
      <c r="D845" s="1">
        <v>4</v>
      </c>
      <c r="E845" s="1">
        <v>102</v>
      </c>
      <c r="F845" s="1">
        <v>1126</v>
      </c>
      <c r="G845" s="1">
        <v>306007</v>
      </c>
      <c r="H845" s="1">
        <v>8345</v>
      </c>
      <c r="I845" s="1">
        <v>144</v>
      </c>
      <c r="J845" s="1">
        <v>751</v>
      </c>
      <c r="K845" s="1">
        <v>105605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8024</v>
      </c>
      <c r="I846" s="1">
        <v>149</v>
      </c>
      <c r="J846" s="1">
        <v>714</v>
      </c>
      <c r="K846" s="1">
        <v>105656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8223</v>
      </c>
      <c r="I847" s="1">
        <v>147</v>
      </c>
      <c r="J847" s="1">
        <v>773</v>
      </c>
      <c r="K847" s="1">
        <v>107623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8726</v>
      </c>
      <c r="I848" s="1">
        <v>163</v>
      </c>
      <c r="J848" s="1">
        <v>694</v>
      </c>
      <c r="K848" s="1">
        <v>108324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8416</v>
      </c>
      <c r="I849" s="1">
        <v>149</v>
      </c>
      <c r="J849" s="1">
        <v>768</v>
      </c>
      <c r="K849" s="1">
        <v>103966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8469</v>
      </c>
      <c r="I850" s="1">
        <v>150</v>
      </c>
      <c r="J850" s="1">
        <v>752</v>
      </c>
      <c r="K850" s="1">
        <v>106737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7838</v>
      </c>
      <c r="I851" s="1">
        <v>144</v>
      </c>
      <c r="J851" s="1">
        <v>720</v>
      </c>
      <c r="K851" s="1">
        <v>104566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8442</v>
      </c>
      <c r="I852" s="1">
        <v>143</v>
      </c>
      <c r="J852" s="1">
        <v>728</v>
      </c>
      <c r="K852" s="1">
        <v>103336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8749</v>
      </c>
      <c r="I853" s="1">
        <v>154</v>
      </c>
      <c r="J853" s="1">
        <v>738</v>
      </c>
      <c r="K853" s="1">
        <v>107569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8219</v>
      </c>
      <c r="I854" s="1">
        <v>148</v>
      </c>
      <c r="J854" s="1">
        <v>787</v>
      </c>
      <c r="K854" s="1">
        <v>106406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8219</v>
      </c>
      <c r="I855" s="1">
        <v>147</v>
      </c>
      <c r="J855" s="1">
        <v>747</v>
      </c>
      <c r="K855" s="1">
        <v>106087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7853</v>
      </c>
      <c r="I856" s="1">
        <v>149</v>
      </c>
      <c r="J856" s="1">
        <v>794</v>
      </c>
      <c r="K856" s="1">
        <v>103893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8438</v>
      </c>
      <c r="I857" s="1">
        <v>171</v>
      </c>
      <c r="J857" s="1">
        <v>680</v>
      </c>
      <c r="K857" s="1">
        <v>87260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8701</v>
      </c>
      <c r="I858" s="1">
        <v>149</v>
      </c>
      <c r="J858" s="1">
        <v>594</v>
      </c>
      <c r="K858" s="1">
        <v>87430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8360</v>
      </c>
      <c r="I859" s="1">
        <v>195</v>
      </c>
      <c r="J859" s="1">
        <v>578</v>
      </c>
      <c r="K859" s="1">
        <v>83964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8315</v>
      </c>
      <c r="I860" s="1">
        <v>144</v>
      </c>
      <c r="J860" s="1">
        <v>783</v>
      </c>
      <c r="K860" s="1">
        <v>112066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8225</v>
      </c>
      <c r="I861" s="1">
        <v>191</v>
      </c>
      <c r="J861" s="1">
        <v>757</v>
      </c>
      <c r="K861" s="1">
        <v>112017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8072</v>
      </c>
      <c r="I862" s="1">
        <v>146</v>
      </c>
      <c r="J862" s="1">
        <v>754</v>
      </c>
      <c r="K862" s="1">
        <v>111640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8672</v>
      </c>
      <c r="I863" s="1">
        <v>152</v>
      </c>
      <c r="J863" s="1">
        <v>811</v>
      </c>
      <c r="K863" s="1">
        <v>113114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8360</v>
      </c>
      <c r="I864" s="1">
        <v>135</v>
      </c>
      <c r="J864" s="1">
        <v>796</v>
      </c>
      <c r="K864" s="1">
        <v>109973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8452</v>
      </c>
      <c r="I865" s="1">
        <v>148</v>
      </c>
      <c r="J865" s="1">
        <v>786</v>
      </c>
      <c r="K865" s="1">
        <v>111941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8120</v>
      </c>
      <c r="I866" s="1">
        <v>160</v>
      </c>
      <c r="J866" s="1">
        <v>763</v>
      </c>
      <c r="K866" s="1">
        <v>111640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topLeftCell="K1" zoomScale="125" zoomScaleNormal="209" workbookViewId="0">
      <selection activeCell="AC28" sqref="AC28"/>
    </sheetView>
  </sheetViews>
  <sheetFormatPr baseColWidth="10" defaultColWidth="10.85546875" defaultRowHeight="18"/>
  <cols>
    <col min="1" max="1" width="4.28515625" style="1" bestFit="1" customWidth="1"/>
    <col min="2" max="2" width="7.140625" style="1" bestFit="1" customWidth="1"/>
    <col min="3" max="3" width="7.7109375" style="1" bestFit="1" customWidth="1"/>
    <col min="4" max="4" width="6.42578125" style="1" bestFit="1" customWidth="1"/>
    <col min="5" max="5" width="8.140625" style="1" bestFit="1" customWidth="1"/>
    <col min="6" max="6" width="6.7109375" style="1" customWidth="1"/>
    <col min="7" max="7" width="8.140625" style="1" bestFit="1" customWidth="1"/>
    <col min="8" max="8" width="8.140625" style="1" customWidth="1"/>
    <col min="9" max="9" width="8.42578125" style="1" bestFit="1" customWidth="1"/>
    <col min="10" max="10" width="6.42578125" style="1" bestFit="1" customWidth="1"/>
    <col min="11" max="11" width="7.85546875" style="1" bestFit="1" customWidth="1"/>
    <col min="12" max="15" width="7.42578125" style="1" customWidth="1"/>
    <col min="16" max="16" width="10.85546875" style="1"/>
    <col min="17" max="17" width="8.140625" style="1" bestFit="1" customWidth="1"/>
    <col min="18" max="18" width="8" style="1" bestFit="1" customWidth="1"/>
    <col min="19" max="20" width="11.28515625" style="1" bestFit="1" customWidth="1"/>
    <col min="21" max="21" width="11.140625" style="1" bestFit="1" customWidth="1"/>
    <col min="22" max="23" width="11.28515625" style="1" bestFit="1" customWidth="1"/>
    <col min="24" max="26" width="11.140625" style="1" bestFit="1" customWidth="1"/>
    <col min="27" max="27" width="11" style="1" bestFit="1" customWidth="1"/>
    <col min="28" max="16384" width="10.85546875" style="1"/>
  </cols>
  <sheetData>
    <row r="1" spans="1:29">
      <c r="A1" s="4" t="s">
        <v>1</v>
      </c>
      <c r="B1" s="4" t="s">
        <v>1053</v>
      </c>
      <c r="C1" s="4" t="s">
        <v>5</v>
      </c>
      <c r="D1" s="4" t="s">
        <v>1056</v>
      </c>
      <c r="E1" s="4" t="s">
        <v>1057</v>
      </c>
      <c r="F1" s="29" t="s">
        <v>1057</v>
      </c>
      <c r="G1" s="4" t="s">
        <v>1058</v>
      </c>
      <c r="H1" s="44" t="s">
        <v>2494</v>
      </c>
      <c r="I1" s="4" t="s">
        <v>2493</v>
      </c>
      <c r="J1" s="4" t="s">
        <v>2492</v>
      </c>
      <c r="K1" s="5" t="s">
        <v>5</v>
      </c>
      <c r="L1" s="5" t="s">
        <v>1066</v>
      </c>
      <c r="M1" s="30" t="s">
        <v>1057</v>
      </c>
      <c r="N1" s="30" t="s">
        <v>1057</v>
      </c>
      <c r="O1" s="30" t="s">
        <v>1066</v>
      </c>
      <c r="Q1" s="4" t="s">
        <v>1059</v>
      </c>
      <c r="R1" s="34">
        <f>AVERAGE(J$2:J$865)</f>
        <v>1695.9710648148148</v>
      </c>
      <c r="T1" s="33" t="s">
        <v>1058</v>
      </c>
      <c r="U1" s="34">
        <f>AVERAGE(G$2:G$865)</f>
        <v>91.899143518518557</v>
      </c>
      <c r="W1" s="33" t="s">
        <v>1057</v>
      </c>
      <c r="X1" s="34">
        <f>AVERAGE(E$2:E$865)</f>
        <v>301472.87847222225</v>
      </c>
      <c r="Z1" s="33" t="s">
        <v>1053</v>
      </c>
      <c r="AA1" s="34">
        <f>AVERAGE(B$2:B$865)</f>
        <v>8.043111111111104</v>
      </c>
      <c r="AB1" s="33" t="s">
        <v>1056</v>
      </c>
      <c r="AC1" s="34">
        <f>AVERAGE(D$2:D$865)</f>
        <v>0.7621851851851853</v>
      </c>
    </row>
    <row r="2" spans="1:29">
      <c r="A2" s="1">
        <v>1</v>
      </c>
      <c r="B2" s="13">
        <f>(commit!$H3+commit!$I3)/1000</f>
        <v>8.6039999999999992</v>
      </c>
      <c r="C2" s="13">
        <f>(commit!$K3-commit!$J3)/1000</f>
        <v>74.301000000000002</v>
      </c>
      <c r="D2" s="13">
        <f>commit!$J3/1000</f>
        <v>0.55600000000000005</v>
      </c>
      <c r="E2" s="12">
        <f>commit!$G3</f>
        <v>222372</v>
      </c>
      <c r="F2" s="32">
        <f>E2/1000</f>
        <v>222.37200000000001</v>
      </c>
      <c r="G2" s="12">
        <f>commit!$P3/1000</f>
        <v>74.504999999999995</v>
      </c>
      <c r="H2" s="12">
        <f>commit!$P3/J2</f>
        <v>49.969818913480886</v>
      </c>
      <c r="I2" s="12">
        <f>commit!$L3</f>
        <v>1360</v>
      </c>
      <c r="J2" s="12">
        <f>commit!$M3</f>
        <v>1491</v>
      </c>
      <c r="K2" s="13">
        <f>(ncommit!$K3-ncommit!$J3)/1000</f>
        <v>63.591999999999999</v>
      </c>
      <c r="L2" s="11">
        <f t="shared" ref="L2:L65" si="0">C2/K2</f>
        <v>1.1684016857466348</v>
      </c>
      <c r="M2" s="12">
        <f>ncommit!$G3</f>
        <v>202006</v>
      </c>
      <c r="N2" s="32">
        <f>M2/1000</f>
        <v>202.006</v>
      </c>
      <c r="O2" s="11">
        <f t="shared" ref="O2:O65" si="1">E2/M2</f>
        <v>1.1008187875607656</v>
      </c>
      <c r="Q2" s="33" t="s">
        <v>1042</v>
      </c>
      <c r="R2" s="34">
        <f>AVERAGE(I$2:I$865)</f>
        <v>1575.7002314814815</v>
      </c>
      <c r="T2" s="44" t="s">
        <v>2494</v>
      </c>
      <c r="U2" s="34">
        <f>AVERAGE(H2:H865)</f>
        <v>54.11033459095637</v>
      </c>
      <c r="Z2" s="33" t="s">
        <v>5</v>
      </c>
      <c r="AA2" s="34">
        <f>AVERAGE(C$2:C$865)</f>
        <v>128.44544675925943</v>
      </c>
      <c r="AB2" s="33" t="s">
        <v>1178</v>
      </c>
      <c r="AC2" s="34">
        <f>AA1+AC1+AA2</f>
        <v>137.25074305555572</v>
      </c>
    </row>
    <row r="3" spans="1:29">
      <c r="A3" s="1">
        <v>2</v>
      </c>
      <c r="B3" s="13">
        <f>(commit!$H4+commit!$I4)/1000</f>
        <v>7.5389999999999997</v>
      </c>
      <c r="C3" s="13">
        <f>(commit!$K4-commit!$J4)/1000</f>
        <v>74.578000000000003</v>
      </c>
      <c r="D3" s="13">
        <f>commit!$J4/1000</f>
        <v>0.51500000000000001</v>
      </c>
      <c r="E3" s="12">
        <f>commit!$G4</f>
        <v>222372</v>
      </c>
      <c r="F3" s="32">
        <f t="shared" ref="F3:F66" si="2">E3/1000</f>
        <v>222.37200000000001</v>
      </c>
      <c r="G3" s="12">
        <f>commit!$P4/1000</f>
        <v>74.504999999999995</v>
      </c>
      <c r="H3" s="12">
        <f>commit!$P4/J3</f>
        <v>49.969818913480886</v>
      </c>
      <c r="I3" s="12">
        <f>commit!$L4</f>
        <v>1360</v>
      </c>
      <c r="J3" s="12">
        <f>commit!$M4</f>
        <v>1491</v>
      </c>
      <c r="K3" s="13">
        <f>(ncommit!$K4-ncommit!$J4)/1000</f>
        <v>63.499000000000002</v>
      </c>
      <c r="L3" s="11">
        <f t="shared" si="0"/>
        <v>1.174475188585647</v>
      </c>
      <c r="M3" s="12">
        <f>ncommit!$G4</f>
        <v>202006</v>
      </c>
      <c r="N3" s="32">
        <f t="shared" ref="N3:N66" si="3">M3/1000</f>
        <v>202.006</v>
      </c>
      <c r="O3" s="11">
        <f t="shared" si="1"/>
        <v>1.1008187875607656</v>
      </c>
    </row>
    <row r="4" spans="1:29">
      <c r="A4" s="1">
        <v>3</v>
      </c>
      <c r="B4" s="13">
        <f>(commit!$H5+commit!$I5)/1000</f>
        <v>7.758</v>
      </c>
      <c r="C4" s="13">
        <f>(commit!$K5-commit!$J5)/1000</f>
        <v>75.887</v>
      </c>
      <c r="D4" s="13">
        <f>commit!$J5/1000</f>
        <v>0.51100000000000001</v>
      </c>
      <c r="E4" s="12">
        <f>commit!$G5</f>
        <v>223337</v>
      </c>
      <c r="F4" s="32">
        <f t="shared" si="2"/>
        <v>223.33699999999999</v>
      </c>
      <c r="G4" s="12">
        <f>commit!$P5/1000</f>
        <v>74.460999999999999</v>
      </c>
      <c r="H4" s="12">
        <f>commit!$P5/J4</f>
        <v>49.940308517773303</v>
      </c>
      <c r="I4" s="12">
        <f>commit!$L5</f>
        <v>1360</v>
      </c>
      <c r="J4" s="12">
        <f>commit!$M5</f>
        <v>1491</v>
      </c>
      <c r="K4" s="13">
        <f>(ncommit!$K5-ncommit!$J5)/1000</f>
        <v>60.968000000000004</v>
      </c>
      <c r="L4" s="11">
        <f t="shared" si="0"/>
        <v>1.2447021388269255</v>
      </c>
      <c r="M4" s="12">
        <f>ncommit!$G5</f>
        <v>202594</v>
      </c>
      <c r="N4" s="32">
        <f t="shared" si="3"/>
        <v>202.59399999999999</v>
      </c>
      <c r="O4" s="11">
        <f t="shared" si="1"/>
        <v>1.1023870400900322</v>
      </c>
    </row>
    <row r="5" spans="1:29">
      <c r="A5" s="1">
        <v>4</v>
      </c>
      <c r="B5" s="13">
        <f>(commit!$H6+commit!$I6)/1000</f>
        <v>7.3259999999999996</v>
      </c>
      <c r="C5" s="13">
        <f>(commit!$K6-commit!$J6)/1000</f>
        <v>74.846999999999994</v>
      </c>
      <c r="D5" s="13">
        <f>commit!$J6/1000</f>
        <v>0.57099999999999995</v>
      </c>
      <c r="E5" s="12">
        <f>commit!$G6</f>
        <v>223337</v>
      </c>
      <c r="F5" s="32">
        <f t="shared" si="2"/>
        <v>223.33699999999999</v>
      </c>
      <c r="G5" s="12">
        <f>commit!$P6/1000</f>
        <v>74.460999999999999</v>
      </c>
      <c r="H5" s="12">
        <f>commit!$P6/J5</f>
        <v>49.940308517773303</v>
      </c>
      <c r="I5" s="12">
        <f>commit!$L6</f>
        <v>1360</v>
      </c>
      <c r="J5" s="12">
        <f>commit!$M6</f>
        <v>1491</v>
      </c>
      <c r="K5" s="13">
        <f>(ncommit!$K6-ncommit!$J6)/1000</f>
        <v>61.728999999999999</v>
      </c>
      <c r="L5" s="11">
        <f t="shared" si="0"/>
        <v>1.2125095174067293</v>
      </c>
      <c r="M5" s="12">
        <f>ncommit!$G6</f>
        <v>202594</v>
      </c>
      <c r="N5" s="32">
        <f t="shared" si="3"/>
        <v>202.59399999999999</v>
      </c>
      <c r="O5" s="11">
        <f t="shared" si="1"/>
        <v>1.1023870400900322</v>
      </c>
    </row>
    <row r="6" spans="1:29">
      <c r="A6" s="1">
        <v>5</v>
      </c>
      <c r="B6" s="13">
        <f>(commit!$H7+commit!$I7)/1000</f>
        <v>7.4560000000000004</v>
      </c>
      <c r="C6" s="13">
        <f>(commit!$K7-commit!$J7)/1000</f>
        <v>76.176000000000002</v>
      </c>
      <c r="D6" s="13">
        <f>commit!$J7/1000</f>
        <v>0.56100000000000005</v>
      </c>
      <c r="E6" s="12">
        <f>commit!$G7</f>
        <v>222605</v>
      </c>
      <c r="F6" s="32">
        <f t="shared" si="2"/>
        <v>222.60499999999999</v>
      </c>
      <c r="G6" s="12">
        <f>commit!$P7/1000</f>
        <v>74.399000000000001</v>
      </c>
      <c r="H6" s="12">
        <f>commit!$P7/J6</f>
        <v>49.898725687458082</v>
      </c>
      <c r="I6" s="12">
        <f>commit!$L7</f>
        <v>1360</v>
      </c>
      <c r="J6" s="12">
        <f>commit!$M7</f>
        <v>1491</v>
      </c>
      <c r="K6" s="13">
        <f>(ncommit!$K7-ncommit!$J7)/1000</f>
        <v>60.171999999999997</v>
      </c>
      <c r="L6" s="11">
        <f t="shared" si="0"/>
        <v>1.2659708834673935</v>
      </c>
      <c r="M6" s="12">
        <f>ncommit!$G7</f>
        <v>199919</v>
      </c>
      <c r="N6" s="32">
        <f t="shared" si="3"/>
        <v>199.91900000000001</v>
      </c>
      <c r="O6" s="11">
        <f t="shared" si="1"/>
        <v>1.1134759577628939</v>
      </c>
    </row>
    <row r="7" spans="1:29">
      <c r="A7" s="1">
        <v>6</v>
      </c>
      <c r="B7" s="13">
        <f>(commit!$H8+commit!$I8)/1000</f>
        <v>7.8789999999999996</v>
      </c>
      <c r="C7" s="13">
        <f>(commit!$K8-commit!$J8)/1000</f>
        <v>76.448999999999998</v>
      </c>
      <c r="D7" s="13">
        <f>commit!$J8/1000</f>
        <v>0.57099999999999995</v>
      </c>
      <c r="E7" s="12">
        <f>commit!$G8</f>
        <v>221691</v>
      </c>
      <c r="F7" s="32">
        <f t="shared" si="2"/>
        <v>221.691</v>
      </c>
      <c r="G7" s="12">
        <f>commit!$P8/1000</f>
        <v>74.406000000000006</v>
      </c>
      <c r="H7" s="12">
        <f>commit!$P8/J7</f>
        <v>49.903420523138834</v>
      </c>
      <c r="I7" s="12">
        <f>commit!$L8</f>
        <v>1360</v>
      </c>
      <c r="J7" s="12">
        <f>commit!$M8</f>
        <v>1491</v>
      </c>
      <c r="K7" s="13">
        <f>(ncommit!$K8-ncommit!$J8)/1000</f>
        <v>61.921999999999997</v>
      </c>
      <c r="L7" s="11">
        <f t="shared" si="0"/>
        <v>1.234601595555699</v>
      </c>
      <c r="M7" s="12">
        <f>ncommit!$G8</f>
        <v>199024</v>
      </c>
      <c r="N7" s="32">
        <f t="shared" si="3"/>
        <v>199.024</v>
      </c>
      <c r="O7" s="11">
        <f t="shared" si="1"/>
        <v>1.1138907870407588</v>
      </c>
    </row>
    <row r="8" spans="1:29">
      <c r="A8" s="1">
        <v>7</v>
      </c>
      <c r="B8" s="13">
        <f>(commit!$H9+commit!$I9)/1000</f>
        <v>7.524</v>
      </c>
      <c r="C8" s="13">
        <f>(commit!$K9-commit!$J9)/1000</f>
        <v>76.084999999999994</v>
      </c>
      <c r="D8" s="13">
        <f>commit!$J9/1000</f>
        <v>0.52900000000000003</v>
      </c>
      <c r="E8" s="12">
        <f>commit!$G9</f>
        <v>225975</v>
      </c>
      <c r="F8" s="32">
        <f t="shared" si="2"/>
        <v>225.97499999999999</v>
      </c>
      <c r="G8" s="12">
        <f>commit!$P9/1000</f>
        <v>74.858000000000004</v>
      </c>
      <c r="H8" s="12">
        <f>commit!$P9/J8</f>
        <v>50.206572769953048</v>
      </c>
      <c r="I8" s="12">
        <f>commit!$L9</f>
        <v>1360</v>
      </c>
      <c r="J8" s="12">
        <f>commit!$M9</f>
        <v>1491</v>
      </c>
      <c r="K8" s="13">
        <f>(ncommit!$K9-ncommit!$J9)/1000</f>
        <v>60.972999999999999</v>
      </c>
      <c r="L8" s="11">
        <f t="shared" si="0"/>
        <v>1.2478474078690567</v>
      </c>
      <c r="M8" s="12">
        <f>ncommit!$G9</f>
        <v>202412</v>
      </c>
      <c r="N8" s="32">
        <f t="shared" si="3"/>
        <v>202.41200000000001</v>
      </c>
      <c r="O8" s="11">
        <f t="shared" si="1"/>
        <v>1.1164110823468965</v>
      </c>
    </row>
    <row r="9" spans="1:29">
      <c r="A9" s="1">
        <v>8</v>
      </c>
      <c r="B9" s="13">
        <f>(commit!$H10+commit!$I10)/1000</f>
        <v>7.7119999999999997</v>
      </c>
      <c r="C9" s="13">
        <f>(commit!$K10-commit!$J10)/1000</f>
        <v>76.602999999999994</v>
      </c>
      <c r="D9" s="13">
        <f>commit!$J10/1000</f>
        <v>0.55600000000000005</v>
      </c>
      <c r="E9" s="12">
        <f>commit!$G10</f>
        <v>225975</v>
      </c>
      <c r="F9" s="32">
        <f t="shared" si="2"/>
        <v>225.97499999999999</v>
      </c>
      <c r="G9" s="12">
        <f>commit!$P10/1000</f>
        <v>74.858000000000004</v>
      </c>
      <c r="H9" s="12">
        <f>commit!$P10/J9</f>
        <v>50.206572769953048</v>
      </c>
      <c r="I9" s="12">
        <f>commit!$L10</f>
        <v>1360</v>
      </c>
      <c r="J9" s="12">
        <f>commit!$M10</f>
        <v>1491</v>
      </c>
      <c r="K9" s="13">
        <f>(ncommit!$K10-ncommit!$J10)/1000</f>
        <v>59.613999999999997</v>
      </c>
      <c r="L9" s="11">
        <f t="shared" si="0"/>
        <v>1.28498339316268</v>
      </c>
      <c r="M9" s="12">
        <f>ncommit!$G10</f>
        <v>202412</v>
      </c>
      <c r="N9" s="32">
        <f t="shared" si="3"/>
        <v>202.41200000000001</v>
      </c>
      <c r="O9" s="11">
        <f t="shared" si="1"/>
        <v>1.1164110823468965</v>
      </c>
    </row>
    <row r="10" spans="1:29">
      <c r="A10" s="1">
        <v>9</v>
      </c>
      <c r="B10" s="13">
        <f>(commit!$H11+commit!$I11)/1000</f>
        <v>7.2590000000000003</v>
      </c>
      <c r="C10" s="13">
        <f>(commit!$K11-commit!$J11)/1000</f>
        <v>75.787999999999997</v>
      </c>
      <c r="D10" s="13">
        <f>commit!$J11/1000</f>
        <v>0.53700000000000003</v>
      </c>
      <c r="E10" s="12">
        <f>commit!$G11</f>
        <v>225975</v>
      </c>
      <c r="F10" s="32">
        <f t="shared" si="2"/>
        <v>225.97499999999999</v>
      </c>
      <c r="G10" s="12">
        <f>commit!$P11/1000</f>
        <v>74.858000000000004</v>
      </c>
      <c r="H10" s="12">
        <f>commit!$P11/J10</f>
        <v>50.206572769953048</v>
      </c>
      <c r="I10" s="12">
        <f>commit!$L11</f>
        <v>1360</v>
      </c>
      <c r="J10" s="12">
        <f>commit!$M11</f>
        <v>1491</v>
      </c>
      <c r="K10" s="13">
        <f>(ncommit!$K11-ncommit!$J11)/1000</f>
        <v>59.872</v>
      </c>
      <c r="L10" s="11">
        <f t="shared" si="0"/>
        <v>1.265833778727953</v>
      </c>
      <c r="M10" s="12">
        <f>ncommit!$G11</f>
        <v>202412</v>
      </c>
      <c r="N10" s="32">
        <f t="shared" si="3"/>
        <v>202.41200000000001</v>
      </c>
      <c r="O10" s="11">
        <f t="shared" si="1"/>
        <v>1.1164110823468965</v>
      </c>
    </row>
    <row r="11" spans="1:29">
      <c r="A11" s="1">
        <v>10</v>
      </c>
      <c r="B11" s="13">
        <f>(commit!$H12+commit!$I12)/1000</f>
        <v>7.492</v>
      </c>
      <c r="C11" s="13">
        <f>(commit!$K12-commit!$J12)/1000</f>
        <v>87.167000000000002</v>
      </c>
      <c r="D11" s="13">
        <f>commit!$J12/1000</f>
        <v>0.60199999999999998</v>
      </c>
      <c r="E11" s="12">
        <f>commit!$G12</f>
        <v>242339</v>
      </c>
      <c r="F11" s="32">
        <f t="shared" si="2"/>
        <v>242.339</v>
      </c>
      <c r="G11" s="12">
        <f>commit!$P12/1000</f>
        <v>77.182000000000002</v>
      </c>
      <c r="H11" s="12">
        <f>commit!$P12/J11</f>
        <v>50.677609980302037</v>
      </c>
      <c r="I11" s="12">
        <f>commit!$L12</f>
        <v>1404</v>
      </c>
      <c r="J11" s="12">
        <f>commit!$M12</f>
        <v>1523</v>
      </c>
      <c r="K11" s="13">
        <f>(ncommit!$K12-ncommit!$J12)/1000</f>
        <v>67.293999999999997</v>
      </c>
      <c r="L11" s="11">
        <f t="shared" si="0"/>
        <v>1.2953160757274051</v>
      </c>
      <c r="M11" s="12">
        <f>ncommit!$G12</f>
        <v>215266</v>
      </c>
      <c r="N11" s="32">
        <f t="shared" si="3"/>
        <v>215.26599999999999</v>
      </c>
      <c r="O11" s="11">
        <f t="shared" si="1"/>
        <v>1.125765332193658</v>
      </c>
    </row>
    <row r="12" spans="1:29">
      <c r="A12" s="1">
        <v>11</v>
      </c>
      <c r="B12" s="13">
        <f>(commit!$H13+commit!$I13)/1000</f>
        <v>7.9980000000000002</v>
      </c>
      <c r="C12" s="13">
        <f>(commit!$K13-commit!$J13)/1000</f>
        <v>88.951999999999998</v>
      </c>
      <c r="D12" s="13">
        <f>commit!$J13/1000</f>
        <v>0.57799999999999996</v>
      </c>
      <c r="E12" s="12">
        <f>commit!$G13</f>
        <v>242339</v>
      </c>
      <c r="F12" s="32">
        <f t="shared" si="2"/>
        <v>242.339</v>
      </c>
      <c r="G12" s="12">
        <f>commit!$P13/1000</f>
        <v>77.182000000000002</v>
      </c>
      <c r="H12" s="12">
        <f>commit!$P13/J12</f>
        <v>50.677609980302037</v>
      </c>
      <c r="I12" s="12">
        <f>commit!$L13</f>
        <v>1404</v>
      </c>
      <c r="J12" s="12">
        <f>commit!$M13</f>
        <v>1523</v>
      </c>
      <c r="K12" s="13">
        <f>(ncommit!$K13-ncommit!$J13)/1000</f>
        <v>67.778999999999996</v>
      </c>
      <c r="L12" s="11">
        <f t="shared" si="0"/>
        <v>1.3123828914560558</v>
      </c>
      <c r="M12" s="12">
        <f>ncommit!$G13</f>
        <v>215266</v>
      </c>
      <c r="N12" s="32">
        <f t="shared" si="3"/>
        <v>215.26599999999999</v>
      </c>
      <c r="O12" s="11">
        <f t="shared" si="1"/>
        <v>1.125765332193658</v>
      </c>
    </row>
    <row r="13" spans="1:29">
      <c r="A13" s="1">
        <v>12</v>
      </c>
      <c r="B13" s="13">
        <f>(commit!$H14+commit!$I14)/1000</f>
        <v>7.5010000000000003</v>
      </c>
      <c r="C13" s="13">
        <f>(commit!$K14-commit!$J14)/1000</f>
        <v>86.236000000000004</v>
      </c>
      <c r="D13" s="13">
        <f>commit!$J14/1000</f>
        <v>0.59799999999999998</v>
      </c>
      <c r="E13" s="12">
        <f>commit!$G14</f>
        <v>242339</v>
      </c>
      <c r="F13" s="32">
        <f t="shared" si="2"/>
        <v>242.339</v>
      </c>
      <c r="G13" s="12">
        <f>commit!$P14/1000</f>
        <v>77.182000000000002</v>
      </c>
      <c r="H13" s="12">
        <f>commit!$P14/J13</f>
        <v>50.677609980302037</v>
      </c>
      <c r="I13" s="12">
        <f>commit!$L14</f>
        <v>1404</v>
      </c>
      <c r="J13" s="12">
        <f>commit!$M14</f>
        <v>1523</v>
      </c>
      <c r="K13" s="13">
        <f>(ncommit!$K14-ncommit!$J14)/1000</f>
        <v>67.350999999999999</v>
      </c>
      <c r="L13" s="11">
        <f t="shared" si="0"/>
        <v>1.2803967275912755</v>
      </c>
      <c r="M13" s="12">
        <f>ncommit!$G14</f>
        <v>215266</v>
      </c>
      <c r="N13" s="32">
        <f t="shared" si="3"/>
        <v>215.26599999999999</v>
      </c>
      <c r="O13" s="11">
        <f t="shared" si="1"/>
        <v>1.125765332193658</v>
      </c>
    </row>
    <row r="14" spans="1:29">
      <c r="A14" s="1">
        <v>13</v>
      </c>
      <c r="B14" s="13">
        <f>(commit!$H15+commit!$I15)/1000</f>
        <v>7.57</v>
      </c>
      <c r="C14" s="13">
        <f>(commit!$K15-commit!$J15)/1000</f>
        <v>86.876999999999995</v>
      </c>
      <c r="D14" s="13">
        <f>commit!$J15/1000</f>
        <v>0.6</v>
      </c>
      <c r="E14" s="12">
        <f>commit!$G15</f>
        <v>242339</v>
      </c>
      <c r="F14" s="32">
        <f t="shared" si="2"/>
        <v>242.339</v>
      </c>
      <c r="G14" s="12">
        <f>commit!$P15/1000</f>
        <v>77.182000000000002</v>
      </c>
      <c r="H14" s="12">
        <f>commit!$P15/J14</f>
        <v>50.677609980302037</v>
      </c>
      <c r="I14" s="12">
        <f>commit!$L15</f>
        <v>1404</v>
      </c>
      <c r="J14" s="12">
        <f>commit!$M15</f>
        <v>1523</v>
      </c>
      <c r="K14" s="13">
        <f>(ncommit!$K15-ncommit!$J15)/1000</f>
        <v>67.227000000000004</v>
      </c>
      <c r="L14" s="11">
        <f t="shared" si="0"/>
        <v>1.2922932750234279</v>
      </c>
      <c r="M14" s="12">
        <f>ncommit!$G15</f>
        <v>215266</v>
      </c>
      <c r="N14" s="32">
        <f t="shared" si="3"/>
        <v>215.26599999999999</v>
      </c>
      <c r="O14" s="11">
        <f t="shared" si="1"/>
        <v>1.125765332193658</v>
      </c>
    </row>
    <row r="15" spans="1:29">
      <c r="A15" s="1">
        <v>14</v>
      </c>
      <c r="B15" s="13">
        <f>(commit!$H16+commit!$I16)/1000</f>
        <v>7.0650000000000004</v>
      </c>
      <c r="C15" s="13">
        <f>(commit!$K16-commit!$J16)/1000</f>
        <v>85.061000000000007</v>
      </c>
      <c r="D15" s="13">
        <f>commit!$J16/1000</f>
        <v>0.58899999999999997</v>
      </c>
      <c r="E15" s="12">
        <f>commit!$G16</f>
        <v>242339</v>
      </c>
      <c r="F15" s="32">
        <f t="shared" si="2"/>
        <v>242.339</v>
      </c>
      <c r="G15" s="12">
        <f>commit!$P16/1000</f>
        <v>77.182000000000002</v>
      </c>
      <c r="H15" s="12">
        <f>commit!$P16/J15</f>
        <v>50.677609980302037</v>
      </c>
      <c r="I15" s="12">
        <f>commit!$L16</f>
        <v>1404</v>
      </c>
      <c r="J15" s="12">
        <f>commit!$M16</f>
        <v>1523</v>
      </c>
      <c r="K15" s="13">
        <f>(ncommit!$K16-ncommit!$J16)/1000</f>
        <v>66.944000000000003</v>
      </c>
      <c r="L15" s="11">
        <f t="shared" si="0"/>
        <v>1.2706291826003824</v>
      </c>
      <c r="M15" s="12">
        <f>ncommit!$G16</f>
        <v>215266</v>
      </c>
      <c r="N15" s="32">
        <f t="shared" si="3"/>
        <v>215.26599999999999</v>
      </c>
      <c r="O15" s="11">
        <f t="shared" si="1"/>
        <v>1.125765332193658</v>
      </c>
    </row>
    <row r="16" spans="1:29">
      <c r="A16" s="1">
        <v>15</v>
      </c>
      <c r="B16" s="13">
        <f>(commit!$H17+commit!$I17)/1000</f>
        <v>7.3869999999999996</v>
      </c>
      <c r="C16" s="13">
        <f>(commit!$K17-commit!$J17)/1000</f>
        <v>87.558999999999997</v>
      </c>
      <c r="D16" s="13">
        <f>commit!$J17/1000</f>
        <v>0.54700000000000004</v>
      </c>
      <c r="E16" s="12">
        <f>commit!$G17</f>
        <v>243521</v>
      </c>
      <c r="F16" s="32">
        <f t="shared" si="2"/>
        <v>243.52099999999999</v>
      </c>
      <c r="G16" s="12">
        <f>commit!$P17/1000</f>
        <v>77.201999999999998</v>
      </c>
      <c r="H16" s="12">
        <f>commit!$P17/J16</f>
        <v>50.690741956664475</v>
      </c>
      <c r="I16" s="12">
        <f>commit!$L17</f>
        <v>1404</v>
      </c>
      <c r="J16" s="12">
        <f>commit!$M17</f>
        <v>1523</v>
      </c>
      <c r="K16" s="13">
        <f>(ncommit!$K17-ncommit!$J17)/1000</f>
        <v>67.210999999999999</v>
      </c>
      <c r="L16" s="11">
        <f t="shared" si="0"/>
        <v>1.3027480620731726</v>
      </c>
      <c r="M16" s="12">
        <f>ncommit!$G17</f>
        <v>216297</v>
      </c>
      <c r="N16" s="32">
        <f t="shared" si="3"/>
        <v>216.297</v>
      </c>
      <c r="O16" s="11">
        <f t="shared" si="1"/>
        <v>1.125863974072687</v>
      </c>
      <c r="Q16" s="72" t="s">
        <v>1067</v>
      </c>
      <c r="R16" s="74">
        <f>AVERAGE(L2:L865)</f>
        <v>1.4046982717264389</v>
      </c>
      <c r="S16" s="74" t="str">
        <f>TEXT(R16,"x#0.00")</f>
        <v>x1.40</v>
      </c>
      <c r="T16" s="19">
        <v>0</v>
      </c>
      <c r="U16" s="19">
        <v>0</v>
      </c>
      <c r="W16" s="72" t="s">
        <v>1067</v>
      </c>
      <c r="X16" s="74">
        <f>AVERAGE(O2:O865)</f>
        <v>1.1562974402860986</v>
      </c>
      <c r="Y16" s="74" t="str">
        <f>TEXT(X16,"x#0.00")</f>
        <v>x1.16</v>
      </c>
      <c r="Z16" s="19">
        <v>0</v>
      </c>
      <c r="AA16" s="19">
        <v>0</v>
      </c>
    </row>
    <row r="17" spans="1:27">
      <c r="A17" s="1">
        <v>16</v>
      </c>
      <c r="B17" s="13">
        <f>(commit!$H18+commit!$I18)/1000</f>
        <v>7.867</v>
      </c>
      <c r="C17" s="13">
        <f>(commit!$K18-commit!$J18)/1000</f>
        <v>88.009</v>
      </c>
      <c r="D17" s="13">
        <f>commit!$J18/1000</f>
        <v>0.56699999999999995</v>
      </c>
      <c r="E17" s="12">
        <f>commit!$G18</f>
        <v>243521</v>
      </c>
      <c r="F17" s="32">
        <f t="shared" si="2"/>
        <v>243.52099999999999</v>
      </c>
      <c r="G17" s="12">
        <f>commit!$P18/1000</f>
        <v>77.201999999999998</v>
      </c>
      <c r="H17" s="12">
        <f>commit!$P18/J17</f>
        <v>50.690741956664475</v>
      </c>
      <c r="I17" s="12">
        <f>commit!$L18</f>
        <v>1404</v>
      </c>
      <c r="J17" s="12">
        <f>commit!$M18</f>
        <v>1523</v>
      </c>
      <c r="K17" s="13">
        <f>(ncommit!$K18-ncommit!$J18)/1000</f>
        <v>69.450999999999993</v>
      </c>
      <c r="L17" s="11">
        <f t="shared" si="0"/>
        <v>1.2672099753783244</v>
      </c>
      <c r="M17" s="12">
        <f>ncommit!$G18</f>
        <v>216297</v>
      </c>
      <c r="N17" s="32">
        <f t="shared" si="3"/>
        <v>216.297</v>
      </c>
      <c r="O17" s="11">
        <f t="shared" si="1"/>
        <v>1.125863974072687</v>
      </c>
      <c r="Q17" s="72"/>
      <c r="R17" s="74"/>
      <c r="S17" s="74"/>
      <c r="T17" s="19">
        <v>1000</v>
      </c>
      <c r="U17" s="19">
        <f>R16*T17</f>
        <v>1404.6982717264389</v>
      </c>
      <c r="W17" s="72"/>
      <c r="X17" s="74"/>
      <c r="Y17" s="74"/>
      <c r="Z17" s="19">
        <v>1000</v>
      </c>
      <c r="AA17" s="19">
        <f>X16*Z17</f>
        <v>1156.2974402860987</v>
      </c>
    </row>
    <row r="18" spans="1:27">
      <c r="A18" s="1">
        <v>17</v>
      </c>
      <c r="B18" s="13">
        <f>(commit!$H19+commit!$I19)/1000</f>
        <v>7.5380000000000003</v>
      </c>
      <c r="C18" s="13">
        <f>(commit!$K19-commit!$J19)/1000</f>
        <v>85.307000000000002</v>
      </c>
      <c r="D18" s="13">
        <f>commit!$J19/1000</f>
        <v>0.56899999999999995</v>
      </c>
      <c r="E18" s="12">
        <f>commit!$G19</f>
        <v>243521</v>
      </c>
      <c r="F18" s="32">
        <f t="shared" si="2"/>
        <v>243.52099999999999</v>
      </c>
      <c r="G18" s="12">
        <f>commit!$P19/1000</f>
        <v>77.201999999999998</v>
      </c>
      <c r="H18" s="12">
        <f>commit!$P19/J18</f>
        <v>50.690741956664475</v>
      </c>
      <c r="I18" s="12">
        <f>commit!$L19</f>
        <v>1404</v>
      </c>
      <c r="J18" s="12">
        <f>commit!$M19</f>
        <v>1523</v>
      </c>
      <c r="K18" s="13">
        <f>(ncommit!$K19-ncommit!$J19)/1000</f>
        <v>68.385000000000005</v>
      </c>
      <c r="L18" s="11">
        <f t="shared" si="0"/>
        <v>1.2474519265920889</v>
      </c>
      <c r="M18" s="12">
        <f>ncommit!$G19</f>
        <v>216297</v>
      </c>
      <c r="N18" s="32">
        <f t="shared" si="3"/>
        <v>216.297</v>
      </c>
      <c r="O18" s="11">
        <f t="shared" si="1"/>
        <v>1.125863974072687</v>
      </c>
      <c r="Q18" s="72" t="s">
        <v>1068</v>
      </c>
      <c r="R18" s="74">
        <f>MIN(L2:L865)</f>
        <v>1.0629184059226588</v>
      </c>
      <c r="S18" s="74" t="str">
        <f t="shared" ref="S18" si="4">TEXT(R18,"x#0.00")</f>
        <v>x1.06</v>
      </c>
      <c r="T18" s="19">
        <v>0</v>
      </c>
      <c r="U18" s="19">
        <v>0</v>
      </c>
      <c r="W18" s="72" t="s">
        <v>1068</v>
      </c>
      <c r="X18" s="74">
        <f>MIN(O2:O865)</f>
        <v>0.99273272106352606</v>
      </c>
      <c r="Y18" s="74" t="str">
        <f t="shared" ref="Y18" si="5">TEXT(X18,"x#0.00")</f>
        <v>x0.99</v>
      </c>
      <c r="Z18" s="19">
        <v>0</v>
      </c>
      <c r="AA18" s="19">
        <v>0</v>
      </c>
    </row>
    <row r="19" spans="1:27">
      <c r="A19" s="1">
        <v>18</v>
      </c>
      <c r="B19" s="13">
        <f>(commit!$H20+commit!$I20)/1000</f>
        <v>7.3419999999999996</v>
      </c>
      <c r="C19" s="13">
        <f>(commit!$K20-commit!$J20)/1000</f>
        <v>86.593000000000004</v>
      </c>
      <c r="D19" s="13">
        <f>commit!$J20/1000</f>
        <v>0.57599999999999996</v>
      </c>
      <c r="E19" s="12">
        <f>commit!$G20</f>
        <v>243521</v>
      </c>
      <c r="F19" s="32">
        <f t="shared" si="2"/>
        <v>243.52099999999999</v>
      </c>
      <c r="G19" s="12">
        <f>commit!$P20/1000</f>
        <v>77.201999999999998</v>
      </c>
      <c r="H19" s="12">
        <f>commit!$P20/J19</f>
        <v>50.690741956664475</v>
      </c>
      <c r="I19" s="12">
        <f>commit!$L20</f>
        <v>1404</v>
      </c>
      <c r="J19" s="12">
        <f>commit!$M20</f>
        <v>1523</v>
      </c>
      <c r="K19" s="13">
        <f>(ncommit!$K20-ncommit!$J20)/1000</f>
        <v>66.659000000000006</v>
      </c>
      <c r="L19" s="11">
        <f t="shared" si="0"/>
        <v>1.2990443901048621</v>
      </c>
      <c r="M19" s="12">
        <f>ncommit!$G20</f>
        <v>216297</v>
      </c>
      <c r="N19" s="32">
        <f t="shared" si="3"/>
        <v>216.297</v>
      </c>
      <c r="O19" s="11">
        <f t="shared" si="1"/>
        <v>1.125863974072687</v>
      </c>
      <c r="Q19" s="72"/>
      <c r="R19" s="74"/>
      <c r="S19" s="74"/>
      <c r="T19" s="19">
        <v>1000</v>
      </c>
      <c r="U19" s="19">
        <f>R18*T19</f>
        <v>1062.9184059226588</v>
      </c>
      <c r="W19" s="72"/>
      <c r="X19" s="74"/>
      <c r="Y19" s="74"/>
      <c r="Z19" s="19">
        <v>1000</v>
      </c>
      <c r="AA19" s="19">
        <f>X18*Z19</f>
        <v>992.73272106352601</v>
      </c>
    </row>
    <row r="20" spans="1:27">
      <c r="A20" s="1">
        <v>19</v>
      </c>
      <c r="B20" s="13">
        <f>(commit!$H21+commit!$I21)/1000</f>
        <v>7.6340000000000003</v>
      </c>
      <c r="C20" s="13">
        <f>(commit!$K21-commit!$J21)/1000</f>
        <v>85.445999999999998</v>
      </c>
      <c r="D20" s="13">
        <f>commit!$J21/1000</f>
        <v>0.54</v>
      </c>
      <c r="E20" s="12">
        <f>commit!$G21</f>
        <v>243521</v>
      </c>
      <c r="F20" s="32">
        <f t="shared" si="2"/>
        <v>243.52099999999999</v>
      </c>
      <c r="G20" s="12">
        <f>commit!$P21/1000</f>
        <v>77.201999999999998</v>
      </c>
      <c r="H20" s="12">
        <f>commit!$P21/J20</f>
        <v>50.690741956664475</v>
      </c>
      <c r="I20" s="12">
        <f>commit!$L21</f>
        <v>1404</v>
      </c>
      <c r="J20" s="12">
        <f>commit!$M21</f>
        <v>1523</v>
      </c>
      <c r="K20" s="13">
        <f>(ncommit!$K21-ncommit!$J21)/1000</f>
        <v>64.766999999999996</v>
      </c>
      <c r="L20" s="11">
        <f t="shared" si="0"/>
        <v>1.319282968178239</v>
      </c>
      <c r="M20" s="12">
        <f>ncommit!$G21</f>
        <v>216297</v>
      </c>
      <c r="N20" s="32">
        <f t="shared" si="3"/>
        <v>216.297</v>
      </c>
      <c r="O20" s="11">
        <f t="shared" si="1"/>
        <v>1.125863974072687</v>
      </c>
      <c r="Q20" s="72" t="s">
        <v>1069</v>
      </c>
      <c r="R20" s="74">
        <f>MAX(L2:L865)</f>
        <v>2.011189885383434</v>
      </c>
      <c r="S20" s="74" t="str">
        <f t="shared" ref="S20" si="6">TEXT(R20,"x#0.00")</f>
        <v>x2.01</v>
      </c>
      <c r="T20" s="19">
        <v>0</v>
      </c>
      <c r="U20" s="19">
        <v>0</v>
      </c>
      <c r="W20" s="72" t="s">
        <v>1069</v>
      </c>
      <c r="X20" s="74">
        <f>MAX(O2:O865)</f>
        <v>1.3636482601215472</v>
      </c>
      <c r="Y20" s="74" t="str">
        <f t="shared" ref="Y20" si="7">TEXT(X20,"x#0.00")</f>
        <v>x1.36</v>
      </c>
      <c r="Z20" s="19">
        <v>0</v>
      </c>
      <c r="AA20" s="19">
        <v>0</v>
      </c>
    </row>
    <row r="21" spans="1:27">
      <c r="A21" s="1">
        <v>20</v>
      </c>
      <c r="B21" s="13">
        <f>(commit!$H22+commit!$I22)/1000</f>
        <v>7.4269999999999996</v>
      </c>
      <c r="C21" s="13">
        <f>(commit!$K22-commit!$J22)/1000</f>
        <v>88.034999999999997</v>
      </c>
      <c r="D21" s="13">
        <f>commit!$J22/1000</f>
        <v>0.58699999999999997</v>
      </c>
      <c r="E21" s="12">
        <f>commit!$G22</f>
        <v>243521</v>
      </c>
      <c r="F21" s="32">
        <f t="shared" si="2"/>
        <v>243.52099999999999</v>
      </c>
      <c r="G21" s="12">
        <f>commit!$P22/1000</f>
        <v>77.201999999999998</v>
      </c>
      <c r="H21" s="12">
        <f>commit!$P22/J21</f>
        <v>50.690741956664475</v>
      </c>
      <c r="I21" s="12">
        <f>commit!$L22</f>
        <v>1404</v>
      </c>
      <c r="J21" s="12">
        <f>commit!$M22</f>
        <v>1523</v>
      </c>
      <c r="K21" s="13">
        <f>(ncommit!$K22-ncommit!$J22)/1000</f>
        <v>66.42</v>
      </c>
      <c r="L21" s="11">
        <f t="shared" si="0"/>
        <v>1.3254290876242094</v>
      </c>
      <c r="M21" s="12">
        <f>ncommit!$G22</f>
        <v>216297</v>
      </c>
      <c r="N21" s="32">
        <f t="shared" si="3"/>
        <v>216.297</v>
      </c>
      <c r="O21" s="11">
        <f t="shared" si="1"/>
        <v>1.125863974072687</v>
      </c>
      <c r="Q21" s="72"/>
      <c r="R21" s="74"/>
      <c r="S21" s="74"/>
      <c r="T21" s="19">
        <v>1000</v>
      </c>
      <c r="U21" s="19">
        <f>R20*T21</f>
        <v>2011.1898853834341</v>
      </c>
      <c r="W21" s="72"/>
      <c r="X21" s="74"/>
      <c r="Y21" s="74"/>
      <c r="Z21" s="19">
        <v>1000</v>
      </c>
      <c r="AA21" s="19">
        <f>X20*Z21</f>
        <v>1363.6482601215471</v>
      </c>
    </row>
    <row r="22" spans="1:27">
      <c r="A22" s="1">
        <v>21</v>
      </c>
      <c r="B22" s="13">
        <f>(commit!$H23+commit!$I23)/1000</f>
        <v>7.8449999999999998</v>
      </c>
      <c r="C22" s="13">
        <f>(commit!$K23-commit!$J23)/1000</f>
        <v>86.748999999999995</v>
      </c>
      <c r="D22" s="13">
        <f>commit!$J23/1000</f>
        <v>0.64500000000000002</v>
      </c>
      <c r="E22" s="12">
        <f>commit!$G23</f>
        <v>243521</v>
      </c>
      <c r="F22" s="32">
        <f t="shared" si="2"/>
        <v>243.52099999999999</v>
      </c>
      <c r="G22" s="12">
        <f>commit!$P23/1000</f>
        <v>77.201999999999998</v>
      </c>
      <c r="H22" s="12">
        <f>commit!$P23/J22</f>
        <v>50.690741956664475</v>
      </c>
      <c r="I22" s="12">
        <f>commit!$L23</f>
        <v>1404</v>
      </c>
      <c r="J22" s="12">
        <f>commit!$M23</f>
        <v>1523</v>
      </c>
      <c r="K22" s="13">
        <f>(ncommit!$K23-ncommit!$J23)/1000</f>
        <v>68.045000000000002</v>
      </c>
      <c r="L22" s="11">
        <f t="shared" si="0"/>
        <v>1.2748769196855021</v>
      </c>
      <c r="M22" s="12">
        <f>ncommit!$G23</f>
        <v>216297</v>
      </c>
      <c r="N22" s="32">
        <f t="shared" si="3"/>
        <v>216.297</v>
      </c>
      <c r="O22" s="11">
        <f t="shared" si="1"/>
        <v>1.125863974072687</v>
      </c>
    </row>
    <row r="23" spans="1:27">
      <c r="A23" s="1">
        <v>22</v>
      </c>
      <c r="B23" s="13">
        <f>(commit!$H24+commit!$I24)/1000</f>
        <v>7.6310000000000002</v>
      </c>
      <c r="C23" s="13">
        <f>(commit!$K24-commit!$J24)/1000</f>
        <v>85.768000000000001</v>
      </c>
      <c r="D23" s="13">
        <f>commit!$J24/1000</f>
        <v>0.58499999999999996</v>
      </c>
      <c r="E23" s="12">
        <f>commit!$G24</f>
        <v>243521</v>
      </c>
      <c r="F23" s="32">
        <f t="shared" si="2"/>
        <v>243.52099999999999</v>
      </c>
      <c r="G23" s="12">
        <f>commit!$P24/1000</f>
        <v>77.201999999999998</v>
      </c>
      <c r="H23" s="12">
        <f>commit!$P24/J23</f>
        <v>50.690741956664475</v>
      </c>
      <c r="I23" s="12">
        <f>commit!$L24</f>
        <v>1404</v>
      </c>
      <c r="J23" s="12">
        <f>commit!$M24</f>
        <v>1523</v>
      </c>
      <c r="K23" s="13">
        <f>(ncommit!$K24-ncommit!$J24)/1000</f>
        <v>67.602000000000004</v>
      </c>
      <c r="L23" s="11">
        <f t="shared" si="0"/>
        <v>1.268719860359161</v>
      </c>
      <c r="M23" s="12">
        <f>ncommit!$G24</f>
        <v>216297</v>
      </c>
      <c r="N23" s="32">
        <f t="shared" si="3"/>
        <v>216.297</v>
      </c>
      <c r="O23" s="11">
        <f t="shared" si="1"/>
        <v>1.125863974072687</v>
      </c>
    </row>
    <row r="24" spans="1:27">
      <c r="A24" s="1">
        <v>23</v>
      </c>
      <c r="B24" s="13">
        <f>(commit!$H25+commit!$I25)/1000</f>
        <v>7.56</v>
      </c>
      <c r="C24" s="13">
        <f>(commit!$K25-commit!$J25)/1000</f>
        <v>86.811000000000007</v>
      </c>
      <c r="D24" s="13">
        <f>commit!$J25/1000</f>
        <v>0.60399999999999998</v>
      </c>
      <c r="E24" s="12">
        <f>commit!$G25</f>
        <v>243649</v>
      </c>
      <c r="F24" s="32">
        <f t="shared" si="2"/>
        <v>243.649</v>
      </c>
      <c r="G24" s="12">
        <f>commit!$P25/1000</f>
        <v>77.575000000000003</v>
      </c>
      <c r="H24" s="12">
        <f>commit!$P25/J24</f>
        <v>50.935653315824034</v>
      </c>
      <c r="I24" s="12">
        <f>commit!$L25</f>
        <v>1404</v>
      </c>
      <c r="J24" s="12">
        <f>commit!$M25</f>
        <v>1523</v>
      </c>
      <c r="K24" s="13">
        <f>(ncommit!$K25-ncommit!$J25)/1000</f>
        <v>67.119</v>
      </c>
      <c r="L24" s="11">
        <f t="shared" si="0"/>
        <v>1.2933893532382783</v>
      </c>
      <c r="M24" s="12">
        <f>ncommit!$G25</f>
        <v>217128</v>
      </c>
      <c r="N24" s="32">
        <f t="shared" si="3"/>
        <v>217.12799999999999</v>
      </c>
      <c r="O24" s="11">
        <f t="shared" si="1"/>
        <v>1.1221445414686269</v>
      </c>
    </row>
    <row r="25" spans="1:27">
      <c r="A25" s="1">
        <v>24</v>
      </c>
      <c r="B25" s="13">
        <f>(commit!$H26+commit!$I26)/1000</f>
        <v>7.1550000000000002</v>
      </c>
      <c r="C25" s="13">
        <f>(commit!$K26-commit!$J26)/1000</f>
        <v>85.619</v>
      </c>
      <c r="D25" s="13">
        <f>commit!$J26/1000</f>
        <v>0.52</v>
      </c>
      <c r="E25" s="12">
        <f>commit!$G26</f>
        <v>243649</v>
      </c>
      <c r="F25" s="32">
        <f t="shared" si="2"/>
        <v>243.649</v>
      </c>
      <c r="G25" s="12">
        <f>commit!$P26/1000</f>
        <v>77.575000000000003</v>
      </c>
      <c r="H25" s="12">
        <f>commit!$P26/J25</f>
        <v>50.935653315824034</v>
      </c>
      <c r="I25" s="12">
        <f>commit!$L26</f>
        <v>1404</v>
      </c>
      <c r="J25" s="12">
        <f>commit!$M26</f>
        <v>1523</v>
      </c>
      <c r="K25" s="13">
        <f>(ncommit!$K26-ncommit!$J26)/1000</f>
        <v>65.835999999999999</v>
      </c>
      <c r="L25" s="11">
        <f t="shared" si="0"/>
        <v>1.3004890941126435</v>
      </c>
      <c r="M25" s="12">
        <f>ncommit!$G26</f>
        <v>217128</v>
      </c>
      <c r="N25" s="32">
        <f t="shared" si="3"/>
        <v>217.12799999999999</v>
      </c>
      <c r="O25" s="11">
        <f t="shared" si="1"/>
        <v>1.1221445414686269</v>
      </c>
    </row>
    <row r="26" spans="1:27">
      <c r="A26" s="1">
        <v>25</v>
      </c>
      <c r="B26" s="13">
        <f>(commit!$H27+commit!$I27)/1000</f>
        <v>7.4409999999999998</v>
      </c>
      <c r="C26" s="13">
        <f>(commit!$K27-commit!$J27)/1000</f>
        <v>86.724000000000004</v>
      </c>
      <c r="D26" s="13">
        <f>commit!$J27/1000</f>
        <v>0.58099999999999996</v>
      </c>
      <c r="E26" s="12">
        <f>commit!$G27</f>
        <v>243649</v>
      </c>
      <c r="F26" s="32">
        <f t="shared" si="2"/>
        <v>243.649</v>
      </c>
      <c r="G26" s="12">
        <f>commit!$P27/1000</f>
        <v>77.575000000000003</v>
      </c>
      <c r="H26" s="12">
        <f>commit!$P27/J26</f>
        <v>50.935653315824034</v>
      </c>
      <c r="I26" s="12">
        <f>commit!$L27</f>
        <v>1404</v>
      </c>
      <c r="J26" s="12">
        <f>commit!$M27</f>
        <v>1523</v>
      </c>
      <c r="K26" s="13">
        <f>(ncommit!$K27-ncommit!$J27)/1000</f>
        <v>67.405000000000001</v>
      </c>
      <c r="L26" s="11">
        <f t="shared" si="0"/>
        <v>1.2866107855500335</v>
      </c>
      <c r="M26" s="12">
        <f>ncommit!$G27</f>
        <v>217128</v>
      </c>
      <c r="N26" s="32">
        <f t="shared" si="3"/>
        <v>217.12799999999999</v>
      </c>
      <c r="O26" s="11">
        <f t="shared" si="1"/>
        <v>1.1221445414686269</v>
      </c>
    </row>
    <row r="27" spans="1:27">
      <c r="A27" s="1">
        <v>26</v>
      </c>
      <c r="B27" s="13">
        <f>(commit!$H28+commit!$I28)/1000</f>
        <v>7.94</v>
      </c>
      <c r="C27" s="13">
        <f>(commit!$K28-commit!$J28)/1000</f>
        <v>88.338999999999999</v>
      </c>
      <c r="D27" s="13">
        <f>commit!$J28/1000</f>
        <v>0.59699999999999998</v>
      </c>
      <c r="E27" s="12">
        <f>commit!$G28</f>
        <v>243649</v>
      </c>
      <c r="F27" s="32">
        <f t="shared" si="2"/>
        <v>243.649</v>
      </c>
      <c r="G27" s="12">
        <f>commit!$P28/1000</f>
        <v>77.575000000000003</v>
      </c>
      <c r="H27" s="12">
        <f>commit!$P28/J27</f>
        <v>50.935653315824034</v>
      </c>
      <c r="I27" s="12">
        <f>commit!$L28</f>
        <v>1404</v>
      </c>
      <c r="J27" s="12">
        <f>commit!$M28</f>
        <v>1523</v>
      </c>
      <c r="K27" s="13">
        <f>(ncommit!$K28-ncommit!$J28)/1000</f>
        <v>72.262</v>
      </c>
      <c r="L27" s="11">
        <f t="shared" si="0"/>
        <v>1.2224820791010489</v>
      </c>
      <c r="M27" s="12">
        <f>ncommit!$G28</f>
        <v>217128</v>
      </c>
      <c r="N27" s="32">
        <f t="shared" si="3"/>
        <v>217.12799999999999</v>
      </c>
      <c r="O27" s="11">
        <f t="shared" si="1"/>
        <v>1.1221445414686269</v>
      </c>
    </row>
    <row r="28" spans="1:27">
      <c r="A28" s="1">
        <v>27</v>
      </c>
      <c r="B28" s="13">
        <f>(commit!$H29+commit!$I29)/1000</f>
        <v>7.4649999999999999</v>
      </c>
      <c r="C28" s="13">
        <f>(commit!$K29-commit!$J29)/1000</f>
        <v>87.207999999999998</v>
      </c>
      <c r="D28" s="13">
        <f>commit!$J29/1000</f>
        <v>0.53900000000000003</v>
      </c>
      <c r="E28" s="12">
        <f>commit!$G29</f>
        <v>243649</v>
      </c>
      <c r="F28" s="32">
        <f t="shared" si="2"/>
        <v>243.649</v>
      </c>
      <c r="G28" s="12">
        <f>commit!$P29/1000</f>
        <v>77.575000000000003</v>
      </c>
      <c r="H28" s="12">
        <f>commit!$P29/J28</f>
        <v>50.935653315824034</v>
      </c>
      <c r="I28" s="12">
        <f>commit!$L29</f>
        <v>1404</v>
      </c>
      <c r="J28" s="12">
        <f>commit!$M29</f>
        <v>1523</v>
      </c>
      <c r="K28" s="13">
        <f>(ncommit!$K29-ncommit!$J29)/1000</f>
        <v>67.954999999999998</v>
      </c>
      <c r="L28" s="11">
        <f t="shared" si="0"/>
        <v>1.2833198440144213</v>
      </c>
      <c r="M28" s="12">
        <f>ncommit!$G29</f>
        <v>217128</v>
      </c>
      <c r="N28" s="32">
        <f t="shared" si="3"/>
        <v>217.12799999999999</v>
      </c>
      <c r="O28" s="11">
        <f t="shared" si="1"/>
        <v>1.1221445414686269</v>
      </c>
    </row>
    <row r="29" spans="1:27">
      <c r="A29" s="1">
        <v>28</v>
      </c>
      <c r="B29" s="13">
        <f>(commit!$H30+commit!$I30)/1000</f>
        <v>7.6079999999999997</v>
      </c>
      <c r="C29" s="13">
        <f>(commit!$K30-commit!$J30)/1000</f>
        <v>87.305999999999997</v>
      </c>
      <c r="D29" s="13">
        <f>commit!$J30/1000</f>
        <v>0.57199999999999995</v>
      </c>
      <c r="E29" s="12">
        <f>commit!$G30</f>
        <v>243649</v>
      </c>
      <c r="F29" s="32">
        <f t="shared" si="2"/>
        <v>243.649</v>
      </c>
      <c r="G29" s="12">
        <f>commit!$P30/1000</f>
        <v>77.575000000000003</v>
      </c>
      <c r="H29" s="12">
        <f>commit!$P30/J29</f>
        <v>50.935653315824034</v>
      </c>
      <c r="I29" s="12">
        <f>commit!$L30</f>
        <v>1404</v>
      </c>
      <c r="J29" s="12">
        <f>commit!$M30</f>
        <v>1523</v>
      </c>
      <c r="K29" s="13">
        <f>(ncommit!$K30-ncommit!$J30)/1000</f>
        <v>67.683999999999997</v>
      </c>
      <c r="L29" s="11">
        <f t="shared" si="0"/>
        <v>1.2899060339223449</v>
      </c>
      <c r="M29" s="12">
        <f>ncommit!$G30</f>
        <v>217128</v>
      </c>
      <c r="N29" s="32">
        <f t="shared" si="3"/>
        <v>217.12799999999999</v>
      </c>
      <c r="O29" s="11">
        <f t="shared" si="1"/>
        <v>1.1221445414686269</v>
      </c>
    </row>
    <row r="30" spans="1:27">
      <c r="A30" s="1">
        <v>29</v>
      </c>
      <c r="B30" s="13">
        <f>(commit!$H31+commit!$I31)/1000</f>
        <v>7.3369999999999997</v>
      </c>
      <c r="C30" s="13">
        <f>(commit!$K31-commit!$J31)/1000</f>
        <v>85.076999999999998</v>
      </c>
      <c r="D30" s="13">
        <f>commit!$J31/1000</f>
        <v>0.53500000000000003</v>
      </c>
      <c r="E30" s="12">
        <f>commit!$G31</f>
        <v>243649</v>
      </c>
      <c r="F30" s="32">
        <f t="shared" si="2"/>
        <v>243.649</v>
      </c>
      <c r="G30" s="12">
        <f>commit!$P31/1000</f>
        <v>77.575000000000003</v>
      </c>
      <c r="H30" s="12">
        <f>commit!$P31/J30</f>
        <v>50.935653315824034</v>
      </c>
      <c r="I30" s="12">
        <f>commit!$L31</f>
        <v>1404</v>
      </c>
      <c r="J30" s="12">
        <f>commit!$M31</f>
        <v>1523</v>
      </c>
      <c r="K30" s="13">
        <f>(ncommit!$K31-ncommit!$J31)/1000</f>
        <v>65.903000000000006</v>
      </c>
      <c r="L30" s="11">
        <f t="shared" si="0"/>
        <v>1.2909427491919943</v>
      </c>
      <c r="M30" s="12">
        <f>ncommit!$G31</f>
        <v>217128</v>
      </c>
      <c r="N30" s="32">
        <f t="shared" si="3"/>
        <v>217.12799999999999</v>
      </c>
      <c r="O30" s="11">
        <f t="shared" si="1"/>
        <v>1.1221445414686269</v>
      </c>
    </row>
    <row r="31" spans="1:27">
      <c r="A31" s="1">
        <v>30</v>
      </c>
      <c r="B31" s="13">
        <f>(commit!$H32+commit!$I32)/1000</f>
        <v>7.5579999999999998</v>
      </c>
      <c r="C31" s="13">
        <f>(commit!$K32-commit!$J32)/1000</f>
        <v>87.016000000000005</v>
      </c>
      <c r="D31" s="13">
        <f>commit!$J32/1000</f>
        <v>0.61699999999999999</v>
      </c>
      <c r="E31" s="12">
        <f>commit!$G32</f>
        <v>243649</v>
      </c>
      <c r="F31" s="32">
        <f t="shared" si="2"/>
        <v>243.649</v>
      </c>
      <c r="G31" s="12">
        <f>commit!$P32/1000</f>
        <v>77.575000000000003</v>
      </c>
      <c r="H31" s="12">
        <f>commit!$P32/J31</f>
        <v>50.935653315824034</v>
      </c>
      <c r="I31" s="12">
        <f>commit!$L32</f>
        <v>1404</v>
      </c>
      <c r="J31" s="12">
        <f>commit!$M32</f>
        <v>1523</v>
      </c>
      <c r="K31" s="13">
        <f>(ncommit!$K32-ncommit!$J32)/1000</f>
        <v>67.677999999999997</v>
      </c>
      <c r="L31" s="11">
        <f t="shared" si="0"/>
        <v>1.2857353940719289</v>
      </c>
      <c r="M31" s="12">
        <f>ncommit!$G32</f>
        <v>217128</v>
      </c>
      <c r="N31" s="32">
        <f t="shared" si="3"/>
        <v>217.12799999999999</v>
      </c>
      <c r="O31" s="11">
        <f t="shared" si="1"/>
        <v>1.1221445414686269</v>
      </c>
    </row>
    <row r="32" spans="1:27">
      <c r="A32" s="1">
        <v>31</v>
      </c>
      <c r="B32" s="13">
        <f>(commit!$H33+commit!$I33)/1000</f>
        <v>7.9669999999999996</v>
      </c>
      <c r="C32" s="13">
        <f>(commit!$K33-commit!$J33)/1000</f>
        <v>88.471999999999994</v>
      </c>
      <c r="D32" s="13">
        <f>commit!$J33/1000</f>
        <v>0.58699999999999997</v>
      </c>
      <c r="E32" s="12">
        <f>commit!$G33</f>
        <v>243649</v>
      </c>
      <c r="F32" s="32">
        <f t="shared" si="2"/>
        <v>243.649</v>
      </c>
      <c r="G32" s="12">
        <f>commit!$P33/1000</f>
        <v>77.575000000000003</v>
      </c>
      <c r="H32" s="12">
        <f>commit!$P33/J32</f>
        <v>50.935653315824034</v>
      </c>
      <c r="I32" s="12">
        <f>commit!$L33</f>
        <v>1404</v>
      </c>
      <c r="J32" s="12">
        <f>commit!$M33</f>
        <v>1523</v>
      </c>
      <c r="K32" s="13">
        <f>(ncommit!$K33-ncommit!$J33)/1000</f>
        <v>68.863</v>
      </c>
      <c r="L32" s="11">
        <f t="shared" si="0"/>
        <v>1.2847537865036376</v>
      </c>
      <c r="M32" s="12">
        <f>ncommit!$G33</f>
        <v>217128</v>
      </c>
      <c r="N32" s="32">
        <f t="shared" si="3"/>
        <v>217.12799999999999</v>
      </c>
      <c r="O32" s="11">
        <f t="shared" si="1"/>
        <v>1.1221445414686269</v>
      </c>
    </row>
    <row r="33" spans="1:26">
      <c r="A33" s="1">
        <v>32</v>
      </c>
      <c r="B33" s="13">
        <f>(commit!$H34+commit!$I34)/1000</f>
        <v>7.3170000000000002</v>
      </c>
      <c r="C33" s="13">
        <f>(commit!$K34-commit!$J34)/1000</f>
        <v>86.775000000000006</v>
      </c>
      <c r="D33" s="13">
        <f>commit!$J34/1000</f>
        <v>0.60599999999999998</v>
      </c>
      <c r="E33" s="12">
        <f>commit!$G34</f>
        <v>243649</v>
      </c>
      <c r="F33" s="32">
        <f t="shared" si="2"/>
        <v>243.649</v>
      </c>
      <c r="G33" s="12">
        <f>commit!$P34/1000</f>
        <v>77.575000000000003</v>
      </c>
      <c r="H33" s="12">
        <f>commit!$P34/J33</f>
        <v>50.935653315824034</v>
      </c>
      <c r="I33" s="12">
        <f>commit!$L34</f>
        <v>1404</v>
      </c>
      <c r="J33" s="12">
        <f>commit!$M34</f>
        <v>1523</v>
      </c>
      <c r="K33" s="13">
        <f>(ncommit!$K34-ncommit!$J34)/1000</f>
        <v>66.983999999999995</v>
      </c>
      <c r="L33" s="11">
        <f t="shared" si="0"/>
        <v>1.2954586169831603</v>
      </c>
      <c r="M33" s="12">
        <f>ncommit!$G34</f>
        <v>217128</v>
      </c>
      <c r="N33" s="32">
        <f t="shared" si="3"/>
        <v>217.12799999999999</v>
      </c>
      <c r="O33" s="11">
        <f t="shared" si="1"/>
        <v>1.1221445414686269</v>
      </c>
    </row>
    <row r="34" spans="1:26">
      <c r="A34" s="1">
        <v>33</v>
      </c>
      <c r="B34" s="13">
        <f>(commit!$H35+commit!$I35)/1000</f>
        <v>7.5510000000000002</v>
      </c>
      <c r="C34" s="13">
        <f>(commit!$K35-commit!$J35)/1000</f>
        <v>86.635999999999996</v>
      </c>
      <c r="D34" s="13">
        <f>commit!$J35/1000</f>
        <v>0.56899999999999995</v>
      </c>
      <c r="E34" s="12">
        <f>commit!$G35</f>
        <v>243649</v>
      </c>
      <c r="F34" s="32">
        <f t="shared" si="2"/>
        <v>243.649</v>
      </c>
      <c r="G34" s="12">
        <f>commit!$P35/1000</f>
        <v>77.575000000000003</v>
      </c>
      <c r="H34" s="12">
        <f>commit!$P35/J34</f>
        <v>50.935653315824034</v>
      </c>
      <c r="I34" s="12">
        <f>commit!$L35</f>
        <v>1404</v>
      </c>
      <c r="J34" s="12">
        <f>commit!$M35</f>
        <v>1523</v>
      </c>
      <c r="K34" s="13">
        <f>(ncommit!$K35-ncommit!$J35)/1000</f>
        <v>67.394999999999996</v>
      </c>
      <c r="L34" s="11">
        <f t="shared" si="0"/>
        <v>1.2854959566733437</v>
      </c>
      <c r="M34" s="12">
        <f>ncommit!$G35</f>
        <v>217128</v>
      </c>
      <c r="N34" s="32">
        <f t="shared" si="3"/>
        <v>217.12799999999999</v>
      </c>
      <c r="O34" s="11">
        <f t="shared" si="1"/>
        <v>1.1221445414686269</v>
      </c>
      <c r="R34" s="58" t="s">
        <v>1067</v>
      </c>
      <c r="S34" s="13">
        <f>AVERAGE(K2:K865)</f>
        <v>91.880578703703648</v>
      </c>
      <c r="T34" s="13">
        <f>AVERAGE(C2:C865)</f>
        <v>128.44544675925943</v>
      </c>
      <c r="X34" s="58" t="s">
        <v>1067</v>
      </c>
      <c r="Y34" s="34">
        <f>AVERAGE(N2:N865)</f>
        <v>261.29364583333336</v>
      </c>
      <c r="Z34" s="34">
        <f>AVERAGE(F2:F865)</f>
        <v>301.47287847222236</v>
      </c>
    </row>
    <row r="35" spans="1:26">
      <c r="A35" s="1">
        <v>34</v>
      </c>
      <c r="B35" s="13">
        <f>(commit!$H36+commit!$I36)/1000</f>
        <v>7.6929999999999996</v>
      </c>
      <c r="C35" s="13">
        <f>(commit!$K36-commit!$J36)/1000</f>
        <v>86.316000000000003</v>
      </c>
      <c r="D35" s="13">
        <f>commit!$J36/1000</f>
        <v>0.58799999999999997</v>
      </c>
      <c r="E35" s="12">
        <f>commit!$G36</f>
        <v>243649</v>
      </c>
      <c r="F35" s="32">
        <f t="shared" si="2"/>
        <v>243.649</v>
      </c>
      <c r="G35" s="12">
        <f>commit!$P36/1000</f>
        <v>77.575000000000003</v>
      </c>
      <c r="H35" s="12">
        <f>commit!$P36/J35</f>
        <v>50.935653315824034</v>
      </c>
      <c r="I35" s="12">
        <f>commit!$L36</f>
        <v>1404</v>
      </c>
      <c r="J35" s="12">
        <f>commit!$M36</f>
        <v>1523</v>
      </c>
      <c r="K35" s="13">
        <f>(ncommit!$K36-ncommit!$J36)/1000</f>
        <v>67.052999999999997</v>
      </c>
      <c r="L35" s="11">
        <f t="shared" si="0"/>
        <v>1.2872802111762338</v>
      </c>
      <c r="M35" s="12">
        <f>ncommit!$G36</f>
        <v>217128</v>
      </c>
      <c r="N35" s="32">
        <f t="shared" si="3"/>
        <v>217.12799999999999</v>
      </c>
      <c r="O35" s="11">
        <f t="shared" si="1"/>
        <v>1.1221445414686269</v>
      </c>
      <c r="S35" s="73" t="s">
        <v>1075</v>
      </c>
      <c r="T35" s="73"/>
      <c r="Y35" s="73" t="s">
        <v>1057</v>
      </c>
      <c r="Z35" s="73"/>
    </row>
    <row r="36" spans="1:26">
      <c r="A36" s="1">
        <v>35</v>
      </c>
      <c r="B36" s="13">
        <f>(commit!$H37+commit!$I37)/1000</f>
        <v>7.5730000000000004</v>
      </c>
      <c r="C36" s="13">
        <f>(commit!$K37-commit!$J37)/1000</f>
        <v>88.055000000000007</v>
      </c>
      <c r="D36" s="13">
        <f>commit!$J37/1000</f>
        <v>0.54400000000000004</v>
      </c>
      <c r="E36" s="12">
        <f>commit!$G37</f>
        <v>243649</v>
      </c>
      <c r="F36" s="32">
        <f t="shared" si="2"/>
        <v>243.649</v>
      </c>
      <c r="G36" s="12">
        <f>commit!$P37/1000</f>
        <v>77.575000000000003</v>
      </c>
      <c r="H36" s="12">
        <f>commit!$P37/J36</f>
        <v>50.935653315824034</v>
      </c>
      <c r="I36" s="12">
        <f>commit!$L37</f>
        <v>1404</v>
      </c>
      <c r="J36" s="12">
        <f>commit!$M37</f>
        <v>1523</v>
      </c>
      <c r="K36" s="13">
        <f>(ncommit!$K37-ncommit!$J37)/1000</f>
        <v>66.885000000000005</v>
      </c>
      <c r="L36" s="11">
        <f t="shared" si="0"/>
        <v>1.3165134185542349</v>
      </c>
      <c r="M36" s="12">
        <f>ncommit!$G37</f>
        <v>217128</v>
      </c>
      <c r="N36" s="32">
        <f t="shared" si="3"/>
        <v>217.12799999999999</v>
      </c>
      <c r="O36" s="11">
        <f t="shared" si="1"/>
        <v>1.1221445414686269</v>
      </c>
      <c r="Q36" s="7" t="s">
        <v>1070</v>
      </c>
      <c r="R36" s="7" t="s">
        <v>1071</v>
      </c>
      <c r="S36" s="7" t="s">
        <v>1072</v>
      </c>
      <c r="T36" s="6" t="s">
        <v>1073</v>
      </c>
      <c r="V36" s="30" t="s">
        <v>1070</v>
      </c>
      <c r="W36" s="30" t="s">
        <v>1071</v>
      </c>
      <c r="X36" s="30" t="s">
        <v>1076</v>
      </c>
      <c r="Y36" s="30" t="s">
        <v>1072</v>
      </c>
      <c r="Z36" s="29" t="s">
        <v>1073</v>
      </c>
    </row>
    <row r="37" spans="1:26">
      <c r="A37" s="1">
        <v>36</v>
      </c>
      <c r="B37" s="13">
        <f>(commit!$H38+commit!$I38)/1000</f>
        <v>7.9619999999999997</v>
      </c>
      <c r="C37" s="13">
        <f>(commit!$K38-commit!$J38)/1000</f>
        <v>88.983000000000004</v>
      </c>
      <c r="D37" s="13">
        <f>commit!$J38/1000</f>
        <v>0.58499999999999996</v>
      </c>
      <c r="E37" s="12">
        <f>commit!$G38</f>
        <v>243649</v>
      </c>
      <c r="F37" s="32">
        <f t="shared" si="2"/>
        <v>243.649</v>
      </c>
      <c r="G37" s="12">
        <f>commit!$P38/1000</f>
        <v>77.575000000000003</v>
      </c>
      <c r="H37" s="12">
        <f>commit!$P38/J37</f>
        <v>50.935653315824034</v>
      </c>
      <c r="I37" s="12">
        <f>commit!$L38</f>
        <v>1404</v>
      </c>
      <c r="J37" s="12">
        <f>commit!$M38</f>
        <v>1523</v>
      </c>
      <c r="K37" s="13">
        <f>(ncommit!$K38-ncommit!$J38)/1000</f>
        <v>69</v>
      </c>
      <c r="L37" s="11">
        <f t="shared" si="0"/>
        <v>1.289608695652174</v>
      </c>
      <c r="M37" s="12">
        <f>ncommit!$G38</f>
        <v>217128</v>
      </c>
      <c r="N37" s="32">
        <f t="shared" si="3"/>
        <v>217.12799999999999</v>
      </c>
      <c r="O37" s="11">
        <f t="shared" si="1"/>
        <v>1.1221445414686269</v>
      </c>
      <c r="Q37" s="13">
        <v>0</v>
      </c>
      <c r="R37" s="13">
        <v>10</v>
      </c>
      <c r="S37" s="1">
        <f t="shared" ref="S37:S61" si="8">COUNTIFS($K$2:$K$865, "&gt;="&amp;$Q37,$K$2:$K$865, "&lt;"&amp;$R37)</f>
        <v>0</v>
      </c>
      <c r="T37" s="1">
        <f>COUNTIFS($C$2:$C$865, "&gt;="&amp;$Q37,$C$2:$C$865, "&lt;"&amp;$R37)</f>
        <v>0</v>
      </c>
      <c r="V37" s="12">
        <v>150000</v>
      </c>
      <c r="W37" s="12">
        <f>V37+10000</f>
        <v>160000</v>
      </c>
      <c r="X37" s="1" t="str">
        <f t="shared" ref="X37:X66" si="9">V37/1000&amp;"K"</f>
        <v>150K</v>
      </c>
      <c r="Y37" s="1">
        <f t="shared" ref="Y37:Y67" si="10">COUNTIFS($M$2:$M$865, "&gt;="&amp;$V37,$M$2:$M$865, "&lt;"&amp;$W37)</f>
        <v>0</v>
      </c>
      <c r="Z37" s="1">
        <f t="shared" ref="Z37:Z67" si="11">COUNTIFS($E$2:$E$865, "&gt;="&amp;$V37,$E$2:$E$865, "&lt;"&amp;$W37)</f>
        <v>0</v>
      </c>
    </row>
    <row r="38" spans="1:26">
      <c r="A38" s="1">
        <v>37</v>
      </c>
      <c r="B38" s="13">
        <f>(commit!$H39+commit!$I39)/1000</f>
        <v>7.4939999999999998</v>
      </c>
      <c r="C38" s="13">
        <f>(commit!$K39-commit!$J39)/1000</f>
        <v>86.262</v>
      </c>
      <c r="D38" s="13">
        <f>commit!$J39/1000</f>
        <v>0.58099999999999996</v>
      </c>
      <c r="E38" s="12">
        <f>commit!$G39</f>
        <v>243649</v>
      </c>
      <c r="F38" s="32">
        <f t="shared" si="2"/>
        <v>243.649</v>
      </c>
      <c r="G38" s="12">
        <f>commit!$P39/1000</f>
        <v>77.575000000000003</v>
      </c>
      <c r="H38" s="12">
        <f>commit!$P39/J38</f>
        <v>50.935653315824034</v>
      </c>
      <c r="I38" s="12">
        <f>commit!$L39</f>
        <v>1404</v>
      </c>
      <c r="J38" s="12">
        <f>commit!$M39</f>
        <v>1523</v>
      </c>
      <c r="K38" s="13">
        <f>(ncommit!$K39-ncommit!$J39)/1000</f>
        <v>67.61</v>
      </c>
      <c r="L38" s="11">
        <f t="shared" si="0"/>
        <v>1.2758763496524184</v>
      </c>
      <c r="M38" s="12">
        <f>ncommit!$G39</f>
        <v>217128</v>
      </c>
      <c r="N38" s="32">
        <f t="shared" si="3"/>
        <v>217.12799999999999</v>
      </c>
      <c r="O38" s="11">
        <f t="shared" si="1"/>
        <v>1.1221445414686269</v>
      </c>
      <c r="Q38" s="13">
        <v>10</v>
      </c>
      <c r="R38" s="13">
        <v>20</v>
      </c>
      <c r="S38" s="1">
        <f t="shared" si="8"/>
        <v>0</v>
      </c>
      <c r="T38" s="1">
        <f>COUNTIFS($C$2:$C$865, "&gt;="&amp;$Q38,$C$2:$C$865, "&lt;"&amp;$R38)</f>
        <v>0</v>
      </c>
      <c r="V38" s="12">
        <v>160000</v>
      </c>
      <c r="W38" s="12">
        <f>V38+10000</f>
        <v>170000</v>
      </c>
      <c r="X38" s="1" t="str">
        <f t="shared" si="9"/>
        <v>160K</v>
      </c>
      <c r="Y38" s="1">
        <f t="shared" si="10"/>
        <v>0</v>
      </c>
      <c r="Z38" s="1">
        <f t="shared" si="11"/>
        <v>0</v>
      </c>
    </row>
    <row r="39" spans="1:26">
      <c r="A39" s="1">
        <v>38</v>
      </c>
      <c r="B39" s="13">
        <f>(commit!$H40+commit!$I40)/1000</f>
        <v>7.298</v>
      </c>
      <c r="C39" s="13">
        <f>(commit!$K40-commit!$J40)/1000</f>
        <v>86.206000000000003</v>
      </c>
      <c r="D39" s="13">
        <f>commit!$J40/1000</f>
        <v>0.56200000000000006</v>
      </c>
      <c r="E39" s="12">
        <f>commit!$G40</f>
        <v>242582</v>
      </c>
      <c r="F39" s="32">
        <f t="shared" si="2"/>
        <v>242.58199999999999</v>
      </c>
      <c r="G39" s="12">
        <f>commit!$P40/1000</f>
        <v>77.430000000000007</v>
      </c>
      <c r="H39" s="12">
        <f>commit!$P40/J39</f>
        <v>50.773770491803276</v>
      </c>
      <c r="I39" s="12">
        <f>commit!$L40</f>
        <v>1405</v>
      </c>
      <c r="J39" s="12">
        <f>commit!$M40</f>
        <v>1525</v>
      </c>
      <c r="K39" s="13">
        <f>(ncommit!$K40-ncommit!$J40)/1000</f>
        <v>67.721999999999994</v>
      </c>
      <c r="L39" s="11">
        <f t="shared" si="0"/>
        <v>1.2729393697764391</v>
      </c>
      <c r="M39" s="12">
        <f>ncommit!$G40</f>
        <v>216384</v>
      </c>
      <c r="N39" s="32">
        <f t="shared" si="3"/>
        <v>216.38399999999999</v>
      </c>
      <c r="O39" s="11">
        <f t="shared" si="1"/>
        <v>1.1210717982845313</v>
      </c>
      <c r="Q39" s="13">
        <v>20</v>
      </c>
      <c r="R39" s="13">
        <v>30</v>
      </c>
      <c r="S39" s="1">
        <f t="shared" si="8"/>
        <v>0</v>
      </c>
      <c r="T39" s="1">
        <f>COUNTIFS($C$2:$C$865, "&gt;="&amp;$Q39,$C$2:$C$865, "&lt;"&amp;$R39)</f>
        <v>0</v>
      </c>
      <c r="V39" s="12">
        <v>170000</v>
      </c>
      <c r="W39" s="12">
        <f t="shared" ref="W39:W67" si="12">V39+10000</f>
        <v>180000</v>
      </c>
      <c r="X39" s="1" t="str">
        <f t="shared" si="9"/>
        <v>170K</v>
      </c>
      <c r="Y39" s="1">
        <f t="shared" si="10"/>
        <v>0</v>
      </c>
      <c r="Z39" s="1">
        <f t="shared" si="11"/>
        <v>0</v>
      </c>
    </row>
    <row r="40" spans="1:26">
      <c r="A40" s="1">
        <v>39</v>
      </c>
      <c r="B40" s="13">
        <f>(commit!$H41+commit!$I41)/1000</f>
        <v>7.5819999999999999</v>
      </c>
      <c r="C40" s="13">
        <f>(commit!$K41-commit!$J41)/1000</f>
        <v>85.123000000000005</v>
      </c>
      <c r="D40" s="13">
        <f>commit!$J41/1000</f>
        <v>0.52600000000000002</v>
      </c>
      <c r="E40" s="12">
        <f>commit!$G41</f>
        <v>242582</v>
      </c>
      <c r="F40" s="32">
        <f t="shared" si="2"/>
        <v>242.58199999999999</v>
      </c>
      <c r="G40" s="12">
        <f>commit!$P41/1000</f>
        <v>77.430000000000007</v>
      </c>
      <c r="H40" s="12">
        <f>commit!$P41/J40</f>
        <v>50.773770491803276</v>
      </c>
      <c r="I40" s="12">
        <f>commit!$L41</f>
        <v>1405</v>
      </c>
      <c r="J40" s="12">
        <f>commit!$M41</f>
        <v>1525</v>
      </c>
      <c r="K40" s="13">
        <f>(ncommit!$K41-ncommit!$J41)/1000</f>
        <v>66.141999999999996</v>
      </c>
      <c r="L40" s="11">
        <f t="shared" si="0"/>
        <v>1.286973481297814</v>
      </c>
      <c r="M40" s="12">
        <f>ncommit!$G41</f>
        <v>216384</v>
      </c>
      <c r="N40" s="32">
        <f t="shared" si="3"/>
        <v>216.38399999999999</v>
      </c>
      <c r="O40" s="11">
        <f t="shared" si="1"/>
        <v>1.1210717982845313</v>
      </c>
      <c r="Q40" s="13">
        <v>30</v>
      </c>
      <c r="R40" s="13">
        <v>40</v>
      </c>
      <c r="S40" s="1">
        <f t="shared" si="8"/>
        <v>0</v>
      </c>
      <c r="T40" s="1">
        <v>0</v>
      </c>
      <c r="V40" s="12">
        <v>180000</v>
      </c>
      <c r="W40" s="12">
        <f t="shared" si="12"/>
        <v>190000</v>
      </c>
      <c r="X40" s="1" t="str">
        <f t="shared" si="9"/>
        <v>180K</v>
      </c>
      <c r="Y40" s="1">
        <f t="shared" si="10"/>
        <v>0</v>
      </c>
      <c r="Z40" s="1">
        <f t="shared" si="11"/>
        <v>0</v>
      </c>
    </row>
    <row r="41" spans="1:26">
      <c r="A41" s="1">
        <v>40</v>
      </c>
      <c r="B41" s="13">
        <f>(commit!$H42+commit!$I42)/1000</f>
        <v>7.5129999999999999</v>
      </c>
      <c r="C41" s="13">
        <f>(commit!$K42-commit!$J42)/1000</f>
        <v>87.58</v>
      </c>
      <c r="D41" s="13">
        <f>commit!$J42/1000</f>
        <v>0.58499999999999996</v>
      </c>
      <c r="E41" s="12">
        <f>commit!$G42</f>
        <v>242582</v>
      </c>
      <c r="F41" s="32">
        <f t="shared" si="2"/>
        <v>242.58199999999999</v>
      </c>
      <c r="G41" s="12">
        <f>commit!$P42/1000</f>
        <v>77.430000000000007</v>
      </c>
      <c r="H41" s="12">
        <f>commit!$P42/J41</f>
        <v>50.773770491803276</v>
      </c>
      <c r="I41" s="12">
        <f>commit!$L42</f>
        <v>1405</v>
      </c>
      <c r="J41" s="12">
        <f>commit!$M42</f>
        <v>1525</v>
      </c>
      <c r="K41" s="13">
        <f>(ncommit!$K42-ncommit!$J42)/1000</f>
        <v>67.141999999999996</v>
      </c>
      <c r="L41" s="11">
        <f t="shared" si="0"/>
        <v>1.3043996306335826</v>
      </c>
      <c r="M41" s="12">
        <f>ncommit!$G42</f>
        <v>216384</v>
      </c>
      <c r="N41" s="32">
        <f t="shared" si="3"/>
        <v>216.38399999999999</v>
      </c>
      <c r="O41" s="11">
        <f t="shared" si="1"/>
        <v>1.1210717982845313</v>
      </c>
      <c r="Q41" s="13">
        <v>40</v>
      </c>
      <c r="R41" s="13">
        <v>50</v>
      </c>
      <c r="S41" s="1">
        <f t="shared" si="8"/>
        <v>0</v>
      </c>
      <c r="T41" s="1">
        <f t="shared" ref="T41:T61" si="13">COUNTIFS($C$2:$C$865, "&gt;="&amp;$Q41,$C$2:$C$865, "&lt;"&amp;$R41)</f>
        <v>0</v>
      </c>
      <c r="V41" s="12">
        <v>190000</v>
      </c>
      <c r="W41" s="12">
        <f t="shared" si="12"/>
        <v>200000</v>
      </c>
      <c r="X41" s="1" t="str">
        <f t="shared" si="9"/>
        <v>190K</v>
      </c>
      <c r="Y41" s="1">
        <f t="shared" si="10"/>
        <v>2</v>
      </c>
      <c r="Z41" s="1">
        <f t="shared" si="11"/>
        <v>0</v>
      </c>
    </row>
    <row r="42" spans="1:26">
      <c r="A42" s="1">
        <v>41</v>
      </c>
      <c r="B42" s="13">
        <f>(commit!$H43+commit!$I43)/1000</f>
        <v>7.7770000000000001</v>
      </c>
      <c r="C42" s="13">
        <f>(commit!$K43-commit!$J43)/1000</f>
        <v>86.828999999999994</v>
      </c>
      <c r="D42" s="13">
        <f>commit!$J43/1000</f>
        <v>0.54500000000000004</v>
      </c>
      <c r="E42" s="12">
        <f>commit!$G43</f>
        <v>242582</v>
      </c>
      <c r="F42" s="32">
        <f t="shared" si="2"/>
        <v>242.58199999999999</v>
      </c>
      <c r="G42" s="12">
        <f>commit!$P43/1000</f>
        <v>77.430000000000007</v>
      </c>
      <c r="H42" s="12">
        <f>commit!$P43/J42</f>
        <v>50.773770491803276</v>
      </c>
      <c r="I42" s="12">
        <f>commit!$L43</f>
        <v>1405</v>
      </c>
      <c r="J42" s="12">
        <f>commit!$M43</f>
        <v>1525</v>
      </c>
      <c r="K42" s="13">
        <f>(ncommit!$K43-ncommit!$J43)/1000</f>
        <v>69.022999999999996</v>
      </c>
      <c r="L42" s="11">
        <f t="shared" si="0"/>
        <v>1.2579719803543745</v>
      </c>
      <c r="M42" s="12">
        <f>ncommit!$G43</f>
        <v>216384</v>
      </c>
      <c r="N42" s="32">
        <f t="shared" si="3"/>
        <v>216.38399999999999</v>
      </c>
      <c r="O42" s="11">
        <f t="shared" si="1"/>
        <v>1.1210717982845313</v>
      </c>
      <c r="Q42" s="13">
        <v>50</v>
      </c>
      <c r="R42" s="13">
        <v>60</v>
      </c>
      <c r="S42" s="1">
        <f t="shared" si="8"/>
        <v>2</v>
      </c>
      <c r="T42" s="1">
        <f t="shared" si="13"/>
        <v>0</v>
      </c>
      <c r="V42" s="12">
        <v>200000</v>
      </c>
      <c r="W42" s="12">
        <f t="shared" si="12"/>
        <v>210000</v>
      </c>
      <c r="X42" s="1" t="str">
        <f t="shared" si="9"/>
        <v>200K</v>
      </c>
      <c r="Y42" s="1">
        <f t="shared" si="10"/>
        <v>7</v>
      </c>
      <c r="Z42" s="1">
        <f t="shared" si="11"/>
        <v>0</v>
      </c>
    </row>
    <row r="43" spans="1:26">
      <c r="A43" s="1">
        <v>42</v>
      </c>
      <c r="B43" s="13">
        <f>(commit!$H44+commit!$I44)/1000</f>
        <v>7.41</v>
      </c>
      <c r="C43" s="13">
        <f>(commit!$K44-commit!$J44)/1000</f>
        <v>85.855000000000004</v>
      </c>
      <c r="D43" s="13">
        <f>commit!$J44/1000</f>
        <v>0.52200000000000002</v>
      </c>
      <c r="E43" s="12">
        <f>commit!$G44</f>
        <v>242582</v>
      </c>
      <c r="F43" s="32">
        <f t="shared" si="2"/>
        <v>242.58199999999999</v>
      </c>
      <c r="G43" s="12">
        <f>commit!$P44/1000</f>
        <v>77.430000000000007</v>
      </c>
      <c r="H43" s="12">
        <f>commit!$P44/J43</f>
        <v>50.773770491803276</v>
      </c>
      <c r="I43" s="12">
        <f>commit!$L44</f>
        <v>1405</v>
      </c>
      <c r="J43" s="12">
        <f>commit!$M44</f>
        <v>1525</v>
      </c>
      <c r="K43" s="13">
        <f>(ncommit!$K44-ncommit!$J44)/1000</f>
        <v>67.537000000000006</v>
      </c>
      <c r="L43" s="11">
        <f t="shared" si="0"/>
        <v>1.2712291040466706</v>
      </c>
      <c r="M43" s="12">
        <f>ncommit!$G44</f>
        <v>216384</v>
      </c>
      <c r="N43" s="32">
        <f t="shared" si="3"/>
        <v>216.38399999999999</v>
      </c>
      <c r="O43" s="11">
        <f t="shared" si="1"/>
        <v>1.1210717982845313</v>
      </c>
      <c r="Q43" s="13">
        <v>60</v>
      </c>
      <c r="R43" s="13">
        <v>70</v>
      </c>
      <c r="S43" s="1">
        <f t="shared" si="8"/>
        <v>133</v>
      </c>
      <c r="T43" s="1">
        <f t="shared" si="13"/>
        <v>0</v>
      </c>
      <c r="V43" s="12">
        <v>210000</v>
      </c>
      <c r="W43" s="12">
        <f t="shared" si="12"/>
        <v>220000</v>
      </c>
      <c r="X43" s="1" t="str">
        <f t="shared" si="9"/>
        <v>210K</v>
      </c>
      <c r="Y43" s="1">
        <f t="shared" si="10"/>
        <v>129</v>
      </c>
      <c r="Z43" s="1">
        <f t="shared" si="11"/>
        <v>0</v>
      </c>
    </row>
    <row r="44" spans="1:26">
      <c r="A44" s="1">
        <v>43</v>
      </c>
      <c r="B44" s="13">
        <f>(commit!$H45+commit!$I45)/1000</f>
        <v>7.6040000000000001</v>
      </c>
      <c r="C44" s="13">
        <f>(commit!$K45-commit!$J45)/1000</f>
        <v>87.286000000000001</v>
      </c>
      <c r="D44" s="13">
        <f>commit!$J45/1000</f>
        <v>0.55400000000000005</v>
      </c>
      <c r="E44" s="12">
        <f>commit!$G45</f>
        <v>242582</v>
      </c>
      <c r="F44" s="32">
        <f t="shared" si="2"/>
        <v>242.58199999999999</v>
      </c>
      <c r="G44" s="12">
        <f>commit!$P45/1000</f>
        <v>77.430000000000007</v>
      </c>
      <c r="H44" s="12">
        <f>commit!$P45/J44</f>
        <v>50.773770491803276</v>
      </c>
      <c r="I44" s="12">
        <f>commit!$L45</f>
        <v>1405</v>
      </c>
      <c r="J44" s="12">
        <f>commit!$M45</f>
        <v>1525</v>
      </c>
      <c r="K44" s="13">
        <f>(ncommit!$K45-ncommit!$J45)/1000</f>
        <v>67.727000000000004</v>
      </c>
      <c r="L44" s="11">
        <f t="shared" si="0"/>
        <v>1.2887917669467124</v>
      </c>
      <c r="M44" s="12">
        <f>ncommit!$G45</f>
        <v>216384</v>
      </c>
      <c r="N44" s="32">
        <f t="shared" si="3"/>
        <v>216.38399999999999</v>
      </c>
      <c r="O44" s="11">
        <f t="shared" si="1"/>
        <v>1.1210717982845313</v>
      </c>
      <c r="Q44" s="13">
        <v>70</v>
      </c>
      <c r="R44" s="13">
        <v>80</v>
      </c>
      <c r="S44" s="1">
        <f t="shared" si="8"/>
        <v>162</v>
      </c>
      <c r="T44" s="1">
        <f t="shared" si="13"/>
        <v>9</v>
      </c>
      <c r="V44" s="12">
        <v>220000</v>
      </c>
      <c r="W44" s="12">
        <f t="shared" si="12"/>
        <v>230000</v>
      </c>
      <c r="X44" s="1" t="str">
        <f t="shared" si="9"/>
        <v>220K</v>
      </c>
      <c r="Y44" s="1">
        <f t="shared" si="10"/>
        <v>53</v>
      </c>
      <c r="Z44" s="1">
        <f t="shared" si="11"/>
        <v>9</v>
      </c>
    </row>
    <row r="45" spans="1:26">
      <c r="A45" s="1">
        <v>44</v>
      </c>
      <c r="B45" s="13">
        <f>(commit!$H46+commit!$I46)/1000</f>
        <v>7.4720000000000004</v>
      </c>
      <c r="C45" s="13">
        <f>(commit!$K46-commit!$J46)/1000</f>
        <v>84.635000000000005</v>
      </c>
      <c r="D45" s="13">
        <f>commit!$J46/1000</f>
        <v>0.54100000000000004</v>
      </c>
      <c r="E45" s="12">
        <f>commit!$G46</f>
        <v>242582</v>
      </c>
      <c r="F45" s="32">
        <f t="shared" si="2"/>
        <v>242.58199999999999</v>
      </c>
      <c r="G45" s="12">
        <f>commit!$P46/1000</f>
        <v>77.430000000000007</v>
      </c>
      <c r="H45" s="12">
        <f>commit!$P46/J45</f>
        <v>50.773770491803276</v>
      </c>
      <c r="I45" s="12">
        <f>commit!$L46</f>
        <v>1405</v>
      </c>
      <c r="J45" s="12">
        <f>commit!$M46</f>
        <v>1525</v>
      </c>
      <c r="K45" s="13">
        <f>(ncommit!$K46-ncommit!$J46)/1000</f>
        <v>66.475999999999999</v>
      </c>
      <c r="L45" s="11">
        <f t="shared" si="0"/>
        <v>1.2731662554907035</v>
      </c>
      <c r="M45" s="12">
        <f>ncommit!$G46</f>
        <v>216384</v>
      </c>
      <c r="N45" s="32">
        <f t="shared" si="3"/>
        <v>216.38399999999999</v>
      </c>
      <c r="O45" s="11">
        <f t="shared" si="1"/>
        <v>1.1210717982845313</v>
      </c>
      <c r="Q45" s="13">
        <v>80</v>
      </c>
      <c r="R45" s="13">
        <v>90</v>
      </c>
      <c r="S45" s="1">
        <f t="shared" si="8"/>
        <v>163</v>
      </c>
      <c r="T45" s="1">
        <f t="shared" si="13"/>
        <v>105</v>
      </c>
      <c r="V45" s="12">
        <v>230000</v>
      </c>
      <c r="W45" s="12">
        <f t="shared" si="12"/>
        <v>240000</v>
      </c>
      <c r="X45" s="1" t="str">
        <f t="shared" si="9"/>
        <v>230K</v>
      </c>
      <c r="Y45" s="1">
        <f t="shared" si="10"/>
        <v>105</v>
      </c>
      <c r="Z45" s="1">
        <f t="shared" si="11"/>
        <v>0</v>
      </c>
    </row>
    <row r="46" spans="1:26">
      <c r="A46" s="1">
        <v>45</v>
      </c>
      <c r="B46" s="13">
        <f>(commit!$H47+commit!$I47)/1000</f>
        <v>7.4029999999999996</v>
      </c>
      <c r="C46" s="13">
        <f>(commit!$K47-commit!$J47)/1000</f>
        <v>86.302000000000007</v>
      </c>
      <c r="D46" s="13">
        <f>commit!$J47/1000</f>
        <v>0.58299999999999996</v>
      </c>
      <c r="E46" s="12">
        <f>commit!$G47</f>
        <v>242582</v>
      </c>
      <c r="F46" s="32">
        <f t="shared" si="2"/>
        <v>242.58199999999999</v>
      </c>
      <c r="G46" s="12">
        <f>commit!$P47/1000</f>
        <v>77.430000000000007</v>
      </c>
      <c r="H46" s="12">
        <f>commit!$P47/J46</f>
        <v>50.773770491803276</v>
      </c>
      <c r="I46" s="12">
        <f>commit!$L47</f>
        <v>1405</v>
      </c>
      <c r="J46" s="12">
        <f>commit!$M47</f>
        <v>1525</v>
      </c>
      <c r="K46" s="13">
        <f>(ncommit!$K47-ncommit!$J47)/1000</f>
        <v>67.63</v>
      </c>
      <c r="L46" s="11">
        <f t="shared" si="0"/>
        <v>1.2760904923850365</v>
      </c>
      <c r="M46" s="12">
        <f>ncommit!$G47</f>
        <v>216384</v>
      </c>
      <c r="N46" s="32">
        <f t="shared" si="3"/>
        <v>216.38399999999999</v>
      </c>
      <c r="O46" s="11">
        <f t="shared" si="1"/>
        <v>1.1210717982845313</v>
      </c>
      <c r="Q46" s="13">
        <v>90</v>
      </c>
      <c r="R46" s="13">
        <v>100</v>
      </c>
      <c r="S46" s="1">
        <f t="shared" si="8"/>
        <v>132</v>
      </c>
      <c r="T46" s="1">
        <f t="shared" si="13"/>
        <v>23</v>
      </c>
      <c r="V46" s="12">
        <v>240000</v>
      </c>
      <c r="W46" s="12">
        <f t="shared" si="12"/>
        <v>250000</v>
      </c>
      <c r="X46" s="1" t="str">
        <f t="shared" si="9"/>
        <v>240K</v>
      </c>
      <c r="Y46" s="1">
        <f t="shared" si="10"/>
        <v>26</v>
      </c>
      <c r="Z46" s="1">
        <f t="shared" si="11"/>
        <v>125</v>
      </c>
    </row>
    <row r="47" spans="1:26">
      <c r="A47" s="1">
        <v>46</v>
      </c>
      <c r="B47" s="13">
        <f>(commit!$H48+commit!$I48)/1000</f>
        <v>7.7910000000000004</v>
      </c>
      <c r="C47" s="13">
        <f>(commit!$K48-commit!$J48)/1000</f>
        <v>85.856999999999999</v>
      </c>
      <c r="D47" s="13">
        <f>commit!$J48/1000</f>
        <v>0.60299999999999998</v>
      </c>
      <c r="E47" s="12">
        <f>commit!$G48</f>
        <v>242582</v>
      </c>
      <c r="F47" s="32">
        <f t="shared" si="2"/>
        <v>242.58199999999999</v>
      </c>
      <c r="G47" s="12">
        <f>commit!$P48/1000</f>
        <v>77.430000000000007</v>
      </c>
      <c r="H47" s="12">
        <f>commit!$P48/J47</f>
        <v>50.773770491803276</v>
      </c>
      <c r="I47" s="12">
        <f>commit!$L48</f>
        <v>1405</v>
      </c>
      <c r="J47" s="12">
        <f>commit!$M48</f>
        <v>1525</v>
      </c>
      <c r="K47" s="13">
        <f>(ncommit!$K48-ncommit!$J48)/1000</f>
        <v>69.209000000000003</v>
      </c>
      <c r="L47" s="11">
        <f t="shared" si="0"/>
        <v>1.2405467497001834</v>
      </c>
      <c r="M47" s="12">
        <f>ncommit!$G48</f>
        <v>216384</v>
      </c>
      <c r="N47" s="32">
        <f t="shared" si="3"/>
        <v>216.38399999999999</v>
      </c>
      <c r="O47" s="11">
        <f t="shared" si="1"/>
        <v>1.1210717982845313</v>
      </c>
      <c r="Q47" s="13">
        <v>100</v>
      </c>
      <c r="R47" s="13">
        <v>110</v>
      </c>
      <c r="S47" s="1">
        <f t="shared" si="8"/>
        <v>126</v>
      </c>
      <c r="T47" s="1">
        <f t="shared" si="13"/>
        <v>116</v>
      </c>
      <c r="V47" s="12">
        <v>250000</v>
      </c>
      <c r="W47" s="12">
        <f t="shared" si="12"/>
        <v>260000</v>
      </c>
      <c r="X47" s="1" t="str">
        <f t="shared" si="9"/>
        <v>250K</v>
      </c>
      <c r="Y47" s="1">
        <f t="shared" si="10"/>
        <v>101</v>
      </c>
      <c r="Z47" s="1">
        <f t="shared" si="11"/>
        <v>16</v>
      </c>
    </row>
    <row r="48" spans="1:26">
      <c r="A48" s="1">
        <v>47</v>
      </c>
      <c r="B48" s="13">
        <f>(commit!$H49+commit!$I49)/1000</f>
        <v>7.4820000000000002</v>
      </c>
      <c r="C48" s="13">
        <f>(commit!$K49-commit!$J49)/1000</f>
        <v>85.441000000000003</v>
      </c>
      <c r="D48" s="13">
        <f>commit!$J49/1000</f>
        <v>0.58099999999999996</v>
      </c>
      <c r="E48" s="12">
        <f>commit!$G49</f>
        <v>242582</v>
      </c>
      <c r="F48" s="32">
        <f t="shared" si="2"/>
        <v>242.58199999999999</v>
      </c>
      <c r="G48" s="12">
        <f>commit!$P49/1000</f>
        <v>77.430000000000007</v>
      </c>
      <c r="H48" s="12">
        <f>commit!$P49/J48</f>
        <v>50.773770491803276</v>
      </c>
      <c r="I48" s="12">
        <f>commit!$L49</f>
        <v>1405</v>
      </c>
      <c r="J48" s="12">
        <f>commit!$M49</f>
        <v>1525</v>
      </c>
      <c r="K48" s="13">
        <f>(ncommit!$K49-ncommit!$J49)/1000</f>
        <v>67.424000000000007</v>
      </c>
      <c r="L48" s="11">
        <f t="shared" si="0"/>
        <v>1.2672193877551019</v>
      </c>
      <c r="M48" s="12">
        <f>ncommit!$G49</f>
        <v>216384</v>
      </c>
      <c r="N48" s="32">
        <f t="shared" si="3"/>
        <v>216.38399999999999</v>
      </c>
      <c r="O48" s="11">
        <f t="shared" si="1"/>
        <v>1.1210717982845313</v>
      </c>
      <c r="Q48" s="13">
        <v>110</v>
      </c>
      <c r="R48" s="13">
        <v>120</v>
      </c>
      <c r="S48" s="1">
        <f t="shared" si="8"/>
        <v>46</v>
      </c>
      <c r="T48" s="1">
        <f t="shared" si="13"/>
        <v>154</v>
      </c>
      <c r="V48" s="12">
        <v>260000</v>
      </c>
      <c r="W48" s="12">
        <f t="shared" si="12"/>
        <v>270000</v>
      </c>
      <c r="X48" s="1" t="str">
        <f t="shared" si="9"/>
        <v>260K</v>
      </c>
      <c r="Y48" s="1">
        <f t="shared" si="10"/>
        <v>146</v>
      </c>
      <c r="Z48" s="1">
        <f t="shared" si="11"/>
        <v>76</v>
      </c>
    </row>
    <row r="49" spans="1:26">
      <c r="A49" s="1">
        <v>48</v>
      </c>
      <c r="B49" s="13">
        <f>(commit!$H50+commit!$I50)/1000</f>
        <v>7.5289999999999999</v>
      </c>
      <c r="C49" s="13">
        <f>(commit!$K50-commit!$J50)/1000</f>
        <v>86.587000000000003</v>
      </c>
      <c r="D49" s="13">
        <f>commit!$J50/1000</f>
        <v>0.58099999999999996</v>
      </c>
      <c r="E49" s="12">
        <f>commit!$G50</f>
        <v>242582</v>
      </c>
      <c r="F49" s="32">
        <f t="shared" si="2"/>
        <v>242.58199999999999</v>
      </c>
      <c r="G49" s="12">
        <f>commit!$P50/1000</f>
        <v>77.430000000000007</v>
      </c>
      <c r="H49" s="12">
        <f>commit!$P50/J49</f>
        <v>50.773770491803276</v>
      </c>
      <c r="I49" s="12">
        <f>commit!$L50</f>
        <v>1405</v>
      </c>
      <c r="J49" s="12">
        <f>commit!$M50</f>
        <v>1525</v>
      </c>
      <c r="K49" s="13">
        <f>(ncommit!$K50-ncommit!$J50)/1000</f>
        <v>67.358000000000004</v>
      </c>
      <c r="L49" s="11">
        <f t="shared" si="0"/>
        <v>1.2854746281065352</v>
      </c>
      <c r="M49" s="12">
        <f>ncommit!$G50</f>
        <v>216384</v>
      </c>
      <c r="N49" s="32">
        <f t="shared" si="3"/>
        <v>216.38399999999999</v>
      </c>
      <c r="O49" s="11">
        <f t="shared" si="1"/>
        <v>1.1210717982845313</v>
      </c>
      <c r="Q49" s="13">
        <v>120</v>
      </c>
      <c r="R49" s="13">
        <v>130</v>
      </c>
      <c r="S49" s="1">
        <f t="shared" si="8"/>
        <v>60</v>
      </c>
      <c r="T49" s="1">
        <f t="shared" si="13"/>
        <v>85</v>
      </c>
      <c r="V49" s="12">
        <v>270000</v>
      </c>
      <c r="W49" s="12">
        <f t="shared" si="12"/>
        <v>280000</v>
      </c>
      <c r="X49" s="1" t="str">
        <f t="shared" si="9"/>
        <v>270K</v>
      </c>
      <c r="Y49" s="1">
        <f t="shared" si="10"/>
        <v>61</v>
      </c>
      <c r="Z49" s="1">
        <f t="shared" si="11"/>
        <v>71</v>
      </c>
    </row>
    <row r="50" spans="1:26">
      <c r="A50" s="1">
        <v>49</v>
      </c>
      <c r="B50" s="13">
        <f>(commit!$H51+commit!$I51)/1000</f>
        <v>7.2569999999999997</v>
      </c>
      <c r="C50" s="13">
        <f>(commit!$K51-commit!$J51)/1000</f>
        <v>87.242000000000004</v>
      </c>
      <c r="D50" s="13">
        <f>commit!$J51/1000</f>
        <v>0.55100000000000005</v>
      </c>
      <c r="E50" s="12">
        <f>commit!$G51</f>
        <v>242582</v>
      </c>
      <c r="F50" s="32">
        <f t="shared" si="2"/>
        <v>242.58199999999999</v>
      </c>
      <c r="G50" s="12">
        <f>commit!$P51/1000</f>
        <v>77.430000000000007</v>
      </c>
      <c r="H50" s="12">
        <f>commit!$P51/J50</f>
        <v>50.773770491803276</v>
      </c>
      <c r="I50" s="12">
        <f>commit!$L51</f>
        <v>1405</v>
      </c>
      <c r="J50" s="12">
        <f>commit!$M51</f>
        <v>1525</v>
      </c>
      <c r="K50" s="13">
        <f>(ncommit!$K51-ncommit!$J51)/1000</f>
        <v>65.447000000000003</v>
      </c>
      <c r="L50" s="11">
        <f t="shared" si="0"/>
        <v>1.3330175561905053</v>
      </c>
      <c r="M50" s="12">
        <f>ncommit!$G51</f>
        <v>216384</v>
      </c>
      <c r="N50" s="32">
        <f t="shared" si="3"/>
        <v>216.38399999999999</v>
      </c>
      <c r="O50" s="11">
        <f t="shared" si="1"/>
        <v>1.1210717982845313</v>
      </c>
      <c r="Q50" s="13">
        <v>130</v>
      </c>
      <c r="R50" s="13">
        <v>140</v>
      </c>
      <c r="S50" s="1">
        <f t="shared" si="8"/>
        <v>17</v>
      </c>
      <c r="T50" s="1">
        <f t="shared" si="13"/>
        <v>87</v>
      </c>
      <c r="V50" s="12">
        <v>280000</v>
      </c>
      <c r="W50" s="12">
        <f t="shared" si="12"/>
        <v>290000</v>
      </c>
      <c r="X50" s="1" t="str">
        <f t="shared" si="9"/>
        <v>280K</v>
      </c>
      <c r="Y50" s="1">
        <f t="shared" si="10"/>
        <v>56</v>
      </c>
      <c r="Z50" s="1">
        <f t="shared" si="11"/>
        <v>62</v>
      </c>
    </row>
    <row r="51" spans="1:26">
      <c r="A51" s="1">
        <v>50</v>
      </c>
      <c r="B51" s="13">
        <f>(commit!$H52+commit!$I52)/1000</f>
        <v>7.524</v>
      </c>
      <c r="C51" s="13">
        <f>(commit!$K52-commit!$J52)/1000</f>
        <v>88.019000000000005</v>
      </c>
      <c r="D51" s="13">
        <f>commit!$J52/1000</f>
        <v>0.59499999999999997</v>
      </c>
      <c r="E51" s="12">
        <f>commit!$G52</f>
        <v>242582</v>
      </c>
      <c r="F51" s="32">
        <f t="shared" si="2"/>
        <v>242.58199999999999</v>
      </c>
      <c r="G51" s="12">
        <f>commit!$P52/1000</f>
        <v>77.430000000000007</v>
      </c>
      <c r="H51" s="12">
        <f>commit!$P52/J51</f>
        <v>50.773770491803276</v>
      </c>
      <c r="I51" s="12">
        <f>commit!$L52</f>
        <v>1405</v>
      </c>
      <c r="J51" s="12">
        <f>commit!$M52</f>
        <v>1525</v>
      </c>
      <c r="K51" s="13">
        <f>(ncommit!$K52-ncommit!$J52)/1000</f>
        <v>67.447000000000003</v>
      </c>
      <c r="L51" s="11">
        <f t="shared" si="0"/>
        <v>1.3050098595934585</v>
      </c>
      <c r="M51" s="12">
        <f>ncommit!$G52</f>
        <v>216384</v>
      </c>
      <c r="N51" s="32">
        <f t="shared" si="3"/>
        <v>216.38399999999999</v>
      </c>
      <c r="O51" s="11">
        <f t="shared" si="1"/>
        <v>1.1210717982845313</v>
      </c>
      <c r="Q51" s="13">
        <v>140</v>
      </c>
      <c r="R51" s="13">
        <v>150</v>
      </c>
      <c r="S51" s="1">
        <f t="shared" si="8"/>
        <v>15</v>
      </c>
      <c r="T51" s="1">
        <f t="shared" si="13"/>
        <v>41</v>
      </c>
      <c r="V51" s="12">
        <v>290000</v>
      </c>
      <c r="W51" s="12">
        <f t="shared" si="12"/>
        <v>300000</v>
      </c>
      <c r="X51" s="1" t="str">
        <f t="shared" si="9"/>
        <v>290K</v>
      </c>
      <c r="Y51" s="1">
        <f t="shared" si="10"/>
        <v>12</v>
      </c>
      <c r="Z51" s="1">
        <f t="shared" si="11"/>
        <v>60</v>
      </c>
    </row>
    <row r="52" spans="1:26">
      <c r="A52" s="1">
        <v>51</v>
      </c>
      <c r="B52" s="13">
        <f>(commit!$H53+commit!$I53)/1000</f>
        <v>7.8460000000000001</v>
      </c>
      <c r="C52" s="13">
        <f>(commit!$K53-commit!$J53)/1000</f>
        <v>87.027000000000001</v>
      </c>
      <c r="D52" s="13">
        <f>commit!$J53/1000</f>
        <v>0.53100000000000003</v>
      </c>
      <c r="E52" s="12">
        <f>commit!$G53</f>
        <v>242582</v>
      </c>
      <c r="F52" s="32">
        <f t="shared" si="2"/>
        <v>242.58199999999999</v>
      </c>
      <c r="G52" s="12">
        <f>commit!$P53/1000</f>
        <v>77.430000000000007</v>
      </c>
      <c r="H52" s="12">
        <f>commit!$P53/J52</f>
        <v>50.773770491803276</v>
      </c>
      <c r="I52" s="12">
        <f>commit!$L53</f>
        <v>1405</v>
      </c>
      <c r="J52" s="12">
        <f>commit!$M53</f>
        <v>1525</v>
      </c>
      <c r="K52" s="13">
        <f>(ncommit!$K53-ncommit!$J53)/1000</f>
        <v>69.159000000000006</v>
      </c>
      <c r="L52" s="11">
        <f t="shared" si="0"/>
        <v>1.2583611677438944</v>
      </c>
      <c r="M52" s="12">
        <f>ncommit!$G53</f>
        <v>216384</v>
      </c>
      <c r="N52" s="32">
        <f t="shared" si="3"/>
        <v>216.38399999999999</v>
      </c>
      <c r="O52" s="11">
        <f t="shared" si="1"/>
        <v>1.1210717982845313</v>
      </c>
      <c r="Q52" s="13">
        <v>150</v>
      </c>
      <c r="R52" s="13">
        <v>160</v>
      </c>
      <c r="S52" s="1">
        <f t="shared" si="8"/>
        <v>5</v>
      </c>
      <c r="T52" s="1">
        <f t="shared" si="13"/>
        <v>80</v>
      </c>
      <c r="V52" s="12">
        <v>300000</v>
      </c>
      <c r="W52" s="12">
        <f t="shared" si="12"/>
        <v>310000</v>
      </c>
      <c r="X52" s="1" t="str">
        <f t="shared" si="9"/>
        <v>300K</v>
      </c>
      <c r="Y52" s="1">
        <f t="shared" si="10"/>
        <v>82</v>
      </c>
      <c r="Z52" s="1">
        <f t="shared" si="11"/>
        <v>68</v>
      </c>
    </row>
    <row r="53" spans="1:26">
      <c r="A53" s="1">
        <v>52</v>
      </c>
      <c r="B53" s="13">
        <f>(commit!$H54+commit!$I54)/1000</f>
        <v>7.5309999999999997</v>
      </c>
      <c r="C53" s="13">
        <f>(commit!$K54-commit!$J54)/1000</f>
        <v>86.367999999999995</v>
      </c>
      <c r="D53" s="13">
        <f>commit!$J54/1000</f>
        <v>0.56299999999999994</v>
      </c>
      <c r="E53" s="12">
        <f>commit!$G54</f>
        <v>244124</v>
      </c>
      <c r="F53" s="32">
        <f t="shared" si="2"/>
        <v>244.124</v>
      </c>
      <c r="G53" s="12">
        <f>commit!$P54/1000</f>
        <v>77.936999999999998</v>
      </c>
      <c r="H53" s="12">
        <f>commit!$P54/J53</f>
        <v>51.106229508196719</v>
      </c>
      <c r="I53" s="12">
        <f>commit!$L54</f>
        <v>1405</v>
      </c>
      <c r="J53" s="12">
        <f>commit!$M54</f>
        <v>1525</v>
      </c>
      <c r="K53" s="13">
        <f>(ncommit!$K54-ncommit!$J54)/1000</f>
        <v>67.683000000000007</v>
      </c>
      <c r="L53" s="11">
        <f t="shared" si="0"/>
        <v>1.2760663682165387</v>
      </c>
      <c r="M53" s="12">
        <f>ncommit!$G54</f>
        <v>217694</v>
      </c>
      <c r="N53" s="32">
        <f t="shared" si="3"/>
        <v>217.69399999999999</v>
      </c>
      <c r="O53" s="11">
        <f t="shared" si="1"/>
        <v>1.1214089501777724</v>
      </c>
      <c r="Q53" s="13">
        <v>160</v>
      </c>
      <c r="R53" s="13">
        <v>170</v>
      </c>
      <c r="S53" s="1">
        <f t="shared" si="8"/>
        <v>3</v>
      </c>
      <c r="T53" s="1">
        <f t="shared" si="13"/>
        <v>69</v>
      </c>
      <c r="V53" s="12">
        <v>310000</v>
      </c>
      <c r="W53" s="12">
        <f t="shared" si="12"/>
        <v>320000</v>
      </c>
      <c r="X53" s="1" t="str">
        <f t="shared" si="9"/>
        <v>310K</v>
      </c>
      <c r="Y53" s="1">
        <f t="shared" si="10"/>
        <v>33</v>
      </c>
      <c r="Z53" s="1">
        <f t="shared" si="11"/>
        <v>58</v>
      </c>
    </row>
    <row r="54" spans="1:26">
      <c r="A54" s="1">
        <v>53</v>
      </c>
      <c r="B54" s="13">
        <f>(commit!$H55+commit!$I55)/1000</f>
        <v>7.4409999999999998</v>
      </c>
      <c r="C54" s="13">
        <f>(commit!$K55-commit!$J55)/1000</f>
        <v>85.918000000000006</v>
      </c>
      <c r="D54" s="13">
        <f>commit!$J55/1000</f>
        <v>0.51600000000000001</v>
      </c>
      <c r="E54" s="12">
        <f>commit!$G55</f>
        <v>244124</v>
      </c>
      <c r="F54" s="32">
        <f t="shared" si="2"/>
        <v>244.124</v>
      </c>
      <c r="G54" s="12">
        <f>commit!$P55/1000</f>
        <v>77.936999999999998</v>
      </c>
      <c r="H54" s="12">
        <f>commit!$P55/J54</f>
        <v>51.106229508196719</v>
      </c>
      <c r="I54" s="12">
        <f>commit!$L55</f>
        <v>1405</v>
      </c>
      <c r="J54" s="12">
        <f>commit!$M55</f>
        <v>1525</v>
      </c>
      <c r="K54" s="13">
        <f>(ncommit!$K55-ncommit!$J55)/1000</f>
        <v>67.790999999999997</v>
      </c>
      <c r="L54" s="11">
        <f t="shared" si="0"/>
        <v>1.2673953769674442</v>
      </c>
      <c r="M54" s="12">
        <f>ncommit!$G55</f>
        <v>217694</v>
      </c>
      <c r="N54" s="32">
        <f t="shared" si="3"/>
        <v>217.69399999999999</v>
      </c>
      <c r="O54" s="11">
        <f t="shared" si="1"/>
        <v>1.1214089501777724</v>
      </c>
      <c r="Q54" s="13">
        <v>170</v>
      </c>
      <c r="R54" s="13">
        <v>180</v>
      </c>
      <c r="S54" s="1">
        <f t="shared" si="8"/>
        <v>0</v>
      </c>
      <c r="T54" s="1">
        <f t="shared" si="13"/>
        <v>64</v>
      </c>
      <c r="V54" s="12">
        <v>320000</v>
      </c>
      <c r="W54" s="12">
        <f t="shared" si="12"/>
        <v>330000</v>
      </c>
      <c r="X54" s="1" t="str">
        <f t="shared" si="9"/>
        <v>320K</v>
      </c>
      <c r="Y54" s="1">
        <f t="shared" si="10"/>
        <v>16</v>
      </c>
      <c r="Z54" s="1">
        <f t="shared" si="11"/>
        <v>59</v>
      </c>
    </row>
    <row r="55" spans="1:26">
      <c r="A55" s="1">
        <v>54</v>
      </c>
      <c r="B55" s="13">
        <f>(commit!$H56+commit!$I56)/1000</f>
        <v>7.452</v>
      </c>
      <c r="C55" s="13">
        <f>(commit!$K56-commit!$J56)/1000</f>
        <v>82.363</v>
      </c>
      <c r="D55" s="13">
        <f>commit!$J56/1000</f>
        <v>0.56299999999999994</v>
      </c>
      <c r="E55" s="12">
        <f>commit!$G56</f>
        <v>244124</v>
      </c>
      <c r="F55" s="32">
        <f t="shared" si="2"/>
        <v>244.124</v>
      </c>
      <c r="G55" s="12">
        <f>commit!$P56/1000</f>
        <v>77.936999999999998</v>
      </c>
      <c r="H55" s="12">
        <f>commit!$P56/J55</f>
        <v>51.106229508196719</v>
      </c>
      <c r="I55" s="12">
        <f>commit!$L56</f>
        <v>1405</v>
      </c>
      <c r="J55" s="12">
        <f>commit!$M56</f>
        <v>1525</v>
      </c>
      <c r="K55" s="13">
        <f>(ncommit!$K56-ncommit!$J56)/1000</f>
        <v>67.138999999999996</v>
      </c>
      <c r="L55" s="11">
        <f t="shared" si="0"/>
        <v>1.2267534517940393</v>
      </c>
      <c r="M55" s="12">
        <f>ncommit!$G56</f>
        <v>217694</v>
      </c>
      <c r="N55" s="32">
        <f t="shared" si="3"/>
        <v>217.69399999999999</v>
      </c>
      <c r="O55" s="11">
        <f t="shared" si="1"/>
        <v>1.1214089501777724</v>
      </c>
      <c r="Q55" s="13">
        <v>180</v>
      </c>
      <c r="R55" s="13">
        <v>190</v>
      </c>
      <c r="S55" s="1">
        <f t="shared" si="8"/>
        <v>0</v>
      </c>
      <c r="T55" s="1">
        <f t="shared" si="13"/>
        <v>21</v>
      </c>
      <c r="V55" s="12">
        <v>330000</v>
      </c>
      <c r="W55" s="12">
        <f t="shared" si="12"/>
        <v>340000</v>
      </c>
      <c r="X55" s="1" t="str">
        <f t="shared" si="9"/>
        <v>330K</v>
      </c>
      <c r="Y55" s="1">
        <f t="shared" si="10"/>
        <v>22</v>
      </c>
      <c r="Z55" s="1">
        <f t="shared" si="11"/>
        <v>116</v>
      </c>
    </row>
    <row r="56" spans="1:26">
      <c r="A56" s="1">
        <v>55</v>
      </c>
      <c r="B56" s="13">
        <f>(commit!$H57+commit!$I57)/1000</f>
        <v>7.4390000000000001</v>
      </c>
      <c r="C56" s="13">
        <f>(commit!$K57-commit!$J57)/1000</f>
        <v>85.406999999999996</v>
      </c>
      <c r="D56" s="13">
        <f>commit!$J57/1000</f>
        <v>0.56000000000000005</v>
      </c>
      <c r="E56" s="12">
        <f>commit!$G57</f>
        <v>244124</v>
      </c>
      <c r="F56" s="32">
        <f t="shared" si="2"/>
        <v>244.124</v>
      </c>
      <c r="G56" s="12">
        <f>commit!$P57/1000</f>
        <v>77.936999999999998</v>
      </c>
      <c r="H56" s="12">
        <f>commit!$P57/J56</f>
        <v>51.106229508196719</v>
      </c>
      <c r="I56" s="12">
        <f>commit!$L57</f>
        <v>1405</v>
      </c>
      <c r="J56" s="12">
        <f>commit!$M57</f>
        <v>1525</v>
      </c>
      <c r="K56" s="13">
        <f>(ncommit!$K57-ncommit!$J57)/1000</f>
        <v>67.820999999999998</v>
      </c>
      <c r="L56" s="11">
        <f t="shared" si="0"/>
        <v>1.2593002167470253</v>
      </c>
      <c r="M56" s="12">
        <f>ncommit!$G57</f>
        <v>217694</v>
      </c>
      <c r="N56" s="32">
        <f t="shared" si="3"/>
        <v>217.69399999999999</v>
      </c>
      <c r="O56" s="11">
        <f t="shared" si="1"/>
        <v>1.1214089501777724</v>
      </c>
      <c r="Q56" s="13">
        <v>190</v>
      </c>
      <c r="R56" s="13">
        <v>200</v>
      </c>
      <c r="S56" s="1">
        <f t="shared" si="8"/>
        <v>0</v>
      </c>
      <c r="T56" s="1">
        <f t="shared" si="13"/>
        <v>2</v>
      </c>
      <c r="V56" s="12">
        <v>340000</v>
      </c>
      <c r="W56" s="12">
        <f t="shared" si="12"/>
        <v>350000</v>
      </c>
      <c r="X56" s="1" t="str">
        <f t="shared" si="9"/>
        <v>340K</v>
      </c>
      <c r="Y56" s="1">
        <f t="shared" si="10"/>
        <v>3</v>
      </c>
      <c r="Z56" s="1">
        <f t="shared" si="11"/>
        <v>61</v>
      </c>
    </row>
    <row r="57" spans="1:26">
      <c r="A57" s="1">
        <v>56</v>
      </c>
      <c r="B57" s="13">
        <f>(commit!$H58+commit!$I58)/1000</f>
        <v>7.8849999999999998</v>
      </c>
      <c r="C57" s="13">
        <f>(commit!$K58-commit!$J58)/1000</f>
        <v>86.86</v>
      </c>
      <c r="D57" s="13">
        <f>commit!$J58/1000</f>
        <v>0.59899999999999998</v>
      </c>
      <c r="E57" s="12">
        <f>commit!$G58</f>
        <v>244124</v>
      </c>
      <c r="F57" s="32">
        <f t="shared" si="2"/>
        <v>244.124</v>
      </c>
      <c r="G57" s="12">
        <f>commit!$P58/1000</f>
        <v>77.936999999999998</v>
      </c>
      <c r="H57" s="12">
        <f>commit!$P58/J57</f>
        <v>51.106229508196719</v>
      </c>
      <c r="I57" s="12">
        <f>commit!$L58</f>
        <v>1405</v>
      </c>
      <c r="J57" s="12">
        <f>commit!$M58</f>
        <v>1525</v>
      </c>
      <c r="K57" s="13">
        <f>(ncommit!$K58-ncommit!$J58)/1000</f>
        <v>70.016999999999996</v>
      </c>
      <c r="L57" s="11">
        <f t="shared" si="0"/>
        <v>1.2405558650042132</v>
      </c>
      <c r="M57" s="12">
        <f>ncommit!$G58</f>
        <v>217694</v>
      </c>
      <c r="N57" s="32">
        <f t="shared" si="3"/>
        <v>217.69399999999999</v>
      </c>
      <c r="O57" s="11">
        <f t="shared" si="1"/>
        <v>1.1214089501777724</v>
      </c>
      <c r="Q57" s="13">
        <v>200</v>
      </c>
      <c r="R57" s="13">
        <v>210</v>
      </c>
      <c r="S57" s="1">
        <f t="shared" si="8"/>
        <v>0</v>
      </c>
      <c r="T57" s="1">
        <f t="shared" si="13"/>
        <v>7</v>
      </c>
      <c r="V57" s="12">
        <v>350000</v>
      </c>
      <c r="W57" s="12">
        <f t="shared" si="12"/>
        <v>360000</v>
      </c>
      <c r="X57" s="1" t="str">
        <f t="shared" si="9"/>
        <v>350K</v>
      </c>
      <c r="Y57" s="1">
        <f t="shared" si="10"/>
        <v>4</v>
      </c>
      <c r="Z57" s="1">
        <f t="shared" si="11"/>
        <v>37</v>
      </c>
    </row>
    <row r="58" spans="1:26">
      <c r="A58" s="1">
        <v>57</v>
      </c>
      <c r="B58" s="13">
        <f>(commit!$H59+commit!$I59)/1000</f>
        <v>7.5620000000000003</v>
      </c>
      <c r="C58" s="13">
        <f>(commit!$K59-commit!$J59)/1000</f>
        <v>86.317999999999998</v>
      </c>
      <c r="D58" s="13">
        <f>commit!$J59/1000</f>
        <v>0.54200000000000004</v>
      </c>
      <c r="E58" s="12">
        <f>commit!$G59</f>
        <v>244124</v>
      </c>
      <c r="F58" s="32">
        <f t="shared" si="2"/>
        <v>244.124</v>
      </c>
      <c r="G58" s="12">
        <f>commit!$P59/1000</f>
        <v>77.936999999999998</v>
      </c>
      <c r="H58" s="12">
        <f>commit!$P59/J58</f>
        <v>51.106229508196719</v>
      </c>
      <c r="I58" s="12">
        <f>commit!$L59</f>
        <v>1405</v>
      </c>
      <c r="J58" s="12">
        <f>commit!$M59</f>
        <v>1525</v>
      </c>
      <c r="K58" s="13">
        <f>(ncommit!$K59-ncommit!$J59)/1000</f>
        <v>67.796000000000006</v>
      </c>
      <c r="L58" s="11">
        <f t="shared" si="0"/>
        <v>1.2732019588176291</v>
      </c>
      <c r="M58" s="12">
        <f>ncommit!$G59</f>
        <v>217694</v>
      </c>
      <c r="N58" s="32">
        <f t="shared" si="3"/>
        <v>217.69399999999999</v>
      </c>
      <c r="O58" s="11">
        <f t="shared" si="1"/>
        <v>1.1214089501777724</v>
      </c>
      <c r="Q58" s="13">
        <v>210</v>
      </c>
      <c r="R58" s="13">
        <v>220</v>
      </c>
      <c r="S58" s="1">
        <f t="shared" si="8"/>
        <v>0</v>
      </c>
      <c r="T58" s="1">
        <f t="shared" si="13"/>
        <v>1</v>
      </c>
      <c r="V58" s="12">
        <v>360000</v>
      </c>
      <c r="W58" s="12">
        <f t="shared" si="12"/>
        <v>370000</v>
      </c>
      <c r="X58" s="1" t="str">
        <f t="shared" si="9"/>
        <v>360K</v>
      </c>
      <c r="Y58" s="1">
        <f t="shared" si="10"/>
        <v>6</v>
      </c>
      <c r="Z58" s="1">
        <f t="shared" si="11"/>
        <v>21</v>
      </c>
    </row>
    <row r="59" spans="1:26">
      <c r="A59" s="1">
        <v>58</v>
      </c>
      <c r="B59" s="13">
        <f>(commit!$H60+commit!$I60)/1000</f>
        <v>7.9320000000000004</v>
      </c>
      <c r="C59" s="13">
        <f>(commit!$K60-commit!$J60)/1000</f>
        <v>87.552000000000007</v>
      </c>
      <c r="D59" s="13">
        <f>commit!$J60/1000</f>
        <v>0.54100000000000004</v>
      </c>
      <c r="E59" s="12">
        <f>commit!$G60</f>
        <v>244124</v>
      </c>
      <c r="F59" s="32">
        <f t="shared" si="2"/>
        <v>244.124</v>
      </c>
      <c r="G59" s="12">
        <f>commit!$P60/1000</f>
        <v>77.936999999999998</v>
      </c>
      <c r="H59" s="12">
        <f>commit!$P60/J59</f>
        <v>51.106229508196719</v>
      </c>
      <c r="I59" s="12">
        <f>commit!$L60</f>
        <v>1405</v>
      </c>
      <c r="J59" s="12">
        <f>commit!$M60</f>
        <v>1525</v>
      </c>
      <c r="K59" s="13">
        <f>(ncommit!$K60-ncommit!$J60)/1000</f>
        <v>67.436000000000007</v>
      </c>
      <c r="L59" s="11">
        <f t="shared" si="0"/>
        <v>1.2982976451746842</v>
      </c>
      <c r="M59" s="12">
        <f>ncommit!$G60</f>
        <v>217694</v>
      </c>
      <c r="N59" s="32">
        <f t="shared" si="3"/>
        <v>217.69399999999999</v>
      </c>
      <c r="O59" s="11">
        <f t="shared" si="1"/>
        <v>1.1214089501777724</v>
      </c>
      <c r="Q59" s="13">
        <v>220</v>
      </c>
      <c r="R59" s="13">
        <v>230</v>
      </c>
      <c r="S59" s="1">
        <f t="shared" si="8"/>
        <v>0</v>
      </c>
      <c r="T59" s="1">
        <f t="shared" si="13"/>
        <v>0</v>
      </c>
      <c r="V59" s="12">
        <v>370000</v>
      </c>
      <c r="W59" s="12">
        <f t="shared" si="12"/>
        <v>380000</v>
      </c>
      <c r="X59" s="1" t="str">
        <f t="shared" si="9"/>
        <v>370K</v>
      </c>
      <c r="Y59" s="1">
        <f t="shared" si="10"/>
        <v>0</v>
      </c>
      <c r="Z59" s="1">
        <f t="shared" si="11"/>
        <v>12</v>
      </c>
    </row>
    <row r="60" spans="1:26">
      <c r="A60" s="1">
        <v>59</v>
      </c>
      <c r="B60" s="13">
        <f>(commit!$H61+commit!$I61)/1000</f>
        <v>7.6230000000000002</v>
      </c>
      <c r="C60" s="13">
        <f>(commit!$K61-commit!$J61)/1000</f>
        <v>90.108999999999995</v>
      </c>
      <c r="D60" s="13">
        <f>commit!$J61/1000</f>
        <v>0.61499999999999999</v>
      </c>
      <c r="E60" s="12">
        <f>commit!$G61</f>
        <v>246809</v>
      </c>
      <c r="F60" s="32">
        <f t="shared" si="2"/>
        <v>246.809</v>
      </c>
      <c r="G60" s="12">
        <f>commit!$P61/1000</f>
        <v>79.201999999999998</v>
      </c>
      <c r="H60" s="12">
        <f>commit!$P61/J60</f>
        <v>51.530253741054004</v>
      </c>
      <c r="I60" s="12">
        <f>commit!$L61</f>
        <v>1416</v>
      </c>
      <c r="J60" s="12">
        <f>commit!$M61</f>
        <v>1537</v>
      </c>
      <c r="K60" s="13">
        <f>(ncommit!$K61-ncommit!$J61)/1000</f>
        <v>68.885000000000005</v>
      </c>
      <c r="L60" s="11">
        <f t="shared" si="0"/>
        <v>1.3081077157581475</v>
      </c>
      <c r="M60" s="12">
        <f>ncommit!$G61</f>
        <v>219897</v>
      </c>
      <c r="N60" s="32">
        <f t="shared" si="3"/>
        <v>219.89699999999999</v>
      </c>
      <c r="O60" s="11">
        <f t="shared" si="1"/>
        <v>1.1223845709582214</v>
      </c>
      <c r="Q60" s="13">
        <v>230</v>
      </c>
      <c r="R60" s="13">
        <v>240</v>
      </c>
      <c r="S60" s="1">
        <f t="shared" si="8"/>
        <v>0</v>
      </c>
      <c r="T60" s="1">
        <f t="shared" si="13"/>
        <v>0</v>
      </c>
      <c r="V60" s="12">
        <v>380000</v>
      </c>
      <c r="W60" s="12">
        <f t="shared" si="12"/>
        <v>390000</v>
      </c>
      <c r="X60" s="1" t="str">
        <f t="shared" si="9"/>
        <v>380K</v>
      </c>
      <c r="Y60" s="1">
        <f t="shared" si="10"/>
        <v>0</v>
      </c>
      <c r="Z60" s="1">
        <f t="shared" si="11"/>
        <v>2</v>
      </c>
    </row>
    <row r="61" spans="1:26">
      <c r="A61" s="1">
        <v>60</v>
      </c>
      <c r="B61" s="13">
        <f>(commit!$H62+commit!$I62)/1000</f>
        <v>7.4029999999999996</v>
      </c>
      <c r="C61" s="13">
        <f>(commit!$K62-commit!$J62)/1000</f>
        <v>93.992999999999995</v>
      </c>
      <c r="D61" s="13">
        <f>commit!$J62/1000</f>
        <v>0.59899999999999998</v>
      </c>
      <c r="E61" s="12">
        <f>commit!$G62</f>
        <v>251262</v>
      </c>
      <c r="F61" s="32">
        <f t="shared" si="2"/>
        <v>251.262</v>
      </c>
      <c r="G61" s="12">
        <f>commit!$P62/1000</f>
        <v>78.543000000000006</v>
      </c>
      <c r="H61" s="12">
        <f>commit!$P62/J61</f>
        <v>51.101496421600523</v>
      </c>
      <c r="I61" s="12">
        <f>commit!$L62</f>
        <v>1417</v>
      </c>
      <c r="J61" s="12">
        <f>commit!$M62</f>
        <v>1537</v>
      </c>
      <c r="K61" s="13">
        <f>(ncommit!$K62-ncommit!$J62)/1000</f>
        <v>79.644999999999996</v>
      </c>
      <c r="L61" s="11">
        <f t="shared" si="0"/>
        <v>1.1801494130202774</v>
      </c>
      <c r="M61" s="12">
        <f>ncommit!$G62</f>
        <v>233698</v>
      </c>
      <c r="N61" s="32">
        <f t="shared" si="3"/>
        <v>233.69800000000001</v>
      </c>
      <c r="O61" s="11">
        <f t="shared" si="1"/>
        <v>1.0751568263314193</v>
      </c>
      <c r="Q61" s="13">
        <v>240</v>
      </c>
      <c r="R61" s="13">
        <v>250</v>
      </c>
      <c r="S61" s="1">
        <f t="shared" si="8"/>
        <v>0</v>
      </c>
      <c r="T61" s="1">
        <f t="shared" si="13"/>
        <v>0</v>
      </c>
      <c r="V61" s="12">
        <v>390000</v>
      </c>
      <c r="W61" s="12">
        <f t="shared" si="12"/>
        <v>400000</v>
      </c>
      <c r="X61" s="1" t="str">
        <f t="shared" si="9"/>
        <v>390K</v>
      </c>
      <c r="Y61" s="1">
        <f t="shared" si="10"/>
        <v>0</v>
      </c>
      <c r="Z61" s="1">
        <f t="shared" si="11"/>
        <v>11</v>
      </c>
    </row>
    <row r="62" spans="1:26">
      <c r="A62" s="1">
        <v>61</v>
      </c>
      <c r="B62" s="13">
        <f>(commit!$H63+commit!$I63)/1000</f>
        <v>7.9930000000000003</v>
      </c>
      <c r="C62" s="13">
        <f>(commit!$K63-commit!$J63)/1000</f>
        <v>88.387</v>
      </c>
      <c r="D62" s="13">
        <f>commit!$J63/1000</f>
        <v>0.6</v>
      </c>
      <c r="E62" s="12">
        <f>commit!$G63</f>
        <v>245721</v>
      </c>
      <c r="F62" s="32">
        <f t="shared" si="2"/>
        <v>245.721</v>
      </c>
      <c r="G62" s="12">
        <f>commit!$P63/1000</f>
        <v>79.260000000000005</v>
      </c>
      <c r="H62" s="12">
        <f>commit!$P63/J62</f>
        <v>51.567989590110606</v>
      </c>
      <c r="I62" s="12">
        <f>commit!$L63</f>
        <v>1417</v>
      </c>
      <c r="J62" s="12">
        <f>commit!$M63</f>
        <v>1537</v>
      </c>
      <c r="K62" s="13">
        <f>(ncommit!$K63-ncommit!$J63)/1000</f>
        <v>64.388000000000005</v>
      </c>
      <c r="L62" s="11">
        <f t="shared" si="0"/>
        <v>1.3727247313163942</v>
      </c>
      <c r="M62" s="12">
        <f>ncommit!$G63</f>
        <v>211337</v>
      </c>
      <c r="N62" s="32">
        <f t="shared" si="3"/>
        <v>211.33699999999999</v>
      </c>
      <c r="O62" s="11">
        <f t="shared" si="1"/>
        <v>1.162697492630254</v>
      </c>
      <c r="Q62" s="13"/>
      <c r="R62" s="13"/>
      <c r="V62" s="12">
        <v>400000</v>
      </c>
      <c r="W62" s="12">
        <f t="shared" si="12"/>
        <v>410000</v>
      </c>
      <c r="X62" s="1" t="str">
        <f t="shared" si="9"/>
        <v>400K</v>
      </c>
      <c r="Y62" s="1">
        <f t="shared" si="10"/>
        <v>0</v>
      </c>
      <c r="Z62" s="1">
        <f t="shared" si="11"/>
        <v>0</v>
      </c>
    </row>
    <row r="63" spans="1:26">
      <c r="A63" s="1">
        <v>62</v>
      </c>
      <c r="B63" s="13">
        <f>(commit!$H64+commit!$I64)/1000</f>
        <v>7.5780000000000003</v>
      </c>
      <c r="C63" s="13">
        <f>(commit!$K64-commit!$J64)/1000</f>
        <v>84.373000000000005</v>
      </c>
      <c r="D63" s="13">
        <f>commit!$J64/1000</f>
        <v>0.56899999999999995</v>
      </c>
      <c r="E63" s="12">
        <f>commit!$G64</f>
        <v>245721</v>
      </c>
      <c r="F63" s="32">
        <f t="shared" si="2"/>
        <v>245.721</v>
      </c>
      <c r="G63" s="12">
        <f>commit!$P64/1000</f>
        <v>79.260000000000005</v>
      </c>
      <c r="H63" s="12">
        <f>commit!$P64/J63</f>
        <v>51.567989590110606</v>
      </c>
      <c r="I63" s="12">
        <f>commit!$L64</f>
        <v>1417</v>
      </c>
      <c r="J63" s="12">
        <f>commit!$M64</f>
        <v>1537</v>
      </c>
      <c r="K63" s="13">
        <f>(ncommit!$K64-ncommit!$J64)/1000</f>
        <v>64.421999999999997</v>
      </c>
      <c r="L63" s="11">
        <f t="shared" si="0"/>
        <v>1.3096923411257024</v>
      </c>
      <c r="M63" s="12">
        <f>ncommit!$G64</f>
        <v>211337</v>
      </c>
      <c r="N63" s="32">
        <f t="shared" si="3"/>
        <v>211.33699999999999</v>
      </c>
      <c r="O63" s="11">
        <f t="shared" si="1"/>
        <v>1.162697492630254</v>
      </c>
      <c r="Q63" s="13"/>
      <c r="R63" s="13"/>
      <c r="V63" s="12">
        <v>410000</v>
      </c>
      <c r="W63" s="12">
        <f t="shared" si="12"/>
        <v>420000</v>
      </c>
      <c r="X63" s="1" t="str">
        <f t="shared" si="9"/>
        <v>410K</v>
      </c>
      <c r="Y63" s="1">
        <f t="shared" si="10"/>
        <v>0</v>
      </c>
      <c r="Z63" s="1">
        <f t="shared" si="11"/>
        <v>0</v>
      </c>
    </row>
    <row r="64" spans="1:26">
      <c r="A64" s="1">
        <v>63</v>
      </c>
      <c r="B64" s="13">
        <f>(commit!$H65+commit!$I65)/1000</f>
        <v>7.6520000000000001</v>
      </c>
      <c r="C64" s="13">
        <f>(commit!$K65-commit!$J65)/1000</f>
        <v>96.492000000000004</v>
      </c>
      <c r="D64" s="13">
        <f>commit!$J65/1000</f>
        <v>0.59199999999999997</v>
      </c>
      <c r="E64" s="12">
        <f>commit!$G65</f>
        <v>253717</v>
      </c>
      <c r="F64" s="32">
        <f t="shared" si="2"/>
        <v>253.71700000000001</v>
      </c>
      <c r="G64" s="12">
        <f>commit!$P65/1000</f>
        <v>85.397999999999996</v>
      </c>
      <c r="H64" s="12">
        <f>commit!$P65/J64</f>
        <v>54.117870722433459</v>
      </c>
      <c r="I64" s="12">
        <f>commit!$L65</f>
        <v>1455</v>
      </c>
      <c r="J64" s="12">
        <f>commit!$M65</f>
        <v>1578</v>
      </c>
      <c r="K64" s="13">
        <f>(ncommit!$K65-ncommit!$J65)/1000</f>
        <v>74.245999999999995</v>
      </c>
      <c r="L64" s="11">
        <f t="shared" si="0"/>
        <v>1.2996255690542253</v>
      </c>
      <c r="M64" s="12">
        <f>ncommit!$G65</f>
        <v>230032</v>
      </c>
      <c r="N64" s="32">
        <f t="shared" si="3"/>
        <v>230.03200000000001</v>
      </c>
      <c r="O64" s="11">
        <f t="shared" si="1"/>
        <v>1.1029639354524587</v>
      </c>
      <c r="Q64" s="13"/>
      <c r="R64" s="13"/>
      <c r="V64" s="12">
        <v>420000</v>
      </c>
      <c r="W64" s="12">
        <f t="shared" si="12"/>
        <v>430000</v>
      </c>
      <c r="X64" s="1" t="str">
        <f t="shared" si="9"/>
        <v>420K</v>
      </c>
      <c r="Y64" s="1">
        <f t="shared" si="10"/>
        <v>0</v>
      </c>
      <c r="Z64" s="1">
        <f t="shared" si="11"/>
        <v>0</v>
      </c>
    </row>
    <row r="65" spans="1:26">
      <c r="A65" s="1">
        <v>64</v>
      </c>
      <c r="B65" s="13">
        <f>(commit!$H66+commit!$I66)/1000</f>
        <v>7.7969999999999997</v>
      </c>
      <c r="C65" s="13">
        <f>(commit!$K66-commit!$J66)/1000</f>
        <v>161.173</v>
      </c>
      <c r="D65" s="13">
        <f>commit!$J66/1000</f>
        <v>0.88300000000000001</v>
      </c>
      <c r="E65" s="12">
        <f>commit!$G66</f>
        <v>340260</v>
      </c>
      <c r="F65" s="32">
        <f t="shared" si="2"/>
        <v>340.26</v>
      </c>
      <c r="G65" s="12">
        <f>commit!$P66/1000</f>
        <v>90.49</v>
      </c>
      <c r="H65" s="12">
        <f>commit!$P66/J65</f>
        <v>57.344740177439796</v>
      </c>
      <c r="I65" s="12">
        <f>commit!$L66</f>
        <v>1455</v>
      </c>
      <c r="J65" s="12">
        <f>commit!$M66</f>
        <v>1578</v>
      </c>
      <c r="K65" s="13">
        <f>(ncommit!$K66-ncommit!$J66)/1000</f>
        <v>100.297</v>
      </c>
      <c r="L65" s="11">
        <f t="shared" si="0"/>
        <v>1.6069573367099714</v>
      </c>
      <c r="M65" s="12">
        <f>ncommit!$G66</f>
        <v>271758</v>
      </c>
      <c r="N65" s="32">
        <f t="shared" si="3"/>
        <v>271.75799999999998</v>
      </c>
      <c r="O65" s="11">
        <f t="shared" si="1"/>
        <v>1.2520698562691808</v>
      </c>
      <c r="Q65" s="13"/>
      <c r="R65" s="13"/>
      <c r="V65" s="12">
        <v>430000</v>
      </c>
      <c r="W65" s="12">
        <f t="shared" si="12"/>
        <v>440000</v>
      </c>
      <c r="X65" s="1" t="str">
        <f t="shared" si="9"/>
        <v>430K</v>
      </c>
      <c r="Y65" s="1">
        <f t="shared" si="10"/>
        <v>0</v>
      </c>
      <c r="Z65" s="1">
        <f t="shared" si="11"/>
        <v>0</v>
      </c>
    </row>
    <row r="66" spans="1:26">
      <c r="A66" s="1">
        <v>65</v>
      </c>
      <c r="B66" s="13">
        <f>(commit!$H67+commit!$I67)/1000</f>
        <v>7.4829999999999997</v>
      </c>
      <c r="C66" s="13">
        <f>(commit!$K67-commit!$J67)/1000</f>
        <v>160.49799999999999</v>
      </c>
      <c r="D66" s="13">
        <f>commit!$J67/1000</f>
        <v>0.90900000000000003</v>
      </c>
      <c r="E66" s="12">
        <f>commit!$G67</f>
        <v>340260</v>
      </c>
      <c r="F66" s="32">
        <f t="shared" si="2"/>
        <v>340.26</v>
      </c>
      <c r="G66" s="12">
        <f>commit!$P67/1000</f>
        <v>90.49</v>
      </c>
      <c r="H66" s="12">
        <f>commit!$P67/J66</f>
        <v>57.344740177439796</v>
      </c>
      <c r="I66" s="12">
        <f>commit!$L67</f>
        <v>1455</v>
      </c>
      <c r="J66" s="12">
        <f>commit!$M67</f>
        <v>1578</v>
      </c>
      <c r="K66" s="13">
        <f>(ncommit!$K67-ncommit!$J67)/1000</f>
        <v>103.76900000000001</v>
      </c>
      <c r="L66" s="11">
        <f t="shared" ref="L66:L129" si="14">C66/K66</f>
        <v>1.5466854262833793</v>
      </c>
      <c r="M66" s="12">
        <f>ncommit!$G67</f>
        <v>271758</v>
      </c>
      <c r="N66" s="32">
        <f t="shared" si="3"/>
        <v>271.75799999999998</v>
      </c>
      <c r="O66" s="11">
        <f t="shared" ref="O66:O129" si="15">E66/M66</f>
        <v>1.2520698562691808</v>
      </c>
      <c r="Q66" s="13"/>
      <c r="R66" s="13"/>
      <c r="V66" s="12">
        <v>440000</v>
      </c>
      <c r="W66" s="12">
        <f t="shared" si="12"/>
        <v>450000</v>
      </c>
      <c r="X66" s="1" t="str">
        <f t="shared" si="9"/>
        <v>440K</v>
      </c>
      <c r="Y66" s="1">
        <f t="shared" si="10"/>
        <v>0</v>
      </c>
      <c r="Z66" s="1">
        <f t="shared" si="11"/>
        <v>0</v>
      </c>
    </row>
    <row r="67" spans="1:26">
      <c r="A67" s="1">
        <v>66</v>
      </c>
      <c r="B67" s="13">
        <f>(commit!$H68+commit!$I68)/1000</f>
        <v>7.931</v>
      </c>
      <c r="C67" s="13">
        <f>(commit!$K68-commit!$J68)/1000</f>
        <v>160.744</v>
      </c>
      <c r="D67" s="13">
        <f>commit!$J68/1000</f>
        <v>0.95399999999999996</v>
      </c>
      <c r="E67" s="12">
        <f>commit!$G68</f>
        <v>340260</v>
      </c>
      <c r="F67" s="32">
        <f t="shared" ref="F67:F130" si="16">E67/1000</f>
        <v>340.26</v>
      </c>
      <c r="G67" s="12">
        <f>commit!$P68/1000</f>
        <v>90.49</v>
      </c>
      <c r="H67" s="12">
        <f>commit!$P68/J67</f>
        <v>57.344740177439796</v>
      </c>
      <c r="I67" s="12">
        <f>commit!$L68</f>
        <v>1455</v>
      </c>
      <c r="J67" s="12">
        <f>commit!$M68</f>
        <v>1578</v>
      </c>
      <c r="K67" s="13">
        <f>(ncommit!$K68-ncommit!$J68)/1000</f>
        <v>104.624</v>
      </c>
      <c r="L67" s="11">
        <f t="shared" si="14"/>
        <v>1.536397002599786</v>
      </c>
      <c r="M67" s="12">
        <f>ncommit!$G68</f>
        <v>271758</v>
      </c>
      <c r="N67" s="32">
        <f t="shared" ref="N67:N130" si="17">M67/1000</f>
        <v>271.75799999999998</v>
      </c>
      <c r="O67" s="11">
        <f t="shared" si="15"/>
        <v>1.2520698562691808</v>
      </c>
      <c r="Q67" s="13"/>
      <c r="R67" s="13"/>
      <c r="V67" s="12">
        <v>450000</v>
      </c>
      <c r="W67" s="12">
        <f t="shared" si="12"/>
        <v>460000</v>
      </c>
      <c r="X67" s="1" t="str">
        <f t="shared" ref="X67" si="18">V67/1000&amp;"K"</f>
        <v>450K</v>
      </c>
      <c r="Y67" s="1">
        <f t="shared" si="10"/>
        <v>0</v>
      </c>
      <c r="Z67" s="1">
        <f t="shared" si="11"/>
        <v>0</v>
      </c>
    </row>
    <row r="68" spans="1:26">
      <c r="A68" s="1">
        <v>67</v>
      </c>
      <c r="B68" s="13">
        <f>(commit!$H69+commit!$I69)/1000</f>
        <v>7.4329999999999998</v>
      </c>
      <c r="C68" s="13">
        <f>(commit!$K69-commit!$J69)/1000</f>
        <v>159.65100000000001</v>
      </c>
      <c r="D68" s="13">
        <f>commit!$J69/1000</f>
        <v>0.875</v>
      </c>
      <c r="E68" s="12">
        <f>commit!$G69</f>
        <v>340260</v>
      </c>
      <c r="F68" s="32">
        <f t="shared" si="16"/>
        <v>340.26</v>
      </c>
      <c r="G68" s="12">
        <f>commit!$P69/1000</f>
        <v>90.49</v>
      </c>
      <c r="H68" s="12">
        <f>commit!$P69/J68</f>
        <v>57.344740177439796</v>
      </c>
      <c r="I68" s="12">
        <f>commit!$L69</f>
        <v>1455</v>
      </c>
      <c r="J68" s="12">
        <f>commit!$M69</f>
        <v>1578</v>
      </c>
      <c r="K68" s="13">
        <f>(ncommit!$K69-ncommit!$J69)/1000</f>
        <v>102.03400000000001</v>
      </c>
      <c r="L68" s="11">
        <f t="shared" si="14"/>
        <v>1.5646843209126369</v>
      </c>
      <c r="M68" s="12">
        <f>ncommit!$G69</f>
        <v>271758</v>
      </c>
      <c r="N68" s="32">
        <f t="shared" si="17"/>
        <v>271.75799999999998</v>
      </c>
      <c r="O68" s="11">
        <f t="shared" si="15"/>
        <v>1.2520698562691808</v>
      </c>
      <c r="Q68" s="13"/>
      <c r="R68" s="13"/>
      <c r="V68" s="12"/>
      <c r="W68" s="12"/>
    </row>
    <row r="69" spans="1:26">
      <c r="A69" s="1">
        <v>68</v>
      </c>
      <c r="B69" s="13">
        <f>(commit!$H70+commit!$I70)/1000</f>
        <v>7.5839999999999996</v>
      </c>
      <c r="C69" s="13">
        <f>(commit!$K70-commit!$J70)/1000</f>
        <v>159.72900000000001</v>
      </c>
      <c r="D69" s="13">
        <f>commit!$J70/1000</f>
        <v>0.94799999999999995</v>
      </c>
      <c r="E69" s="12">
        <f>commit!$G70</f>
        <v>340260</v>
      </c>
      <c r="F69" s="32">
        <f t="shared" si="16"/>
        <v>340.26</v>
      </c>
      <c r="G69" s="12">
        <f>commit!$P70/1000</f>
        <v>90.49</v>
      </c>
      <c r="H69" s="12">
        <f>commit!$P70/J69</f>
        <v>57.344740177439796</v>
      </c>
      <c r="I69" s="12">
        <f>commit!$L70</f>
        <v>1455</v>
      </c>
      <c r="J69" s="12">
        <f>commit!$M70</f>
        <v>1578</v>
      </c>
      <c r="K69" s="13">
        <f>(ncommit!$K70-ncommit!$J70)/1000</f>
        <v>101.32899999999999</v>
      </c>
      <c r="L69" s="11">
        <f t="shared" si="14"/>
        <v>1.5763404356107336</v>
      </c>
      <c r="M69" s="12">
        <f>ncommit!$G70</f>
        <v>271758</v>
      </c>
      <c r="N69" s="32">
        <f t="shared" si="17"/>
        <v>271.75799999999998</v>
      </c>
      <c r="O69" s="11">
        <f t="shared" si="15"/>
        <v>1.2520698562691808</v>
      </c>
      <c r="Q69" s="13"/>
      <c r="R69" s="13"/>
      <c r="V69" s="12"/>
      <c r="W69" s="12"/>
    </row>
    <row r="70" spans="1:26">
      <c r="A70" s="1">
        <v>69</v>
      </c>
      <c r="B70" s="13">
        <f>(commit!$H71+commit!$I71)/1000</f>
        <v>7.59</v>
      </c>
      <c r="C70" s="13">
        <f>(commit!$K71-commit!$J71)/1000</f>
        <v>158.37700000000001</v>
      </c>
      <c r="D70" s="13">
        <f>commit!$J71/1000</f>
        <v>0.97799999999999998</v>
      </c>
      <c r="E70" s="12">
        <f>commit!$G71</f>
        <v>340260</v>
      </c>
      <c r="F70" s="32">
        <f t="shared" si="16"/>
        <v>340.26</v>
      </c>
      <c r="G70" s="12">
        <f>commit!$P71/1000</f>
        <v>90.49</v>
      </c>
      <c r="H70" s="12">
        <f>commit!$P71/J70</f>
        <v>57.344740177439796</v>
      </c>
      <c r="I70" s="12">
        <f>commit!$L71</f>
        <v>1455</v>
      </c>
      <c r="J70" s="12">
        <f>commit!$M71</f>
        <v>1578</v>
      </c>
      <c r="K70" s="13">
        <f>(ncommit!$K71-ncommit!$J71)/1000</f>
        <v>98.991</v>
      </c>
      <c r="L70" s="11">
        <f t="shared" si="14"/>
        <v>1.5999131234152602</v>
      </c>
      <c r="M70" s="12">
        <f>ncommit!$G71</f>
        <v>271758</v>
      </c>
      <c r="N70" s="32">
        <f t="shared" si="17"/>
        <v>271.75799999999998</v>
      </c>
      <c r="O70" s="11">
        <f t="shared" si="15"/>
        <v>1.2520698562691808</v>
      </c>
      <c r="Q70" s="13"/>
      <c r="R70" s="13"/>
      <c r="V70" s="12"/>
      <c r="W70" s="12"/>
    </row>
    <row r="71" spans="1:26">
      <c r="A71" s="1">
        <v>70</v>
      </c>
      <c r="B71" s="13">
        <f>(commit!$H72+commit!$I72)/1000</f>
        <v>7.7080000000000002</v>
      </c>
      <c r="C71" s="13">
        <f>(commit!$K72-commit!$J72)/1000</f>
        <v>162.423</v>
      </c>
      <c r="D71" s="13">
        <f>commit!$J72/1000</f>
        <v>0.91800000000000004</v>
      </c>
      <c r="E71" s="12">
        <f>commit!$G72</f>
        <v>340260</v>
      </c>
      <c r="F71" s="32">
        <f t="shared" si="16"/>
        <v>340.26</v>
      </c>
      <c r="G71" s="12">
        <f>commit!$P72/1000</f>
        <v>90.49</v>
      </c>
      <c r="H71" s="12">
        <f>commit!$P72/J71</f>
        <v>57.344740177439796</v>
      </c>
      <c r="I71" s="12">
        <f>commit!$L72</f>
        <v>1455</v>
      </c>
      <c r="J71" s="12">
        <f>commit!$M72</f>
        <v>1578</v>
      </c>
      <c r="K71" s="13">
        <f>(ncommit!$K72-ncommit!$J72)/1000</f>
        <v>99.706000000000003</v>
      </c>
      <c r="L71" s="11">
        <f t="shared" si="14"/>
        <v>1.6290193167913667</v>
      </c>
      <c r="M71" s="12">
        <f>ncommit!$G72</f>
        <v>271758</v>
      </c>
      <c r="N71" s="32">
        <f t="shared" si="17"/>
        <v>271.75799999999998</v>
      </c>
      <c r="O71" s="11">
        <f t="shared" si="15"/>
        <v>1.2520698562691808</v>
      </c>
      <c r="Q71" s="13"/>
      <c r="R71" s="13"/>
      <c r="V71" s="12"/>
      <c r="W71" s="12"/>
    </row>
    <row r="72" spans="1:26">
      <c r="A72" s="1">
        <v>71</v>
      </c>
      <c r="B72" s="13">
        <f>(commit!$H73+commit!$I73)/1000</f>
        <v>7.93</v>
      </c>
      <c r="C72" s="13">
        <f>(commit!$K73-commit!$J73)/1000</f>
        <v>147.77699999999999</v>
      </c>
      <c r="D72" s="13">
        <f>commit!$J73/1000</f>
        <v>0.83299999999999996</v>
      </c>
      <c r="E72" s="12">
        <f>commit!$G73</f>
        <v>331367</v>
      </c>
      <c r="F72" s="32">
        <f t="shared" si="16"/>
        <v>331.36700000000002</v>
      </c>
      <c r="G72" s="12">
        <f>commit!$P73/1000</f>
        <v>90.231999999999999</v>
      </c>
      <c r="H72" s="12">
        <f>commit!$P73/J72</f>
        <v>57.181242078580482</v>
      </c>
      <c r="I72" s="12">
        <f>commit!$L73</f>
        <v>1455</v>
      </c>
      <c r="J72" s="12">
        <f>commit!$M73</f>
        <v>1578</v>
      </c>
      <c r="K72" s="13">
        <f>(ncommit!$K73-ncommit!$J73)/1000</f>
        <v>105.16800000000001</v>
      </c>
      <c r="L72" s="11">
        <f t="shared" si="14"/>
        <v>1.4051517571884982</v>
      </c>
      <c r="M72" s="12">
        <f>ncommit!$G73</f>
        <v>279143</v>
      </c>
      <c r="N72" s="32">
        <f t="shared" si="17"/>
        <v>279.14299999999997</v>
      </c>
      <c r="O72" s="11">
        <f t="shared" si="15"/>
        <v>1.18708690527794</v>
      </c>
      <c r="Q72" s="13"/>
      <c r="R72" s="13"/>
      <c r="V72" s="12"/>
      <c r="W72" s="12"/>
    </row>
    <row r="73" spans="1:26">
      <c r="A73" s="1">
        <v>72</v>
      </c>
      <c r="B73" s="13">
        <f>(commit!$H74+commit!$I74)/1000</f>
        <v>7.64</v>
      </c>
      <c r="C73" s="13">
        <f>(commit!$K74-commit!$J74)/1000</f>
        <v>146.33500000000001</v>
      </c>
      <c r="D73" s="13">
        <f>commit!$J74/1000</f>
        <v>0.93200000000000005</v>
      </c>
      <c r="E73" s="12">
        <f>commit!$G74</f>
        <v>331367</v>
      </c>
      <c r="F73" s="32">
        <f t="shared" si="16"/>
        <v>331.36700000000002</v>
      </c>
      <c r="G73" s="12">
        <f>commit!$P74/1000</f>
        <v>90.231999999999999</v>
      </c>
      <c r="H73" s="12">
        <f>commit!$P74/J73</f>
        <v>57.181242078580482</v>
      </c>
      <c r="I73" s="12">
        <f>commit!$L74</f>
        <v>1455</v>
      </c>
      <c r="J73" s="12">
        <f>commit!$M74</f>
        <v>1578</v>
      </c>
      <c r="K73" s="13">
        <f>(ncommit!$K74-ncommit!$J74)/1000</f>
        <v>100.883</v>
      </c>
      <c r="L73" s="11">
        <f t="shared" si="14"/>
        <v>1.4505417166420509</v>
      </c>
      <c r="M73" s="12">
        <f>ncommit!$G74</f>
        <v>279143</v>
      </c>
      <c r="N73" s="32">
        <f t="shared" si="17"/>
        <v>279.14299999999997</v>
      </c>
      <c r="O73" s="11">
        <f t="shared" si="15"/>
        <v>1.18708690527794</v>
      </c>
      <c r="Q73" s="13"/>
      <c r="R73" s="13"/>
      <c r="V73" s="12"/>
      <c r="W73" s="12"/>
    </row>
    <row r="74" spans="1:26">
      <c r="A74" s="1">
        <v>73</v>
      </c>
      <c r="B74" s="13">
        <f>(commit!$H75+commit!$I75)/1000</f>
        <v>7.7610000000000001</v>
      </c>
      <c r="C74" s="13">
        <f>(commit!$K75-commit!$J75)/1000</f>
        <v>145.54400000000001</v>
      </c>
      <c r="D74" s="13">
        <f>commit!$J75/1000</f>
        <v>0.81899999999999995</v>
      </c>
      <c r="E74" s="12">
        <f>commit!$G75</f>
        <v>331367</v>
      </c>
      <c r="F74" s="32">
        <f t="shared" si="16"/>
        <v>331.36700000000002</v>
      </c>
      <c r="G74" s="12">
        <f>commit!$P75/1000</f>
        <v>90.231999999999999</v>
      </c>
      <c r="H74" s="12">
        <f>commit!$P75/J74</f>
        <v>57.181242078580482</v>
      </c>
      <c r="I74" s="12">
        <f>commit!$L75</f>
        <v>1455</v>
      </c>
      <c r="J74" s="12">
        <f>commit!$M75</f>
        <v>1578</v>
      </c>
      <c r="K74" s="13">
        <f>(ncommit!$K75-ncommit!$J75)/1000</f>
        <v>101.67100000000001</v>
      </c>
      <c r="L74" s="11">
        <f t="shared" si="14"/>
        <v>1.4315193122916072</v>
      </c>
      <c r="M74" s="12">
        <f>ncommit!$G75</f>
        <v>279143</v>
      </c>
      <c r="N74" s="32">
        <f t="shared" si="17"/>
        <v>279.14299999999997</v>
      </c>
      <c r="O74" s="11">
        <f t="shared" si="15"/>
        <v>1.18708690527794</v>
      </c>
      <c r="S74" s="1">
        <f>SUM(S37:S72)</f>
        <v>864</v>
      </c>
      <c r="T74" s="1">
        <f>SUM(T37:T72)</f>
        <v>864</v>
      </c>
      <c r="Y74" s="1">
        <f>SUM(Y37:Y72)</f>
        <v>864</v>
      </c>
      <c r="Z74" s="1">
        <f>SUM(Z37:Z72)</f>
        <v>864</v>
      </c>
    </row>
    <row r="75" spans="1:26">
      <c r="A75" s="1">
        <v>74</v>
      </c>
      <c r="B75" s="13">
        <f>(commit!$H76+commit!$I76)/1000</f>
        <v>7.2939999999999996</v>
      </c>
      <c r="C75" s="13">
        <f>(commit!$K76-commit!$J76)/1000</f>
        <v>163.33799999999999</v>
      </c>
      <c r="D75" s="13">
        <f>commit!$J76/1000</f>
        <v>0.92500000000000004</v>
      </c>
      <c r="E75" s="12">
        <f>commit!$G76</f>
        <v>337626</v>
      </c>
      <c r="F75" s="32">
        <f t="shared" si="16"/>
        <v>337.62599999999998</v>
      </c>
      <c r="G75" s="12">
        <f>commit!$P76/1000</f>
        <v>88.912999999999997</v>
      </c>
      <c r="H75" s="12">
        <f>commit!$P76/J75</f>
        <v>56.345373891001266</v>
      </c>
      <c r="I75" s="12">
        <f>commit!$L76</f>
        <v>1455</v>
      </c>
      <c r="J75" s="12">
        <f>commit!$M76</f>
        <v>1578</v>
      </c>
      <c r="K75" s="13">
        <f>(ncommit!$K76-ncommit!$J76)/1000</f>
        <v>108.459</v>
      </c>
      <c r="L75" s="11">
        <f t="shared" si="14"/>
        <v>1.5059884380272728</v>
      </c>
      <c r="M75" s="12">
        <f>ncommit!$G76</f>
        <v>301873</v>
      </c>
      <c r="N75" s="32">
        <f t="shared" si="17"/>
        <v>301.87299999999999</v>
      </c>
      <c r="O75" s="11">
        <f t="shared" si="15"/>
        <v>1.1184372236006532</v>
      </c>
    </row>
    <row r="76" spans="1:26">
      <c r="A76" s="1">
        <v>75</v>
      </c>
      <c r="B76" s="13">
        <f>(commit!$H77+commit!$I77)/1000</f>
        <v>7.4610000000000003</v>
      </c>
      <c r="C76" s="13">
        <f>(commit!$K77-commit!$J77)/1000</f>
        <v>166.41300000000001</v>
      </c>
      <c r="D76" s="13">
        <f>commit!$J77/1000</f>
        <v>0.879</v>
      </c>
      <c r="E76" s="12">
        <f>commit!$G77</f>
        <v>337626</v>
      </c>
      <c r="F76" s="32">
        <f t="shared" si="16"/>
        <v>337.62599999999998</v>
      </c>
      <c r="G76" s="12">
        <f>commit!$P77/1000</f>
        <v>88.912999999999997</v>
      </c>
      <c r="H76" s="12">
        <f>commit!$P77/J76</f>
        <v>56.345373891001266</v>
      </c>
      <c r="I76" s="12">
        <f>commit!$L77</f>
        <v>1455</v>
      </c>
      <c r="J76" s="12">
        <f>commit!$M77</f>
        <v>1578</v>
      </c>
      <c r="K76" s="13">
        <f>(ncommit!$K77-ncommit!$J77)/1000</f>
        <v>111.01900000000001</v>
      </c>
      <c r="L76" s="11">
        <f t="shared" si="14"/>
        <v>1.4989596375395202</v>
      </c>
      <c r="M76" s="12">
        <f>ncommit!$G77</f>
        <v>301873</v>
      </c>
      <c r="N76" s="32">
        <f t="shared" si="17"/>
        <v>301.87299999999999</v>
      </c>
      <c r="O76" s="11">
        <f t="shared" si="15"/>
        <v>1.1184372236006532</v>
      </c>
    </row>
    <row r="77" spans="1:26">
      <c r="A77" s="1">
        <v>76</v>
      </c>
      <c r="B77" s="13">
        <f>(commit!$H78+commit!$I78)/1000</f>
        <v>8.375</v>
      </c>
      <c r="C77" s="13">
        <f>(commit!$K78-commit!$J78)/1000</f>
        <v>166.345</v>
      </c>
      <c r="D77" s="13">
        <f>commit!$J78/1000</f>
        <v>0.91700000000000004</v>
      </c>
      <c r="E77" s="12">
        <f>commit!$G78</f>
        <v>337626</v>
      </c>
      <c r="F77" s="32">
        <f t="shared" si="16"/>
        <v>337.62599999999998</v>
      </c>
      <c r="G77" s="12">
        <f>commit!$P78/1000</f>
        <v>88.912999999999997</v>
      </c>
      <c r="H77" s="12">
        <f>commit!$P78/J77</f>
        <v>56.345373891001266</v>
      </c>
      <c r="I77" s="12">
        <f>commit!$L78</f>
        <v>1455</v>
      </c>
      <c r="J77" s="12">
        <f>commit!$M78</f>
        <v>1578</v>
      </c>
      <c r="K77" s="13">
        <f>(ncommit!$K78-ncommit!$J78)/1000</f>
        <v>113.998</v>
      </c>
      <c r="L77" s="11">
        <f t="shared" si="14"/>
        <v>1.4591922665309918</v>
      </c>
      <c r="M77" s="12">
        <f>ncommit!$G78</f>
        <v>301873</v>
      </c>
      <c r="N77" s="32">
        <f t="shared" si="17"/>
        <v>301.87299999999999</v>
      </c>
      <c r="O77" s="11">
        <f t="shared" si="15"/>
        <v>1.1184372236006532</v>
      </c>
    </row>
    <row r="78" spans="1:26">
      <c r="A78" s="1">
        <v>77</v>
      </c>
      <c r="B78" s="13">
        <f>(commit!$H79+commit!$I79)/1000</f>
        <v>7.859</v>
      </c>
      <c r="C78" s="13">
        <f>(commit!$K79-commit!$J79)/1000</f>
        <v>88.12</v>
      </c>
      <c r="D78" s="13">
        <f>commit!$J79/1000</f>
        <v>0.626</v>
      </c>
      <c r="E78" s="12">
        <f>commit!$G79</f>
        <v>244703</v>
      </c>
      <c r="F78" s="32">
        <f t="shared" si="16"/>
        <v>244.703</v>
      </c>
      <c r="G78" s="12">
        <f>commit!$P79/1000</f>
        <v>81.087000000000003</v>
      </c>
      <c r="H78" s="12">
        <f>commit!$P79/J78</f>
        <v>51.353388220392652</v>
      </c>
      <c r="I78" s="12">
        <f>commit!$L79</f>
        <v>1456</v>
      </c>
      <c r="J78" s="12">
        <f>commit!$M79</f>
        <v>1579</v>
      </c>
      <c r="K78" s="13">
        <f>(ncommit!$K79-ncommit!$J79)/1000</f>
        <v>66.400999999999996</v>
      </c>
      <c r="L78" s="11">
        <f t="shared" si="14"/>
        <v>1.3270884474631408</v>
      </c>
      <c r="M78" s="12">
        <f>ncommit!$G79</f>
        <v>217411</v>
      </c>
      <c r="N78" s="32">
        <f t="shared" si="17"/>
        <v>217.411</v>
      </c>
      <c r="O78" s="11">
        <f t="shared" si="15"/>
        <v>1.1255318268164904</v>
      </c>
    </row>
    <row r="79" spans="1:26">
      <c r="A79" s="1">
        <v>78</v>
      </c>
      <c r="B79" s="13">
        <f>(commit!$H80+commit!$I80)/1000</f>
        <v>7.8259999999999996</v>
      </c>
      <c r="C79" s="13">
        <f>(commit!$K80-commit!$J80)/1000</f>
        <v>89.36</v>
      </c>
      <c r="D79" s="13">
        <f>commit!$J80/1000</f>
        <v>0.59699999999999998</v>
      </c>
      <c r="E79" s="12">
        <f>commit!$G80</f>
        <v>244703</v>
      </c>
      <c r="F79" s="32">
        <f t="shared" si="16"/>
        <v>244.703</v>
      </c>
      <c r="G79" s="12">
        <f>commit!$P80/1000</f>
        <v>81.087000000000003</v>
      </c>
      <c r="H79" s="12">
        <f>commit!$P80/J79</f>
        <v>51.353388220392652</v>
      </c>
      <c r="I79" s="12">
        <f>commit!$L80</f>
        <v>1456</v>
      </c>
      <c r="J79" s="12">
        <f>commit!$M80</f>
        <v>1579</v>
      </c>
      <c r="K79" s="13">
        <f>(ncommit!$K80-ncommit!$J80)/1000</f>
        <v>66.141000000000005</v>
      </c>
      <c r="L79" s="11">
        <f t="shared" si="14"/>
        <v>1.3510530533254712</v>
      </c>
      <c r="M79" s="12">
        <f>ncommit!$G80</f>
        <v>217411</v>
      </c>
      <c r="N79" s="32">
        <f t="shared" si="17"/>
        <v>217.411</v>
      </c>
      <c r="O79" s="11">
        <f t="shared" si="15"/>
        <v>1.1255318268164904</v>
      </c>
    </row>
    <row r="80" spans="1:26">
      <c r="A80" s="1">
        <v>79</v>
      </c>
      <c r="B80" s="13">
        <f>(commit!$H81+commit!$I81)/1000</f>
        <v>7.4340000000000002</v>
      </c>
      <c r="C80" s="13">
        <f>(commit!$K81-commit!$J81)/1000</f>
        <v>85.960999999999999</v>
      </c>
      <c r="D80" s="13">
        <f>commit!$J81/1000</f>
        <v>0.53300000000000003</v>
      </c>
      <c r="E80" s="12">
        <f>commit!$G81</f>
        <v>244703</v>
      </c>
      <c r="F80" s="32">
        <f t="shared" si="16"/>
        <v>244.703</v>
      </c>
      <c r="G80" s="12">
        <f>commit!$P81/1000</f>
        <v>81.087000000000003</v>
      </c>
      <c r="H80" s="12">
        <f>commit!$P81/J80</f>
        <v>51.353388220392652</v>
      </c>
      <c r="I80" s="12">
        <f>commit!$L81</f>
        <v>1456</v>
      </c>
      <c r="J80" s="12">
        <f>commit!$M81</f>
        <v>1579</v>
      </c>
      <c r="K80" s="13">
        <f>(ncommit!$K81-ncommit!$J81)/1000</f>
        <v>64.841999999999999</v>
      </c>
      <c r="L80" s="11">
        <f t="shared" si="14"/>
        <v>1.3256993923691434</v>
      </c>
      <c r="M80" s="12">
        <f>ncommit!$G81</f>
        <v>217411</v>
      </c>
      <c r="N80" s="32">
        <f t="shared" si="17"/>
        <v>217.411</v>
      </c>
      <c r="O80" s="11">
        <f t="shared" si="15"/>
        <v>1.1255318268164904</v>
      </c>
    </row>
    <row r="81" spans="1:15">
      <c r="A81" s="1">
        <v>80</v>
      </c>
      <c r="B81" s="13">
        <f>(commit!$H82+commit!$I82)/1000</f>
        <v>7.617</v>
      </c>
      <c r="C81" s="13">
        <f>(commit!$K82-commit!$J82)/1000</f>
        <v>87.513000000000005</v>
      </c>
      <c r="D81" s="13">
        <f>commit!$J82/1000</f>
        <v>0.60799999999999998</v>
      </c>
      <c r="E81" s="12">
        <f>commit!$G82</f>
        <v>245390</v>
      </c>
      <c r="F81" s="32">
        <f t="shared" si="16"/>
        <v>245.39</v>
      </c>
      <c r="G81" s="12">
        <f>commit!$P82/1000</f>
        <v>81.162999999999997</v>
      </c>
      <c r="H81" s="12">
        <f>commit!$P82/J81</f>
        <v>51.401519949335025</v>
      </c>
      <c r="I81" s="12">
        <f>commit!$L82</f>
        <v>1456</v>
      </c>
      <c r="J81" s="12">
        <f>commit!$M82</f>
        <v>1579</v>
      </c>
      <c r="K81" s="13">
        <f>(ncommit!$K82-ncommit!$J82)/1000</f>
        <v>66.704999999999998</v>
      </c>
      <c r="L81" s="11">
        <f t="shared" si="14"/>
        <v>1.3119406341353723</v>
      </c>
      <c r="M81" s="12">
        <f>ncommit!$G82</f>
        <v>219284</v>
      </c>
      <c r="N81" s="32">
        <f t="shared" si="17"/>
        <v>219.28399999999999</v>
      </c>
      <c r="O81" s="11">
        <f t="shared" si="15"/>
        <v>1.1190510935590376</v>
      </c>
    </row>
    <row r="82" spans="1:15">
      <c r="A82" s="1">
        <v>81</v>
      </c>
      <c r="B82" s="13">
        <f>(commit!$H83+commit!$I83)/1000</f>
        <v>8.25</v>
      </c>
      <c r="C82" s="13">
        <f>(commit!$K83-commit!$J83)/1000</f>
        <v>92.078000000000003</v>
      </c>
      <c r="D82" s="13">
        <f>commit!$J83/1000</f>
        <v>0.61199999999999999</v>
      </c>
      <c r="E82" s="12">
        <f>commit!$G83</f>
        <v>245390</v>
      </c>
      <c r="F82" s="32">
        <f t="shared" si="16"/>
        <v>245.39</v>
      </c>
      <c r="G82" s="12">
        <f>commit!$P83/1000</f>
        <v>81.162999999999997</v>
      </c>
      <c r="H82" s="12">
        <f>commit!$P83/J82</f>
        <v>51.401519949335025</v>
      </c>
      <c r="I82" s="12">
        <f>commit!$L83</f>
        <v>1456</v>
      </c>
      <c r="J82" s="12">
        <f>commit!$M83</f>
        <v>1579</v>
      </c>
      <c r="K82" s="13">
        <f>(ncommit!$K83-ncommit!$J83)/1000</f>
        <v>68.988</v>
      </c>
      <c r="L82" s="11">
        <f t="shared" si="14"/>
        <v>1.3346958891401404</v>
      </c>
      <c r="M82" s="12">
        <f>ncommit!$G83</f>
        <v>219284</v>
      </c>
      <c r="N82" s="32">
        <f t="shared" si="17"/>
        <v>219.28399999999999</v>
      </c>
      <c r="O82" s="11">
        <f t="shared" si="15"/>
        <v>1.1190510935590376</v>
      </c>
    </row>
    <row r="83" spans="1:15">
      <c r="A83" s="1">
        <v>82</v>
      </c>
      <c r="B83" s="13">
        <f>(commit!$H84+commit!$I84)/1000</f>
        <v>7.6189999999999998</v>
      </c>
      <c r="C83" s="13">
        <f>(commit!$K84-commit!$J84)/1000</f>
        <v>88.096000000000004</v>
      </c>
      <c r="D83" s="13">
        <f>commit!$J84/1000</f>
        <v>0.56100000000000005</v>
      </c>
      <c r="E83" s="12">
        <f>commit!$G84</f>
        <v>245390</v>
      </c>
      <c r="F83" s="32">
        <f t="shared" si="16"/>
        <v>245.39</v>
      </c>
      <c r="G83" s="12">
        <f>commit!$P84/1000</f>
        <v>81.162999999999997</v>
      </c>
      <c r="H83" s="12">
        <f>commit!$P84/J83</f>
        <v>51.401519949335025</v>
      </c>
      <c r="I83" s="12">
        <f>commit!$L84</f>
        <v>1456</v>
      </c>
      <c r="J83" s="12">
        <f>commit!$M84</f>
        <v>1579</v>
      </c>
      <c r="K83" s="13">
        <f>(ncommit!$K84-ncommit!$J84)/1000</f>
        <v>67.013999999999996</v>
      </c>
      <c r="L83" s="11">
        <f t="shared" si="14"/>
        <v>1.3145909809890473</v>
      </c>
      <c r="M83" s="12">
        <f>ncommit!$G84</f>
        <v>219284</v>
      </c>
      <c r="N83" s="32">
        <f t="shared" si="17"/>
        <v>219.28399999999999</v>
      </c>
      <c r="O83" s="11">
        <f t="shared" si="15"/>
        <v>1.1190510935590376</v>
      </c>
    </row>
    <row r="84" spans="1:15">
      <c r="A84" s="1">
        <v>83</v>
      </c>
      <c r="B84" s="13">
        <f>(commit!$H85+commit!$I85)/1000</f>
        <v>7.657</v>
      </c>
      <c r="C84" s="13">
        <f>(commit!$K85-commit!$J85)/1000</f>
        <v>88.206000000000003</v>
      </c>
      <c r="D84" s="13">
        <f>commit!$J85/1000</f>
        <v>0.503</v>
      </c>
      <c r="E84" s="12">
        <f>commit!$G85</f>
        <v>245390</v>
      </c>
      <c r="F84" s="32">
        <f t="shared" si="16"/>
        <v>245.39</v>
      </c>
      <c r="G84" s="12">
        <f>commit!$P85/1000</f>
        <v>81.162999999999997</v>
      </c>
      <c r="H84" s="12">
        <f>commit!$P85/J84</f>
        <v>51.401519949335025</v>
      </c>
      <c r="I84" s="12">
        <f>commit!$L85</f>
        <v>1456</v>
      </c>
      <c r="J84" s="12">
        <f>commit!$M85</f>
        <v>1579</v>
      </c>
      <c r="K84" s="13">
        <f>(ncommit!$K85-ncommit!$J85)/1000</f>
        <v>66.822999999999993</v>
      </c>
      <c r="L84" s="11">
        <f t="shared" si="14"/>
        <v>1.3199946126333748</v>
      </c>
      <c r="M84" s="12">
        <f>ncommit!$G85</f>
        <v>219284</v>
      </c>
      <c r="N84" s="32">
        <f t="shared" si="17"/>
        <v>219.28399999999999</v>
      </c>
      <c r="O84" s="11">
        <f t="shared" si="15"/>
        <v>1.1190510935590376</v>
      </c>
    </row>
    <row r="85" spans="1:15">
      <c r="A85" s="1">
        <v>84</v>
      </c>
      <c r="B85" s="13">
        <f>(commit!$H86+commit!$I86)/1000</f>
        <v>7.173</v>
      </c>
      <c r="C85" s="13">
        <f>(commit!$K86-commit!$J86)/1000</f>
        <v>85.986000000000004</v>
      </c>
      <c r="D85" s="13">
        <f>commit!$J86/1000</f>
        <v>0.55200000000000005</v>
      </c>
      <c r="E85" s="12">
        <f>commit!$G86</f>
        <v>245390</v>
      </c>
      <c r="F85" s="32">
        <f t="shared" si="16"/>
        <v>245.39</v>
      </c>
      <c r="G85" s="12">
        <f>commit!$P86/1000</f>
        <v>81.162999999999997</v>
      </c>
      <c r="H85" s="12">
        <f>commit!$P86/J85</f>
        <v>51.401519949335025</v>
      </c>
      <c r="I85" s="12">
        <f>commit!$L86</f>
        <v>1456</v>
      </c>
      <c r="J85" s="12">
        <f>commit!$M86</f>
        <v>1579</v>
      </c>
      <c r="K85" s="13">
        <f>(ncommit!$K86-ncommit!$J86)/1000</f>
        <v>65.929000000000002</v>
      </c>
      <c r="L85" s="11">
        <f t="shared" si="14"/>
        <v>1.3042212076627888</v>
      </c>
      <c r="M85" s="12">
        <f>ncommit!$G86</f>
        <v>219284</v>
      </c>
      <c r="N85" s="32">
        <f t="shared" si="17"/>
        <v>219.28399999999999</v>
      </c>
      <c r="O85" s="11">
        <f t="shared" si="15"/>
        <v>1.1190510935590376</v>
      </c>
    </row>
    <row r="86" spans="1:15">
      <c r="A86" s="1">
        <v>85</v>
      </c>
      <c r="B86" s="13">
        <f>(commit!$H87+commit!$I87)/1000</f>
        <v>7.83</v>
      </c>
      <c r="C86" s="13">
        <f>(commit!$K87-commit!$J87)/1000</f>
        <v>87.492999999999995</v>
      </c>
      <c r="D86" s="13">
        <f>commit!$J87/1000</f>
        <v>0.58299999999999996</v>
      </c>
      <c r="E86" s="12">
        <f>commit!$G87</f>
        <v>245390</v>
      </c>
      <c r="F86" s="32">
        <f t="shared" si="16"/>
        <v>245.39</v>
      </c>
      <c r="G86" s="12">
        <f>commit!$P87/1000</f>
        <v>81.162999999999997</v>
      </c>
      <c r="H86" s="12">
        <f>commit!$P87/J86</f>
        <v>51.401519949335025</v>
      </c>
      <c r="I86" s="12">
        <f>commit!$L87</f>
        <v>1456</v>
      </c>
      <c r="J86" s="12">
        <f>commit!$M87</f>
        <v>1579</v>
      </c>
      <c r="K86" s="13">
        <f>(ncommit!$K87-ncommit!$J87)/1000</f>
        <v>67.617000000000004</v>
      </c>
      <c r="L86" s="11">
        <f t="shared" si="14"/>
        <v>1.2939497463655587</v>
      </c>
      <c r="M86" s="12">
        <f>ncommit!$G87</f>
        <v>219284</v>
      </c>
      <c r="N86" s="32">
        <f t="shared" si="17"/>
        <v>219.28399999999999</v>
      </c>
      <c r="O86" s="11">
        <f t="shared" si="15"/>
        <v>1.1190510935590376</v>
      </c>
    </row>
    <row r="87" spans="1:15">
      <c r="A87" s="1">
        <v>86</v>
      </c>
      <c r="B87" s="13">
        <f>(commit!$H88+commit!$I88)/1000</f>
        <v>8.0950000000000006</v>
      </c>
      <c r="C87" s="13">
        <f>(commit!$K88-commit!$J88)/1000</f>
        <v>88.638999999999996</v>
      </c>
      <c r="D87" s="13">
        <f>commit!$J88/1000</f>
        <v>0.626</v>
      </c>
      <c r="E87" s="12">
        <f>commit!$G88</f>
        <v>245390</v>
      </c>
      <c r="F87" s="32">
        <f t="shared" si="16"/>
        <v>245.39</v>
      </c>
      <c r="G87" s="12">
        <f>commit!$P88/1000</f>
        <v>81.162999999999997</v>
      </c>
      <c r="H87" s="12">
        <f>commit!$P88/J87</f>
        <v>51.401519949335025</v>
      </c>
      <c r="I87" s="12">
        <f>commit!$L88</f>
        <v>1456</v>
      </c>
      <c r="J87" s="12">
        <f>commit!$M88</f>
        <v>1579</v>
      </c>
      <c r="K87" s="13">
        <f>(ncommit!$K88-ncommit!$J88)/1000</f>
        <v>66.977999999999994</v>
      </c>
      <c r="L87" s="11">
        <f t="shared" si="14"/>
        <v>1.3234047000507629</v>
      </c>
      <c r="M87" s="12">
        <f>ncommit!$G88</f>
        <v>219284</v>
      </c>
      <c r="N87" s="32">
        <f t="shared" si="17"/>
        <v>219.28399999999999</v>
      </c>
      <c r="O87" s="11">
        <f t="shared" si="15"/>
        <v>1.1190510935590376</v>
      </c>
    </row>
    <row r="88" spans="1:15">
      <c r="A88" s="1">
        <v>87</v>
      </c>
      <c r="B88" s="13">
        <f>(commit!$H89+commit!$I89)/1000</f>
        <v>7.5780000000000003</v>
      </c>
      <c r="C88" s="13">
        <f>(commit!$K89-commit!$J89)/1000</f>
        <v>88.397999999999996</v>
      </c>
      <c r="D88" s="13">
        <f>commit!$J89/1000</f>
        <v>0.54500000000000004</v>
      </c>
      <c r="E88" s="12">
        <f>commit!$G89</f>
        <v>245390</v>
      </c>
      <c r="F88" s="32">
        <f t="shared" si="16"/>
        <v>245.39</v>
      </c>
      <c r="G88" s="12">
        <f>commit!$P89/1000</f>
        <v>81.162999999999997</v>
      </c>
      <c r="H88" s="12">
        <f>commit!$P89/J88</f>
        <v>51.401519949335025</v>
      </c>
      <c r="I88" s="12">
        <f>commit!$L89</f>
        <v>1456</v>
      </c>
      <c r="J88" s="12">
        <f>commit!$M89</f>
        <v>1579</v>
      </c>
      <c r="K88" s="13">
        <f>(ncommit!$K89-ncommit!$J89)/1000</f>
        <v>66.772000000000006</v>
      </c>
      <c r="L88" s="11">
        <f t="shared" si="14"/>
        <v>1.3238782723297189</v>
      </c>
      <c r="M88" s="12">
        <f>ncommit!$G89</f>
        <v>219284</v>
      </c>
      <c r="N88" s="32">
        <f t="shared" si="17"/>
        <v>219.28399999999999</v>
      </c>
      <c r="O88" s="11">
        <f t="shared" si="15"/>
        <v>1.1190510935590376</v>
      </c>
    </row>
    <row r="89" spans="1:15">
      <c r="A89" s="1">
        <v>88</v>
      </c>
      <c r="B89" s="13">
        <f>(commit!$H90+commit!$I90)/1000</f>
        <v>7.9279999999999999</v>
      </c>
      <c r="C89" s="13">
        <f>(commit!$K90-commit!$J90)/1000</f>
        <v>88.126999999999995</v>
      </c>
      <c r="D89" s="13">
        <f>commit!$J90/1000</f>
        <v>0.57999999999999996</v>
      </c>
      <c r="E89" s="12">
        <f>commit!$G90</f>
        <v>245390</v>
      </c>
      <c r="F89" s="32">
        <f t="shared" si="16"/>
        <v>245.39</v>
      </c>
      <c r="G89" s="12">
        <f>commit!$P90/1000</f>
        <v>81.162999999999997</v>
      </c>
      <c r="H89" s="12">
        <f>commit!$P90/J89</f>
        <v>51.401519949335025</v>
      </c>
      <c r="I89" s="12">
        <f>commit!$L90</f>
        <v>1456</v>
      </c>
      <c r="J89" s="12">
        <f>commit!$M90</f>
        <v>1579</v>
      </c>
      <c r="K89" s="13">
        <f>(ncommit!$K90-ncommit!$J90)/1000</f>
        <v>65.947000000000003</v>
      </c>
      <c r="L89" s="11">
        <f t="shared" si="14"/>
        <v>1.3363306897963514</v>
      </c>
      <c r="M89" s="12">
        <f>ncommit!$G90</f>
        <v>219284</v>
      </c>
      <c r="N89" s="32">
        <f t="shared" si="17"/>
        <v>219.28399999999999</v>
      </c>
      <c r="O89" s="11">
        <f t="shared" si="15"/>
        <v>1.1190510935590376</v>
      </c>
    </row>
    <row r="90" spans="1:15">
      <c r="A90" s="1">
        <v>89</v>
      </c>
      <c r="B90" s="13">
        <f>(commit!$H91+commit!$I91)/1000</f>
        <v>7.7729999999999997</v>
      </c>
      <c r="C90" s="13">
        <f>(commit!$K91-commit!$J91)/1000</f>
        <v>88.516999999999996</v>
      </c>
      <c r="D90" s="13">
        <f>commit!$J91/1000</f>
        <v>0.55100000000000005</v>
      </c>
      <c r="E90" s="12">
        <f>commit!$G91</f>
        <v>245390</v>
      </c>
      <c r="F90" s="32">
        <f t="shared" si="16"/>
        <v>245.39</v>
      </c>
      <c r="G90" s="12">
        <f>commit!$P91/1000</f>
        <v>81.162999999999997</v>
      </c>
      <c r="H90" s="12">
        <f>commit!$P91/J90</f>
        <v>51.401519949335025</v>
      </c>
      <c r="I90" s="12">
        <f>commit!$L91</f>
        <v>1456</v>
      </c>
      <c r="J90" s="12">
        <f>commit!$M91</f>
        <v>1579</v>
      </c>
      <c r="K90" s="13">
        <f>(ncommit!$K91-ncommit!$J91)/1000</f>
        <v>66.599999999999994</v>
      </c>
      <c r="L90" s="11">
        <f t="shared" si="14"/>
        <v>1.3290840840840841</v>
      </c>
      <c r="M90" s="12">
        <f>ncommit!$G91</f>
        <v>219284</v>
      </c>
      <c r="N90" s="32">
        <f t="shared" si="17"/>
        <v>219.28399999999999</v>
      </c>
      <c r="O90" s="11">
        <f t="shared" si="15"/>
        <v>1.1190510935590376</v>
      </c>
    </row>
    <row r="91" spans="1:15">
      <c r="A91" s="1">
        <v>90</v>
      </c>
      <c r="B91" s="13">
        <f>(commit!$H92+commit!$I92)/1000</f>
        <v>7.7549999999999999</v>
      </c>
      <c r="C91" s="13">
        <f>(commit!$K92-commit!$J92)/1000</f>
        <v>86.578999999999994</v>
      </c>
      <c r="D91" s="13">
        <f>commit!$J92/1000</f>
        <v>0.56599999999999995</v>
      </c>
      <c r="E91" s="12">
        <f>commit!$G92</f>
        <v>245390</v>
      </c>
      <c r="F91" s="32">
        <f t="shared" si="16"/>
        <v>245.39</v>
      </c>
      <c r="G91" s="12">
        <f>commit!$P92/1000</f>
        <v>81.162999999999997</v>
      </c>
      <c r="H91" s="12">
        <f>commit!$P92/J91</f>
        <v>51.401519949335025</v>
      </c>
      <c r="I91" s="12">
        <f>commit!$L92</f>
        <v>1456</v>
      </c>
      <c r="J91" s="12">
        <f>commit!$M92</f>
        <v>1579</v>
      </c>
      <c r="K91" s="13">
        <f>(ncommit!$K92-ncommit!$J92)/1000</f>
        <v>68.05</v>
      </c>
      <c r="L91" s="11">
        <f t="shared" si="14"/>
        <v>1.2722850844966935</v>
      </c>
      <c r="M91" s="12">
        <f>ncommit!$G92</f>
        <v>219284</v>
      </c>
      <c r="N91" s="32">
        <f t="shared" si="17"/>
        <v>219.28399999999999</v>
      </c>
      <c r="O91" s="11">
        <f t="shared" si="15"/>
        <v>1.1190510935590376</v>
      </c>
    </row>
    <row r="92" spans="1:15">
      <c r="A92" s="1">
        <v>91</v>
      </c>
      <c r="B92" s="13">
        <f>(commit!$H93+commit!$I93)/1000</f>
        <v>8.0510000000000002</v>
      </c>
      <c r="C92" s="13">
        <f>(commit!$K93-commit!$J93)/1000</f>
        <v>88.778000000000006</v>
      </c>
      <c r="D92" s="13">
        <f>commit!$J93/1000</f>
        <v>0.56699999999999995</v>
      </c>
      <c r="E92" s="12">
        <f>commit!$G93</f>
        <v>245390</v>
      </c>
      <c r="F92" s="32">
        <f t="shared" si="16"/>
        <v>245.39</v>
      </c>
      <c r="G92" s="12">
        <f>commit!$P93/1000</f>
        <v>81.162999999999997</v>
      </c>
      <c r="H92" s="12">
        <f>commit!$P93/J92</f>
        <v>51.401519949335025</v>
      </c>
      <c r="I92" s="12">
        <f>commit!$L93</f>
        <v>1456</v>
      </c>
      <c r="J92" s="12">
        <f>commit!$M93</f>
        <v>1579</v>
      </c>
      <c r="K92" s="13">
        <f>(ncommit!$K93-ncommit!$J93)/1000</f>
        <v>67.86</v>
      </c>
      <c r="L92" s="11">
        <f t="shared" si="14"/>
        <v>1.3082522841143531</v>
      </c>
      <c r="M92" s="12">
        <f>ncommit!$G93</f>
        <v>219284</v>
      </c>
      <c r="N92" s="32">
        <f t="shared" si="17"/>
        <v>219.28399999999999</v>
      </c>
      <c r="O92" s="11">
        <f t="shared" si="15"/>
        <v>1.1190510935590376</v>
      </c>
    </row>
    <row r="93" spans="1:15">
      <c r="A93" s="1">
        <v>92</v>
      </c>
      <c r="B93" s="13">
        <f>(commit!$H94+commit!$I94)/1000</f>
        <v>7.7560000000000002</v>
      </c>
      <c r="C93" s="13">
        <f>(commit!$K94-commit!$J94)/1000</f>
        <v>87.456999999999994</v>
      </c>
      <c r="D93" s="13">
        <f>commit!$J94/1000</f>
        <v>0.60199999999999998</v>
      </c>
      <c r="E93" s="12">
        <f>commit!$G94</f>
        <v>245390</v>
      </c>
      <c r="F93" s="32">
        <f t="shared" si="16"/>
        <v>245.39</v>
      </c>
      <c r="G93" s="12">
        <f>commit!$P94/1000</f>
        <v>81.162999999999997</v>
      </c>
      <c r="H93" s="12">
        <f>commit!$P94/J93</f>
        <v>51.401519949335025</v>
      </c>
      <c r="I93" s="12">
        <f>commit!$L94</f>
        <v>1456</v>
      </c>
      <c r="J93" s="12">
        <f>commit!$M94</f>
        <v>1579</v>
      </c>
      <c r="K93" s="13">
        <f>(ncommit!$K94-ncommit!$J94)/1000</f>
        <v>67.087000000000003</v>
      </c>
      <c r="L93" s="11">
        <f t="shared" si="14"/>
        <v>1.3036355776827104</v>
      </c>
      <c r="M93" s="12">
        <f>ncommit!$G94</f>
        <v>219284</v>
      </c>
      <c r="N93" s="32">
        <f t="shared" si="17"/>
        <v>219.28399999999999</v>
      </c>
      <c r="O93" s="11">
        <f t="shared" si="15"/>
        <v>1.1190510935590376</v>
      </c>
    </row>
    <row r="94" spans="1:15">
      <c r="A94" s="1">
        <v>93</v>
      </c>
      <c r="B94" s="13">
        <f>(commit!$H95+commit!$I95)/1000</f>
        <v>7.5860000000000003</v>
      </c>
      <c r="C94" s="13">
        <f>(commit!$K95-commit!$J95)/1000</f>
        <v>87.453999999999994</v>
      </c>
      <c r="D94" s="13">
        <f>commit!$J95/1000</f>
        <v>0.54400000000000004</v>
      </c>
      <c r="E94" s="12">
        <f>commit!$G95</f>
        <v>245390</v>
      </c>
      <c r="F94" s="32">
        <f t="shared" si="16"/>
        <v>245.39</v>
      </c>
      <c r="G94" s="12">
        <f>commit!$P95/1000</f>
        <v>81.162999999999997</v>
      </c>
      <c r="H94" s="12">
        <f>commit!$P95/J94</f>
        <v>51.401519949335025</v>
      </c>
      <c r="I94" s="12">
        <f>commit!$L95</f>
        <v>1456</v>
      </c>
      <c r="J94" s="12">
        <f>commit!$M95</f>
        <v>1579</v>
      </c>
      <c r="K94" s="13">
        <f>(ncommit!$K95-ncommit!$J95)/1000</f>
        <v>67.046000000000006</v>
      </c>
      <c r="L94" s="11">
        <f t="shared" si="14"/>
        <v>1.3043880320973658</v>
      </c>
      <c r="M94" s="12">
        <f>ncommit!$G95</f>
        <v>219284</v>
      </c>
      <c r="N94" s="32">
        <f t="shared" si="17"/>
        <v>219.28399999999999</v>
      </c>
      <c r="O94" s="11">
        <f t="shared" si="15"/>
        <v>1.1190510935590376</v>
      </c>
    </row>
    <row r="95" spans="1:15">
      <c r="A95" s="1">
        <v>94</v>
      </c>
      <c r="B95" s="13">
        <f>(commit!$H96+commit!$I96)/1000</f>
        <v>7.4340000000000002</v>
      </c>
      <c r="C95" s="13">
        <f>(commit!$K96-commit!$J96)/1000</f>
        <v>85.567999999999998</v>
      </c>
      <c r="D95" s="13">
        <f>commit!$J96/1000</f>
        <v>0.59099999999999997</v>
      </c>
      <c r="E95" s="12">
        <f>commit!$G96</f>
        <v>245390</v>
      </c>
      <c r="F95" s="32">
        <f t="shared" si="16"/>
        <v>245.39</v>
      </c>
      <c r="G95" s="12">
        <f>commit!$P96/1000</f>
        <v>81.162999999999997</v>
      </c>
      <c r="H95" s="12">
        <f>commit!$P96/J95</f>
        <v>51.401519949335025</v>
      </c>
      <c r="I95" s="12">
        <f>commit!$L96</f>
        <v>1456</v>
      </c>
      <c r="J95" s="12">
        <f>commit!$M96</f>
        <v>1579</v>
      </c>
      <c r="K95" s="13">
        <f>(ncommit!$K96-ncommit!$J96)/1000</f>
        <v>64.866</v>
      </c>
      <c r="L95" s="11">
        <f t="shared" si="14"/>
        <v>1.3191502482039896</v>
      </c>
      <c r="M95" s="12">
        <f>ncommit!$G96</f>
        <v>219284</v>
      </c>
      <c r="N95" s="32">
        <f t="shared" si="17"/>
        <v>219.28399999999999</v>
      </c>
      <c r="O95" s="11">
        <f t="shared" si="15"/>
        <v>1.1190510935590376</v>
      </c>
    </row>
    <row r="96" spans="1:15">
      <c r="A96" s="1">
        <v>95</v>
      </c>
      <c r="B96" s="13">
        <f>(commit!$H97+commit!$I97)/1000</f>
        <v>7.633</v>
      </c>
      <c r="C96" s="13">
        <f>(commit!$K97-commit!$J97)/1000</f>
        <v>87.408000000000001</v>
      </c>
      <c r="D96" s="13">
        <f>commit!$J97/1000</f>
        <v>0.61399999999999999</v>
      </c>
      <c r="E96" s="12">
        <f>commit!$G97</f>
        <v>245390</v>
      </c>
      <c r="F96" s="32">
        <f t="shared" si="16"/>
        <v>245.39</v>
      </c>
      <c r="G96" s="12">
        <f>commit!$P97/1000</f>
        <v>81.162999999999997</v>
      </c>
      <c r="H96" s="12">
        <f>commit!$P97/J96</f>
        <v>51.401519949335025</v>
      </c>
      <c r="I96" s="12">
        <f>commit!$L97</f>
        <v>1456</v>
      </c>
      <c r="J96" s="12">
        <f>commit!$M97</f>
        <v>1579</v>
      </c>
      <c r="K96" s="13">
        <f>(ncommit!$K97-ncommit!$J97)/1000</f>
        <v>65.787000000000006</v>
      </c>
      <c r="L96" s="11">
        <f t="shared" si="14"/>
        <v>1.3286515572985542</v>
      </c>
      <c r="M96" s="12">
        <f>ncommit!$G97</f>
        <v>219284</v>
      </c>
      <c r="N96" s="32">
        <f t="shared" si="17"/>
        <v>219.28399999999999</v>
      </c>
      <c r="O96" s="11">
        <f t="shared" si="15"/>
        <v>1.1190510935590376</v>
      </c>
    </row>
    <row r="97" spans="1:15">
      <c r="A97" s="1">
        <v>96</v>
      </c>
      <c r="B97" s="13">
        <f>(commit!$H98+commit!$I98)/1000</f>
        <v>8.3369999999999997</v>
      </c>
      <c r="C97" s="13">
        <f>(commit!$K98-commit!$J98)/1000</f>
        <v>87.823999999999998</v>
      </c>
      <c r="D97" s="13">
        <f>commit!$J98/1000</f>
        <v>0.57299999999999995</v>
      </c>
      <c r="E97" s="12">
        <f>commit!$G98</f>
        <v>245390</v>
      </c>
      <c r="F97" s="32">
        <f t="shared" si="16"/>
        <v>245.39</v>
      </c>
      <c r="G97" s="12">
        <f>commit!$P98/1000</f>
        <v>81.162999999999997</v>
      </c>
      <c r="H97" s="12">
        <f>commit!$P98/J97</f>
        <v>51.401519949335025</v>
      </c>
      <c r="I97" s="12">
        <f>commit!$L98</f>
        <v>1456</v>
      </c>
      <c r="J97" s="12">
        <f>commit!$M98</f>
        <v>1579</v>
      </c>
      <c r="K97" s="13">
        <f>(ncommit!$K98-ncommit!$J98)/1000</f>
        <v>69.527000000000001</v>
      </c>
      <c r="L97" s="11">
        <f t="shared" si="14"/>
        <v>1.2631639506954133</v>
      </c>
      <c r="M97" s="12">
        <f>ncommit!$G98</f>
        <v>219284</v>
      </c>
      <c r="N97" s="32">
        <f t="shared" si="17"/>
        <v>219.28399999999999</v>
      </c>
      <c r="O97" s="11">
        <f t="shared" si="15"/>
        <v>1.1190510935590376</v>
      </c>
    </row>
    <row r="98" spans="1:15">
      <c r="A98" s="1">
        <v>97</v>
      </c>
      <c r="B98" s="13">
        <f>(commit!$H99+commit!$I99)/1000</f>
        <v>7.6420000000000003</v>
      </c>
      <c r="C98" s="13">
        <f>(commit!$K99-commit!$J99)/1000</f>
        <v>87.825000000000003</v>
      </c>
      <c r="D98" s="13">
        <f>commit!$J99/1000</f>
        <v>0.57399999999999995</v>
      </c>
      <c r="E98" s="12">
        <f>commit!$G99</f>
        <v>245390</v>
      </c>
      <c r="F98" s="32">
        <f t="shared" si="16"/>
        <v>245.39</v>
      </c>
      <c r="G98" s="12">
        <f>commit!$P99/1000</f>
        <v>81.162999999999997</v>
      </c>
      <c r="H98" s="12">
        <f>commit!$P99/J98</f>
        <v>51.401519949335025</v>
      </c>
      <c r="I98" s="12">
        <f>commit!$L99</f>
        <v>1456</v>
      </c>
      <c r="J98" s="12">
        <f>commit!$M99</f>
        <v>1579</v>
      </c>
      <c r="K98" s="13">
        <f>(ncommit!$K99-ncommit!$J99)/1000</f>
        <v>65.861999999999995</v>
      </c>
      <c r="L98" s="11">
        <f t="shared" si="14"/>
        <v>1.3334699826910814</v>
      </c>
      <c r="M98" s="12">
        <f>ncommit!$G99</f>
        <v>219284</v>
      </c>
      <c r="N98" s="32">
        <f t="shared" si="17"/>
        <v>219.28399999999999</v>
      </c>
      <c r="O98" s="11">
        <f t="shared" si="15"/>
        <v>1.1190510935590376</v>
      </c>
    </row>
    <row r="99" spans="1:15">
      <c r="A99" s="1">
        <v>98</v>
      </c>
      <c r="B99" s="13">
        <f>(commit!$H100+commit!$I100)/1000</f>
        <v>7.952</v>
      </c>
      <c r="C99" s="13">
        <f>(commit!$K100-commit!$J100)/1000</f>
        <v>88.97</v>
      </c>
      <c r="D99" s="13">
        <f>commit!$J100/1000</f>
        <v>0.58699999999999997</v>
      </c>
      <c r="E99" s="12">
        <f>commit!$G100</f>
        <v>245390</v>
      </c>
      <c r="F99" s="32">
        <f t="shared" si="16"/>
        <v>245.39</v>
      </c>
      <c r="G99" s="12">
        <f>commit!$P100/1000</f>
        <v>81.162999999999997</v>
      </c>
      <c r="H99" s="12">
        <f>commit!$P100/J99</f>
        <v>51.401519949335025</v>
      </c>
      <c r="I99" s="12">
        <f>commit!$L100</f>
        <v>1456</v>
      </c>
      <c r="J99" s="12">
        <f>commit!$M100</f>
        <v>1579</v>
      </c>
      <c r="K99" s="13">
        <f>(ncommit!$K100-ncommit!$J100)/1000</f>
        <v>66.010000000000005</v>
      </c>
      <c r="L99" s="11">
        <f t="shared" si="14"/>
        <v>1.3478260869565215</v>
      </c>
      <c r="M99" s="12">
        <f>ncommit!$G100</f>
        <v>219284</v>
      </c>
      <c r="N99" s="32">
        <f t="shared" si="17"/>
        <v>219.28399999999999</v>
      </c>
      <c r="O99" s="11">
        <f t="shared" si="15"/>
        <v>1.1190510935590376</v>
      </c>
    </row>
    <row r="100" spans="1:15">
      <c r="A100" s="1">
        <v>99</v>
      </c>
      <c r="B100" s="13">
        <f>(commit!$H101+commit!$I101)/1000</f>
        <v>7.3239999999999998</v>
      </c>
      <c r="C100" s="13">
        <f>(commit!$K101-commit!$J101)/1000</f>
        <v>85.447999999999993</v>
      </c>
      <c r="D100" s="13">
        <f>commit!$J101/1000</f>
        <v>0.56299999999999994</v>
      </c>
      <c r="E100" s="12">
        <f>commit!$G101</f>
        <v>245390</v>
      </c>
      <c r="F100" s="32">
        <f t="shared" si="16"/>
        <v>245.39</v>
      </c>
      <c r="G100" s="12">
        <f>commit!$P101/1000</f>
        <v>81.162999999999997</v>
      </c>
      <c r="H100" s="12">
        <f>commit!$P101/J100</f>
        <v>51.401519949335025</v>
      </c>
      <c r="I100" s="12">
        <f>commit!$L101</f>
        <v>1456</v>
      </c>
      <c r="J100" s="12">
        <f>commit!$M101</f>
        <v>1579</v>
      </c>
      <c r="K100" s="13">
        <f>(ncommit!$K101-ncommit!$J101)/1000</f>
        <v>66.019000000000005</v>
      </c>
      <c r="L100" s="11">
        <f t="shared" si="14"/>
        <v>1.2942940668595402</v>
      </c>
      <c r="M100" s="12">
        <f>ncommit!$G101</f>
        <v>219284</v>
      </c>
      <c r="N100" s="32">
        <f t="shared" si="17"/>
        <v>219.28399999999999</v>
      </c>
      <c r="O100" s="11">
        <f t="shared" si="15"/>
        <v>1.1190510935590376</v>
      </c>
    </row>
    <row r="101" spans="1:15">
      <c r="A101" s="1">
        <v>100</v>
      </c>
      <c r="B101" s="13">
        <f>(commit!$H102+commit!$I102)/1000</f>
        <v>7.5780000000000003</v>
      </c>
      <c r="C101" s="13">
        <f>(commit!$K102-commit!$J102)/1000</f>
        <v>86.674999999999997</v>
      </c>
      <c r="D101" s="13">
        <f>commit!$J102/1000</f>
        <v>0.58499999999999996</v>
      </c>
      <c r="E101" s="12">
        <f>commit!$G102</f>
        <v>245390</v>
      </c>
      <c r="F101" s="32">
        <f t="shared" si="16"/>
        <v>245.39</v>
      </c>
      <c r="G101" s="12">
        <f>commit!$P102/1000</f>
        <v>81.162999999999997</v>
      </c>
      <c r="H101" s="12">
        <f>commit!$P102/J101</f>
        <v>51.401519949335025</v>
      </c>
      <c r="I101" s="12">
        <f>commit!$L102</f>
        <v>1456</v>
      </c>
      <c r="J101" s="12">
        <f>commit!$M102</f>
        <v>1579</v>
      </c>
      <c r="K101" s="13">
        <f>(ncommit!$K102-ncommit!$J102)/1000</f>
        <v>69.424000000000007</v>
      </c>
      <c r="L101" s="11">
        <f t="shared" si="14"/>
        <v>1.2484875547361141</v>
      </c>
      <c r="M101" s="12">
        <f>ncommit!$G102</f>
        <v>219284</v>
      </c>
      <c r="N101" s="32">
        <f t="shared" si="17"/>
        <v>219.28399999999999</v>
      </c>
      <c r="O101" s="11">
        <f t="shared" si="15"/>
        <v>1.1190510935590376</v>
      </c>
    </row>
    <row r="102" spans="1:15">
      <c r="A102" s="1">
        <v>101</v>
      </c>
      <c r="B102" s="13">
        <f>(commit!$H103+commit!$I103)/1000</f>
        <v>7.9660000000000002</v>
      </c>
      <c r="C102" s="13">
        <f>(commit!$K103-commit!$J103)/1000</f>
        <v>88.638000000000005</v>
      </c>
      <c r="D102" s="13">
        <f>commit!$J103/1000</f>
        <v>0.60899999999999999</v>
      </c>
      <c r="E102" s="12">
        <f>commit!$G103</f>
        <v>245390</v>
      </c>
      <c r="F102" s="32">
        <f t="shared" si="16"/>
        <v>245.39</v>
      </c>
      <c r="G102" s="12">
        <f>commit!$P103/1000</f>
        <v>81.162999999999997</v>
      </c>
      <c r="H102" s="12">
        <f>commit!$P103/J102</f>
        <v>51.401519949335025</v>
      </c>
      <c r="I102" s="12">
        <f>commit!$L103</f>
        <v>1456</v>
      </c>
      <c r="J102" s="12">
        <f>commit!$M103</f>
        <v>1579</v>
      </c>
      <c r="K102" s="13">
        <f>(ncommit!$K103-ncommit!$J103)/1000</f>
        <v>68.218000000000004</v>
      </c>
      <c r="L102" s="11">
        <f t="shared" si="14"/>
        <v>1.2993344864991645</v>
      </c>
      <c r="M102" s="12">
        <f>ncommit!$G103</f>
        <v>219284</v>
      </c>
      <c r="N102" s="32">
        <f t="shared" si="17"/>
        <v>219.28399999999999</v>
      </c>
      <c r="O102" s="11">
        <f t="shared" si="15"/>
        <v>1.1190510935590376</v>
      </c>
    </row>
    <row r="103" spans="1:15">
      <c r="A103" s="1">
        <v>102</v>
      </c>
      <c r="B103" s="13">
        <f>(commit!$H104+commit!$I104)/1000</f>
        <v>7.5970000000000004</v>
      </c>
      <c r="C103" s="13">
        <f>(commit!$K104-commit!$J104)/1000</f>
        <v>87.46</v>
      </c>
      <c r="D103" s="13">
        <f>commit!$J104/1000</f>
        <v>0.59199999999999997</v>
      </c>
      <c r="E103" s="12">
        <f>commit!$G104</f>
        <v>245390</v>
      </c>
      <c r="F103" s="32">
        <f t="shared" si="16"/>
        <v>245.39</v>
      </c>
      <c r="G103" s="12">
        <f>commit!$P104/1000</f>
        <v>81.162999999999997</v>
      </c>
      <c r="H103" s="12">
        <f>commit!$P104/J103</f>
        <v>51.401519949335025</v>
      </c>
      <c r="I103" s="12">
        <f>commit!$L104</f>
        <v>1456</v>
      </c>
      <c r="J103" s="12">
        <f>commit!$M104</f>
        <v>1579</v>
      </c>
      <c r="K103" s="13">
        <f>(ncommit!$K104-ncommit!$J104)/1000</f>
        <v>66.745999999999995</v>
      </c>
      <c r="L103" s="11">
        <f t="shared" si="14"/>
        <v>1.3103406945734577</v>
      </c>
      <c r="M103" s="12">
        <f>ncommit!$G104</f>
        <v>219284</v>
      </c>
      <c r="N103" s="32">
        <f t="shared" si="17"/>
        <v>219.28399999999999</v>
      </c>
      <c r="O103" s="11">
        <f t="shared" si="15"/>
        <v>1.1190510935590376</v>
      </c>
    </row>
    <row r="104" spans="1:15">
      <c r="A104" s="1">
        <v>103</v>
      </c>
      <c r="B104" s="13">
        <f>(commit!$H105+commit!$I105)/1000</f>
        <v>7.7</v>
      </c>
      <c r="C104" s="13">
        <f>(commit!$K105-commit!$J105)/1000</f>
        <v>86.212000000000003</v>
      </c>
      <c r="D104" s="13">
        <f>commit!$J105/1000</f>
        <v>0.56299999999999994</v>
      </c>
      <c r="E104" s="12">
        <f>commit!$G105</f>
        <v>245519</v>
      </c>
      <c r="F104" s="32">
        <f t="shared" si="16"/>
        <v>245.51900000000001</v>
      </c>
      <c r="G104" s="12">
        <f>commit!$P105/1000</f>
        <v>81.138000000000005</v>
      </c>
      <c r="H104" s="12">
        <f>commit!$P105/J104</f>
        <v>51.385687143761878</v>
      </c>
      <c r="I104" s="12">
        <f>commit!$L105</f>
        <v>1456</v>
      </c>
      <c r="J104" s="12">
        <f>commit!$M105</f>
        <v>1579</v>
      </c>
      <c r="K104" s="13">
        <f>(ncommit!$K105-ncommit!$J105)/1000</f>
        <v>68.409000000000006</v>
      </c>
      <c r="L104" s="11">
        <f t="shared" si="14"/>
        <v>1.2602435352073558</v>
      </c>
      <c r="M104" s="12">
        <f>ncommit!$G105</f>
        <v>220129</v>
      </c>
      <c r="N104" s="32">
        <f t="shared" si="17"/>
        <v>220.12899999999999</v>
      </c>
      <c r="O104" s="11">
        <f t="shared" si="15"/>
        <v>1.1153414588718433</v>
      </c>
    </row>
    <row r="105" spans="1:15">
      <c r="A105" s="1">
        <v>104</v>
      </c>
      <c r="B105" s="13">
        <f>(commit!$H106+commit!$I106)/1000</f>
        <v>7.36</v>
      </c>
      <c r="C105" s="13">
        <f>(commit!$K106-commit!$J106)/1000</f>
        <v>84.137</v>
      </c>
      <c r="D105" s="13">
        <f>commit!$J106/1000</f>
        <v>0.55500000000000005</v>
      </c>
      <c r="E105" s="12">
        <f>commit!$G106</f>
        <v>245519</v>
      </c>
      <c r="F105" s="32">
        <f t="shared" si="16"/>
        <v>245.51900000000001</v>
      </c>
      <c r="G105" s="12">
        <f>commit!$P106/1000</f>
        <v>81.138000000000005</v>
      </c>
      <c r="H105" s="12">
        <f>commit!$P106/J105</f>
        <v>51.385687143761878</v>
      </c>
      <c r="I105" s="12">
        <f>commit!$L106</f>
        <v>1456</v>
      </c>
      <c r="J105" s="12">
        <f>commit!$M106</f>
        <v>1579</v>
      </c>
      <c r="K105" s="13">
        <f>(ncommit!$K106-ncommit!$J106)/1000</f>
        <v>65.703000000000003</v>
      </c>
      <c r="L105" s="11">
        <f t="shared" si="14"/>
        <v>1.2805655753922955</v>
      </c>
      <c r="M105" s="12">
        <f>ncommit!$G106</f>
        <v>220129</v>
      </c>
      <c r="N105" s="32">
        <f t="shared" si="17"/>
        <v>220.12899999999999</v>
      </c>
      <c r="O105" s="11">
        <f t="shared" si="15"/>
        <v>1.1153414588718433</v>
      </c>
    </row>
    <row r="106" spans="1:15">
      <c r="A106" s="1">
        <v>105</v>
      </c>
      <c r="B106" s="13">
        <f>(commit!$H107+commit!$I107)/1000</f>
        <v>7.6210000000000004</v>
      </c>
      <c r="C106" s="13">
        <f>(commit!$K107-commit!$J107)/1000</f>
        <v>84.78</v>
      </c>
      <c r="D106" s="13">
        <f>commit!$J107/1000</f>
        <v>0.55200000000000005</v>
      </c>
      <c r="E106" s="12">
        <f>commit!$G107</f>
        <v>245519</v>
      </c>
      <c r="F106" s="32">
        <f t="shared" si="16"/>
        <v>245.51900000000001</v>
      </c>
      <c r="G106" s="12">
        <f>commit!$P107/1000</f>
        <v>81.138000000000005</v>
      </c>
      <c r="H106" s="12">
        <f>commit!$P107/J106</f>
        <v>51.385687143761878</v>
      </c>
      <c r="I106" s="12">
        <f>commit!$L107</f>
        <v>1456</v>
      </c>
      <c r="J106" s="12">
        <f>commit!$M107</f>
        <v>1579</v>
      </c>
      <c r="K106" s="13">
        <f>(ncommit!$K107-ncommit!$J107)/1000</f>
        <v>67.909000000000006</v>
      </c>
      <c r="L106" s="11">
        <f t="shared" si="14"/>
        <v>1.2484354062053629</v>
      </c>
      <c r="M106" s="12">
        <f>ncommit!$G107</f>
        <v>220129</v>
      </c>
      <c r="N106" s="32">
        <f t="shared" si="17"/>
        <v>220.12899999999999</v>
      </c>
      <c r="O106" s="11">
        <f t="shared" si="15"/>
        <v>1.1153414588718433</v>
      </c>
    </row>
    <row r="107" spans="1:15">
      <c r="A107" s="1">
        <v>106</v>
      </c>
      <c r="B107" s="13">
        <f>(commit!$H108+commit!$I108)/1000</f>
        <v>8.1679999999999993</v>
      </c>
      <c r="C107" s="13">
        <f>(commit!$K108-commit!$J108)/1000</f>
        <v>85.991</v>
      </c>
      <c r="D107" s="13">
        <f>commit!$J108/1000</f>
        <v>0.65400000000000003</v>
      </c>
      <c r="E107" s="12">
        <f>commit!$G108</f>
        <v>245519</v>
      </c>
      <c r="F107" s="32">
        <f t="shared" si="16"/>
        <v>245.51900000000001</v>
      </c>
      <c r="G107" s="12">
        <f>commit!$P108/1000</f>
        <v>81.138000000000005</v>
      </c>
      <c r="H107" s="12">
        <f>commit!$P108/J107</f>
        <v>51.385687143761878</v>
      </c>
      <c r="I107" s="12">
        <f>commit!$L108</f>
        <v>1456</v>
      </c>
      <c r="J107" s="12">
        <f>commit!$M108</f>
        <v>1579</v>
      </c>
      <c r="K107" s="13">
        <f>(ncommit!$K108-ncommit!$J108)/1000</f>
        <v>67.168000000000006</v>
      </c>
      <c r="L107" s="11">
        <f t="shared" si="14"/>
        <v>1.2802376131491184</v>
      </c>
      <c r="M107" s="12">
        <f>ncommit!$G108</f>
        <v>220129</v>
      </c>
      <c r="N107" s="32">
        <f t="shared" si="17"/>
        <v>220.12899999999999</v>
      </c>
      <c r="O107" s="11">
        <f t="shared" si="15"/>
        <v>1.1153414588718433</v>
      </c>
    </row>
    <row r="108" spans="1:15">
      <c r="A108" s="1">
        <v>107</v>
      </c>
      <c r="B108" s="13">
        <f>(commit!$H109+commit!$I109)/1000</f>
        <v>7.57</v>
      </c>
      <c r="C108" s="13">
        <f>(commit!$K109-commit!$J109)/1000</f>
        <v>86.091999999999999</v>
      </c>
      <c r="D108" s="13">
        <f>commit!$J109/1000</f>
        <v>0.62</v>
      </c>
      <c r="E108" s="12">
        <f>commit!$G109</f>
        <v>245519</v>
      </c>
      <c r="F108" s="32">
        <f t="shared" si="16"/>
        <v>245.51900000000001</v>
      </c>
      <c r="G108" s="12">
        <f>commit!$P109/1000</f>
        <v>81.138000000000005</v>
      </c>
      <c r="H108" s="12">
        <f>commit!$P109/J108</f>
        <v>51.385687143761878</v>
      </c>
      <c r="I108" s="12">
        <f>commit!$L109</f>
        <v>1456</v>
      </c>
      <c r="J108" s="12">
        <f>commit!$M109</f>
        <v>1579</v>
      </c>
      <c r="K108" s="13">
        <f>(ncommit!$K109-ncommit!$J109)/1000</f>
        <v>68.215999999999994</v>
      </c>
      <c r="L108" s="11">
        <f t="shared" si="14"/>
        <v>1.2620499589539111</v>
      </c>
      <c r="M108" s="12">
        <f>ncommit!$G109</f>
        <v>220129</v>
      </c>
      <c r="N108" s="32">
        <f t="shared" si="17"/>
        <v>220.12899999999999</v>
      </c>
      <c r="O108" s="11">
        <f t="shared" si="15"/>
        <v>1.1153414588718433</v>
      </c>
    </row>
    <row r="109" spans="1:15">
      <c r="A109" s="1">
        <v>108</v>
      </c>
      <c r="B109" s="13">
        <f>(commit!$H110+commit!$I110)/1000</f>
        <v>7.8369999999999997</v>
      </c>
      <c r="C109" s="13">
        <f>(commit!$K110-commit!$J110)/1000</f>
        <v>89.37</v>
      </c>
      <c r="D109" s="13">
        <f>commit!$J110/1000</f>
        <v>0.61699999999999999</v>
      </c>
      <c r="E109" s="12">
        <f>commit!$G110</f>
        <v>245519</v>
      </c>
      <c r="F109" s="32">
        <f t="shared" si="16"/>
        <v>245.51900000000001</v>
      </c>
      <c r="G109" s="12">
        <f>commit!$P110/1000</f>
        <v>81.138000000000005</v>
      </c>
      <c r="H109" s="12">
        <f>commit!$P110/J109</f>
        <v>51.385687143761878</v>
      </c>
      <c r="I109" s="12">
        <f>commit!$L110</f>
        <v>1456</v>
      </c>
      <c r="J109" s="12">
        <f>commit!$M110</f>
        <v>1579</v>
      </c>
      <c r="K109" s="13">
        <f>(ncommit!$K110-ncommit!$J110)/1000</f>
        <v>66.563999999999993</v>
      </c>
      <c r="L109" s="11">
        <f t="shared" si="14"/>
        <v>1.3426176311519742</v>
      </c>
      <c r="M109" s="12">
        <f>ncommit!$G110</f>
        <v>220129</v>
      </c>
      <c r="N109" s="32">
        <f t="shared" si="17"/>
        <v>220.12899999999999</v>
      </c>
      <c r="O109" s="11">
        <f t="shared" si="15"/>
        <v>1.1153414588718433</v>
      </c>
    </row>
    <row r="110" spans="1:15">
      <c r="A110" s="1">
        <v>109</v>
      </c>
      <c r="B110" s="13">
        <f>(commit!$H111+commit!$I111)/1000</f>
        <v>7.3529999999999998</v>
      </c>
      <c r="C110" s="13">
        <f>(commit!$K111-commit!$J111)/1000</f>
        <v>85.793000000000006</v>
      </c>
      <c r="D110" s="13">
        <f>commit!$J111/1000</f>
        <v>0.56699999999999995</v>
      </c>
      <c r="E110" s="12">
        <f>commit!$G111</f>
        <v>245519</v>
      </c>
      <c r="F110" s="32">
        <f t="shared" si="16"/>
        <v>245.51900000000001</v>
      </c>
      <c r="G110" s="12">
        <f>commit!$P111/1000</f>
        <v>81.138000000000005</v>
      </c>
      <c r="H110" s="12">
        <f>commit!$P111/J110</f>
        <v>51.385687143761878</v>
      </c>
      <c r="I110" s="12">
        <f>commit!$L111</f>
        <v>1456</v>
      </c>
      <c r="J110" s="12">
        <f>commit!$M111</f>
        <v>1579</v>
      </c>
      <c r="K110" s="13">
        <f>(ncommit!$K111-ncommit!$J111)/1000</f>
        <v>65.5</v>
      </c>
      <c r="L110" s="11">
        <f t="shared" si="14"/>
        <v>1.3098167938931298</v>
      </c>
      <c r="M110" s="12">
        <f>ncommit!$G111</f>
        <v>220129</v>
      </c>
      <c r="N110" s="32">
        <f t="shared" si="17"/>
        <v>220.12899999999999</v>
      </c>
      <c r="O110" s="11">
        <f t="shared" si="15"/>
        <v>1.1153414588718433</v>
      </c>
    </row>
    <row r="111" spans="1:15">
      <c r="A111" s="1">
        <v>110</v>
      </c>
      <c r="B111" s="13">
        <f>(commit!$H112+commit!$I112)/1000</f>
        <v>7.64</v>
      </c>
      <c r="C111" s="13">
        <f>(commit!$K112-commit!$J112)/1000</f>
        <v>85.078000000000003</v>
      </c>
      <c r="D111" s="13">
        <f>commit!$J112/1000</f>
        <v>0.59499999999999997</v>
      </c>
      <c r="E111" s="12">
        <f>commit!$G112</f>
        <v>245519</v>
      </c>
      <c r="F111" s="32">
        <f t="shared" si="16"/>
        <v>245.51900000000001</v>
      </c>
      <c r="G111" s="12">
        <f>commit!$P112/1000</f>
        <v>81.138000000000005</v>
      </c>
      <c r="H111" s="12">
        <f>commit!$P112/J111</f>
        <v>51.385687143761878</v>
      </c>
      <c r="I111" s="12">
        <f>commit!$L112</f>
        <v>1456</v>
      </c>
      <c r="J111" s="12">
        <f>commit!$M112</f>
        <v>1579</v>
      </c>
      <c r="K111" s="13">
        <f>(ncommit!$K112-ncommit!$J112)/1000</f>
        <v>66.912999999999997</v>
      </c>
      <c r="L111" s="11">
        <f t="shared" si="14"/>
        <v>1.2714719112877917</v>
      </c>
      <c r="M111" s="12">
        <f>ncommit!$G112</f>
        <v>220129</v>
      </c>
      <c r="N111" s="32">
        <f t="shared" si="17"/>
        <v>220.12899999999999</v>
      </c>
      <c r="O111" s="11">
        <f t="shared" si="15"/>
        <v>1.1153414588718433</v>
      </c>
    </row>
    <row r="112" spans="1:15">
      <c r="A112" s="1">
        <v>111</v>
      </c>
      <c r="B112" s="13">
        <f>(commit!$H113+commit!$I113)/1000</f>
        <v>8.0269999999999992</v>
      </c>
      <c r="C112" s="13">
        <f>(commit!$K113-commit!$J113)/1000</f>
        <v>85.388999999999996</v>
      </c>
      <c r="D112" s="13">
        <f>commit!$J113/1000</f>
        <v>0.59199999999999997</v>
      </c>
      <c r="E112" s="12">
        <f>commit!$G113</f>
        <v>245519</v>
      </c>
      <c r="F112" s="32">
        <f t="shared" si="16"/>
        <v>245.51900000000001</v>
      </c>
      <c r="G112" s="12">
        <f>commit!$P113/1000</f>
        <v>81.138000000000005</v>
      </c>
      <c r="H112" s="12">
        <f>commit!$P113/J112</f>
        <v>51.385687143761878</v>
      </c>
      <c r="I112" s="12">
        <f>commit!$L113</f>
        <v>1456</v>
      </c>
      <c r="J112" s="12">
        <f>commit!$M113</f>
        <v>1579</v>
      </c>
      <c r="K112" s="13">
        <f>(ncommit!$K113-ncommit!$J113)/1000</f>
        <v>68.576999999999998</v>
      </c>
      <c r="L112" s="11">
        <f t="shared" si="14"/>
        <v>1.2451550811496566</v>
      </c>
      <c r="M112" s="12">
        <f>ncommit!$G113</f>
        <v>220129</v>
      </c>
      <c r="N112" s="32">
        <f t="shared" si="17"/>
        <v>220.12899999999999</v>
      </c>
      <c r="O112" s="11">
        <f t="shared" si="15"/>
        <v>1.1153414588718433</v>
      </c>
    </row>
    <row r="113" spans="1:15">
      <c r="A113" s="1">
        <v>112</v>
      </c>
      <c r="B113" s="13">
        <f>(commit!$H114+commit!$I114)/1000</f>
        <v>7.8449999999999998</v>
      </c>
      <c r="C113" s="13">
        <f>(commit!$K114-commit!$J114)/1000</f>
        <v>85.72</v>
      </c>
      <c r="D113" s="13">
        <f>commit!$J114/1000</f>
        <v>0.56399999999999995</v>
      </c>
      <c r="E113" s="12">
        <f>commit!$G114</f>
        <v>245519</v>
      </c>
      <c r="F113" s="32">
        <f t="shared" si="16"/>
        <v>245.51900000000001</v>
      </c>
      <c r="G113" s="12">
        <f>commit!$P114/1000</f>
        <v>81.138000000000005</v>
      </c>
      <c r="H113" s="12">
        <f>commit!$P114/J113</f>
        <v>51.385687143761878</v>
      </c>
      <c r="I113" s="12">
        <f>commit!$L114</f>
        <v>1456</v>
      </c>
      <c r="J113" s="12">
        <f>commit!$M114</f>
        <v>1579</v>
      </c>
      <c r="K113" s="13">
        <f>(ncommit!$K114-ncommit!$J114)/1000</f>
        <v>66.777000000000001</v>
      </c>
      <c r="L113" s="11">
        <f t="shared" si="14"/>
        <v>1.283675517019333</v>
      </c>
      <c r="M113" s="12">
        <f>ncommit!$G114</f>
        <v>220129</v>
      </c>
      <c r="N113" s="32">
        <f t="shared" si="17"/>
        <v>220.12899999999999</v>
      </c>
      <c r="O113" s="11">
        <f t="shared" si="15"/>
        <v>1.1153414588718433</v>
      </c>
    </row>
    <row r="114" spans="1:15">
      <c r="A114" s="1">
        <v>113</v>
      </c>
      <c r="B114" s="13">
        <f>(commit!$H115+commit!$I115)/1000</f>
        <v>7.8209999999999997</v>
      </c>
      <c r="C114" s="13">
        <f>(commit!$K115-commit!$J115)/1000</f>
        <v>88.546000000000006</v>
      </c>
      <c r="D114" s="13">
        <f>commit!$J115/1000</f>
        <v>0.61899999999999999</v>
      </c>
      <c r="E114" s="12">
        <f>commit!$G115</f>
        <v>245519</v>
      </c>
      <c r="F114" s="32">
        <f t="shared" si="16"/>
        <v>245.51900000000001</v>
      </c>
      <c r="G114" s="12">
        <f>commit!$P115/1000</f>
        <v>81.138000000000005</v>
      </c>
      <c r="H114" s="12">
        <f>commit!$P115/J114</f>
        <v>51.385687143761878</v>
      </c>
      <c r="I114" s="12">
        <f>commit!$L115</f>
        <v>1456</v>
      </c>
      <c r="J114" s="12">
        <f>commit!$M115</f>
        <v>1579</v>
      </c>
      <c r="K114" s="13">
        <f>(ncommit!$K115-ncommit!$J115)/1000</f>
        <v>67.688000000000002</v>
      </c>
      <c r="L114" s="11">
        <f t="shared" si="14"/>
        <v>1.3081491549462239</v>
      </c>
      <c r="M114" s="12">
        <f>ncommit!$G115</f>
        <v>220129</v>
      </c>
      <c r="N114" s="32">
        <f t="shared" si="17"/>
        <v>220.12899999999999</v>
      </c>
      <c r="O114" s="11">
        <f t="shared" si="15"/>
        <v>1.1153414588718433</v>
      </c>
    </row>
    <row r="115" spans="1:15">
      <c r="A115" s="1">
        <v>114</v>
      </c>
      <c r="B115" s="13">
        <f>(commit!$H116+commit!$I116)/1000</f>
        <v>7.3230000000000004</v>
      </c>
      <c r="C115" s="13">
        <f>(commit!$K116-commit!$J116)/1000</f>
        <v>83.466999999999999</v>
      </c>
      <c r="D115" s="13">
        <f>commit!$J116/1000</f>
        <v>0.63500000000000001</v>
      </c>
      <c r="E115" s="12">
        <f>commit!$G116</f>
        <v>245519</v>
      </c>
      <c r="F115" s="32">
        <f t="shared" si="16"/>
        <v>245.51900000000001</v>
      </c>
      <c r="G115" s="12">
        <f>commit!$P116/1000</f>
        <v>81.138000000000005</v>
      </c>
      <c r="H115" s="12">
        <f>commit!$P116/J115</f>
        <v>51.385687143761878</v>
      </c>
      <c r="I115" s="12">
        <f>commit!$L116</f>
        <v>1456</v>
      </c>
      <c r="J115" s="12">
        <f>commit!$M116</f>
        <v>1579</v>
      </c>
      <c r="K115" s="13">
        <f>(ncommit!$K116-ncommit!$J116)/1000</f>
        <v>66.602000000000004</v>
      </c>
      <c r="L115" s="11">
        <f t="shared" si="14"/>
        <v>1.253220624005285</v>
      </c>
      <c r="M115" s="12">
        <f>ncommit!$G116</f>
        <v>220129</v>
      </c>
      <c r="N115" s="32">
        <f t="shared" si="17"/>
        <v>220.12899999999999</v>
      </c>
      <c r="O115" s="11">
        <f t="shared" si="15"/>
        <v>1.1153414588718433</v>
      </c>
    </row>
    <row r="116" spans="1:15">
      <c r="A116" s="1">
        <v>115</v>
      </c>
      <c r="B116" s="13">
        <f>(commit!$H117+commit!$I117)/1000</f>
        <v>7.6890000000000001</v>
      </c>
      <c r="C116" s="13">
        <f>(commit!$K117-commit!$J117)/1000</f>
        <v>87.147000000000006</v>
      </c>
      <c r="D116" s="13">
        <f>commit!$J117/1000</f>
        <v>0.60199999999999998</v>
      </c>
      <c r="E116" s="12">
        <f>commit!$G117</f>
        <v>245212</v>
      </c>
      <c r="F116" s="32">
        <f t="shared" si="16"/>
        <v>245.21199999999999</v>
      </c>
      <c r="G116" s="12">
        <f>commit!$P117/1000</f>
        <v>81.162999999999997</v>
      </c>
      <c r="H116" s="12">
        <f>commit!$P117/J116</f>
        <v>51.401519949335025</v>
      </c>
      <c r="I116" s="12">
        <f>commit!$L117</f>
        <v>1456</v>
      </c>
      <c r="J116" s="12">
        <f>commit!$M117</f>
        <v>1579</v>
      </c>
      <c r="K116" s="13">
        <f>(ncommit!$K117-ncommit!$J117)/1000</f>
        <v>67.093999999999994</v>
      </c>
      <c r="L116" s="11">
        <f t="shared" si="14"/>
        <v>1.2988791844278178</v>
      </c>
      <c r="M116" s="12">
        <f>ncommit!$G117</f>
        <v>219410</v>
      </c>
      <c r="N116" s="32">
        <f t="shared" si="17"/>
        <v>219.41</v>
      </c>
      <c r="O116" s="11">
        <f t="shared" si="15"/>
        <v>1.1175971924707169</v>
      </c>
    </row>
    <row r="117" spans="1:15">
      <c r="A117" s="1">
        <v>116</v>
      </c>
      <c r="B117" s="13">
        <f>(commit!$H118+commit!$I118)/1000</f>
        <v>8.1170000000000009</v>
      </c>
      <c r="C117" s="13">
        <f>(commit!$K118-commit!$J118)/1000</f>
        <v>88.616</v>
      </c>
      <c r="D117" s="13">
        <f>commit!$J118/1000</f>
        <v>0.622</v>
      </c>
      <c r="E117" s="12">
        <f>commit!$G118</f>
        <v>245212</v>
      </c>
      <c r="F117" s="32">
        <f t="shared" si="16"/>
        <v>245.21199999999999</v>
      </c>
      <c r="G117" s="12">
        <f>commit!$P118/1000</f>
        <v>81.162999999999997</v>
      </c>
      <c r="H117" s="12">
        <f>commit!$P118/J117</f>
        <v>51.401519949335025</v>
      </c>
      <c r="I117" s="12">
        <f>commit!$L118</f>
        <v>1456</v>
      </c>
      <c r="J117" s="12">
        <f>commit!$M118</f>
        <v>1579</v>
      </c>
      <c r="K117" s="13">
        <f>(ncommit!$K118-ncommit!$J118)/1000</f>
        <v>68.694999999999993</v>
      </c>
      <c r="L117" s="11">
        <f t="shared" si="14"/>
        <v>1.289991993594876</v>
      </c>
      <c r="M117" s="12">
        <f>ncommit!$G118</f>
        <v>219410</v>
      </c>
      <c r="N117" s="32">
        <f t="shared" si="17"/>
        <v>219.41</v>
      </c>
      <c r="O117" s="11">
        <f t="shared" si="15"/>
        <v>1.1175971924707169</v>
      </c>
    </row>
    <row r="118" spans="1:15">
      <c r="A118" s="1">
        <v>117</v>
      </c>
      <c r="B118" s="13">
        <f>(commit!$H119+commit!$I119)/1000</f>
        <v>7.7569999999999997</v>
      </c>
      <c r="C118" s="13">
        <f>(commit!$K119-commit!$J119)/1000</f>
        <v>131.32400000000001</v>
      </c>
      <c r="D118" s="13">
        <f>commit!$J119/1000</f>
        <v>0.71699999999999997</v>
      </c>
      <c r="E118" s="12">
        <f>commit!$G119</f>
        <v>282387</v>
      </c>
      <c r="F118" s="32">
        <f t="shared" si="16"/>
        <v>282.387</v>
      </c>
      <c r="G118" s="12">
        <f>commit!$P119/1000</f>
        <v>82.748999999999995</v>
      </c>
      <c r="H118" s="12">
        <f>commit!$P119/J118</f>
        <v>52.405953134895505</v>
      </c>
      <c r="I118" s="12">
        <f>commit!$L119</f>
        <v>1456</v>
      </c>
      <c r="J118" s="12">
        <f>commit!$M119</f>
        <v>1579</v>
      </c>
      <c r="K118" s="13">
        <f>(ncommit!$K119-ncommit!$J119)/1000</f>
        <v>93.236999999999995</v>
      </c>
      <c r="L118" s="11">
        <f t="shared" si="14"/>
        <v>1.4084966268755967</v>
      </c>
      <c r="M118" s="12">
        <f>ncommit!$G119</f>
        <v>255197</v>
      </c>
      <c r="N118" s="32">
        <f t="shared" si="17"/>
        <v>255.197</v>
      </c>
      <c r="O118" s="11">
        <f t="shared" si="15"/>
        <v>1.1065451396372215</v>
      </c>
    </row>
    <row r="119" spans="1:15">
      <c r="A119" s="1">
        <v>118</v>
      </c>
      <c r="B119" s="13">
        <f>(commit!$H120+commit!$I120)/1000</f>
        <v>7.8479999999999999</v>
      </c>
      <c r="C119" s="13">
        <f>(commit!$K120-commit!$J120)/1000</f>
        <v>134.756</v>
      </c>
      <c r="D119" s="13">
        <f>commit!$J120/1000</f>
        <v>0.72599999999999998</v>
      </c>
      <c r="E119" s="12">
        <f>commit!$G120</f>
        <v>282387</v>
      </c>
      <c r="F119" s="32">
        <f t="shared" si="16"/>
        <v>282.387</v>
      </c>
      <c r="G119" s="12">
        <f>commit!$P120/1000</f>
        <v>82.748999999999995</v>
      </c>
      <c r="H119" s="12">
        <f>commit!$P120/J119</f>
        <v>52.405953134895505</v>
      </c>
      <c r="I119" s="12">
        <f>commit!$L120</f>
        <v>1456</v>
      </c>
      <c r="J119" s="12">
        <f>commit!$M120</f>
        <v>1579</v>
      </c>
      <c r="K119" s="13">
        <f>(ncommit!$K120-ncommit!$J120)/1000</f>
        <v>95.766999999999996</v>
      </c>
      <c r="L119" s="11">
        <f t="shared" si="14"/>
        <v>1.40712353942381</v>
      </c>
      <c r="M119" s="12">
        <f>ncommit!$G120</f>
        <v>255197</v>
      </c>
      <c r="N119" s="32">
        <f t="shared" si="17"/>
        <v>255.197</v>
      </c>
      <c r="O119" s="11">
        <f t="shared" si="15"/>
        <v>1.1065451396372215</v>
      </c>
    </row>
    <row r="120" spans="1:15">
      <c r="A120" s="1">
        <v>119</v>
      </c>
      <c r="B120" s="13">
        <f>(commit!$H121+commit!$I121)/1000</f>
        <v>7.4640000000000004</v>
      </c>
      <c r="C120" s="13">
        <f>(commit!$K121-commit!$J121)/1000</f>
        <v>128.43700000000001</v>
      </c>
      <c r="D120" s="13">
        <f>commit!$J121/1000</f>
        <v>0.73699999999999999</v>
      </c>
      <c r="E120" s="12">
        <f>commit!$G121</f>
        <v>282387</v>
      </c>
      <c r="F120" s="32">
        <f t="shared" si="16"/>
        <v>282.387</v>
      </c>
      <c r="G120" s="12">
        <f>commit!$P121/1000</f>
        <v>82.748999999999995</v>
      </c>
      <c r="H120" s="12">
        <f>commit!$P121/J120</f>
        <v>52.405953134895505</v>
      </c>
      <c r="I120" s="12">
        <f>commit!$L121</f>
        <v>1456</v>
      </c>
      <c r="J120" s="12">
        <f>commit!$M121</f>
        <v>1579</v>
      </c>
      <c r="K120" s="13">
        <f>(ncommit!$K121-ncommit!$J121)/1000</f>
        <v>89.843999999999994</v>
      </c>
      <c r="L120" s="11">
        <f t="shared" si="14"/>
        <v>1.4295556742798632</v>
      </c>
      <c r="M120" s="12">
        <f>ncommit!$G121</f>
        <v>255197</v>
      </c>
      <c r="N120" s="32">
        <f t="shared" si="17"/>
        <v>255.197</v>
      </c>
      <c r="O120" s="11">
        <f t="shared" si="15"/>
        <v>1.1065451396372215</v>
      </c>
    </row>
    <row r="121" spans="1:15">
      <c r="A121" s="1">
        <v>120</v>
      </c>
      <c r="B121" s="13">
        <f>(commit!$H122+commit!$I122)/1000</f>
        <v>7.5739999999999998</v>
      </c>
      <c r="C121" s="13">
        <f>(commit!$K122-commit!$J122)/1000</f>
        <v>132.24600000000001</v>
      </c>
      <c r="D121" s="13">
        <f>commit!$J122/1000</f>
        <v>0.71699999999999997</v>
      </c>
      <c r="E121" s="12">
        <f>commit!$G122</f>
        <v>282792</v>
      </c>
      <c r="F121" s="32">
        <f t="shared" si="16"/>
        <v>282.79199999999997</v>
      </c>
      <c r="G121" s="12">
        <f>commit!$P122/1000</f>
        <v>82.774000000000001</v>
      </c>
      <c r="H121" s="12">
        <f>commit!$P122/J121</f>
        <v>52.421785940468652</v>
      </c>
      <c r="I121" s="12">
        <f>commit!$L122</f>
        <v>1456</v>
      </c>
      <c r="J121" s="12">
        <f>commit!$M122</f>
        <v>1579</v>
      </c>
      <c r="K121" s="13">
        <f>(ncommit!$K122-ncommit!$J122)/1000</f>
        <v>90.962000000000003</v>
      </c>
      <c r="L121" s="11">
        <f t="shared" si="14"/>
        <v>1.4538598535652252</v>
      </c>
      <c r="M121" s="12">
        <f>ncommit!$G122</f>
        <v>255167</v>
      </c>
      <c r="N121" s="32">
        <f t="shared" si="17"/>
        <v>255.167</v>
      </c>
      <c r="O121" s="11">
        <f t="shared" si="15"/>
        <v>1.1082624320543017</v>
      </c>
    </row>
    <row r="122" spans="1:15">
      <c r="A122" s="1">
        <v>121</v>
      </c>
      <c r="B122" s="13">
        <f>(commit!$H123+commit!$I123)/1000</f>
        <v>8.0730000000000004</v>
      </c>
      <c r="C122" s="13">
        <f>(commit!$K123-commit!$J123)/1000</f>
        <v>97.94</v>
      </c>
      <c r="D122" s="13">
        <f>commit!$J123/1000</f>
        <v>0.66400000000000003</v>
      </c>
      <c r="E122" s="12">
        <f>commit!$G123</f>
        <v>255568</v>
      </c>
      <c r="F122" s="32">
        <f t="shared" si="16"/>
        <v>255.56800000000001</v>
      </c>
      <c r="G122" s="12">
        <f>commit!$P123/1000</f>
        <v>80.144000000000005</v>
      </c>
      <c r="H122" s="12">
        <f>commit!$P123/J122</f>
        <v>50.756174794173525</v>
      </c>
      <c r="I122" s="12">
        <f>commit!$L123</f>
        <v>1456</v>
      </c>
      <c r="J122" s="12">
        <f>commit!$M123</f>
        <v>1579</v>
      </c>
      <c r="K122" s="13">
        <f>(ncommit!$K123-ncommit!$J123)/1000</f>
        <v>70.703999999999994</v>
      </c>
      <c r="L122" s="11">
        <f t="shared" si="14"/>
        <v>1.3852115863317493</v>
      </c>
      <c r="M122" s="12">
        <f>ncommit!$G123</f>
        <v>222148</v>
      </c>
      <c r="N122" s="32">
        <f t="shared" si="17"/>
        <v>222.148</v>
      </c>
      <c r="O122" s="11">
        <f t="shared" si="15"/>
        <v>1.1504402470425121</v>
      </c>
    </row>
    <row r="123" spans="1:15">
      <c r="A123" s="1">
        <v>122</v>
      </c>
      <c r="B123" s="13">
        <f>(commit!$H124+commit!$I124)/1000</f>
        <v>7.9269999999999996</v>
      </c>
      <c r="C123" s="13">
        <f>(commit!$K124-commit!$J124)/1000</f>
        <v>150.09899999999999</v>
      </c>
      <c r="D123" s="13">
        <f>commit!$J124/1000</f>
        <v>0.8</v>
      </c>
      <c r="E123" s="12">
        <f>commit!$G124</f>
        <v>299722</v>
      </c>
      <c r="F123" s="32">
        <f t="shared" si="16"/>
        <v>299.72199999999998</v>
      </c>
      <c r="G123" s="12">
        <f>commit!$P124/1000</f>
        <v>82.366</v>
      </c>
      <c r="H123" s="12">
        <f>commit!$P124/J123</f>
        <v>52.130379746835445</v>
      </c>
      <c r="I123" s="12">
        <f>commit!$L124</f>
        <v>1457</v>
      </c>
      <c r="J123" s="12">
        <f>commit!$M124</f>
        <v>1580</v>
      </c>
      <c r="K123" s="13">
        <f>(ncommit!$K124-ncommit!$J124)/1000</f>
        <v>88.515000000000001</v>
      </c>
      <c r="L123" s="11">
        <f t="shared" si="14"/>
        <v>1.6957464836468394</v>
      </c>
      <c r="M123" s="12">
        <f>ncommit!$G124</f>
        <v>250831</v>
      </c>
      <c r="N123" s="32">
        <f t="shared" si="17"/>
        <v>250.83099999999999</v>
      </c>
      <c r="O123" s="11">
        <f t="shared" si="15"/>
        <v>1.1949160988872987</v>
      </c>
    </row>
    <row r="124" spans="1:15">
      <c r="A124" s="1">
        <v>123</v>
      </c>
      <c r="B124" s="13">
        <f>(commit!$H125+commit!$I125)/1000</f>
        <v>7.7080000000000002</v>
      </c>
      <c r="C124" s="13">
        <f>(commit!$K125-commit!$J125)/1000</f>
        <v>148.303</v>
      </c>
      <c r="D124" s="13">
        <f>commit!$J125/1000</f>
        <v>0.78700000000000003</v>
      </c>
      <c r="E124" s="12">
        <f>commit!$G125</f>
        <v>299722</v>
      </c>
      <c r="F124" s="32">
        <f t="shared" si="16"/>
        <v>299.72199999999998</v>
      </c>
      <c r="G124" s="12">
        <f>commit!$P125/1000</f>
        <v>82.366</v>
      </c>
      <c r="H124" s="12">
        <f>commit!$P125/J124</f>
        <v>52.130379746835445</v>
      </c>
      <c r="I124" s="12">
        <f>commit!$L125</f>
        <v>1457</v>
      </c>
      <c r="J124" s="12">
        <f>commit!$M125</f>
        <v>1580</v>
      </c>
      <c r="K124" s="13">
        <f>(ncommit!$K125-ncommit!$J125)/1000</f>
        <v>89.102000000000004</v>
      </c>
      <c r="L124" s="11">
        <f t="shared" si="14"/>
        <v>1.6644183071087069</v>
      </c>
      <c r="M124" s="12">
        <f>ncommit!$G125</f>
        <v>250831</v>
      </c>
      <c r="N124" s="32">
        <f t="shared" si="17"/>
        <v>250.83099999999999</v>
      </c>
      <c r="O124" s="11">
        <f t="shared" si="15"/>
        <v>1.1949160988872987</v>
      </c>
    </row>
    <row r="125" spans="1:15">
      <c r="A125" s="1">
        <v>124</v>
      </c>
      <c r="B125" s="13">
        <f>(commit!$H126+commit!$I126)/1000</f>
        <v>7.633</v>
      </c>
      <c r="C125" s="13">
        <f>(commit!$K126-commit!$J126)/1000</f>
        <v>108.14400000000001</v>
      </c>
      <c r="D125" s="13">
        <f>commit!$J126/1000</f>
        <v>0.69599999999999995</v>
      </c>
      <c r="E125" s="12">
        <f>commit!$G126</f>
        <v>269825</v>
      </c>
      <c r="F125" s="32">
        <f t="shared" si="16"/>
        <v>269.82499999999999</v>
      </c>
      <c r="G125" s="12">
        <f>commit!$P126/1000</f>
        <v>81.031999999999996</v>
      </c>
      <c r="H125" s="12">
        <f>commit!$P126/J125</f>
        <v>51.286075949367088</v>
      </c>
      <c r="I125" s="12">
        <f>commit!$L126</f>
        <v>1457</v>
      </c>
      <c r="J125" s="12">
        <f>commit!$M126</f>
        <v>1580</v>
      </c>
      <c r="K125" s="13">
        <f>(ncommit!$K126-ncommit!$J126)/1000</f>
        <v>71.775999999999996</v>
      </c>
      <c r="L125" s="11">
        <f t="shared" si="14"/>
        <v>1.506687472135533</v>
      </c>
      <c r="M125" s="12">
        <f>ncommit!$G126</f>
        <v>230762</v>
      </c>
      <c r="N125" s="32">
        <f t="shared" si="17"/>
        <v>230.762</v>
      </c>
      <c r="O125" s="11">
        <f t="shared" si="15"/>
        <v>1.1692783040535271</v>
      </c>
    </row>
    <row r="126" spans="1:15">
      <c r="A126" s="1">
        <v>125</v>
      </c>
      <c r="B126" s="13">
        <f>(commit!$H127+commit!$I127)/1000</f>
        <v>7.7359999999999998</v>
      </c>
      <c r="C126" s="13">
        <f>(commit!$K127-commit!$J127)/1000</f>
        <v>108.238</v>
      </c>
      <c r="D126" s="13">
        <f>commit!$J127/1000</f>
        <v>0.67900000000000005</v>
      </c>
      <c r="E126" s="12">
        <f>commit!$G127</f>
        <v>269507</v>
      </c>
      <c r="F126" s="32">
        <f t="shared" si="16"/>
        <v>269.50700000000001</v>
      </c>
      <c r="G126" s="12">
        <f>commit!$P127/1000</f>
        <v>81.010000000000005</v>
      </c>
      <c r="H126" s="12">
        <f>commit!$P127/J126</f>
        <v>51.27215189873418</v>
      </c>
      <c r="I126" s="12">
        <f>commit!$L127</f>
        <v>1457</v>
      </c>
      <c r="J126" s="12">
        <f>commit!$M127</f>
        <v>1580</v>
      </c>
      <c r="K126" s="13">
        <f>(ncommit!$K127-ncommit!$J127)/1000</f>
        <v>74.569999999999993</v>
      </c>
      <c r="L126" s="11">
        <f t="shared" si="14"/>
        <v>1.4514952393724019</v>
      </c>
      <c r="M126" s="12">
        <f>ncommit!$G127</f>
        <v>230862</v>
      </c>
      <c r="N126" s="32">
        <f t="shared" si="17"/>
        <v>230.86199999999999</v>
      </c>
      <c r="O126" s="11">
        <f t="shared" si="15"/>
        <v>1.1673943741282671</v>
      </c>
    </row>
    <row r="127" spans="1:15">
      <c r="A127" s="1">
        <v>126</v>
      </c>
      <c r="B127" s="13">
        <f>(commit!$H128+commit!$I128)/1000</f>
        <v>8.234</v>
      </c>
      <c r="C127" s="13">
        <f>(commit!$K128-commit!$J128)/1000</f>
        <v>111.586</v>
      </c>
      <c r="D127" s="13">
        <f>commit!$J128/1000</f>
        <v>0.66900000000000004</v>
      </c>
      <c r="E127" s="12">
        <f>commit!$G128</f>
        <v>269520</v>
      </c>
      <c r="F127" s="32">
        <f t="shared" si="16"/>
        <v>269.52</v>
      </c>
      <c r="G127" s="12">
        <f>commit!$P128/1000</f>
        <v>81.010999999999996</v>
      </c>
      <c r="H127" s="12">
        <f>commit!$P128/J127</f>
        <v>51.272784810126581</v>
      </c>
      <c r="I127" s="12">
        <f>commit!$L128</f>
        <v>1457</v>
      </c>
      <c r="J127" s="12">
        <f>commit!$M128</f>
        <v>1580</v>
      </c>
      <c r="K127" s="13">
        <f>(ncommit!$K128-ncommit!$J128)/1000</f>
        <v>74.701999999999998</v>
      </c>
      <c r="L127" s="11">
        <f t="shared" si="14"/>
        <v>1.4937484940162244</v>
      </c>
      <c r="M127" s="12">
        <f>ncommit!$G128</f>
        <v>230875</v>
      </c>
      <c r="N127" s="32">
        <f t="shared" si="17"/>
        <v>230.875</v>
      </c>
      <c r="O127" s="11">
        <f t="shared" si="15"/>
        <v>1.167384948565241</v>
      </c>
    </row>
    <row r="128" spans="1:15">
      <c r="A128" s="1">
        <v>127</v>
      </c>
      <c r="B128" s="13">
        <f>(commit!$H129+commit!$I129)/1000</f>
        <v>7.8109999999999999</v>
      </c>
      <c r="C128" s="13">
        <f>(commit!$K129-commit!$J129)/1000</f>
        <v>106.94</v>
      </c>
      <c r="D128" s="13">
        <f>commit!$J129/1000</f>
        <v>0.61899999999999999</v>
      </c>
      <c r="E128" s="12">
        <f>commit!$G129</f>
        <v>269529</v>
      </c>
      <c r="F128" s="32">
        <f t="shared" si="16"/>
        <v>269.529</v>
      </c>
      <c r="G128" s="12">
        <f>commit!$P129/1000</f>
        <v>81.034999999999997</v>
      </c>
      <c r="H128" s="12">
        <f>commit!$P129/J128</f>
        <v>51.287974683544306</v>
      </c>
      <c r="I128" s="12">
        <f>commit!$L129</f>
        <v>1459</v>
      </c>
      <c r="J128" s="12">
        <f>commit!$M129</f>
        <v>1580</v>
      </c>
      <c r="K128" s="13">
        <f>(ncommit!$K129-ncommit!$J129)/1000</f>
        <v>73.738</v>
      </c>
      <c r="L128" s="11">
        <f t="shared" si="14"/>
        <v>1.4502698744202447</v>
      </c>
      <c r="M128" s="12">
        <f>ncommit!$G129</f>
        <v>230720</v>
      </c>
      <c r="N128" s="32">
        <f t="shared" si="17"/>
        <v>230.72</v>
      </c>
      <c r="O128" s="11">
        <f t="shared" si="15"/>
        <v>1.1682082177531206</v>
      </c>
    </row>
    <row r="129" spans="1:15">
      <c r="A129" s="1">
        <v>128</v>
      </c>
      <c r="B129" s="13">
        <f>(commit!$H130+commit!$I130)/1000</f>
        <v>7.9039999999999999</v>
      </c>
      <c r="C129" s="13">
        <f>(commit!$K130-commit!$J130)/1000</f>
        <v>108.449</v>
      </c>
      <c r="D129" s="13">
        <f>commit!$J130/1000</f>
        <v>0.64300000000000002</v>
      </c>
      <c r="E129" s="12">
        <f>commit!$G130</f>
        <v>269529</v>
      </c>
      <c r="F129" s="32">
        <f t="shared" si="16"/>
        <v>269.529</v>
      </c>
      <c r="G129" s="12">
        <f>commit!$P130/1000</f>
        <v>81.034999999999997</v>
      </c>
      <c r="H129" s="12">
        <f>commit!$P130/J129</f>
        <v>51.287974683544306</v>
      </c>
      <c r="I129" s="12">
        <f>commit!$L130</f>
        <v>1459</v>
      </c>
      <c r="J129" s="12">
        <f>commit!$M130</f>
        <v>1580</v>
      </c>
      <c r="K129" s="13">
        <f>(ncommit!$K130-ncommit!$J130)/1000</f>
        <v>73.224000000000004</v>
      </c>
      <c r="L129" s="11">
        <f t="shared" si="14"/>
        <v>1.4810581230197748</v>
      </c>
      <c r="M129" s="12">
        <f>ncommit!$G130</f>
        <v>230720</v>
      </c>
      <c r="N129" s="32">
        <f t="shared" si="17"/>
        <v>230.72</v>
      </c>
      <c r="O129" s="11">
        <f t="shared" si="15"/>
        <v>1.1682082177531206</v>
      </c>
    </row>
    <row r="130" spans="1:15">
      <c r="A130" s="1">
        <v>129</v>
      </c>
      <c r="B130" s="13">
        <f>(commit!$H131+commit!$I131)/1000</f>
        <v>7.5640000000000001</v>
      </c>
      <c r="C130" s="13">
        <f>(commit!$K131-commit!$J131)/1000</f>
        <v>105.58</v>
      </c>
      <c r="D130" s="13">
        <f>commit!$J131/1000</f>
        <v>0.61299999999999999</v>
      </c>
      <c r="E130" s="12">
        <f>commit!$G131</f>
        <v>269529</v>
      </c>
      <c r="F130" s="32">
        <f t="shared" si="16"/>
        <v>269.529</v>
      </c>
      <c r="G130" s="12">
        <f>commit!$P131/1000</f>
        <v>81.034999999999997</v>
      </c>
      <c r="H130" s="12">
        <f>commit!$P131/J130</f>
        <v>51.287974683544306</v>
      </c>
      <c r="I130" s="12">
        <f>commit!$L131</f>
        <v>1459</v>
      </c>
      <c r="J130" s="12">
        <f>commit!$M131</f>
        <v>1580</v>
      </c>
      <c r="K130" s="13">
        <f>(ncommit!$K131-ncommit!$J131)/1000</f>
        <v>72.156999999999996</v>
      </c>
      <c r="L130" s="11">
        <f t="shared" ref="L130:L193" si="19">C130/K130</f>
        <v>1.4631983036988789</v>
      </c>
      <c r="M130" s="12">
        <f>ncommit!$G131</f>
        <v>230720</v>
      </c>
      <c r="N130" s="32">
        <f t="shared" si="17"/>
        <v>230.72</v>
      </c>
      <c r="O130" s="11">
        <f t="shared" ref="O130:O193" si="20">E130/M130</f>
        <v>1.1682082177531206</v>
      </c>
    </row>
    <row r="131" spans="1:15">
      <c r="A131" s="1">
        <v>130</v>
      </c>
      <c r="B131" s="13">
        <f>(commit!$H132+commit!$I132)/1000</f>
        <v>7.7990000000000004</v>
      </c>
      <c r="C131" s="13">
        <f>(commit!$K132-commit!$J132)/1000</f>
        <v>110.867</v>
      </c>
      <c r="D131" s="13">
        <f>commit!$J132/1000</f>
        <v>0.63</v>
      </c>
      <c r="E131" s="12">
        <f>commit!$G132</f>
        <v>269529</v>
      </c>
      <c r="F131" s="32">
        <f t="shared" ref="F131:F194" si="21">E131/1000</f>
        <v>269.529</v>
      </c>
      <c r="G131" s="12">
        <f>commit!$P132/1000</f>
        <v>81.034999999999997</v>
      </c>
      <c r="H131" s="12">
        <f>commit!$P132/J131</f>
        <v>51.287974683544306</v>
      </c>
      <c r="I131" s="12">
        <f>commit!$L132</f>
        <v>1459</v>
      </c>
      <c r="J131" s="12">
        <f>commit!$M132</f>
        <v>1580</v>
      </c>
      <c r="K131" s="13">
        <f>(ncommit!$K132-ncommit!$J132)/1000</f>
        <v>73.813999999999993</v>
      </c>
      <c r="L131" s="11">
        <f t="shared" si="19"/>
        <v>1.5019779445633621</v>
      </c>
      <c r="M131" s="12">
        <f>ncommit!$G132</f>
        <v>230720</v>
      </c>
      <c r="N131" s="32">
        <f t="shared" ref="N131:N194" si="22">M131/1000</f>
        <v>230.72</v>
      </c>
      <c r="O131" s="11">
        <f t="shared" si="20"/>
        <v>1.1682082177531206</v>
      </c>
    </row>
    <row r="132" spans="1:15">
      <c r="A132" s="1">
        <v>131</v>
      </c>
      <c r="B132" s="13">
        <f>(commit!$H133+commit!$I133)/1000</f>
        <v>7.8109999999999999</v>
      </c>
      <c r="C132" s="13">
        <f>(commit!$K133-commit!$J133)/1000</f>
        <v>108.697</v>
      </c>
      <c r="D132" s="13">
        <f>commit!$J133/1000</f>
        <v>0.66800000000000004</v>
      </c>
      <c r="E132" s="12">
        <f>commit!$G133</f>
        <v>269529</v>
      </c>
      <c r="F132" s="32">
        <f t="shared" si="21"/>
        <v>269.529</v>
      </c>
      <c r="G132" s="12">
        <f>commit!$P133/1000</f>
        <v>81.034999999999997</v>
      </c>
      <c r="H132" s="12">
        <f>commit!$P133/J132</f>
        <v>51.287974683544306</v>
      </c>
      <c r="I132" s="12">
        <f>commit!$L133</f>
        <v>1459</v>
      </c>
      <c r="J132" s="12">
        <f>commit!$M133</f>
        <v>1580</v>
      </c>
      <c r="K132" s="13">
        <f>(ncommit!$K133-ncommit!$J133)/1000</f>
        <v>73.759</v>
      </c>
      <c r="L132" s="11">
        <f t="shared" si="19"/>
        <v>1.473677788473271</v>
      </c>
      <c r="M132" s="12">
        <f>ncommit!$G133</f>
        <v>230720</v>
      </c>
      <c r="N132" s="32">
        <f t="shared" si="22"/>
        <v>230.72</v>
      </c>
      <c r="O132" s="11">
        <f t="shared" si="20"/>
        <v>1.1682082177531206</v>
      </c>
    </row>
    <row r="133" spans="1:15">
      <c r="A133" s="1">
        <v>132</v>
      </c>
      <c r="B133" s="13">
        <f>(commit!$H134+commit!$I134)/1000</f>
        <v>7.6280000000000001</v>
      </c>
      <c r="C133" s="13">
        <f>(commit!$K134-commit!$J134)/1000</f>
        <v>107.294</v>
      </c>
      <c r="D133" s="13">
        <f>commit!$J134/1000</f>
        <v>0.63300000000000001</v>
      </c>
      <c r="E133" s="12">
        <f>commit!$G134</f>
        <v>269529</v>
      </c>
      <c r="F133" s="32">
        <f t="shared" si="21"/>
        <v>269.529</v>
      </c>
      <c r="G133" s="12">
        <f>commit!$P134/1000</f>
        <v>81.034999999999997</v>
      </c>
      <c r="H133" s="12">
        <f>commit!$P134/J133</f>
        <v>51.287974683544306</v>
      </c>
      <c r="I133" s="12">
        <f>commit!$L134</f>
        <v>1459</v>
      </c>
      <c r="J133" s="12">
        <f>commit!$M134</f>
        <v>1580</v>
      </c>
      <c r="K133" s="13">
        <f>(ncommit!$K134-ncommit!$J134)/1000</f>
        <v>74.087999999999994</v>
      </c>
      <c r="L133" s="11">
        <f t="shared" si="19"/>
        <v>1.4481967390130657</v>
      </c>
      <c r="M133" s="12">
        <f>ncommit!$G134</f>
        <v>230720</v>
      </c>
      <c r="N133" s="32">
        <f t="shared" si="22"/>
        <v>230.72</v>
      </c>
      <c r="O133" s="11">
        <f t="shared" si="20"/>
        <v>1.1682082177531206</v>
      </c>
    </row>
    <row r="134" spans="1:15">
      <c r="A134" s="1">
        <v>133</v>
      </c>
      <c r="B134" s="13">
        <f>(commit!$H135+commit!$I135)/1000</f>
        <v>7.641</v>
      </c>
      <c r="C134" s="13">
        <f>(commit!$K135-commit!$J135)/1000</f>
        <v>110.547</v>
      </c>
      <c r="D134" s="13">
        <f>commit!$J135/1000</f>
        <v>0.66500000000000004</v>
      </c>
      <c r="E134" s="12">
        <f>commit!$G135</f>
        <v>269529</v>
      </c>
      <c r="F134" s="32">
        <f t="shared" si="21"/>
        <v>269.529</v>
      </c>
      <c r="G134" s="12">
        <f>commit!$P135/1000</f>
        <v>81.034999999999997</v>
      </c>
      <c r="H134" s="12">
        <f>commit!$P135/J134</f>
        <v>51.287974683544306</v>
      </c>
      <c r="I134" s="12">
        <f>commit!$L135</f>
        <v>1459</v>
      </c>
      <c r="J134" s="12">
        <f>commit!$M135</f>
        <v>1580</v>
      </c>
      <c r="K134" s="13">
        <f>(ncommit!$K135-ncommit!$J135)/1000</f>
        <v>74.956999999999994</v>
      </c>
      <c r="L134" s="11">
        <f t="shared" si="19"/>
        <v>1.4748055551849728</v>
      </c>
      <c r="M134" s="12">
        <f>ncommit!$G135</f>
        <v>230720</v>
      </c>
      <c r="N134" s="32">
        <f t="shared" si="22"/>
        <v>230.72</v>
      </c>
      <c r="O134" s="11">
        <f t="shared" si="20"/>
        <v>1.1682082177531206</v>
      </c>
    </row>
    <row r="135" spans="1:15">
      <c r="A135" s="1">
        <v>134</v>
      </c>
      <c r="B135" s="13">
        <f>(commit!$H136+commit!$I136)/1000</f>
        <v>7.3230000000000004</v>
      </c>
      <c r="C135" s="13">
        <f>(commit!$K136-commit!$J136)/1000</f>
        <v>106.256</v>
      </c>
      <c r="D135" s="13">
        <f>commit!$J136/1000</f>
        <v>0.63800000000000001</v>
      </c>
      <c r="E135" s="12">
        <f>commit!$G136</f>
        <v>269529</v>
      </c>
      <c r="F135" s="32">
        <f t="shared" si="21"/>
        <v>269.529</v>
      </c>
      <c r="G135" s="12">
        <f>commit!$P136/1000</f>
        <v>81.034999999999997</v>
      </c>
      <c r="H135" s="12">
        <f>commit!$P136/J135</f>
        <v>51.287974683544306</v>
      </c>
      <c r="I135" s="12">
        <f>commit!$L136</f>
        <v>1459</v>
      </c>
      <c r="J135" s="12">
        <f>commit!$M136</f>
        <v>1580</v>
      </c>
      <c r="K135" s="13">
        <f>(ncommit!$K136-ncommit!$J136)/1000</f>
        <v>74.209999999999994</v>
      </c>
      <c r="L135" s="11">
        <f t="shared" si="19"/>
        <v>1.4318285945290394</v>
      </c>
      <c r="M135" s="12">
        <f>ncommit!$G136</f>
        <v>230720</v>
      </c>
      <c r="N135" s="32">
        <f t="shared" si="22"/>
        <v>230.72</v>
      </c>
      <c r="O135" s="11">
        <f t="shared" si="20"/>
        <v>1.1682082177531206</v>
      </c>
    </row>
    <row r="136" spans="1:15">
      <c r="A136" s="1">
        <v>135</v>
      </c>
      <c r="B136" s="13">
        <f>(commit!$H137+commit!$I137)/1000</f>
        <v>7.6559999999999997</v>
      </c>
      <c r="C136" s="13">
        <f>(commit!$K137-commit!$J137)/1000</f>
        <v>106.776</v>
      </c>
      <c r="D136" s="13">
        <f>commit!$J137/1000</f>
        <v>0.66100000000000003</v>
      </c>
      <c r="E136" s="12">
        <f>commit!$G137</f>
        <v>269529</v>
      </c>
      <c r="F136" s="32">
        <f t="shared" si="21"/>
        <v>269.529</v>
      </c>
      <c r="G136" s="12">
        <f>commit!$P137/1000</f>
        <v>81.034999999999997</v>
      </c>
      <c r="H136" s="12">
        <f>commit!$P137/J136</f>
        <v>51.287974683544306</v>
      </c>
      <c r="I136" s="12">
        <f>commit!$L137</f>
        <v>1459</v>
      </c>
      <c r="J136" s="12">
        <f>commit!$M137</f>
        <v>1580</v>
      </c>
      <c r="K136" s="13">
        <f>(ncommit!$K137-ncommit!$J137)/1000</f>
        <v>75.215999999999994</v>
      </c>
      <c r="L136" s="11">
        <f t="shared" si="19"/>
        <v>1.4195915762603701</v>
      </c>
      <c r="M136" s="12">
        <f>ncommit!$G137</f>
        <v>230720</v>
      </c>
      <c r="N136" s="32">
        <f t="shared" si="22"/>
        <v>230.72</v>
      </c>
      <c r="O136" s="11">
        <f t="shared" si="20"/>
        <v>1.1682082177531206</v>
      </c>
    </row>
    <row r="137" spans="1:15">
      <c r="A137" s="1">
        <v>136</v>
      </c>
      <c r="B137" s="13">
        <f>(commit!$H138+commit!$I138)/1000</f>
        <v>8.19</v>
      </c>
      <c r="C137" s="13">
        <f>(commit!$K138-commit!$J138)/1000</f>
        <v>110.913</v>
      </c>
      <c r="D137" s="13">
        <f>commit!$J138/1000</f>
        <v>0.65500000000000003</v>
      </c>
      <c r="E137" s="12">
        <f>commit!$G138</f>
        <v>269529</v>
      </c>
      <c r="F137" s="32">
        <f t="shared" si="21"/>
        <v>269.529</v>
      </c>
      <c r="G137" s="12">
        <f>commit!$P138/1000</f>
        <v>81.034999999999997</v>
      </c>
      <c r="H137" s="12">
        <f>commit!$P138/J137</f>
        <v>51.287974683544306</v>
      </c>
      <c r="I137" s="12">
        <f>commit!$L138</f>
        <v>1459</v>
      </c>
      <c r="J137" s="12">
        <f>commit!$M138</f>
        <v>1580</v>
      </c>
      <c r="K137" s="13">
        <f>(ncommit!$K138-ncommit!$J138)/1000</f>
        <v>74.537000000000006</v>
      </c>
      <c r="L137" s="11">
        <f t="shared" si="19"/>
        <v>1.4880260810067483</v>
      </c>
      <c r="M137" s="12">
        <f>ncommit!$G138</f>
        <v>230720</v>
      </c>
      <c r="N137" s="32">
        <f t="shared" si="22"/>
        <v>230.72</v>
      </c>
      <c r="O137" s="11">
        <f t="shared" si="20"/>
        <v>1.1682082177531206</v>
      </c>
    </row>
    <row r="138" spans="1:15">
      <c r="A138" s="1">
        <v>137</v>
      </c>
      <c r="B138" s="13">
        <f>(commit!$H139+commit!$I139)/1000</f>
        <v>7.8760000000000003</v>
      </c>
      <c r="C138" s="13">
        <f>(commit!$K139-commit!$J139)/1000</f>
        <v>108.685</v>
      </c>
      <c r="D138" s="13">
        <f>commit!$J139/1000</f>
        <v>0.64800000000000002</v>
      </c>
      <c r="E138" s="12">
        <f>commit!$G139</f>
        <v>269529</v>
      </c>
      <c r="F138" s="32">
        <f t="shared" si="21"/>
        <v>269.529</v>
      </c>
      <c r="G138" s="12">
        <f>commit!$P139/1000</f>
        <v>81.034999999999997</v>
      </c>
      <c r="H138" s="12">
        <f>commit!$P139/J138</f>
        <v>51.287974683544306</v>
      </c>
      <c r="I138" s="12">
        <f>commit!$L139</f>
        <v>1459</v>
      </c>
      <c r="J138" s="12">
        <f>commit!$M139</f>
        <v>1580</v>
      </c>
      <c r="K138" s="13">
        <f>(ncommit!$K139-ncommit!$J139)/1000</f>
        <v>73.561000000000007</v>
      </c>
      <c r="L138" s="11">
        <f t="shared" si="19"/>
        <v>1.4774812740446703</v>
      </c>
      <c r="M138" s="12">
        <f>ncommit!$G139</f>
        <v>230720</v>
      </c>
      <c r="N138" s="32">
        <f t="shared" si="22"/>
        <v>230.72</v>
      </c>
      <c r="O138" s="11">
        <f t="shared" si="20"/>
        <v>1.1682082177531206</v>
      </c>
    </row>
    <row r="139" spans="1:15">
      <c r="A139" s="1">
        <v>138</v>
      </c>
      <c r="B139" s="13">
        <f>(commit!$H140+commit!$I140)/1000</f>
        <v>7.6040000000000001</v>
      </c>
      <c r="C139" s="13">
        <f>(commit!$K140-commit!$J140)/1000</f>
        <v>106.89100000000001</v>
      </c>
      <c r="D139" s="13">
        <f>commit!$J140/1000</f>
        <v>0.65100000000000002</v>
      </c>
      <c r="E139" s="12">
        <f>commit!$G140</f>
        <v>269529</v>
      </c>
      <c r="F139" s="32">
        <f t="shared" si="21"/>
        <v>269.529</v>
      </c>
      <c r="G139" s="12">
        <f>commit!$P140/1000</f>
        <v>81.034999999999997</v>
      </c>
      <c r="H139" s="12">
        <f>commit!$P140/J139</f>
        <v>51.287974683544306</v>
      </c>
      <c r="I139" s="12">
        <f>commit!$L140</f>
        <v>1459</v>
      </c>
      <c r="J139" s="12">
        <f>commit!$M140</f>
        <v>1580</v>
      </c>
      <c r="K139" s="13">
        <f>(ncommit!$K140-ncommit!$J140)/1000</f>
        <v>75.198999999999998</v>
      </c>
      <c r="L139" s="11">
        <f t="shared" si="19"/>
        <v>1.4214417744916821</v>
      </c>
      <c r="M139" s="12">
        <f>ncommit!$G140</f>
        <v>230720</v>
      </c>
      <c r="N139" s="32">
        <f t="shared" si="22"/>
        <v>230.72</v>
      </c>
      <c r="O139" s="11">
        <f t="shared" si="20"/>
        <v>1.1682082177531206</v>
      </c>
    </row>
    <row r="140" spans="1:15">
      <c r="A140" s="1">
        <v>139</v>
      </c>
      <c r="B140" s="13">
        <f>(commit!$H141+commit!$I141)/1000</f>
        <v>7.2359999999999998</v>
      </c>
      <c r="C140" s="13">
        <f>(commit!$K141-commit!$J141)/1000</f>
        <v>106.43300000000001</v>
      </c>
      <c r="D140" s="13">
        <f>commit!$J141/1000</f>
        <v>0.72199999999999998</v>
      </c>
      <c r="E140" s="12">
        <f>commit!$G141</f>
        <v>265642</v>
      </c>
      <c r="F140" s="32">
        <f t="shared" si="21"/>
        <v>265.642</v>
      </c>
      <c r="G140" s="12">
        <f>commit!$P141/1000</f>
        <v>81.16</v>
      </c>
      <c r="H140" s="12">
        <f>commit!$P141/J140</f>
        <v>51.367088607594937</v>
      </c>
      <c r="I140" s="12">
        <f>commit!$L141</f>
        <v>1459</v>
      </c>
      <c r="J140" s="12">
        <f>commit!$M141</f>
        <v>1580</v>
      </c>
      <c r="K140" s="13">
        <f>(ncommit!$K141-ncommit!$J141)/1000</f>
        <v>96.616</v>
      </c>
      <c r="L140" s="11">
        <f t="shared" si="19"/>
        <v>1.1016084292456736</v>
      </c>
      <c r="M140" s="12">
        <f>ncommit!$G141</f>
        <v>262336</v>
      </c>
      <c r="N140" s="32">
        <f t="shared" si="22"/>
        <v>262.33600000000001</v>
      </c>
      <c r="O140" s="11">
        <f t="shared" si="20"/>
        <v>1.0126021590631862</v>
      </c>
    </row>
    <row r="141" spans="1:15">
      <c r="A141" s="1">
        <v>140</v>
      </c>
      <c r="B141" s="13">
        <f>(commit!$H142+commit!$I142)/1000</f>
        <v>7.7590000000000003</v>
      </c>
      <c r="C141" s="13">
        <f>(commit!$K142-commit!$J142)/1000</f>
        <v>108.142</v>
      </c>
      <c r="D141" s="13">
        <f>commit!$J142/1000</f>
        <v>0.70299999999999996</v>
      </c>
      <c r="E141" s="12">
        <f>commit!$G142</f>
        <v>265642</v>
      </c>
      <c r="F141" s="32">
        <f t="shared" si="21"/>
        <v>265.642</v>
      </c>
      <c r="G141" s="12">
        <f>commit!$P142/1000</f>
        <v>81.16</v>
      </c>
      <c r="H141" s="12">
        <f>commit!$P142/J141</f>
        <v>51.367088607594937</v>
      </c>
      <c r="I141" s="12">
        <f>commit!$L142</f>
        <v>1459</v>
      </c>
      <c r="J141" s="12">
        <f>commit!$M142</f>
        <v>1580</v>
      </c>
      <c r="K141" s="13">
        <f>(ncommit!$K142-ncommit!$J142)/1000</f>
        <v>95.387</v>
      </c>
      <c r="L141" s="11">
        <f t="shared" si="19"/>
        <v>1.1337184312327675</v>
      </c>
      <c r="M141" s="12">
        <f>ncommit!$G142</f>
        <v>262336</v>
      </c>
      <c r="N141" s="32">
        <f t="shared" si="22"/>
        <v>262.33600000000001</v>
      </c>
      <c r="O141" s="11">
        <f t="shared" si="20"/>
        <v>1.0126021590631862</v>
      </c>
    </row>
    <row r="142" spans="1:15">
      <c r="A142" s="1">
        <v>141</v>
      </c>
      <c r="B142" s="13">
        <f>(commit!$H143+commit!$I143)/1000</f>
        <v>8.1219999999999999</v>
      </c>
      <c r="C142" s="13">
        <f>(commit!$K143-commit!$J143)/1000</f>
        <v>111.34</v>
      </c>
      <c r="D142" s="13">
        <f>commit!$J143/1000</f>
        <v>0.72599999999999998</v>
      </c>
      <c r="E142" s="12">
        <f>commit!$G143</f>
        <v>265642</v>
      </c>
      <c r="F142" s="32">
        <f t="shared" si="21"/>
        <v>265.642</v>
      </c>
      <c r="G142" s="12">
        <f>commit!$P143/1000</f>
        <v>81.16</v>
      </c>
      <c r="H142" s="12">
        <f>commit!$P143/J142</f>
        <v>51.367088607594937</v>
      </c>
      <c r="I142" s="12">
        <f>commit!$L143</f>
        <v>1459</v>
      </c>
      <c r="J142" s="12">
        <f>commit!$M143</f>
        <v>1580</v>
      </c>
      <c r="K142" s="13">
        <f>(ncommit!$K143-ncommit!$J143)/1000</f>
        <v>97.37</v>
      </c>
      <c r="L142" s="11">
        <f t="shared" si="19"/>
        <v>1.1434733490808258</v>
      </c>
      <c r="M142" s="12">
        <f>ncommit!$G143</f>
        <v>262336</v>
      </c>
      <c r="N142" s="32">
        <f t="shared" si="22"/>
        <v>262.33600000000001</v>
      </c>
      <c r="O142" s="11">
        <f t="shared" si="20"/>
        <v>1.0126021590631862</v>
      </c>
    </row>
    <row r="143" spans="1:15">
      <c r="A143" s="1">
        <v>142</v>
      </c>
      <c r="B143" s="13">
        <f>(commit!$H144+commit!$I144)/1000</f>
        <v>7.7370000000000001</v>
      </c>
      <c r="C143" s="13">
        <f>(commit!$K144-commit!$J144)/1000</f>
        <v>110.396</v>
      </c>
      <c r="D143" s="13">
        <f>commit!$J144/1000</f>
        <v>0.67</v>
      </c>
      <c r="E143" s="12">
        <f>commit!$G144</f>
        <v>265191</v>
      </c>
      <c r="F143" s="32">
        <f t="shared" si="21"/>
        <v>265.19099999999997</v>
      </c>
      <c r="G143" s="12">
        <f>commit!$P144/1000</f>
        <v>81.213999999999999</v>
      </c>
      <c r="H143" s="12">
        <f>commit!$P144/J143</f>
        <v>51.401265822784808</v>
      </c>
      <c r="I143" s="12">
        <f>commit!$L144</f>
        <v>1459</v>
      </c>
      <c r="J143" s="12">
        <f>commit!$M144</f>
        <v>1580</v>
      </c>
      <c r="K143" s="13">
        <f>(ncommit!$K144-ncommit!$J144)/1000</f>
        <v>97.046999999999997</v>
      </c>
      <c r="L143" s="11">
        <f t="shared" si="19"/>
        <v>1.1375519078384702</v>
      </c>
      <c r="M143" s="12">
        <f>ncommit!$G144</f>
        <v>266578</v>
      </c>
      <c r="N143" s="32">
        <f t="shared" si="22"/>
        <v>266.57799999999997</v>
      </c>
      <c r="O143" s="11">
        <f t="shared" si="20"/>
        <v>0.99479702000915304</v>
      </c>
    </row>
    <row r="144" spans="1:15">
      <c r="A144" s="1">
        <v>143</v>
      </c>
      <c r="B144" s="13">
        <f>(commit!$H145+commit!$I145)/1000</f>
        <v>7.9989999999999997</v>
      </c>
      <c r="C144" s="13">
        <f>(commit!$K145-commit!$J145)/1000</f>
        <v>111.242</v>
      </c>
      <c r="D144" s="13">
        <f>commit!$J145/1000</f>
        <v>0.69799999999999995</v>
      </c>
      <c r="E144" s="12">
        <f>commit!$G145</f>
        <v>265191</v>
      </c>
      <c r="F144" s="32">
        <f t="shared" si="21"/>
        <v>265.19099999999997</v>
      </c>
      <c r="G144" s="12">
        <f>commit!$P145/1000</f>
        <v>81.213999999999999</v>
      </c>
      <c r="H144" s="12">
        <f>commit!$P145/J144</f>
        <v>51.401265822784808</v>
      </c>
      <c r="I144" s="12">
        <f>commit!$L145</f>
        <v>1459</v>
      </c>
      <c r="J144" s="12">
        <f>commit!$M145</f>
        <v>1580</v>
      </c>
      <c r="K144" s="13">
        <f>(ncommit!$K145-ncommit!$J145)/1000</f>
        <v>97.885999999999996</v>
      </c>
      <c r="L144" s="11">
        <f t="shared" si="19"/>
        <v>1.1364444353635863</v>
      </c>
      <c r="M144" s="12">
        <f>ncommit!$G145</f>
        <v>266578</v>
      </c>
      <c r="N144" s="32">
        <f t="shared" si="22"/>
        <v>266.57799999999997</v>
      </c>
      <c r="O144" s="11">
        <f t="shared" si="20"/>
        <v>0.99479702000915304</v>
      </c>
    </row>
    <row r="145" spans="1:15">
      <c r="A145" s="1">
        <v>144</v>
      </c>
      <c r="B145" s="13">
        <f>(commit!$H146+commit!$I146)/1000</f>
        <v>7.274</v>
      </c>
      <c r="C145" s="13">
        <f>(commit!$K146-commit!$J146)/1000</f>
        <v>104.33199999999999</v>
      </c>
      <c r="D145" s="13">
        <f>commit!$J146/1000</f>
        <v>0.65900000000000003</v>
      </c>
      <c r="E145" s="12">
        <f>commit!$G146</f>
        <v>266150</v>
      </c>
      <c r="F145" s="32">
        <f t="shared" si="21"/>
        <v>266.14999999999998</v>
      </c>
      <c r="G145" s="12">
        <f>commit!$P146/1000</f>
        <v>81.213999999999999</v>
      </c>
      <c r="H145" s="12">
        <f>commit!$P146/J145</f>
        <v>51.401265822784808</v>
      </c>
      <c r="I145" s="12">
        <f>commit!$L146</f>
        <v>1459</v>
      </c>
      <c r="J145" s="12">
        <f>commit!$M146</f>
        <v>1580</v>
      </c>
      <c r="K145" s="13">
        <f>(ncommit!$K146-ncommit!$J146)/1000</f>
        <v>97.777000000000001</v>
      </c>
      <c r="L145" s="11">
        <f t="shared" si="19"/>
        <v>1.067040306002434</v>
      </c>
      <c r="M145" s="12">
        <f>ncommit!$G146</f>
        <v>267768</v>
      </c>
      <c r="N145" s="32">
        <f t="shared" si="22"/>
        <v>267.76799999999997</v>
      </c>
      <c r="O145" s="11">
        <f t="shared" si="20"/>
        <v>0.99395745570792626</v>
      </c>
    </row>
    <row r="146" spans="1:15">
      <c r="A146" s="1">
        <v>145</v>
      </c>
      <c r="B146" s="13">
        <f>(commit!$H147+commit!$I147)/1000</f>
        <v>7.8339999999999996</v>
      </c>
      <c r="C146" s="13">
        <f>(commit!$K147-commit!$J147)/1000</f>
        <v>109.13</v>
      </c>
      <c r="D146" s="13">
        <f>commit!$J147/1000</f>
        <v>0.64300000000000002</v>
      </c>
      <c r="E146" s="12">
        <f>commit!$G147</f>
        <v>265693</v>
      </c>
      <c r="F146" s="32">
        <f t="shared" si="21"/>
        <v>265.69299999999998</v>
      </c>
      <c r="G146" s="12">
        <f>commit!$P147/1000</f>
        <v>81.19</v>
      </c>
      <c r="H146" s="12">
        <f>commit!$P147/J146</f>
        <v>51.35357368753953</v>
      </c>
      <c r="I146" s="12">
        <f>commit!$L147</f>
        <v>1459</v>
      </c>
      <c r="J146" s="12">
        <f>commit!$M147</f>
        <v>1581</v>
      </c>
      <c r="K146" s="13">
        <f>(ncommit!$K147-ncommit!$J147)/1000</f>
        <v>99.641999999999996</v>
      </c>
      <c r="L146" s="11">
        <f t="shared" si="19"/>
        <v>1.0952208907890246</v>
      </c>
      <c r="M146" s="12">
        <f>ncommit!$G147</f>
        <v>267638</v>
      </c>
      <c r="N146" s="32">
        <f t="shared" si="22"/>
        <v>267.63799999999998</v>
      </c>
      <c r="O146" s="11">
        <f t="shared" si="20"/>
        <v>0.99273272106352606</v>
      </c>
    </row>
    <row r="147" spans="1:15">
      <c r="A147" s="1">
        <v>146</v>
      </c>
      <c r="B147" s="13">
        <f>(commit!$H148+commit!$I148)/1000</f>
        <v>7.8929999999999998</v>
      </c>
      <c r="C147" s="13">
        <f>(commit!$K148-commit!$J148)/1000</f>
        <v>107.967</v>
      </c>
      <c r="D147" s="13">
        <f>commit!$J148/1000</f>
        <v>0.67900000000000005</v>
      </c>
      <c r="E147" s="12">
        <f>commit!$G148</f>
        <v>265693</v>
      </c>
      <c r="F147" s="32">
        <f t="shared" si="21"/>
        <v>265.69299999999998</v>
      </c>
      <c r="G147" s="12">
        <f>commit!$P148/1000</f>
        <v>81.19</v>
      </c>
      <c r="H147" s="12">
        <f>commit!$P148/J147</f>
        <v>51.35357368753953</v>
      </c>
      <c r="I147" s="12">
        <f>commit!$L148</f>
        <v>1459</v>
      </c>
      <c r="J147" s="12">
        <f>commit!$M148</f>
        <v>1581</v>
      </c>
      <c r="K147" s="13">
        <f>(ncommit!$K148-ncommit!$J148)/1000</f>
        <v>101.57599999999999</v>
      </c>
      <c r="L147" s="11">
        <f t="shared" si="19"/>
        <v>1.0629184059226588</v>
      </c>
      <c r="M147" s="12">
        <f>ncommit!$G148</f>
        <v>267638</v>
      </c>
      <c r="N147" s="32">
        <f t="shared" si="22"/>
        <v>267.63799999999998</v>
      </c>
      <c r="O147" s="11">
        <f t="shared" si="20"/>
        <v>0.99273272106352606</v>
      </c>
    </row>
    <row r="148" spans="1:15">
      <c r="A148" s="1">
        <v>147</v>
      </c>
      <c r="B148" s="13">
        <f>(commit!$H149+commit!$I149)/1000</f>
        <v>7.7210000000000001</v>
      </c>
      <c r="C148" s="13">
        <f>(commit!$K149-commit!$J149)/1000</f>
        <v>110.631</v>
      </c>
      <c r="D148" s="13">
        <f>commit!$J149/1000</f>
        <v>0.70699999999999996</v>
      </c>
      <c r="E148" s="12">
        <f>commit!$G149</f>
        <v>265693</v>
      </c>
      <c r="F148" s="32">
        <f t="shared" si="21"/>
        <v>265.69299999999998</v>
      </c>
      <c r="G148" s="12">
        <f>commit!$P149/1000</f>
        <v>81.19</v>
      </c>
      <c r="H148" s="12">
        <f>commit!$P149/J148</f>
        <v>51.35357368753953</v>
      </c>
      <c r="I148" s="12">
        <f>commit!$L149</f>
        <v>1459</v>
      </c>
      <c r="J148" s="12">
        <f>commit!$M149</f>
        <v>1581</v>
      </c>
      <c r="K148" s="13">
        <f>(ncommit!$K149-ncommit!$J149)/1000</f>
        <v>97.328999999999994</v>
      </c>
      <c r="L148" s="11">
        <f t="shared" si="19"/>
        <v>1.1366704682057764</v>
      </c>
      <c r="M148" s="12">
        <f>ncommit!$G149</f>
        <v>267638</v>
      </c>
      <c r="N148" s="32">
        <f t="shared" si="22"/>
        <v>267.63799999999998</v>
      </c>
      <c r="O148" s="11">
        <f t="shared" si="20"/>
        <v>0.99273272106352606</v>
      </c>
    </row>
    <row r="149" spans="1:15">
      <c r="A149" s="1">
        <v>148</v>
      </c>
      <c r="B149" s="13">
        <f>(commit!$H150+commit!$I150)/1000</f>
        <v>7.7249999999999996</v>
      </c>
      <c r="C149" s="13">
        <f>(commit!$K150-commit!$J150)/1000</f>
        <v>108.97499999999999</v>
      </c>
      <c r="D149" s="13">
        <f>commit!$J150/1000</f>
        <v>0.66300000000000003</v>
      </c>
      <c r="E149" s="12">
        <f>commit!$G150</f>
        <v>265693</v>
      </c>
      <c r="F149" s="32">
        <f t="shared" si="21"/>
        <v>265.69299999999998</v>
      </c>
      <c r="G149" s="12">
        <f>commit!$P150/1000</f>
        <v>81.19</v>
      </c>
      <c r="H149" s="12">
        <f>commit!$P150/J149</f>
        <v>51.35357368753953</v>
      </c>
      <c r="I149" s="12">
        <f>commit!$L150</f>
        <v>1459</v>
      </c>
      <c r="J149" s="12">
        <f>commit!$M150</f>
        <v>1581</v>
      </c>
      <c r="K149" s="13">
        <f>(ncommit!$K150-ncommit!$J150)/1000</f>
        <v>99.704999999999998</v>
      </c>
      <c r="L149" s="11">
        <f t="shared" si="19"/>
        <v>1.0929742741086204</v>
      </c>
      <c r="M149" s="12">
        <f>ncommit!$G150</f>
        <v>267638</v>
      </c>
      <c r="N149" s="32">
        <f t="shared" si="22"/>
        <v>267.63799999999998</v>
      </c>
      <c r="O149" s="11">
        <f t="shared" si="20"/>
        <v>0.99273272106352606</v>
      </c>
    </row>
    <row r="150" spans="1:15">
      <c r="A150" s="1">
        <v>149</v>
      </c>
      <c r="B150" s="13">
        <f>(commit!$H151+commit!$I151)/1000</f>
        <v>7.78</v>
      </c>
      <c r="C150" s="13">
        <f>(commit!$K151-commit!$J151)/1000</f>
        <v>107.85599999999999</v>
      </c>
      <c r="D150" s="13">
        <f>commit!$J151/1000</f>
        <v>0.72899999999999998</v>
      </c>
      <c r="E150" s="12">
        <f>commit!$G151</f>
        <v>265693</v>
      </c>
      <c r="F150" s="32">
        <f t="shared" si="21"/>
        <v>265.69299999999998</v>
      </c>
      <c r="G150" s="12">
        <f>commit!$P151/1000</f>
        <v>81.19</v>
      </c>
      <c r="H150" s="12">
        <f>commit!$P151/J150</f>
        <v>51.35357368753953</v>
      </c>
      <c r="I150" s="12">
        <f>commit!$L151</f>
        <v>1459</v>
      </c>
      <c r="J150" s="12">
        <f>commit!$M151</f>
        <v>1581</v>
      </c>
      <c r="K150" s="13">
        <f>(ncommit!$K151-ncommit!$J151)/1000</f>
        <v>98.442999999999998</v>
      </c>
      <c r="L150" s="11">
        <f t="shared" si="19"/>
        <v>1.0956187844742642</v>
      </c>
      <c r="M150" s="12">
        <f>ncommit!$G151</f>
        <v>267638</v>
      </c>
      <c r="N150" s="32">
        <f t="shared" si="22"/>
        <v>267.63799999999998</v>
      </c>
      <c r="O150" s="11">
        <f t="shared" si="20"/>
        <v>0.99273272106352606</v>
      </c>
    </row>
    <row r="151" spans="1:15">
      <c r="A151" s="1">
        <v>150</v>
      </c>
      <c r="B151" s="13">
        <f>(commit!$H152+commit!$I152)/1000</f>
        <v>7.6710000000000003</v>
      </c>
      <c r="C151" s="13">
        <f>(commit!$K152-commit!$J152)/1000</f>
        <v>107.71</v>
      </c>
      <c r="D151" s="13">
        <f>commit!$J152/1000</f>
        <v>0.65300000000000002</v>
      </c>
      <c r="E151" s="12">
        <f>commit!$G152</f>
        <v>267724</v>
      </c>
      <c r="F151" s="32">
        <f t="shared" si="21"/>
        <v>267.72399999999999</v>
      </c>
      <c r="G151" s="12">
        <f>commit!$P152/1000</f>
        <v>81.334999999999994</v>
      </c>
      <c r="H151" s="12">
        <f>commit!$P152/J151</f>
        <v>51.380290587492105</v>
      </c>
      <c r="I151" s="12">
        <f>commit!$L152</f>
        <v>1460</v>
      </c>
      <c r="J151" s="12">
        <f>commit!$M152</f>
        <v>1583</v>
      </c>
      <c r="K151" s="13">
        <f>(ncommit!$K152-ncommit!$J152)/1000</f>
        <v>100.429</v>
      </c>
      <c r="L151" s="11">
        <f t="shared" si="19"/>
        <v>1.0724989793784663</v>
      </c>
      <c r="M151" s="12">
        <f>ncommit!$G152</f>
        <v>268375</v>
      </c>
      <c r="N151" s="32">
        <f t="shared" si="22"/>
        <v>268.375</v>
      </c>
      <c r="O151" s="11">
        <f t="shared" si="20"/>
        <v>0.99757428970656725</v>
      </c>
    </row>
    <row r="152" spans="1:15">
      <c r="A152" s="1">
        <v>151</v>
      </c>
      <c r="B152" s="13">
        <f>(commit!$H153+commit!$I153)/1000</f>
        <v>8.1319999999999997</v>
      </c>
      <c r="C152" s="13">
        <f>(commit!$K153-commit!$J153)/1000</f>
        <v>110.399</v>
      </c>
      <c r="D152" s="13">
        <f>commit!$J153/1000</f>
        <v>0.69399999999999995</v>
      </c>
      <c r="E152" s="12">
        <f>commit!$G153</f>
        <v>267724</v>
      </c>
      <c r="F152" s="32">
        <f t="shared" si="21"/>
        <v>267.72399999999999</v>
      </c>
      <c r="G152" s="12">
        <f>commit!$P153/1000</f>
        <v>81.334999999999994</v>
      </c>
      <c r="H152" s="12">
        <f>commit!$P153/J152</f>
        <v>51.380290587492105</v>
      </c>
      <c r="I152" s="12">
        <f>commit!$L153</f>
        <v>1460</v>
      </c>
      <c r="J152" s="12">
        <f>commit!$M153</f>
        <v>1583</v>
      </c>
      <c r="K152" s="13">
        <f>(ncommit!$K153-ncommit!$J153)/1000</f>
        <v>98.209000000000003</v>
      </c>
      <c r="L152" s="11">
        <f t="shared" si="19"/>
        <v>1.124123043712898</v>
      </c>
      <c r="M152" s="12">
        <f>ncommit!$G153</f>
        <v>268375</v>
      </c>
      <c r="N152" s="32">
        <f t="shared" si="22"/>
        <v>268.375</v>
      </c>
      <c r="O152" s="11">
        <f t="shared" si="20"/>
        <v>0.99757428970656725</v>
      </c>
    </row>
    <row r="153" spans="1:15">
      <c r="A153" s="1">
        <v>152</v>
      </c>
      <c r="B153" s="13">
        <f>(commit!$H154+commit!$I154)/1000</f>
        <v>7.6360000000000001</v>
      </c>
      <c r="C153" s="13">
        <f>(commit!$K154-commit!$J154)/1000</f>
        <v>108.182</v>
      </c>
      <c r="D153" s="13">
        <f>commit!$J154/1000</f>
        <v>0.67600000000000005</v>
      </c>
      <c r="E153" s="12">
        <f>commit!$G154</f>
        <v>267724</v>
      </c>
      <c r="F153" s="32">
        <f t="shared" si="21"/>
        <v>267.72399999999999</v>
      </c>
      <c r="G153" s="12">
        <f>commit!$P154/1000</f>
        <v>81.334999999999994</v>
      </c>
      <c r="H153" s="12">
        <f>commit!$P154/J153</f>
        <v>51.380290587492105</v>
      </c>
      <c r="I153" s="12">
        <f>commit!$L154</f>
        <v>1460</v>
      </c>
      <c r="J153" s="12">
        <f>commit!$M154</f>
        <v>1583</v>
      </c>
      <c r="K153" s="13">
        <f>(ncommit!$K154-ncommit!$J154)/1000</f>
        <v>97.028000000000006</v>
      </c>
      <c r="L153" s="11">
        <f t="shared" si="19"/>
        <v>1.1149565073999257</v>
      </c>
      <c r="M153" s="12">
        <f>ncommit!$G154</f>
        <v>268375</v>
      </c>
      <c r="N153" s="32">
        <f t="shared" si="22"/>
        <v>268.375</v>
      </c>
      <c r="O153" s="11">
        <f t="shared" si="20"/>
        <v>0.99757428970656725</v>
      </c>
    </row>
    <row r="154" spans="1:15">
      <c r="A154" s="1">
        <v>153</v>
      </c>
      <c r="B154" s="13">
        <f>(commit!$H155+commit!$I155)/1000</f>
        <v>7.766</v>
      </c>
      <c r="C154" s="13">
        <f>(commit!$K155-commit!$J155)/1000</f>
        <v>110.446</v>
      </c>
      <c r="D154" s="13">
        <f>commit!$J155/1000</f>
        <v>0.69599999999999995</v>
      </c>
      <c r="E154" s="12">
        <f>commit!$G155</f>
        <v>267724</v>
      </c>
      <c r="F154" s="32">
        <f t="shared" si="21"/>
        <v>267.72399999999999</v>
      </c>
      <c r="G154" s="12">
        <f>commit!$P155/1000</f>
        <v>81.334999999999994</v>
      </c>
      <c r="H154" s="12">
        <f>commit!$P155/J154</f>
        <v>51.380290587492105</v>
      </c>
      <c r="I154" s="12">
        <f>commit!$L155</f>
        <v>1460</v>
      </c>
      <c r="J154" s="12">
        <f>commit!$M155</f>
        <v>1583</v>
      </c>
      <c r="K154" s="13">
        <f>(ncommit!$K155-ncommit!$J155)/1000</f>
        <v>99.024000000000001</v>
      </c>
      <c r="L154" s="11">
        <f t="shared" si="19"/>
        <v>1.115345774761674</v>
      </c>
      <c r="M154" s="12">
        <f>ncommit!$G155</f>
        <v>268375</v>
      </c>
      <c r="N154" s="32">
        <f t="shared" si="22"/>
        <v>268.375</v>
      </c>
      <c r="O154" s="11">
        <f t="shared" si="20"/>
        <v>0.99757428970656725</v>
      </c>
    </row>
    <row r="155" spans="1:15">
      <c r="A155" s="1">
        <v>154</v>
      </c>
      <c r="B155" s="13">
        <f>(commit!$H156+commit!$I156)/1000</f>
        <v>7.26</v>
      </c>
      <c r="C155" s="13">
        <f>(commit!$K156-commit!$J156)/1000</f>
        <v>107.705</v>
      </c>
      <c r="D155" s="13">
        <f>commit!$J156/1000</f>
        <v>0.64700000000000002</v>
      </c>
      <c r="E155" s="12">
        <f>commit!$G156</f>
        <v>267724</v>
      </c>
      <c r="F155" s="32">
        <f t="shared" si="21"/>
        <v>267.72399999999999</v>
      </c>
      <c r="G155" s="12">
        <f>commit!$P156/1000</f>
        <v>81.334999999999994</v>
      </c>
      <c r="H155" s="12">
        <f>commit!$P156/J155</f>
        <v>51.380290587492105</v>
      </c>
      <c r="I155" s="12">
        <f>commit!$L156</f>
        <v>1460</v>
      </c>
      <c r="J155" s="12">
        <f>commit!$M156</f>
        <v>1583</v>
      </c>
      <c r="K155" s="13">
        <f>(ncommit!$K156-ncommit!$J156)/1000</f>
        <v>95.843000000000004</v>
      </c>
      <c r="L155" s="11">
        <f t="shared" si="19"/>
        <v>1.1237649071919702</v>
      </c>
      <c r="M155" s="12">
        <f>ncommit!$G156</f>
        <v>268375</v>
      </c>
      <c r="N155" s="32">
        <f t="shared" si="22"/>
        <v>268.375</v>
      </c>
      <c r="O155" s="11">
        <f t="shared" si="20"/>
        <v>0.99757428970656725</v>
      </c>
    </row>
    <row r="156" spans="1:15">
      <c r="A156" s="1">
        <v>155</v>
      </c>
      <c r="B156" s="13">
        <f>(commit!$H157+commit!$I157)/1000</f>
        <v>7.601</v>
      </c>
      <c r="C156" s="13">
        <f>(commit!$K157-commit!$J157)/1000</f>
        <v>107.1</v>
      </c>
      <c r="D156" s="13">
        <f>commit!$J157/1000</f>
        <v>0.66300000000000003</v>
      </c>
      <c r="E156" s="12">
        <f>commit!$G157</f>
        <v>267724</v>
      </c>
      <c r="F156" s="32">
        <f t="shared" si="21"/>
        <v>267.72399999999999</v>
      </c>
      <c r="G156" s="12">
        <f>commit!$P157/1000</f>
        <v>81.334999999999994</v>
      </c>
      <c r="H156" s="12">
        <f>commit!$P157/J156</f>
        <v>51.380290587492105</v>
      </c>
      <c r="I156" s="12">
        <f>commit!$L157</f>
        <v>1460</v>
      </c>
      <c r="J156" s="12">
        <f>commit!$M157</f>
        <v>1583</v>
      </c>
      <c r="K156" s="13">
        <f>(ncommit!$K157-ncommit!$J157)/1000</f>
        <v>98.019000000000005</v>
      </c>
      <c r="L156" s="11">
        <f t="shared" si="19"/>
        <v>1.0926453034615737</v>
      </c>
      <c r="M156" s="12">
        <f>ncommit!$G157</f>
        <v>268375</v>
      </c>
      <c r="N156" s="32">
        <f t="shared" si="22"/>
        <v>268.375</v>
      </c>
      <c r="O156" s="11">
        <f t="shared" si="20"/>
        <v>0.99757428970656725</v>
      </c>
    </row>
    <row r="157" spans="1:15">
      <c r="A157" s="1">
        <v>156</v>
      </c>
      <c r="B157" s="13">
        <f>(commit!$H158+commit!$I158)/1000</f>
        <v>7.9279999999999999</v>
      </c>
      <c r="C157" s="13">
        <f>(commit!$K158-commit!$J158)/1000</f>
        <v>109.818</v>
      </c>
      <c r="D157" s="13">
        <f>commit!$J158/1000</f>
        <v>0.67600000000000005</v>
      </c>
      <c r="E157" s="12">
        <f>commit!$G158</f>
        <v>267724</v>
      </c>
      <c r="F157" s="32">
        <f t="shared" si="21"/>
        <v>267.72399999999999</v>
      </c>
      <c r="G157" s="12">
        <f>commit!$P158/1000</f>
        <v>81.334999999999994</v>
      </c>
      <c r="H157" s="12">
        <f>commit!$P158/J157</f>
        <v>51.380290587492105</v>
      </c>
      <c r="I157" s="12">
        <f>commit!$L158</f>
        <v>1460</v>
      </c>
      <c r="J157" s="12">
        <f>commit!$M158</f>
        <v>1583</v>
      </c>
      <c r="K157" s="13">
        <f>(ncommit!$K158-ncommit!$J158)/1000</f>
        <v>100.69199999999999</v>
      </c>
      <c r="L157" s="11">
        <f t="shared" si="19"/>
        <v>1.0906328208795137</v>
      </c>
      <c r="M157" s="12">
        <f>ncommit!$G158</f>
        <v>268375</v>
      </c>
      <c r="N157" s="32">
        <f t="shared" si="22"/>
        <v>268.375</v>
      </c>
      <c r="O157" s="11">
        <f t="shared" si="20"/>
        <v>0.99757428970656725</v>
      </c>
    </row>
    <row r="158" spans="1:15">
      <c r="A158" s="1">
        <v>157</v>
      </c>
      <c r="B158" s="13">
        <f>(commit!$H159+commit!$I159)/1000</f>
        <v>7.9779999999999998</v>
      </c>
      <c r="C158" s="13">
        <f>(commit!$K159-commit!$J159)/1000</f>
        <v>112.854</v>
      </c>
      <c r="D158" s="13">
        <f>commit!$J159/1000</f>
        <v>0.7</v>
      </c>
      <c r="E158" s="12">
        <f>commit!$G159</f>
        <v>268047</v>
      </c>
      <c r="F158" s="32">
        <f t="shared" si="21"/>
        <v>268.04700000000003</v>
      </c>
      <c r="G158" s="12">
        <f>commit!$P159/1000</f>
        <v>80.733999999999995</v>
      </c>
      <c r="H158" s="12">
        <f>commit!$P159/J158</f>
        <v>51.000631711939356</v>
      </c>
      <c r="I158" s="12">
        <f>commit!$L159</f>
        <v>1462</v>
      </c>
      <c r="J158" s="12">
        <f>commit!$M159</f>
        <v>1583</v>
      </c>
      <c r="K158" s="13">
        <f>(ncommit!$K159-ncommit!$J159)/1000</f>
        <v>73.611999999999995</v>
      </c>
      <c r="L158" s="11">
        <f t="shared" si="19"/>
        <v>1.5330924305819704</v>
      </c>
      <c r="M158" s="12">
        <f>ncommit!$G159</f>
        <v>227957</v>
      </c>
      <c r="N158" s="32">
        <f t="shared" si="22"/>
        <v>227.95699999999999</v>
      </c>
      <c r="O158" s="11">
        <f t="shared" si="20"/>
        <v>1.1758665011383727</v>
      </c>
    </row>
    <row r="159" spans="1:15">
      <c r="A159" s="1">
        <v>158</v>
      </c>
      <c r="B159" s="13">
        <f>(commit!$H160+commit!$I160)/1000</f>
        <v>7.7839999999999998</v>
      </c>
      <c r="C159" s="13">
        <f>(commit!$K160-commit!$J160)/1000</f>
        <v>110.55200000000001</v>
      </c>
      <c r="D159" s="13">
        <f>commit!$J160/1000</f>
        <v>0.63700000000000001</v>
      </c>
      <c r="E159" s="12">
        <f>commit!$G160</f>
        <v>268047</v>
      </c>
      <c r="F159" s="32">
        <f t="shared" si="21"/>
        <v>268.04700000000003</v>
      </c>
      <c r="G159" s="12">
        <f>commit!$P160/1000</f>
        <v>80.733999999999995</v>
      </c>
      <c r="H159" s="12">
        <f>commit!$P160/J159</f>
        <v>51.000631711939356</v>
      </c>
      <c r="I159" s="12">
        <f>commit!$L160</f>
        <v>1462</v>
      </c>
      <c r="J159" s="12">
        <f>commit!$M160</f>
        <v>1583</v>
      </c>
      <c r="K159" s="13">
        <f>(ncommit!$K160-ncommit!$J160)/1000</f>
        <v>76.911000000000001</v>
      </c>
      <c r="L159" s="11">
        <f t="shared" si="19"/>
        <v>1.4374016720625138</v>
      </c>
      <c r="M159" s="12">
        <f>ncommit!$G160</f>
        <v>227957</v>
      </c>
      <c r="N159" s="32">
        <f t="shared" si="22"/>
        <v>227.95699999999999</v>
      </c>
      <c r="O159" s="11">
        <f t="shared" si="20"/>
        <v>1.1758665011383727</v>
      </c>
    </row>
    <row r="160" spans="1:15">
      <c r="A160" s="1">
        <v>159</v>
      </c>
      <c r="B160" s="13">
        <f>(commit!$H161+commit!$I161)/1000</f>
        <v>7.1210000000000004</v>
      </c>
      <c r="C160" s="13">
        <f>(commit!$K161-commit!$J161)/1000</f>
        <v>109.121</v>
      </c>
      <c r="D160" s="13">
        <f>commit!$J161/1000</f>
        <v>0.71099999999999997</v>
      </c>
      <c r="E160" s="12">
        <f>commit!$G161</f>
        <v>268047</v>
      </c>
      <c r="F160" s="32">
        <f t="shared" si="21"/>
        <v>268.04700000000003</v>
      </c>
      <c r="G160" s="12">
        <f>commit!$P161/1000</f>
        <v>80.733999999999995</v>
      </c>
      <c r="H160" s="12">
        <f>commit!$P161/J160</f>
        <v>51.000631711939356</v>
      </c>
      <c r="I160" s="12">
        <f>commit!$L161</f>
        <v>1462</v>
      </c>
      <c r="J160" s="12">
        <f>commit!$M161</f>
        <v>1583</v>
      </c>
      <c r="K160" s="13">
        <f>(ncommit!$K161-ncommit!$J161)/1000</f>
        <v>71.796000000000006</v>
      </c>
      <c r="L160" s="11">
        <f t="shared" si="19"/>
        <v>1.5198757590952141</v>
      </c>
      <c r="M160" s="12">
        <f>ncommit!$G161</f>
        <v>227957</v>
      </c>
      <c r="N160" s="32">
        <f t="shared" si="22"/>
        <v>227.95699999999999</v>
      </c>
      <c r="O160" s="11">
        <f t="shared" si="20"/>
        <v>1.1758665011383727</v>
      </c>
    </row>
    <row r="161" spans="1:15">
      <c r="A161" s="1">
        <v>160</v>
      </c>
      <c r="B161" s="13">
        <f>(commit!$H162+commit!$I162)/1000</f>
        <v>7.82</v>
      </c>
      <c r="C161" s="13">
        <f>(commit!$K162-commit!$J162)/1000</f>
        <v>111.90300000000001</v>
      </c>
      <c r="D161" s="13">
        <f>commit!$J162/1000</f>
        <v>0.66700000000000004</v>
      </c>
      <c r="E161" s="12">
        <f>commit!$G162</f>
        <v>268047</v>
      </c>
      <c r="F161" s="32">
        <f t="shared" si="21"/>
        <v>268.04700000000003</v>
      </c>
      <c r="G161" s="12">
        <f>commit!$P162/1000</f>
        <v>80.733999999999995</v>
      </c>
      <c r="H161" s="12">
        <f>commit!$P162/J161</f>
        <v>51.000631711939356</v>
      </c>
      <c r="I161" s="12">
        <f>commit!$L162</f>
        <v>1462</v>
      </c>
      <c r="J161" s="12">
        <f>commit!$M162</f>
        <v>1583</v>
      </c>
      <c r="K161" s="13">
        <f>(ncommit!$K162-ncommit!$J162)/1000</f>
        <v>74.147999999999996</v>
      </c>
      <c r="L161" s="11">
        <f t="shared" si="19"/>
        <v>1.5091843340346336</v>
      </c>
      <c r="M161" s="12">
        <f>ncommit!$G162</f>
        <v>227944</v>
      </c>
      <c r="N161" s="32">
        <f t="shared" si="22"/>
        <v>227.94399999999999</v>
      </c>
      <c r="O161" s="11">
        <f t="shared" si="20"/>
        <v>1.1759335626294178</v>
      </c>
    </row>
    <row r="162" spans="1:15">
      <c r="A162" s="1">
        <v>161</v>
      </c>
      <c r="B162" s="13">
        <f>(commit!$H163+commit!$I163)/1000</f>
        <v>8.1470000000000002</v>
      </c>
      <c r="C162" s="13">
        <f>(commit!$K163-commit!$J163)/1000</f>
        <v>112.179</v>
      </c>
      <c r="D162" s="13">
        <f>commit!$J163/1000</f>
        <v>0.64200000000000002</v>
      </c>
      <c r="E162" s="12">
        <f>commit!$G163</f>
        <v>270684</v>
      </c>
      <c r="F162" s="32">
        <f t="shared" si="21"/>
        <v>270.68400000000003</v>
      </c>
      <c r="G162" s="12">
        <f>commit!$P163/1000</f>
        <v>80.721000000000004</v>
      </c>
      <c r="H162" s="12">
        <f>commit!$P163/J162</f>
        <v>50.992419456727731</v>
      </c>
      <c r="I162" s="12">
        <f>commit!$L163</f>
        <v>1462</v>
      </c>
      <c r="J162" s="12">
        <f>commit!$M163</f>
        <v>1583</v>
      </c>
      <c r="K162" s="13">
        <f>(ncommit!$K163-ncommit!$J163)/1000</f>
        <v>76.004999999999995</v>
      </c>
      <c r="L162" s="11">
        <f t="shared" si="19"/>
        <v>1.4759423722123546</v>
      </c>
      <c r="M162" s="12">
        <f>ncommit!$G163</f>
        <v>229850</v>
      </c>
      <c r="N162" s="32">
        <f t="shared" si="22"/>
        <v>229.85</v>
      </c>
      <c r="O162" s="11">
        <f t="shared" si="20"/>
        <v>1.1776549923863389</v>
      </c>
    </row>
    <row r="163" spans="1:15">
      <c r="A163" s="1">
        <v>162</v>
      </c>
      <c r="B163" s="13">
        <f>(commit!$H164+commit!$I164)/1000</f>
        <v>7.9619999999999997</v>
      </c>
      <c r="C163" s="13">
        <f>(commit!$K164-commit!$J164)/1000</f>
        <v>112.864</v>
      </c>
      <c r="D163" s="13">
        <f>commit!$J164/1000</f>
        <v>0.65200000000000002</v>
      </c>
      <c r="E163" s="12">
        <f>commit!$G164</f>
        <v>270675</v>
      </c>
      <c r="F163" s="32">
        <f t="shared" si="21"/>
        <v>270.67500000000001</v>
      </c>
      <c r="G163" s="12">
        <f>commit!$P164/1000</f>
        <v>80.721000000000004</v>
      </c>
      <c r="H163" s="12">
        <f>commit!$P164/J163</f>
        <v>50.992419456727731</v>
      </c>
      <c r="I163" s="12">
        <f>commit!$L164</f>
        <v>1462</v>
      </c>
      <c r="J163" s="12">
        <f>commit!$M164</f>
        <v>1583</v>
      </c>
      <c r="K163" s="13">
        <f>(ncommit!$K164-ncommit!$J164)/1000</f>
        <v>74.712000000000003</v>
      </c>
      <c r="L163" s="11">
        <f t="shared" si="19"/>
        <v>1.5106542456365777</v>
      </c>
      <c r="M163" s="12">
        <f>ncommit!$G164</f>
        <v>229850</v>
      </c>
      <c r="N163" s="32">
        <f t="shared" si="22"/>
        <v>229.85</v>
      </c>
      <c r="O163" s="11">
        <f t="shared" si="20"/>
        <v>1.1776158364150533</v>
      </c>
    </row>
    <row r="164" spans="1:15">
      <c r="A164" s="1">
        <v>163</v>
      </c>
      <c r="B164" s="13">
        <f>(commit!$H165+commit!$I165)/1000</f>
        <v>7.782</v>
      </c>
      <c r="C164" s="13">
        <f>(commit!$K165-commit!$J165)/1000</f>
        <v>111.569</v>
      </c>
      <c r="D164" s="13">
        <f>commit!$J165/1000</f>
        <v>0.68700000000000006</v>
      </c>
      <c r="E164" s="12">
        <f>commit!$G165</f>
        <v>270675</v>
      </c>
      <c r="F164" s="32">
        <f t="shared" si="21"/>
        <v>270.67500000000001</v>
      </c>
      <c r="G164" s="12">
        <f>commit!$P165/1000</f>
        <v>80.721000000000004</v>
      </c>
      <c r="H164" s="12">
        <f>commit!$P165/J164</f>
        <v>50.992419456727731</v>
      </c>
      <c r="I164" s="12">
        <f>commit!$L165</f>
        <v>1462</v>
      </c>
      <c r="J164" s="12">
        <f>commit!$M165</f>
        <v>1583</v>
      </c>
      <c r="K164" s="13">
        <f>(ncommit!$K165-ncommit!$J165)/1000</f>
        <v>76.263999999999996</v>
      </c>
      <c r="L164" s="11">
        <f t="shared" si="19"/>
        <v>1.4629313962026644</v>
      </c>
      <c r="M164" s="12">
        <f>ncommit!$G165</f>
        <v>229850</v>
      </c>
      <c r="N164" s="32">
        <f t="shared" si="22"/>
        <v>229.85</v>
      </c>
      <c r="O164" s="11">
        <f t="shared" si="20"/>
        <v>1.1776158364150533</v>
      </c>
    </row>
    <row r="165" spans="1:15">
      <c r="A165" s="1">
        <v>164</v>
      </c>
      <c r="B165" s="13">
        <f>(commit!$H166+commit!$I166)/1000</f>
        <v>7.3719999999999999</v>
      </c>
      <c r="C165" s="13">
        <f>(commit!$K166-commit!$J166)/1000</f>
        <v>109.884</v>
      </c>
      <c r="D165" s="13">
        <f>commit!$J166/1000</f>
        <v>0.63300000000000001</v>
      </c>
      <c r="E165" s="12">
        <f>commit!$G166</f>
        <v>270675</v>
      </c>
      <c r="F165" s="32">
        <f t="shared" si="21"/>
        <v>270.67500000000001</v>
      </c>
      <c r="G165" s="12">
        <f>commit!$P166/1000</f>
        <v>80.721000000000004</v>
      </c>
      <c r="H165" s="12">
        <f>commit!$P166/J165</f>
        <v>50.992419456727731</v>
      </c>
      <c r="I165" s="12">
        <f>commit!$L166</f>
        <v>1462</v>
      </c>
      <c r="J165" s="12">
        <f>commit!$M166</f>
        <v>1583</v>
      </c>
      <c r="K165" s="13">
        <f>(ncommit!$K166-ncommit!$J166)/1000</f>
        <v>71.352999999999994</v>
      </c>
      <c r="L165" s="11">
        <f t="shared" si="19"/>
        <v>1.5400053256345214</v>
      </c>
      <c r="M165" s="12">
        <f>ncommit!$G166</f>
        <v>229850</v>
      </c>
      <c r="N165" s="32">
        <f t="shared" si="22"/>
        <v>229.85</v>
      </c>
      <c r="O165" s="11">
        <f t="shared" si="20"/>
        <v>1.1776158364150533</v>
      </c>
    </row>
    <row r="166" spans="1:15">
      <c r="A166" s="1">
        <v>165</v>
      </c>
      <c r="B166" s="13">
        <f>(commit!$H167+commit!$I167)/1000</f>
        <v>7.7380000000000004</v>
      </c>
      <c r="C166" s="13">
        <f>(commit!$K167-commit!$J167)/1000</f>
        <v>112.646</v>
      </c>
      <c r="D166" s="13">
        <f>commit!$J167/1000</f>
        <v>0.63400000000000001</v>
      </c>
      <c r="E166" s="12">
        <f>commit!$G167</f>
        <v>270675</v>
      </c>
      <c r="F166" s="32">
        <f t="shared" si="21"/>
        <v>270.67500000000001</v>
      </c>
      <c r="G166" s="12">
        <f>commit!$P167/1000</f>
        <v>80.721000000000004</v>
      </c>
      <c r="H166" s="12">
        <f>commit!$P167/J166</f>
        <v>50.992419456727731</v>
      </c>
      <c r="I166" s="12">
        <f>commit!$L167</f>
        <v>1462</v>
      </c>
      <c r="J166" s="12">
        <f>commit!$M167</f>
        <v>1583</v>
      </c>
      <c r="K166" s="13">
        <f>(ncommit!$K167-ncommit!$J167)/1000</f>
        <v>72.41</v>
      </c>
      <c r="L166" s="11">
        <f t="shared" si="19"/>
        <v>1.5556691064770061</v>
      </c>
      <c r="M166" s="12">
        <f>ncommit!$G167</f>
        <v>229850</v>
      </c>
      <c r="N166" s="32">
        <f t="shared" si="22"/>
        <v>229.85</v>
      </c>
      <c r="O166" s="11">
        <f t="shared" si="20"/>
        <v>1.1776158364150533</v>
      </c>
    </row>
    <row r="167" spans="1:15">
      <c r="A167" s="1">
        <v>166</v>
      </c>
      <c r="B167" s="13">
        <f>(commit!$H168+commit!$I168)/1000</f>
        <v>8.2490000000000006</v>
      </c>
      <c r="C167" s="13">
        <f>(commit!$K168-commit!$J168)/1000</f>
        <v>113.79900000000001</v>
      </c>
      <c r="D167" s="13">
        <f>commit!$J168/1000</f>
        <v>0.66100000000000003</v>
      </c>
      <c r="E167" s="12">
        <f>commit!$G168</f>
        <v>270675</v>
      </c>
      <c r="F167" s="32">
        <f t="shared" si="21"/>
        <v>270.67500000000001</v>
      </c>
      <c r="G167" s="12">
        <f>commit!$P168/1000</f>
        <v>80.721000000000004</v>
      </c>
      <c r="H167" s="12">
        <f>commit!$P168/J167</f>
        <v>50.992419456727731</v>
      </c>
      <c r="I167" s="12">
        <f>commit!$L168</f>
        <v>1462</v>
      </c>
      <c r="J167" s="12">
        <f>commit!$M168</f>
        <v>1583</v>
      </c>
      <c r="K167" s="13">
        <f>(ncommit!$K168-ncommit!$J168)/1000</f>
        <v>77.391999999999996</v>
      </c>
      <c r="L167" s="11">
        <f t="shared" si="19"/>
        <v>1.4704232995658468</v>
      </c>
      <c r="M167" s="12">
        <f>ncommit!$G168</f>
        <v>229850</v>
      </c>
      <c r="N167" s="32">
        <f t="shared" si="22"/>
        <v>229.85</v>
      </c>
      <c r="O167" s="11">
        <f t="shared" si="20"/>
        <v>1.1776158364150533</v>
      </c>
    </row>
    <row r="168" spans="1:15">
      <c r="A168" s="1">
        <v>167</v>
      </c>
      <c r="B168" s="13">
        <f>(commit!$H169+commit!$I169)/1000</f>
        <v>7.8140000000000001</v>
      </c>
      <c r="C168" s="13">
        <f>(commit!$K169-commit!$J169)/1000</f>
        <v>112.371</v>
      </c>
      <c r="D168" s="13">
        <f>commit!$J169/1000</f>
        <v>0.65100000000000002</v>
      </c>
      <c r="E168" s="12">
        <f>commit!$G169</f>
        <v>270675</v>
      </c>
      <c r="F168" s="32">
        <f t="shared" si="21"/>
        <v>270.67500000000001</v>
      </c>
      <c r="G168" s="12">
        <f>commit!$P169/1000</f>
        <v>80.721000000000004</v>
      </c>
      <c r="H168" s="12">
        <f>commit!$P169/J168</f>
        <v>50.992419456727731</v>
      </c>
      <c r="I168" s="12">
        <f>commit!$L169</f>
        <v>1462</v>
      </c>
      <c r="J168" s="12">
        <f>commit!$M169</f>
        <v>1583</v>
      </c>
      <c r="K168" s="13">
        <f>(ncommit!$K169-ncommit!$J169)/1000</f>
        <v>72.078000000000003</v>
      </c>
      <c r="L168" s="11">
        <f t="shared" si="19"/>
        <v>1.5590193956547074</v>
      </c>
      <c r="M168" s="12">
        <f>ncommit!$G169</f>
        <v>229850</v>
      </c>
      <c r="N168" s="32">
        <f t="shared" si="22"/>
        <v>229.85</v>
      </c>
      <c r="O168" s="11">
        <f t="shared" si="20"/>
        <v>1.1776158364150533</v>
      </c>
    </row>
    <row r="169" spans="1:15">
      <c r="A169" s="1">
        <v>168</v>
      </c>
      <c r="B169" s="13">
        <f>(commit!$H170+commit!$I170)/1000</f>
        <v>7.9370000000000003</v>
      </c>
      <c r="C169" s="13">
        <f>(commit!$K170-commit!$J170)/1000</f>
        <v>110.673</v>
      </c>
      <c r="D169" s="13">
        <f>commit!$J170/1000</f>
        <v>0.63400000000000001</v>
      </c>
      <c r="E169" s="12">
        <f>commit!$G170</f>
        <v>270675</v>
      </c>
      <c r="F169" s="32">
        <f t="shared" si="21"/>
        <v>270.67500000000001</v>
      </c>
      <c r="G169" s="12">
        <f>commit!$P170/1000</f>
        <v>80.721000000000004</v>
      </c>
      <c r="H169" s="12">
        <f>commit!$P170/J169</f>
        <v>50.992419456727731</v>
      </c>
      <c r="I169" s="12">
        <f>commit!$L170</f>
        <v>1462</v>
      </c>
      <c r="J169" s="12">
        <f>commit!$M170</f>
        <v>1583</v>
      </c>
      <c r="K169" s="13">
        <f>(ncommit!$K170-ncommit!$J170)/1000</f>
        <v>73.81</v>
      </c>
      <c r="L169" s="11">
        <f t="shared" si="19"/>
        <v>1.4994309714130876</v>
      </c>
      <c r="M169" s="12">
        <f>ncommit!$G170</f>
        <v>229850</v>
      </c>
      <c r="N169" s="32">
        <f t="shared" si="22"/>
        <v>229.85</v>
      </c>
      <c r="O169" s="11">
        <f t="shared" si="20"/>
        <v>1.1776158364150533</v>
      </c>
    </row>
    <row r="170" spans="1:15">
      <c r="A170" s="1">
        <v>169</v>
      </c>
      <c r="B170" s="13">
        <f>(commit!$H171+commit!$I171)/1000</f>
        <v>7.7439999999999998</v>
      </c>
      <c r="C170" s="13">
        <f>(commit!$K171-commit!$J171)/1000</f>
        <v>110.17100000000001</v>
      </c>
      <c r="D170" s="13">
        <f>commit!$J171/1000</f>
        <v>0.67300000000000004</v>
      </c>
      <c r="E170" s="12">
        <f>commit!$G171</f>
        <v>270675</v>
      </c>
      <c r="F170" s="32">
        <f t="shared" si="21"/>
        <v>270.67500000000001</v>
      </c>
      <c r="G170" s="12">
        <f>commit!$P171/1000</f>
        <v>80.721000000000004</v>
      </c>
      <c r="H170" s="12">
        <f>commit!$P171/J170</f>
        <v>50.992419456727731</v>
      </c>
      <c r="I170" s="12">
        <f>commit!$L171</f>
        <v>1462</v>
      </c>
      <c r="J170" s="12">
        <f>commit!$M171</f>
        <v>1583</v>
      </c>
      <c r="K170" s="13">
        <f>(ncommit!$K171-ncommit!$J171)/1000</f>
        <v>73.316999999999993</v>
      </c>
      <c r="L170" s="11">
        <f t="shared" si="19"/>
        <v>1.5026665029938489</v>
      </c>
      <c r="M170" s="12">
        <f>ncommit!$G171</f>
        <v>229850</v>
      </c>
      <c r="N170" s="32">
        <f t="shared" si="22"/>
        <v>229.85</v>
      </c>
      <c r="O170" s="11">
        <f t="shared" si="20"/>
        <v>1.1776158364150533</v>
      </c>
    </row>
    <row r="171" spans="1:15">
      <c r="A171" s="1">
        <v>170</v>
      </c>
      <c r="B171" s="13">
        <f>(commit!$H172+commit!$I172)/1000</f>
        <v>7.6609999999999996</v>
      </c>
      <c r="C171" s="13">
        <f>(commit!$K172-commit!$J172)/1000</f>
        <v>110.94799999999999</v>
      </c>
      <c r="D171" s="13">
        <f>commit!$J172/1000</f>
        <v>0.64200000000000002</v>
      </c>
      <c r="E171" s="12">
        <f>commit!$G172</f>
        <v>270675</v>
      </c>
      <c r="F171" s="32">
        <f t="shared" si="21"/>
        <v>270.67500000000001</v>
      </c>
      <c r="G171" s="12">
        <f>commit!$P172/1000</f>
        <v>80.721000000000004</v>
      </c>
      <c r="H171" s="12">
        <f>commit!$P172/J171</f>
        <v>50.992419456727731</v>
      </c>
      <c r="I171" s="12">
        <f>commit!$L172</f>
        <v>1462</v>
      </c>
      <c r="J171" s="12">
        <f>commit!$M172</f>
        <v>1583</v>
      </c>
      <c r="K171" s="13">
        <f>(ncommit!$K172-ncommit!$J172)/1000</f>
        <v>74.165999999999997</v>
      </c>
      <c r="L171" s="11">
        <f t="shared" si="19"/>
        <v>1.4959415365531374</v>
      </c>
      <c r="M171" s="12">
        <f>ncommit!$G172</f>
        <v>229850</v>
      </c>
      <c r="N171" s="32">
        <f t="shared" si="22"/>
        <v>229.85</v>
      </c>
      <c r="O171" s="11">
        <f t="shared" si="20"/>
        <v>1.1776158364150533</v>
      </c>
    </row>
    <row r="172" spans="1:15">
      <c r="A172" s="1">
        <v>171</v>
      </c>
      <c r="B172" s="13">
        <f>(commit!$H173+commit!$I173)/1000</f>
        <v>8.0090000000000003</v>
      </c>
      <c r="C172" s="13">
        <f>(commit!$K173-commit!$J173)/1000</f>
        <v>110.85899999999999</v>
      </c>
      <c r="D172" s="13">
        <f>commit!$J173/1000</f>
        <v>0.61199999999999999</v>
      </c>
      <c r="E172" s="12">
        <f>commit!$G173</f>
        <v>270675</v>
      </c>
      <c r="F172" s="32">
        <f t="shared" si="21"/>
        <v>270.67500000000001</v>
      </c>
      <c r="G172" s="12">
        <f>commit!$P173/1000</f>
        <v>80.721000000000004</v>
      </c>
      <c r="H172" s="12">
        <f>commit!$P173/J172</f>
        <v>50.992419456727731</v>
      </c>
      <c r="I172" s="12">
        <f>commit!$L173</f>
        <v>1462</v>
      </c>
      <c r="J172" s="12">
        <f>commit!$M173</f>
        <v>1583</v>
      </c>
      <c r="K172" s="13">
        <f>(ncommit!$K173-ncommit!$J173)/1000</f>
        <v>74.718000000000004</v>
      </c>
      <c r="L172" s="11">
        <f t="shared" si="19"/>
        <v>1.4836987071388419</v>
      </c>
      <c r="M172" s="12">
        <f>ncommit!$G173</f>
        <v>229850</v>
      </c>
      <c r="N172" s="32">
        <f t="shared" si="22"/>
        <v>229.85</v>
      </c>
      <c r="O172" s="11">
        <f t="shared" si="20"/>
        <v>1.1776158364150533</v>
      </c>
    </row>
    <row r="173" spans="1:15">
      <c r="A173" s="1">
        <v>172</v>
      </c>
      <c r="B173" s="13">
        <f>(commit!$H174+commit!$I174)/1000</f>
        <v>7.62</v>
      </c>
      <c r="C173" s="13">
        <f>(commit!$K174-commit!$J174)/1000</f>
        <v>111.032</v>
      </c>
      <c r="D173" s="13">
        <f>commit!$J174/1000</f>
        <v>0.63700000000000001</v>
      </c>
      <c r="E173" s="12">
        <f>commit!$G174</f>
        <v>272247</v>
      </c>
      <c r="F173" s="32">
        <f t="shared" si="21"/>
        <v>272.24700000000001</v>
      </c>
      <c r="G173" s="12">
        <f>commit!$P174/1000</f>
        <v>80.930999999999997</v>
      </c>
      <c r="H173" s="12">
        <f>commit!$P174/J173</f>
        <v>51.060567823343845</v>
      </c>
      <c r="I173" s="12">
        <f>commit!$L174</f>
        <v>1464</v>
      </c>
      <c r="J173" s="12">
        <f>commit!$M174</f>
        <v>1585</v>
      </c>
      <c r="K173" s="13">
        <f>(ncommit!$K174-ncommit!$J174)/1000</f>
        <v>74.680000000000007</v>
      </c>
      <c r="L173" s="11">
        <f t="shared" si="19"/>
        <v>1.4867702196036421</v>
      </c>
      <c r="M173" s="12">
        <f>ncommit!$G174</f>
        <v>231238</v>
      </c>
      <c r="N173" s="32">
        <f t="shared" si="22"/>
        <v>231.238</v>
      </c>
      <c r="O173" s="11">
        <f t="shared" si="20"/>
        <v>1.1773454190055268</v>
      </c>
    </row>
    <row r="174" spans="1:15">
      <c r="A174" s="1">
        <v>173</v>
      </c>
      <c r="B174" s="13">
        <f>(commit!$H175+commit!$I175)/1000</f>
        <v>7.6950000000000003</v>
      </c>
      <c r="C174" s="13">
        <f>(commit!$K175-commit!$J175)/1000</f>
        <v>113.087</v>
      </c>
      <c r="D174" s="13">
        <f>commit!$J175/1000</f>
        <v>0.629</v>
      </c>
      <c r="E174" s="12">
        <f>commit!$G175</f>
        <v>272247</v>
      </c>
      <c r="F174" s="32">
        <f t="shared" si="21"/>
        <v>272.24700000000001</v>
      </c>
      <c r="G174" s="12">
        <f>commit!$P175/1000</f>
        <v>80.930999999999997</v>
      </c>
      <c r="H174" s="12">
        <f>commit!$P175/J174</f>
        <v>51.060567823343845</v>
      </c>
      <c r="I174" s="12">
        <f>commit!$L175</f>
        <v>1464</v>
      </c>
      <c r="J174" s="12">
        <f>commit!$M175</f>
        <v>1585</v>
      </c>
      <c r="K174" s="13">
        <f>(ncommit!$K175-ncommit!$J175)/1000</f>
        <v>73.724000000000004</v>
      </c>
      <c r="L174" s="11">
        <f t="shared" si="19"/>
        <v>1.5339238239921871</v>
      </c>
      <c r="M174" s="12">
        <f>ncommit!$G175</f>
        <v>231238</v>
      </c>
      <c r="N174" s="32">
        <f t="shared" si="22"/>
        <v>231.238</v>
      </c>
      <c r="O174" s="11">
        <f t="shared" si="20"/>
        <v>1.1773454190055268</v>
      </c>
    </row>
    <row r="175" spans="1:15">
      <c r="A175" s="1">
        <v>174</v>
      </c>
      <c r="B175" s="13">
        <f>(commit!$H176+commit!$I176)/1000</f>
        <v>7.4820000000000002</v>
      </c>
      <c r="C175" s="13">
        <f>(commit!$K176-commit!$J176)/1000</f>
        <v>110.196</v>
      </c>
      <c r="D175" s="13">
        <f>commit!$J176/1000</f>
        <v>0.63800000000000001</v>
      </c>
      <c r="E175" s="12">
        <f>commit!$G176</f>
        <v>272247</v>
      </c>
      <c r="F175" s="32">
        <f t="shared" si="21"/>
        <v>272.24700000000001</v>
      </c>
      <c r="G175" s="12">
        <f>commit!$P176/1000</f>
        <v>80.930999999999997</v>
      </c>
      <c r="H175" s="12">
        <f>commit!$P176/J175</f>
        <v>51.060567823343845</v>
      </c>
      <c r="I175" s="12">
        <f>commit!$L176</f>
        <v>1464</v>
      </c>
      <c r="J175" s="12">
        <f>commit!$M176</f>
        <v>1585</v>
      </c>
      <c r="K175" s="13">
        <f>(ncommit!$K176-ncommit!$J176)/1000</f>
        <v>72.73</v>
      </c>
      <c r="L175" s="11">
        <f t="shared" si="19"/>
        <v>1.5151381823181629</v>
      </c>
      <c r="M175" s="12">
        <f>ncommit!$G176</f>
        <v>231238</v>
      </c>
      <c r="N175" s="32">
        <f t="shared" si="22"/>
        <v>231.238</v>
      </c>
      <c r="O175" s="11">
        <f t="shared" si="20"/>
        <v>1.1773454190055268</v>
      </c>
    </row>
    <row r="176" spans="1:15">
      <c r="A176" s="1">
        <v>175</v>
      </c>
      <c r="B176" s="13">
        <f>(commit!$H177+commit!$I177)/1000</f>
        <v>7.6950000000000003</v>
      </c>
      <c r="C176" s="13">
        <f>(commit!$K177-commit!$J177)/1000</f>
        <v>112.443</v>
      </c>
      <c r="D176" s="13">
        <f>commit!$J177/1000</f>
        <v>0.61399999999999999</v>
      </c>
      <c r="E176" s="12">
        <f>commit!$G177</f>
        <v>272247</v>
      </c>
      <c r="F176" s="32">
        <f t="shared" si="21"/>
        <v>272.24700000000001</v>
      </c>
      <c r="G176" s="12">
        <f>commit!$P177/1000</f>
        <v>80.930999999999997</v>
      </c>
      <c r="H176" s="12">
        <f>commit!$P177/J176</f>
        <v>51.060567823343845</v>
      </c>
      <c r="I176" s="12">
        <f>commit!$L177</f>
        <v>1464</v>
      </c>
      <c r="J176" s="12">
        <f>commit!$M177</f>
        <v>1585</v>
      </c>
      <c r="K176" s="13">
        <f>(ncommit!$K177-ncommit!$J177)/1000</f>
        <v>74.150999999999996</v>
      </c>
      <c r="L176" s="11">
        <f t="shared" si="19"/>
        <v>1.5164057126673949</v>
      </c>
      <c r="M176" s="12">
        <f>ncommit!$G177</f>
        <v>231238</v>
      </c>
      <c r="N176" s="32">
        <f t="shared" si="22"/>
        <v>231.238</v>
      </c>
      <c r="O176" s="11">
        <f t="shared" si="20"/>
        <v>1.1773454190055268</v>
      </c>
    </row>
    <row r="177" spans="1:15">
      <c r="A177" s="1">
        <v>176</v>
      </c>
      <c r="B177" s="13">
        <f>(commit!$H178+commit!$I178)/1000</f>
        <v>8.0920000000000005</v>
      </c>
      <c r="C177" s="13">
        <f>(commit!$K178-commit!$J178)/1000</f>
        <v>114.34699999999999</v>
      </c>
      <c r="D177" s="13">
        <f>commit!$J178/1000</f>
        <v>0.67700000000000005</v>
      </c>
      <c r="E177" s="12">
        <f>commit!$G178</f>
        <v>272247</v>
      </c>
      <c r="F177" s="32">
        <f t="shared" si="21"/>
        <v>272.24700000000001</v>
      </c>
      <c r="G177" s="12">
        <f>commit!$P178/1000</f>
        <v>80.930999999999997</v>
      </c>
      <c r="H177" s="12">
        <f>commit!$P178/J177</f>
        <v>51.060567823343845</v>
      </c>
      <c r="I177" s="12">
        <f>commit!$L178</f>
        <v>1464</v>
      </c>
      <c r="J177" s="12">
        <f>commit!$M178</f>
        <v>1585</v>
      </c>
      <c r="K177" s="13">
        <f>(ncommit!$K178-ncommit!$J178)/1000</f>
        <v>74.069000000000003</v>
      </c>
      <c r="L177" s="11">
        <f t="shared" si="19"/>
        <v>1.5437902496320997</v>
      </c>
      <c r="M177" s="12">
        <f>ncommit!$G178</f>
        <v>231238</v>
      </c>
      <c r="N177" s="32">
        <f t="shared" si="22"/>
        <v>231.238</v>
      </c>
      <c r="O177" s="11">
        <f t="shared" si="20"/>
        <v>1.1773454190055268</v>
      </c>
    </row>
    <row r="178" spans="1:15">
      <c r="A178" s="1">
        <v>177</v>
      </c>
      <c r="B178" s="13">
        <f>(commit!$H179+commit!$I179)/1000</f>
        <v>7.8650000000000002</v>
      </c>
      <c r="C178" s="13">
        <f>(commit!$K179-commit!$J179)/1000</f>
        <v>110.998</v>
      </c>
      <c r="D178" s="13">
        <f>commit!$J179/1000</f>
        <v>0.64400000000000002</v>
      </c>
      <c r="E178" s="12">
        <f>commit!$G179</f>
        <v>272247</v>
      </c>
      <c r="F178" s="32">
        <f t="shared" si="21"/>
        <v>272.24700000000001</v>
      </c>
      <c r="G178" s="12">
        <f>commit!$P179/1000</f>
        <v>80.930999999999997</v>
      </c>
      <c r="H178" s="12">
        <f>commit!$P179/J178</f>
        <v>51.060567823343845</v>
      </c>
      <c r="I178" s="12">
        <f>commit!$L179</f>
        <v>1464</v>
      </c>
      <c r="J178" s="12">
        <f>commit!$M179</f>
        <v>1585</v>
      </c>
      <c r="K178" s="13">
        <f>(ncommit!$K179-ncommit!$J179)/1000</f>
        <v>73.908000000000001</v>
      </c>
      <c r="L178" s="11">
        <f t="shared" si="19"/>
        <v>1.501840125561509</v>
      </c>
      <c r="M178" s="12">
        <f>ncommit!$G179</f>
        <v>231238</v>
      </c>
      <c r="N178" s="32">
        <f t="shared" si="22"/>
        <v>231.238</v>
      </c>
      <c r="O178" s="11">
        <f t="shared" si="20"/>
        <v>1.1773454190055268</v>
      </c>
    </row>
    <row r="179" spans="1:15">
      <c r="A179" s="1">
        <v>178</v>
      </c>
      <c r="B179" s="13">
        <f>(commit!$H180+commit!$I180)/1000</f>
        <v>7.6020000000000003</v>
      </c>
      <c r="C179" s="13">
        <f>(commit!$K180-commit!$J180)/1000</f>
        <v>112.68</v>
      </c>
      <c r="D179" s="13">
        <f>commit!$J180/1000</f>
        <v>0.64600000000000002</v>
      </c>
      <c r="E179" s="12">
        <f>commit!$G180</f>
        <v>272601</v>
      </c>
      <c r="F179" s="32">
        <f t="shared" si="21"/>
        <v>272.601</v>
      </c>
      <c r="G179" s="12">
        <f>commit!$P180/1000</f>
        <v>80.906000000000006</v>
      </c>
      <c r="H179" s="12">
        <f>commit!$P180/J179</f>
        <v>51.044794952681386</v>
      </c>
      <c r="I179" s="12">
        <f>commit!$L180</f>
        <v>1464</v>
      </c>
      <c r="J179" s="12">
        <f>commit!$M180</f>
        <v>1585</v>
      </c>
      <c r="K179" s="13">
        <f>(ncommit!$K180-ncommit!$J180)/1000</f>
        <v>75.763999999999996</v>
      </c>
      <c r="L179" s="11">
        <f t="shared" si="19"/>
        <v>1.4872498812100736</v>
      </c>
      <c r="M179" s="12">
        <f>ncommit!$G180</f>
        <v>231687</v>
      </c>
      <c r="N179" s="32">
        <f t="shared" si="22"/>
        <v>231.68700000000001</v>
      </c>
      <c r="O179" s="11">
        <f t="shared" si="20"/>
        <v>1.1765916948296624</v>
      </c>
    </row>
    <row r="180" spans="1:15">
      <c r="A180" s="1">
        <v>179</v>
      </c>
      <c r="B180" s="13">
        <f>(commit!$H181+commit!$I181)/1000</f>
        <v>7.3239999999999998</v>
      </c>
      <c r="C180" s="13">
        <f>(commit!$K181-commit!$J181)/1000</f>
        <v>109.614</v>
      </c>
      <c r="D180" s="13">
        <f>commit!$J181/1000</f>
        <v>0.63800000000000001</v>
      </c>
      <c r="E180" s="12">
        <f>commit!$G181</f>
        <v>270790</v>
      </c>
      <c r="F180" s="32">
        <f t="shared" si="21"/>
        <v>270.79000000000002</v>
      </c>
      <c r="G180" s="12">
        <f>commit!$P181/1000</f>
        <v>80.930999999999997</v>
      </c>
      <c r="H180" s="12">
        <f>commit!$P181/J180</f>
        <v>51.060567823343845</v>
      </c>
      <c r="I180" s="12">
        <f>commit!$L181</f>
        <v>1464</v>
      </c>
      <c r="J180" s="12">
        <f>commit!$M181</f>
        <v>1585</v>
      </c>
      <c r="K180" s="13">
        <f>(ncommit!$K181-ncommit!$J181)/1000</f>
        <v>74.75</v>
      </c>
      <c r="L180" s="11">
        <f t="shared" si="19"/>
        <v>1.4664080267558528</v>
      </c>
      <c r="M180" s="12">
        <f>ncommit!$G181</f>
        <v>229284</v>
      </c>
      <c r="N180" s="32">
        <f t="shared" si="22"/>
        <v>229.28399999999999</v>
      </c>
      <c r="O180" s="11">
        <f t="shared" si="20"/>
        <v>1.1810244064130075</v>
      </c>
    </row>
    <row r="181" spans="1:15">
      <c r="A181" s="1">
        <v>180</v>
      </c>
      <c r="B181" s="13">
        <f>(commit!$H182+commit!$I182)/1000</f>
        <v>7.766</v>
      </c>
      <c r="C181" s="13">
        <f>(commit!$K182-commit!$J182)/1000</f>
        <v>141.76</v>
      </c>
      <c r="D181" s="13">
        <f>commit!$J182/1000</f>
        <v>0.80100000000000005</v>
      </c>
      <c r="E181" s="12">
        <f>commit!$G182</f>
        <v>295068</v>
      </c>
      <c r="F181" s="32">
        <f t="shared" si="21"/>
        <v>295.06799999999998</v>
      </c>
      <c r="G181" s="12">
        <f>commit!$P182/1000</f>
        <v>82.552999999999997</v>
      </c>
      <c r="H181" s="12">
        <f>commit!$P182/J181</f>
        <v>52.083911671924291</v>
      </c>
      <c r="I181" s="12">
        <f>commit!$L182</f>
        <v>1464</v>
      </c>
      <c r="J181" s="12">
        <f>commit!$M182</f>
        <v>1585</v>
      </c>
      <c r="K181" s="13">
        <f>(ncommit!$K182-ncommit!$J182)/1000</f>
        <v>97.173000000000002</v>
      </c>
      <c r="L181" s="11">
        <f t="shared" si="19"/>
        <v>1.4588414477272491</v>
      </c>
      <c r="M181" s="12">
        <f>ncommit!$G182</f>
        <v>267213</v>
      </c>
      <c r="N181" s="32">
        <f t="shared" si="22"/>
        <v>267.21300000000002</v>
      </c>
      <c r="O181" s="11">
        <f t="shared" si="20"/>
        <v>1.104242682803606</v>
      </c>
    </row>
    <row r="182" spans="1:15">
      <c r="A182" s="1">
        <v>181</v>
      </c>
      <c r="B182" s="13">
        <f>(commit!$H183+commit!$I183)/1000</f>
        <v>7.9390000000000001</v>
      </c>
      <c r="C182" s="13">
        <f>(commit!$K183-commit!$J183)/1000</f>
        <v>141.61199999999999</v>
      </c>
      <c r="D182" s="13">
        <f>commit!$J183/1000</f>
        <v>0.71799999999999997</v>
      </c>
      <c r="E182" s="12">
        <f>commit!$G183</f>
        <v>295068</v>
      </c>
      <c r="F182" s="32">
        <f t="shared" si="21"/>
        <v>295.06799999999998</v>
      </c>
      <c r="G182" s="12">
        <f>commit!$P183/1000</f>
        <v>82.552999999999997</v>
      </c>
      <c r="H182" s="12">
        <f>commit!$P183/J182</f>
        <v>52.083911671924291</v>
      </c>
      <c r="I182" s="12">
        <f>commit!$L183</f>
        <v>1464</v>
      </c>
      <c r="J182" s="12">
        <f>commit!$M183</f>
        <v>1585</v>
      </c>
      <c r="K182" s="13">
        <f>(ncommit!$K183-ncommit!$J183)/1000</f>
        <v>100.492</v>
      </c>
      <c r="L182" s="11">
        <f t="shared" si="19"/>
        <v>1.4091868009393782</v>
      </c>
      <c r="M182" s="12">
        <f>ncommit!$G183</f>
        <v>267213</v>
      </c>
      <c r="N182" s="32">
        <f t="shared" si="22"/>
        <v>267.21300000000002</v>
      </c>
      <c r="O182" s="11">
        <f t="shared" si="20"/>
        <v>1.104242682803606</v>
      </c>
    </row>
    <row r="183" spans="1:15">
      <c r="A183" s="1">
        <v>182</v>
      </c>
      <c r="B183" s="13">
        <f>(commit!$H184+commit!$I184)/1000</f>
        <v>7.6779999999999999</v>
      </c>
      <c r="C183" s="13">
        <f>(commit!$K184-commit!$J184)/1000</f>
        <v>139.392</v>
      </c>
      <c r="D183" s="13">
        <f>commit!$J184/1000</f>
        <v>0.73899999999999999</v>
      </c>
      <c r="E183" s="12">
        <f>commit!$G184</f>
        <v>295068</v>
      </c>
      <c r="F183" s="32">
        <f t="shared" si="21"/>
        <v>295.06799999999998</v>
      </c>
      <c r="G183" s="12">
        <f>commit!$P184/1000</f>
        <v>82.552999999999997</v>
      </c>
      <c r="H183" s="12">
        <f>commit!$P184/J183</f>
        <v>52.083911671924291</v>
      </c>
      <c r="I183" s="12">
        <f>commit!$L184</f>
        <v>1464</v>
      </c>
      <c r="J183" s="12">
        <f>commit!$M184</f>
        <v>1585</v>
      </c>
      <c r="K183" s="13">
        <f>(ncommit!$K184-ncommit!$J184)/1000</f>
        <v>98.852000000000004</v>
      </c>
      <c r="L183" s="11">
        <f t="shared" si="19"/>
        <v>1.4101080403026747</v>
      </c>
      <c r="M183" s="12">
        <f>ncommit!$G184</f>
        <v>267213</v>
      </c>
      <c r="N183" s="32">
        <f t="shared" si="22"/>
        <v>267.21300000000002</v>
      </c>
      <c r="O183" s="11">
        <f t="shared" si="20"/>
        <v>1.104242682803606</v>
      </c>
    </row>
    <row r="184" spans="1:15">
      <c r="A184" s="1">
        <v>183</v>
      </c>
      <c r="B184" s="13">
        <f>(commit!$H185+commit!$I185)/1000</f>
        <v>7.899</v>
      </c>
      <c r="C184" s="13">
        <f>(commit!$K185-commit!$J185)/1000</f>
        <v>127</v>
      </c>
      <c r="D184" s="13">
        <f>commit!$J185/1000</f>
        <v>0.71499999999999997</v>
      </c>
      <c r="E184" s="12">
        <f>commit!$G185</f>
        <v>292595</v>
      </c>
      <c r="F184" s="32">
        <f t="shared" si="21"/>
        <v>292.59500000000003</v>
      </c>
      <c r="G184" s="12">
        <f>commit!$P185/1000</f>
        <v>82.596000000000004</v>
      </c>
      <c r="H184" s="12">
        <f>commit!$P185/J184</f>
        <v>52.111041009463719</v>
      </c>
      <c r="I184" s="12">
        <f>commit!$L185</f>
        <v>1464</v>
      </c>
      <c r="J184" s="12">
        <f>commit!$M185</f>
        <v>1585</v>
      </c>
      <c r="K184" s="13">
        <f>(ncommit!$K185-ncommit!$J185)/1000</f>
        <v>86.68</v>
      </c>
      <c r="L184" s="11">
        <f t="shared" si="19"/>
        <v>1.4651592062759575</v>
      </c>
      <c r="M184" s="12">
        <f>ncommit!$G185</f>
        <v>252981</v>
      </c>
      <c r="N184" s="32">
        <f t="shared" si="22"/>
        <v>252.98099999999999</v>
      </c>
      <c r="O184" s="11">
        <f t="shared" si="20"/>
        <v>1.1565888347346243</v>
      </c>
    </row>
    <row r="185" spans="1:15">
      <c r="A185" s="1">
        <v>184</v>
      </c>
      <c r="B185" s="13">
        <f>(commit!$H186+commit!$I186)/1000</f>
        <v>7.5650000000000004</v>
      </c>
      <c r="C185" s="13">
        <f>(commit!$K186-commit!$J186)/1000</f>
        <v>125.31100000000001</v>
      </c>
      <c r="D185" s="13">
        <f>commit!$J186/1000</f>
        <v>0.73399999999999999</v>
      </c>
      <c r="E185" s="12">
        <f>commit!$G186</f>
        <v>292595</v>
      </c>
      <c r="F185" s="32">
        <f t="shared" si="21"/>
        <v>292.59500000000003</v>
      </c>
      <c r="G185" s="12">
        <f>commit!$P186/1000</f>
        <v>82.596000000000004</v>
      </c>
      <c r="H185" s="12">
        <f>commit!$P186/J185</f>
        <v>52.111041009463719</v>
      </c>
      <c r="I185" s="12">
        <f>commit!$L186</f>
        <v>1464</v>
      </c>
      <c r="J185" s="12">
        <f>commit!$M186</f>
        <v>1585</v>
      </c>
      <c r="K185" s="13">
        <f>(ncommit!$K186-ncommit!$J186)/1000</f>
        <v>83.790999999999997</v>
      </c>
      <c r="L185" s="11">
        <f t="shared" si="19"/>
        <v>1.495518611784082</v>
      </c>
      <c r="M185" s="12">
        <f>ncommit!$G186</f>
        <v>252981</v>
      </c>
      <c r="N185" s="32">
        <f t="shared" si="22"/>
        <v>252.98099999999999</v>
      </c>
      <c r="O185" s="11">
        <f t="shared" si="20"/>
        <v>1.1565888347346243</v>
      </c>
    </row>
    <row r="186" spans="1:15">
      <c r="A186" s="1">
        <v>185</v>
      </c>
      <c r="B186" s="13">
        <f>(commit!$H187+commit!$I187)/1000</f>
        <v>7.7990000000000004</v>
      </c>
      <c r="C186" s="13">
        <f>(commit!$K187-commit!$J187)/1000</f>
        <v>129.19200000000001</v>
      </c>
      <c r="D186" s="13">
        <f>commit!$J187/1000</f>
        <v>0.72499999999999998</v>
      </c>
      <c r="E186" s="12">
        <f>commit!$G187</f>
        <v>292595</v>
      </c>
      <c r="F186" s="32">
        <f t="shared" si="21"/>
        <v>292.59500000000003</v>
      </c>
      <c r="G186" s="12">
        <f>commit!$P187/1000</f>
        <v>82.596000000000004</v>
      </c>
      <c r="H186" s="12">
        <f>commit!$P187/J186</f>
        <v>52.111041009463719</v>
      </c>
      <c r="I186" s="12">
        <f>commit!$L187</f>
        <v>1464</v>
      </c>
      <c r="J186" s="12">
        <f>commit!$M187</f>
        <v>1585</v>
      </c>
      <c r="K186" s="13">
        <f>(ncommit!$K187-ncommit!$J187)/1000</f>
        <v>85.677999999999997</v>
      </c>
      <c r="L186" s="11">
        <f t="shared" si="19"/>
        <v>1.5078783351618854</v>
      </c>
      <c r="M186" s="12">
        <f>ncommit!$G187</f>
        <v>252981</v>
      </c>
      <c r="N186" s="32">
        <f t="shared" si="22"/>
        <v>252.98099999999999</v>
      </c>
      <c r="O186" s="11">
        <f t="shared" si="20"/>
        <v>1.1565888347346243</v>
      </c>
    </row>
    <row r="187" spans="1:15">
      <c r="A187" s="1">
        <v>186</v>
      </c>
      <c r="B187" s="13">
        <f>(commit!$H188+commit!$I188)/1000</f>
        <v>8.2349999999999994</v>
      </c>
      <c r="C187" s="13">
        <f>(commit!$K188-commit!$J188)/1000</f>
        <v>128.75399999999999</v>
      </c>
      <c r="D187" s="13">
        <f>commit!$J188/1000</f>
        <v>0.74199999999999999</v>
      </c>
      <c r="E187" s="12">
        <f>commit!$G188</f>
        <v>292595</v>
      </c>
      <c r="F187" s="32">
        <f t="shared" si="21"/>
        <v>292.59500000000003</v>
      </c>
      <c r="G187" s="12">
        <f>commit!$P188/1000</f>
        <v>82.596000000000004</v>
      </c>
      <c r="H187" s="12">
        <f>commit!$P188/J187</f>
        <v>52.111041009463719</v>
      </c>
      <c r="I187" s="12">
        <f>commit!$L188</f>
        <v>1464</v>
      </c>
      <c r="J187" s="12">
        <f>commit!$M188</f>
        <v>1585</v>
      </c>
      <c r="K187" s="13">
        <f>(ncommit!$K188-ncommit!$J188)/1000</f>
        <v>88.063999999999993</v>
      </c>
      <c r="L187" s="11">
        <f t="shared" si="19"/>
        <v>1.4620503270348837</v>
      </c>
      <c r="M187" s="12">
        <f>ncommit!$G188</f>
        <v>252981</v>
      </c>
      <c r="N187" s="32">
        <f t="shared" si="22"/>
        <v>252.98099999999999</v>
      </c>
      <c r="O187" s="11">
        <f t="shared" si="20"/>
        <v>1.1565888347346243</v>
      </c>
    </row>
    <row r="188" spans="1:15">
      <c r="A188" s="1">
        <v>187</v>
      </c>
      <c r="B188" s="13">
        <f>(commit!$H189+commit!$I189)/1000</f>
        <v>7.6369999999999996</v>
      </c>
      <c r="C188" s="13">
        <f>(commit!$K189-commit!$J189)/1000</f>
        <v>126.473</v>
      </c>
      <c r="D188" s="13">
        <f>commit!$J189/1000</f>
        <v>0.71</v>
      </c>
      <c r="E188" s="12">
        <f>commit!$G189</f>
        <v>292595</v>
      </c>
      <c r="F188" s="32">
        <f t="shared" si="21"/>
        <v>292.59500000000003</v>
      </c>
      <c r="G188" s="12">
        <f>commit!$P189/1000</f>
        <v>82.596000000000004</v>
      </c>
      <c r="H188" s="12">
        <f>commit!$P189/J188</f>
        <v>52.111041009463719</v>
      </c>
      <c r="I188" s="12">
        <f>commit!$L189</f>
        <v>1464</v>
      </c>
      <c r="J188" s="12">
        <f>commit!$M189</f>
        <v>1585</v>
      </c>
      <c r="K188" s="13">
        <f>(ncommit!$K189-ncommit!$J189)/1000</f>
        <v>83.948999999999998</v>
      </c>
      <c r="L188" s="11">
        <f t="shared" si="19"/>
        <v>1.5065456408057274</v>
      </c>
      <c r="M188" s="12">
        <f>ncommit!$G189</f>
        <v>252981</v>
      </c>
      <c r="N188" s="32">
        <f t="shared" si="22"/>
        <v>252.98099999999999</v>
      </c>
      <c r="O188" s="11">
        <f t="shared" si="20"/>
        <v>1.1565888347346243</v>
      </c>
    </row>
    <row r="189" spans="1:15">
      <c r="A189" s="1">
        <v>188</v>
      </c>
      <c r="B189" s="13">
        <f>(commit!$H190+commit!$I190)/1000</f>
        <v>7.85</v>
      </c>
      <c r="C189" s="13">
        <f>(commit!$K190-commit!$J190)/1000</f>
        <v>125.136</v>
      </c>
      <c r="D189" s="13">
        <f>commit!$J190/1000</f>
        <v>0.76400000000000001</v>
      </c>
      <c r="E189" s="12">
        <f>commit!$G190</f>
        <v>292595</v>
      </c>
      <c r="F189" s="32">
        <f t="shared" si="21"/>
        <v>292.59500000000003</v>
      </c>
      <c r="G189" s="12">
        <f>commit!$P190/1000</f>
        <v>82.596000000000004</v>
      </c>
      <c r="H189" s="12">
        <f>commit!$P190/J189</f>
        <v>52.111041009463719</v>
      </c>
      <c r="I189" s="12">
        <f>commit!$L190</f>
        <v>1464</v>
      </c>
      <c r="J189" s="12">
        <f>commit!$M190</f>
        <v>1585</v>
      </c>
      <c r="K189" s="13">
        <f>(ncommit!$K190-ncommit!$J190)/1000</f>
        <v>84.816999999999993</v>
      </c>
      <c r="L189" s="11">
        <f t="shared" si="19"/>
        <v>1.4753646085100864</v>
      </c>
      <c r="M189" s="12">
        <f>ncommit!$G190</f>
        <v>252981</v>
      </c>
      <c r="N189" s="32">
        <f t="shared" si="22"/>
        <v>252.98099999999999</v>
      </c>
      <c r="O189" s="11">
        <f t="shared" si="20"/>
        <v>1.1565888347346243</v>
      </c>
    </row>
    <row r="190" spans="1:15">
      <c r="A190" s="1">
        <v>189</v>
      </c>
      <c r="B190" s="13">
        <f>(commit!$H191+commit!$I191)/1000</f>
        <v>7.2409999999999997</v>
      </c>
      <c r="C190" s="13">
        <f>(commit!$K191-commit!$J191)/1000</f>
        <v>124.307</v>
      </c>
      <c r="D190" s="13">
        <f>commit!$J191/1000</f>
        <v>0.71499999999999997</v>
      </c>
      <c r="E190" s="12">
        <f>commit!$G191</f>
        <v>292595</v>
      </c>
      <c r="F190" s="32">
        <f t="shared" si="21"/>
        <v>292.59500000000003</v>
      </c>
      <c r="G190" s="12">
        <f>commit!$P191/1000</f>
        <v>82.596000000000004</v>
      </c>
      <c r="H190" s="12">
        <f>commit!$P191/J190</f>
        <v>52.111041009463719</v>
      </c>
      <c r="I190" s="12">
        <f>commit!$L191</f>
        <v>1464</v>
      </c>
      <c r="J190" s="12">
        <f>commit!$M191</f>
        <v>1585</v>
      </c>
      <c r="K190" s="13">
        <f>(ncommit!$K191-ncommit!$J191)/1000</f>
        <v>84.688999999999993</v>
      </c>
      <c r="L190" s="11">
        <f t="shared" si="19"/>
        <v>1.4678057362821619</v>
      </c>
      <c r="M190" s="12">
        <f>ncommit!$G191</f>
        <v>252981</v>
      </c>
      <c r="N190" s="32">
        <f t="shared" si="22"/>
        <v>252.98099999999999</v>
      </c>
      <c r="O190" s="11">
        <f t="shared" si="20"/>
        <v>1.1565888347346243</v>
      </c>
    </row>
    <row r="191" spans="1:15">
      <c r="A191" s="1">
        <v>190</v>
      </c>
      <c r="B191" s="13">
        <f>(commit!$H192+commit!$I192)/1000</f>
        <v>7.81</v>
      </c>
      <c r="C191" s="13">
        <f>(commit!$K192-commit!$J192)/1000</f>
        <v>128.13800000000001</v>
      </c>
      <c r="D191" s="13">
        <f>commit!$J192/1000</f>
        <v>0.76500000000000001</v>
      </c>
      <c r="E191" s="12">
        <f>commit!$G192</f>
        <v>292595</v>
      </c>
      <c r="F191" s="32">
        <f t="shared" si="21"/>
        <v>292.59500000000003</v>
      </c>
      <c r="G191" s="12">
        <f>commit!$P192/1000</f>
        <v>82.596000000000004</v>
      </c>
      <c r="H191" s="12">
        <f>commit!$P192/J191</f>
        <v>52.111041009463719</v>
      </c>
      <c r="I191" s="12">
        <f>commit!$L192</f>
        <v>1464</v>
      </c>
      <c r="J191" s="12">
        <f>commit!$M192</f>
        <v>1585</v>
      </c>
      <c r="K191" s="13">
        <f>(ncommit!$K192-ncommit!$J192)/1000</f>
        <v>84.757999999999996</v>
      </c>
      <c r="L191" s="11">
        <f t="shared" si="19"/>
        <v>1.5118100946223367</v>
      </c>
      <c r="M191" s="12">
        <f>ncommit!$G192</f>
        <v>252981</v>
      </c>
      <c r="N191" s="32">
        <f t="shared" si="22"/>
        <v>252.98099999999999</v>
      </c>
      <c r="O191" s="11">
        <f t="shared" si="20"/>
        <v>1.1565888347346243</v>
      </c>
    </row>
    <row r="192" spans="1:15">
      <c r="A192" s="1">
        <v>191</v>
      </c>
      <c r="B192" s="13">
        <f>(commit!$H193+commit!$I193)/1000</f>
        <v>8.0239999999999991</v>
      </c>
      <c r="C192" s="13">
        <f>(commit!$K193-commit!$J193)/1000</f>
        <v>126.447</v>
      </c>
      <c r="D192" s="13">
        <f>commit!$J193/1000</f>
        <v>0.72299999999999998</v>
      </c>
      <c r="E192" s="12">
        <f>commit!$G193</f>
        <v>292595</v>
      </c>
      <c r="F192" s="32">
        <f t="shared" si="21"/>
        <v>292.59500000000003</v>
      </c>
      <c r="G192" s="12">
        <f>commit!$P193/1000</f>
        <v>82.596000000000004</v>
      </c>
      <c r="H192" s="12">
        <f>commit!$P193/J192</f>
        <v>52.111041009463719</v>
      </c>
      <c r="I192" s="12">
        <f>commit!$L193</f>
        <v>1464</v>
      </c>
      <c r="J192" s="12">
        <f>commit!$M193</f>
        <v>1585</v>
      </c>
      <c r="K192" s="13">
        <f>(ncommit!$K193-ncommit!$J193)/1000</f>
        <v>86.078000000000003</v>
      </c>
      <c r="L192" s="11">
        <f t="shared" si="19"/>
        <v>1.468981621320198</v>
      </c>
      <c r="M192" s="12">
        <f>ncommit!$G193</f>
        <v>252981</v>
      </c>
      <c r="N192" s="32">
        <f t="shared" si="22"/>
        <v>252.98099999999999</v>
      </c>
      <c r="O192" s="11">
        <f t="shared" si="20"/>
        <v>1.1565888347346243</v>
      </c>
    </row>
    <row r="193" spans="1:15">
      <c r="A193" s="1">
        <v>192</v>
      </c>
      <c r="B193" s="13">
        <f>(commit!$H194+commit!$I194)/1000</f>
        <v>7.43</v>
      </c>
      <c r="C193" s="13">
        <f>(commit!$K194-commit!$J194)/1000</f>
        <v>124.07899999999999</v>
      </c>
      <c r="D193" s="13">
        <f>commit!$J194/1000</f>
        <v>0.71599999999999997</v>
      </c>
      <c r="E193" s="12">
        <f>commit!$G194</f>
        <v>289807</v>
      </c>
      <c r="F193" s="32">
        <f t="shared" si="21"/>
        <v>289.80700000000002</v>
      </c>
      <c r="G193" s="12">
        <f>commit!$P194/1000</f>
        <v>82.590999999999994</v>
      </c>
      <c r="H193" s="12">
        <f>commit!$P194/J193</f>
        <v>52.107886435331231</v>
      </c>
      <c r="I193" s="12">
        <f>commit!$L194</f>
        <v>1464</v>
      </c>
      <c r="J193" s="12">
        <f>commit!$M194</f>
        <v>1585</v>
      </c>
      <c r="K193" s="13">
        <f>(ncommit!$K194-ncommit!$J194)/1000</f>
        <v>87.613</v>
      </c>
      <c r="L193" s="11">
        <f t="shared" si="19"/>
        <v>1.416216771483684</v>
      </c>
      <c r="M193" s="12">
        <f>ncommit!$G194</f>
        <v>252744</v>
      </c>
      <c r="N193" s="32">
        <f t="shared" si="22"/>
        <v>252.744</v>
      </c>
      <c r="O193" s="11">
        <f t="shared" si="20"/>
        <v>1.1466424524419967</v>
      </c>
    </row>
    <row r="194" spans="1:15">
      <c r="A194" s="1">
        <v>193</v>
      </c>
      <c r="B194" s="13">
        <f>(commit!$H195+commit!$I195)/1000</f>
        <v>7.95</v>
      </c>
      <c r="C194" s="13">
        <f>(commit!$K195-commit!$J195)/1000</f>
        <v>125.491</v>
      </c>
      <c r="D194" s="13">
        <f>commit!$J195/1000</f>
        <v>0.71199999999999997</v>
      </c>
      <c r="E194" s="12">
        <f>commit!$G195</f>
        <v>279457</v>
      </c>
      <c r="F194" s="32">
        <f t="shared" si="21"/>
        <v>279.45699999999999</v>
      </c>
      <c r="G194" s="12">
        <f>commit!$P195/1000</f>
        <v>82.787999999999997</v>
      </c>
      <c r="H194" s="12">
        <f>commit!$P195/J194</f>
        <v>52.232176656151417</v>
      </c>
      <c r="I194" s="12">
        <f>commit!$L195</f>
        <v>1464</v>
      </c>
      <c r="J194" s="12">
        <f>commit!$M195</f>
        <v>1585</v>
      </c>
      <c r="K194" s="13">
        <f>(ncommit!$K195-ncommit!$J195)/1000</f>
        <v>95.316999999999993</v>
      </c>
      <c r="L194" s="11">
        <f t="shared" ref="L194:L257" si="23">C194/K194</f>
        <v>1.316564726124406</v>
      </c>
      <c r="M194" s="12">
        <f>ncommit!$G195</f>
        <v>261332</v>
      </c>
      <c r="N194" s="32">
        <f t="shared" si="22"/>
        <v>261.33199999999999</v>
      </c>
      <c r="O194" s="11">
        <f t="shared" ref="O194:O257" si="24">E194/M194</f>
        <v>1.0693562212052101</v>
      </c>
    </row>
    <row r="195" spans="1:15">
      <c r="A195" s="1">
        <v>194</v>
      </c>
      <c r="B195" s="13">
        <f>(commit!$H196+commit!$I196)/1000</f>
        <v>7.6680000000000001</v>
      </c>
      <c r="C195" s="13">
        <f>(commit!$K196-commit!$J196)/1000</f>
        <v>123.182</v>
      </c>
      <c r="D195" s="13">
        <f>commit!$J196/1000</f>
        <v>0.71099999999999997</v>
      </c>
      <c r="E195" s="12">
        <f>commit!$G196</f>
        <v>289795</v>
      </c>
      <c r="F195" s="32">
        <f t="shared" ref="F195:F258" si="25">E195/1000</f>
        <v>289.79500000000002</v>
      </c>
      <c r="G195" s="12">
        <f>commit!$P196/1000</f>
        <v>82.590999999999994</v>
      </c>
      <c r="H195" s="12">
        <f>commit!$P196/J195</f>
        <v>52.107886435331231</v>
      </c>
      <c r="I195" s="12">
        <f>commit!$L196</f>
        <v>1464</v>
      </c>
      <c r="J195" s="12">
        <f>commit!$M196</f>
        <v>1585</v>
      </c>
      <c r="K195" s="13">
        <f>(ncommit!$K196-ncommit!$J196)/1000</f>
        <v>84.742999999999995</v>
      </c>
      <c r="L195" s="11">
        <f t="shared" si="23"/>
        <v>1.4535949871965828</v>
      </c>
      <c r="M195" s="12">
        <f>ncommit!$G196</f>
        <v>252735</v>
      </c>
      <c r="N195" s="32">
        <f t="shared" ref="N195:N258" si="26">M195/1000</f>
        <v>252.73500000000001</v>
      </c>
      <c r="O195" s="11">
        <f t="shared" si="24"/>
        <v>1.1466358043009477</v>
      </c>
    </row>
    <row r="196" spans="1:15">
      <c r="A196" s="1">
        <v>195</v>
      </c>
      <c r="B196" s="13">
        <f>(commit!$H197+commit!$I197)/1000</f>
        <v>7.8209999999999997</v>
      </c>
      <c r="C196" s="13">
        <f>(commit!$K197-commit!$J197)/1000</f>
        <v>126.01600000000001</v>
      </c>
      <c r="D196" s="13">
        <f>commit!$J197/1000</f>
        <v>0.69299999999999995</v>
      </c>
      <c r="E196" s="12">
        <f>commit!$G197</f>
        <v>289795</v>
      </c>
      <c r="F196" s="32">
        <f t="shared" si="25"/>
        <v>289.79500000000002</v>
      </c>
      <c r="G196" s="12">
        <f>commit!$P197/1000</f>
        <v>82.590999999999994</v>
      </c>
      <c r="H196" s="12">
        <f>commit!$P197/J196</f>
        <v>52.107886435331231</v>
      </c>
      <c r="I196" s="12">
        <f>commit!$L197</f>
        <v>1464</v>
      </c>
      <c r="J196" s="12">
        <f>commit!$M197</f>
        <v>1585</v>
      </c>
      <c r="K196" s="13">
        <f>(ncommit!$K197-ncommit!$J197)/1000</f>
        <v>86.114999999999995</v>
      </c>
      <c r="L196" s="11">
        <f t="shared" si="23"/>
        <v>1.4633455263310691</v>
      </c>
      <c r="M196" s="12">
        <f>ncommit!$G197</f>
        <v>252735</v>
      </c>
      <c r="N196" s="32">
        <f t="shared" si="26"/>
        <v>252.73500000000001</v>
      </c>
      <c r="O196" s="11">
        <f t="shared" si="24"/>
        <v>1.1466358043009477</v>
      </c>
    </row>
    <row r="197" spans="1:15">
      <c r="A197" s="1">
        <v>196</v>
      </c>
      <c r="B197" s="13">
        <f>(commit!$H198+commit!$I198)/1000</f>
        <v>7.9059999999999997</v>
      </c>
      <c r="C197" s="13">
        <f>(commit!$K198-commit!$J198)/1000</f>
        <v>126.107</v>
      </c>
      <c r="D197" s="13">
        <f>commit!$J198/1000</f>
        <v>0.752</v>
      </c>
      <c r="E197" s="12">
        <f>commit!$G198</f>
        <v>291000</v>
      </c>
      <c r="F197" s="32">
        <f t="shared" si="25"/>
        <v>291</v>
      </c>
      <c r="G197" s="12">
        <f>commit!$P198/1000</f>
        <v>82.387</v>
      </c>
      <c r="H197" s="12">
        <f>commit!$P198/J197</f>
        <v>51.979179810725554</v>
      </c>
      <c r="I197" s="12">
        <f>commit!$L198</f>
        <v>1464</v>
      </c>
      <c r="J197" s="12">
        <f>commit!$M198</f>
        <v>1585</v>
      </c>
      <c r="K197" s="13">
        <f>(ncommit!$K198-ncommit!$J198)/1000</f>
        <v>89.471000000000004</v>
      </c>
      <c r="L197" s="11">
        <f t="shared" si="23"/>
        <v>1.4094734606744084</v>
      </c>
      <c r="M197" s="12">
        <f>ncommit!$G198</f>
        <v>251800</v>
      </c>
      <c r="N197" s="32">
        <f t="shared" si="26"/>
        <v>251.8</v>
      </c>
      <c r="O197" s="11">
        <f t="shared" si="24"/>
        <v>1.1556791104050834</v>
      </c>
    </row>
    <row r="198" spans="1:15">
      <c r="A198" s="1">
        <v>197</v>
      </c>
      <c r="B198" s="13">
        <f>(commit!$H199+commit!$I199)/1000</f>
        <v>7.774</v>
      </c>
      <c r="C198" s="13">
        <f>(commit!$K199-commit!$J199)/1000</f>
        <v>125.645</v>
      </c>
      <c r="D198" s="13">
        <f>commit!$J199/1000</f>
        <v>0.74399999999999999</v>
      </c>
      <c r="E198" s="12">
        <f>commit!$G199</f>
        <v>291000</v>
      </c>
      <c r="F198" s="32">
        <f t="shared" si="25"/>
        <v>291</v>
      </c>
      <c r="G198" s="12">
        <f>commit!$P199/1000</f>
        <v>82.387</v>
      </c>
      <c r="H198" s="12">
        <f>commit!$P199/J198</f>
        <v>51.979179810725554</v>
      </c>
      <c r="I198" s="12">
        <f>commit!$L199</f>
        <v>1464</v>
      </c>
      <c r="J198" s="12">
        <f>commit!$M199</f>
        <v>1585</v>
      </c>
      <c r="K198" s="13">
        <f>(ncommit!$K199-ncommit!$J199)/1000</f>
        <v>87.006</v>
      </c>
      <c r="L198" s="11">
        <f t="shared" si="23"/>
        <v>1.4440958094844034</v>
      </c>
      <c r="M198" s="12">
        <f>ncommit!$G199</f>
        <v>251800</v>
      </c>
      <c r="N198" s="32">
        <f t="shared" si="26"/>
        <v>251.8</v>
      </c>
      <c r="O198" s="11">
        <f t="shared" si="24"/>
        <v>1.1556791104050834</v>
      </c>
    </row>
    <row r="199" spans="1:15">
      <c r="A199" s="1">
        <v>198</v>
      </c>
      <c r="B199" s="13">
        <f>(commit!$H200+commit!$I200)/1000</f>
        <v>7.7539999999999996</v>
      </c>
      <c r="C199" s="13">
        <f>(commit!$K200-commit!$J200)/1000</f>
        <v>127.17700000000001</v>
      </c>
      <c r="D199" s="13">
        <f>commit!$J200/1000</f>
        <v>0.751</v>
      </c>
      <c r="E199" s="12">
        <f>commit!$G200</f>
        <v>291000</v>
      </c>
      <c r="F199" s="32">
        <f t="shared" si="25"/>
        <v>291</v>
      </c>
      <c r="G199" s="12">
        <f>commit!$P200/1000</f>
        <v>82.387</v>
      </c>
      <c r="H199" s="12">
        <f>commit!$P200/J199</f>
        <v>51.979179810725554</v>
      </c>
      <c r="I199" s="12">
        <f>commit!$L200</f>
        <v>1464</v>
      </c>
      <c r="J199" s="12">
        <f>commit!$M200</f>
        <v>1585</v>
      </c>
      <c r="K199" s="13">
        <f>(ncommit!$K200-ncommit!$J200)/1000</f>
        <v>86.081999999999994</v>
      </c>
      <c r="L199" s="11">
        <f t="shared" si="23"/>
        <v>1.4773936479171026</v>
      </c>
      <c r="M199" s="12">
        <f>ncommit!$G200</f>
        <v>251800</v>
      </c>
      <c r="N199" s="32">
        <f t="shared" si="26"/>
        <v>251.8</v>
      </c>
      <c r="O199" s="11">
        <f t="shared" si="24"/>
        <v>1.1556791104050834</v>
      </c>
    </row>
    <row r="200" spans="1:15">
      <c r="A200" s="1">
        <v>199</v>
      </c>
      <c r="B200" s="13">
        <f>(commit!$H201+commit!$I201)/1000</f>
        <v>7.3540000000000001</v>
      </c>
      <c r="C200" s="13">
        <f>(commit!$K201-commit!$J201)/1000</f>
        <v>123.66500000000001</v>
      </c>
      <c r="D200" s="13">
        <f>commit!$J201/1000</f>
        <v>0.69499999999999995</v>
      </c>
      <c r="E200" s="12">
        <f>commit!$G201</f>
        <v>291000</v>
      </c>
      <c r="F200" s="32">
        <f t="shared" si="25"/>
        <v>291</v>
      </c>
      <c r="G200" s="12">
        <f>commit!$P201/1000</f>
        <v>82.387</v>
      </c>
      <c r="H200" s="12">
        <f>commit!$P201/J200</f>
        <v>51.979179810725554</v>
      </c>
      <c r="I200" s="12">
        <f>commit!$L201</f>
        <v>1464</v>
      </c>
      <c r="J200" s="12">
        <f>commit!$M201</f>
        <v>1585</v>
      </c>
      <c r="K200" s="13">
        <f>(ncommit!$K201-ncommit!$J201)/1000</f>
        <v>82.46</v>
      </c>
      <c r="L200" s="11">
        <f t="shared" si="23"/>
        <v>1.4996968227019163</v>
      </c>
      <c r="M200" s="12">
        <f>ncommit!$G201</f>
        <v>251800</v>
      </c>
      <c r="N200" s="32">
        <f t="shared" si="26"/>
        <v>251.8</v>
      </c>
      <c r="O200" s="11">
        <f t="shared" si="24"/>
        <v>1.1556791104050834</v>
      </c>
    </row>
    <row r="201" spans="1:15">
      <c r="A201" s="1">
        <v>200</v>
      </c>
      <c r="B201" s="13">
        <f>(commit!$H202+commit!$I202)/1000</f>
        <v>7.8620000000000001</v>
      </c>
      <c r="C201" s="13">
        <f>(commit!$K202-commit!$J202)/1000</f>
        <v>129.39599999999999</v>
      </c>
      <c r="D201" s="13">
        <f>commit!$J202/1000</f>
        <v>0.746</v>
      </c>
      <c r="E201" s="12">
        <f>commit!$G202</f>
        <v>291000</v>
      </c>
      <c r="F201" s="32">
        <f t="shared" si="25"/>
        <v>291</v>
      </c>
      <c r="G201" s="12">
        <f>commit!$P202/1000</f>
        <v>82.387</v>
      </c>
      <c r="H201" s="12">
        <f>commit!$P202/J201</f>
        <v>51.979179810725554</v>
      </c>
      <c r="I201" s="12">
        <f>commit!$L202</f>
        <v>1464</v>
      </c>
      <c r="J201" s="12">
        <f>commit!$M202</f>
        <v>1585</v>
      </c>
      <c r="K201" s="13">
        <f>(ncommit!$K202-ncommit!$J202)/1000</f>
        <v>85.061000000000007</v>
      </c>
      <c r="L201" s="11">
        <f t="shared" si="23"/>
        <v>1.5212141874654657</v>
      </c>
      <c r="M201" s="12">
        <f>ncommit!$G202</f>
        <v>251800</v>
      </c>
      <c r="N201" s="32">
        <f t="shared" si="26"/>
        <v>251.8</v>
      </c>
      <c r="O201" s="11">
        <f t="shared" si="24"/>
        <v>1.1556791104050834</v>
      </c>
    </row>
    <row r="202" spans="1:15">
      <c r="A202" s="1">
        <v>201</v>
      </c>
      <c r="B202" s="13">
        <f>(commit!$H203+commit!$I203)/1000</f>
        <v>7.9720000000000004</v>
      </c>
      <c r="C202" s="13">
        <f>(commit!$K203-commit!$J203)/1000</f>
        <v>103.58</v>
      </c>
      <c r="D202" s="13">
        <f>commit!$J203/1000</f>
        <v>0.66200000000000003</v>
      </c>
      <c r="E202" s="12">
        <f>commit!$G203</f>
        <v>246913</v>
      </c>
      <c r="F202" s="32">
        <f t="shared" si="25"/>
        <v>246.91300000000001</v>
      </c>
      <c r="G202" s="12">
        <f>commit!$P203/1000</f>
        <v>80.221000000000004</v>
      </c>
      <c r="H202" s="12">
        <f>commit!$P203/J202</f>
        <v>50.517002518891687</v>
      </c>
      <c r="I202" s="12">
        <f>commit!$L203</f>
        <v>1469</v>
      </c>
      <c r="J202" s="12">
        <f>commit!$M203</f>
        <v>1588</v>
      </c>
      <c r="K202" s="13">
        <f>(ncommit!$K203-ncommit!$J203)/1000</f>
        <v>71.611000000000004</v>
      </c>
      <c r="L202" s="11">
        <f t="shared" si="23"/>
        <v>1.4464258284341791</v>
      </c>
      <c r="M202" s="12">
        <f>ncommit!$G203</f>
        <v>215896</v>
      </c>
      <c r="N202" s="32">
        <f t="shared" si="26"/>
        <v>215.89599999999999</v>
      </c>
      <c r="O202" s="11">
        <f t="shared" si="24"/>
        <v>1.1436663949308927</v>
      </c>
    </row>
    <row r="203" spans="1:15">
      <c r="A203" s="1">
        <v>202</v>
      </c>
      <c r="B203" s="13">
        <f>(commit!$H204+commit!$I204)/1000</f>
        <v>7.6139999999999999</v>
      </c>
      <c r="C203" s="13">
        <f>(commit!$K204-commit!$J204)/1000</f>
        <v>101.495</v>
      </c>
      <c r="D203" s="13">
        <f>commit!$J204/1000</f>
        <v>0.64900000000000002</v>
      </c>
      <c r="E203" s="12">
        <f>commit!$G204</f>
        <v>246913</v>
      </c>
      <c r="F203" s="32">
        <f t="shared" si="25"/>
        <v>246.91300000000001</v>
      </c>
      <c r="G203" s="12">
        <f>commit!$P204/1000</f>
        <v>80.221000000000004</v>
      </c>
      <c r="H203" s="12">
        <f>commit!$P204/J203</f>
        <v>50.517002518891687</v>
      </c>
      <c r="I203" s="12">
        <f>commit!$L204</f>
        <v>1469</v>
      </c>
      <c r="J203" s="12">
        <f>commit!$M204</f>
        <v>1588</v>
      </c>
      <c r="K203" s="13">
        <f>(ncommit!$K204-ncommit!$J204)/1000</f>
        <v>69.531000000000006</v>
      </c>
      <c r="L203" s="11">
        <f t="shared" si="23"/>
        <v>1.4597086191770576</v>
      </c>
      <c r="M203" s="12">
        <f>ncommit!$G204</f>
        <v>215896</v>
      </c>
      <c r="N203" s="32">
        <f t="shared" si="26"/>
        <v>215.89599999999999</v>
      </c>
      <c r="O203" s="11">
        <f t="shared" si="24"/>
        <v>1.1436663949308927</v>
      </c>
    </row>
    <row r="204" spans="1:15">
      <c r="A204" s="1">
        <v>203</v>
      </c>
      <c r="B204" s="13">
        <f>(commit!$H205+commit!$I205)/1000</f>
        <v>7.6950000000000003</v>
      </c>
      <c r="C204" s="13">
        <f>(commit!$K205-commit!$J205)/1000</f>
        <v>101.879</v>
      </c>
      <c r="D204" s="13">
        <f>commit!$J205/1000</f>
        <v>0.68300000000000005</v>
      </c>
      <c r="E204" s="12">
        <f>commit!$G205</f>
        <v>246913</v>
      </c>
      <c r="F204" s="32">
        <f t="shared" si="25"/>
        <v>246.91300000000001</v>
      </c>
      <c r="G204" s="12">
        <f>commit!$P205/1000</f>
        <v>80.221000000000004</v>
      </c>
      <c r="H204" s="12">
        <f>commit!$P205/J204</f>
        <v>50.517002518891687</v>
      </c>
      <c r="I204" s="12">
        <f>commit!$L205</f>
        <v>1469</v>
      </c>
      <c r="J204" s="12">
        <f>commit!$M205</f>
        <v>1588</v>
      </c>
      <c r="K204" s="13">
        <f>(ncommit!$K205-ncommit!$J205)/1000</f>
        <v>69.075999999999993</v>
      </c>
      <c r="L204" s="11">
        <f t="shared" si="23"/>
        <v>1.4748827378539582</v>
      </c>
      <c r="M204" s="12">
        <f>ncommit!$G205</f>
        <v>215896</v>
      </c>
      <c r="N204" s="32">
        <f t="shared" si="26"/>
        <v>215.89599999999999</v>
      </c>
      <c r="O204" s="11">
        <f t="shared" si="24"/>
        <v>1.1436663949308927</v>
      </c>
    </row>
    <row r="205" spans="1:15">
      <c r="A205" s="1">
        <v>204</v>
      </c>
      <c r="B205" s="13">
        <f>(commit!$H206+commit!$I206)/1000</f>
        <v>7.4740000000000002</v>
      </c>
      <c r="C205" s="13">
        <f>(commit!$K206-commit!$J206)/1000</f>
        <v>98.382999999999996</v>
      </c>
      <c r="D205" s="13">
        <f>commit!$J206/1000</f>
        <v>0.63200000000000001</v>
      </c>
      <c r="E205" s="12">
        <f>commit!$G206</f>
        <v>247443</v>
      </c>
      <c r="F205" s="32">
        <f t="shared" si="25"/>
        <v>247.44300000000001</v>
      </c>
      <c r="G205" s="12">
        <f>commit!$P206/1000</f>
        <v>80.516000000000005</v>
      </c>
      <c r="H205" s="12">
        <f>commit!$P206/J205</f>
        <v>50.702770780856426</v>
      </c>
      <c r="I205" s="12">
        <f>commit!$L206</f>
        <v>1469</v>
      </c>
      <c r="J205" s="12">
        <f>commit!$M206</f>
        <v>1588</v>
      </c>
      <c r="K205" s="13">
        <f>(ncommit!$K206-ncommit!$J206)/1000</f>
        <v>68.353999999999999</v>
      </c>
      <c r="L205" s="11">
        <f t="shared" si="23"/>
        <v>1.4393159142113117</v>
      </c>
      <c r="M205" s="12">
        <f>ncommit!$G206</f>
        <v>216028</v>
      </c>
      <c r="N205" s="32">
        <f t="shared" si="26"/>
        <v>216.02799999999999</v>
      </c>
      <c r="O205" s="11">
        <f t="shared" si="24"/>
        <v>1.1454209639491177</v>
      </c>
    </row>
    <row r="206" spans="1:15">
      <c r="A206" s="1">
        <v>205</v>
      </c>
      <c r="B206" s="13">
        <f>(commit!$H207+commit!$I207)/1000</f>
        <v>7.5830000000000002</v>
      </c>
      <c r="C206" s="13">
        <f>(commit!$K207-commit!$J207)/1000</f>
        <v>99.882000000000005</v>
      </c>
      <c r="D206" s="13">
        <f>commit!$J207/1000</f>
        <v>0.623</v>
      </c>
      <c r="E206" s="12">
        <f>commit!$G207</f>
        <v>247443</v>
      </c>
      <c r="F206" s="32">
        <f t="shared" si="25"/>
        <v>247.44300000000001</v>
      </c>
      <c r="G206" s="12">
        <f>commit!$P207/1000</f>
        <v>80.516000000000005</v>
      </c>
      <c r="H206" s="12">
        <f>commit!$P207/J206</f>
        <v>50.702770780856426</v>
      </c>
      <c r="I206" s="12">
        <f>commit!$L207</f>
        <v>1469</v>
      </c>
      <c r="J206" s="12">
        <f>commit!$M207</f>
        <v>1588</v>
      </c>
      <c r="K206" s="13">
        <f>(ncommit!$K207-ncommit!$J207)/1000</f>
        <v>69.210999999999999</v>
      </c>
      <c r="L206" s="11">
        <f t="shared" si="23"/>
        <v>1.4431521000996952</v>
      </c>
      <c r="M206" s="12">
        <f>ncommit!$G207</f>
        <v>216028</v>
      </c>
      <c r="N206" s="32">
        <f t="shared" si="26"/>
        <v>216.02799999999999</v>
      </c>
      <c r="O206" s="11">
        <f t="shared" si="24"/>
        <v>1.1454209639491177</v>
      </c>
    </row>
    <row r="207" spans="1:15">
      <c r="A207" s="1">
        <v>206</v>
      </c>
      <c r="B207" s="13">
        <f>(commit!$H208+commit!$I208)/1000</f>
        <v>7.9409999999999998</v>
      </c>
      <c r="C207" s="13">
        <f>(commit!$K208-commit!$J208)/1000</f>
        <v>101.258</v>
      </c>
      <c r="D207" s="13">
        <f>commit!$J208/1000</f>
        <v>0.63100000000000001</v>
      </c>
      <c r="E207" s="12">
        <f>commit!$G208</f>
        <v>247508</v>
      </c>
      <c r="F207" s="32">
        <f t="shared" si="25"/>
        <v>247.50800000000001</v>
      </c>
      <c r="G207" s="12">
        <f>commit!$P208/1000</f>
        <v>80.486000000000004</v>
      </c>
      <c r="H207" s="12">
        <f>commit!$P208/J207</f>
        <v>50.588309239472032</v>
      </c>
      <c r="I207" s="12">
        <f>commit!$L208</f>
        <v>1472</v>
      </c>
      <c r="J207" s="12">
        <f>commit!$M208</f>
        <v>1591</v>
      </c>
      <c r="K207" s="13">
        <f>(ncommit!$K208-ncommit!$J208)/1000</f>
        <v>69.911000000000001</v>
      </c>
      <c r="L207" s="11">
        <f t="shared" si="23"/>
        <v>1.448384374418904</v>
      </c>
      <c r="M207" s="12">
        <f>ncommit!$G208</f>
        <v>218393</v>
      </c>
      <c r="N207" s="32">
        <f t="shared" si="26"/>
        <v>218.393</v>
      </c>
      <c r="O207" s="11">
        <f t="shared" si="24"/>
        <v>1.1333147124678904</v>
      </c>
    </row>
    <row r="208" spans="1:15">
      <c r="A208" s="1">
        <v>207</v>
      </c>
      <c r="B208" s="13">
        <f>(commit!$H209+commit!$I209)/1000</f>
        <v>7.5389999999999997</v>
      </c>
      <c r="C208" s="13">
        <f>(commit!$K209-commit!$J209)/1000</f>
        <v>99.811000000000007</v>
      </c>
      <c r="D208" s="13">
        <f>commit!$J209/1000</f>
        <v>0.63900000000000001</v>
      </c>
      <c r="E208" s="12">
        <f>commit!$G209</f>
        <v>247530</v>
      </c>
      <c r="F208" s="32">
        <f t="shared" si="25"/>
        <v>247.53</v>
      </c>
      <c r="G208" s="12">
        <f>commit!$P209/1000</f>
        <v>80.486000000000004</v>
      </c>
      <c r="H208" s="12">
        <f>commit!$P209/J208</f>
        <v>50.588309239472032</v>
      </c>
      <c r="I208" s="12">
        <f>commit!$L209</f>
        <v>1472</v>
      </c>
      <c r="J208" s="12">
        <f>commit!$M209</f>
        <v>1591</v>
      </c>
      <c r="K208" s="13">
        <f>(ncommit!$K209-ncommit!$J209)/1000</f>
        <v>70.238</v>
      </c>
      <c r="L208" s="11">
        <f t="shared" si="23"/>
        <v>1.4210398929354482</v>
      </c>
      <c r="M208" s="12">
        <f>ncommit!$G209</f>
        <v>218415</v>
      </c>
      <c r="N208" s="32">
        <f t="shared" si="26"/>
        <v>218.41499999999999</v>
      </c>
      <c r="O208" s="11">
        <f t="shared" si="24"/>
        <v>1.1333012842524552</v>
      </c>
    </row>
    <row r="209" spans="1:15">
      <c r="A209" s="1">
        <v>208</v>
      </c>
      <c r="B209" s="13">
        <f>(commit!$H210+commit!$I210)/1000</f>
        <v>7.59</v>
      </c>
      <c r="C209" s="13">
        <f>(commit!$K210-commit!$J210)/1000</f>
        <v>101.346</v>
      </c>
      <c r="D209" s="13">
        <f>commit!$J210/1000</f>
        <v>0.61099999999999999</v>
      </c>
      <c r="E209" s="12">
        <f>commit!$G210</f>
        <v>248510</v>
      </c>
      <c r="F209" s="32">
        <f t="shared" si="25"/>
        <v>248.51</v>
      </c>
      <c r="G209" s="12">
        <f>commit!$P210/1000</f>
        <v>80.480999999999995</v>
      </c>
      <c r="H209" s="12">
        <f>commit!$P210/J209</f>
        <v>50.585166561910746</v>
      </c>
      <c r="I209" s="12">
        <f>commit!$L210</f>
        <v>1472</v>
      </c>
      <c r="J209" s="12">
        <f>commit!$M210</f>
        <v>1591</v>
      </c>
      <c r="K209" s="13">
        <f>(ncommit!$K210-ncommit!$J210)/1000</f>
        <v>70.7</v>
      </c>
      <c r="L209" s="11">
        <f t="shared" si="23"/>
        <v>1.4334653465346534</v>
      </c>
      <c r="M209" s="12">
        <f>ncommit!$G210</f>
        <v>218375</v>
      </c>
      <c r="N209" s="32">
        <f t="shared" si="26"/>
        <v>218.375</v>
      </c>
      <c r="O209" s="11">
        <f t="shared" si="24"/>
        <v>1.1379965655409272</v>
      </c>
    </row>
    <row r="210" spans="1:15">
      <c r="A210" s="1">
        <v>209</v>
      </c>
      <c r="B210" s="13">
        <f>(commit!$H211+commit!$I211)/1000</f>
        <v>7.508</v>
      </c>
      <c r="C210" s="13">
        <f>(commit!$K211-commit!$J211)/1000</f>
        <v>96.638999999999996</v>
      </c>
      <c r="D210" s="13">
        <f>commit!$J211/1000</f>
        <v>0.624</v>
      </c>
      <c r="E210" s="12">
        <f>commit!$G211</f>
        <v>244256</v>
      </c>
      <c r="F210" s="32">
        <f t="shared" si="25"/>
        <v>244.256</v>
      </c>
      <c r="G210" s="12">
        <f>commit!$P211/1000</f>
        <v>80.23</v>
      </c>
      <c r="H210" s="12">
        <f>commit!$P211/J210</f>
        <v>50.427404148334382</v>
      </c>
      <c r="I210" s="12">
        <f>commit!$L211</f>
        <v>1472</v>
      </c>
      <c r="J210" s="12">
        <f>commit!$M211</f>
        <v>1591</v>
      </c>
      <c r="K210" s="13">
        <f>(ncommit!$K211-ncommit!$J211)/1000</f>
        <v>64.894000000000005</v>
      </c>
      <c r="L210" s="11">
        <f t="shared" si="23"/>
        <v>1.4891823589237831</v>
      </c>
      <c r="M210" s="12">
        <f>ncommit!$G211</f>
        <v>211499</v>
      </c>
      <c r="N210" s="32">
        <f t="shared" si="26"/>
        <v>211.499</v>
      </c>
      <c r="O210" s="11">
        <f t="shared" si="24"/>
        <v>1.1548801649180374</v>
      </c>
    </row>
    <row r="211" spans="1:15">
      <c r="A211" s="1">
        <v>210</v>
      </c>
      <c r="B211" s="13">
        <f>(commit!$H212+commit!$I212)/1000</f>
        <v>7.9470000000000001</v>
      </c>
      <c r="C211" s="13">
        <f>(commit!$K212-commit!$J212)/1000</f>
        <v>99.843999999999994</v>
      </c>
      <c r="D211" s="13">
        <f>commit!$J212/1000</f>
        <v>0.59099999999999997</v>
      </c>
      <c r="E211" s="12">
        <f>commit!$G212</f>
        <v>244256</v>
      </c>
      <c r="F211" s="32">
        <f t="shared" si="25"/>
        <v>244.256</v>
      </c>
      <c r="G211" s="12">
        <f>commit!$P212/1000</f>
        <v>80.23</v>
      </c>
      <c r="H211" s="12">
        <f>commit!$P212/J211</f>
        <v>50.427404148334382</v>
      </c>
      <c r="I211" s="12">
        <f>commit!$L212</f>
        <v>1472</v>
      </c>
      <c r="J211" s="12">
        <f>commit!$M212</f>
        <v>1591</v>
      </c>
      <c r="K211" s="13">
        <f>(ncommit!$K212-ncommit!$J212)/1000</f>
        <v>67.668999999999997</v>
      </c>
      <c r="L211" s="11">
        <f t="shared" si="23"/>
        <v>1.4754762151058831</v>
      </c>
      <c r="M211" s="12">
        <f>ncommit!$G212</f>
        <v>211499</v>
      </c>
      <c r="N211" s="32">
        <f t="shared" si="26"/>
        <v>211.499</v>
      </c>
      <c r="O211" s="11">
        <f t="shared" si="24"/>
        <v>1.1548801649180374</v>
      </c>
    </row>
    <row r="212" spans="1:15">
      <c r="A212" s="1">
        <v>211</v>
      </c>
      <c r="B212" s="13">
        <f>(commit!$H213+commit!$I213)/1000</f>
        <v>8.24</v>
      </c>
      <c r="C212" s="13">
        <f>(commit!$K213-commit!$J213)/1000</f>
        <v>100.298</v>
      </c>
      <c r="D212" s="13">
        <f>commit!$J213/1000</f>
        <v>0.58299999999999996</v>
      </c>
      <c r="E212" s="12">
        <f>commit!$G213</f>
        <v>244256</v>
      </c>
      <c r="F212" s="32">
        <f t="shared" si="25"/>
        <v>244.256</v>
      </c>
      <c r="G212" s="12">
        <f>commit!$P213/1000</f>
        <v>80.23</v>
      </c>
      <c r="H212" s="12">
        <f>commit!$P213/J212</f>
        <v>50.427404148334382</v>
      </c>
      <c r="I212" s="12">
        <f>commit!$L213</f>
        <v>1472</v>
      </c>
      <c r="J212" s="12">
        <f>commit!$M213</f>
        <v>1591</v>
      </c>
      <c r="K212" s="13">
        <f>(ncommit!$K213-ncommit!$J213)/1000</f>
        <v>67.760000000000005</v>
      </c>
      <c r="L212" s="11">
        <f t="shared" si="23"/>
        <v>1.4801948051948051</v>
      </c>
      <c r="M212" s="12">
        <f>ncommit!$G213</f>
        <v>211499</v>
      </c>
      <c r="N212" s="32">
        <f t="shared" si="26"/>
        <v>211.499</v>
      </c>
      <c r="O212" s="11">
        <f t="shared" si="24"/>
        <v>1.1548801649180374</v>
      </c>
    </row>
    <row r="213" spans="1:15">
      <c r="A213" s="1">
        <v>212</v>
      </c>
      <c r="B213" s="13">
        <f>(commit!$H214+commit!$I214)/1000</f>
        <v>7.6379999999999999</v>
      </c>
      <c r="C213" s="13">
        <f>(commit!$K214-commit!$J214)/1000</f>
        <v>98.733000000000004</v>
      </c>
      <c r="D213" s="13">
        <f>commit!$J214/1000</f>
        <v>0.61399999999999999</v>
      </c>
      <c r="E213" s="12">
        <f>commit!$G214</f>
        <v>244256</v>
      </c>
      <c r="F213" s="32">
        <f t="shared" si="25"/>
        <v>244.256</v>
      </c>
      <c r="G213" s="12">
        <f>commit!$P214/1000</f>
        <v>80.23</v>
      </c>
      <c r="H213" s="12">
        <f>commit!$P214/J213</f>
        <v>50.427404148334382</v>
      </c>
      <c r="I213" s="12">
        <f>commit!$L214</f>
        <v>1472</v>
      </c>
      <c r="J213" s="12">
        <f>commit!$M214</f>
        <v>1591</v>
      </c>
      <c r="K213" s="13">
        <f>(ncommit!$K214-ncommit!$J214)/1000</f>
        <v>66.141999999999996</v>
      </c>
      <c r="L213" s="11">
        <f t="shared" si="23"/>
        <v>1.4927428865168881</v>
      </c>
      <c r="M213" s="12">
        <f>ncommit!$G214</f>
        <v>211499</v>
      </c>
      <c r="N213" s="32">
        <f t="shared" si="26"/>
        <v>211.499</v>
      </c>
      <c r="O213" s="11">
        <f t="shared" si="24"/>
        <v>1.1548801649180374</v>
      </c>
    </row>
    <row r="214" spans="1:15">
      <c r="A214" s="1">
        <v>213</v>
      </c>
      <c r="B214" s="13">
        <f>(commit!$H215+commit!$I215)/1000</f>
        <v>7.7030000000000003</v>
      </c>
      <c r="C214" s="13">
        <f>(commit!$K215-commit!$J215)/1000</f>
        <v>110.33199999999999</v>
      </c>
      <c r="D214" s="13">
        <f>commit!$J215/1000</f>
        <v>0.63700000000000001</v>
      </c>
      <c r="E214" s="12">
        <f>commit!$G215</f>
        <v>255524</v>
      </c>
      <c r="F214" s="32">
        <f t="shared" si="25"/>
        <v>255.524</v>
      </c>
      <c r="G214" s="12">
        <f>commit!$P215/1000</f>
        <v>80.634</v>
      </c>
      <c r="H214" s="12">
        <f>commit!$P215/J214</f>
        <v>50.681332495285986</v>
      </c>
      <c r="I214" s="12">
        <f>commit!$L215</f>
        <v>1472</v>
      </c>
      <c r="J214" s="12">
        <f>commit!$M215</f>
        <v>1591</v>
      </c>
      <c r="K214" s="13">
        <f>(ncommit!$K215-ncommit!$J215)/1000</f>
        <v>69.457999999999998</v>
      </c>
      <c r="L214" s="11">
        <f t="shared" si="23"/>
        <v>1.5884707305134038</v>
      </c>
      <c r="M214" s="12">
        <f>ncommit!$G215</f>
        <v>210872</v>
      </c>
      <c r="N214" s="32">
        <f t="shared" si="26"/>
        <v>210.87200000000001</v>
      </c>
      <c r="O214" s="11">
        <f t="shared" si="24"/>
        <v>1.2117493076368602</v>
      </c>
    </row>
    <row r="215" spans="1:15">
      <c r="A215" s="1">
        <v>214</v>
      </c>
      <c r="B215" s="13">
        <f>(commit!$H216+commit!$I216)/1000</f>
        <v>7.4379999999999997</v>
      </c>
      <c r="C215" s="13">
        <f>(commit!$K216-commit!$J216)/1000</f>
        <v>108.96</v>
      </c>
      <c r="D215" s="13">
        <f>commit!$J216/1000</f>
        <v>0.61399999999999999</v>
      </c>
      <c r="E215" s="12">
        <f>commit!$G216</f>
        <v>255549</v>
      </c>
      <c r="F215" s="32">
        <f t="shared" si="25"/>
        <v>255.54900000000001</v>
      </c>
      <c r="G215" s="12">
        <f>commit!$P216/1000</f>
        <v>80.659000000000006</v>
      </c>
      <c r="H215" s="12">
        <f>commit!$P216/J215</f>
        <v>50.697045883092393</v>
      </c>
      <c r="I215" s="12">
        <f>commit!$L216</f>
        <v>1472</v>
      </c>
      <c r="J215" s="12">
        <f>commit!$M216</f>
        <v>1591</v>
      </c>
      <c r="K215" s="13">
        <f>(ncommit!$K216-ncommit!$J216)/1000</f>
        <v>68.543999999999997</v>
      </c>
      <c r="L215" s="11">
        <f t="shared" si="23"/>
        <v>1.5896358543417366</v>
      </c>
      <c r="M215" s="12">
        <f>ncommit!$G216</f>
        <v>210892</v>
      </c>
      <c r="N215" s="32">
        <f t="shared" si="26"/>
        <v>210.892</v>
      </c>
      <c r="O215" s="11">
        <f t="shared" si="24"/>
        <v>1.2117529351516416</v>
      </c>
    </row>
    <row r="216" spans="1:15">
      <c r="A216" s="1">
        <v>215</v>
      </c>
      <c r="B216" s="13">
        <f>(commit!$H217+commit!$I217)/1000</f>
        <v>7.6210000000000004</v>
      </c>
      <c r="C216" s="13">
        <f>(commit!$K217-commit!$J217)/1000</f>
        <v>109.533</v>
      </c>
      <c r="D216" s="13">
        <f>commit!$J217/1000</f>
        <v>0.625</v>
      </c>
      <c r="E216" s="12">
        <f>commit!$G217</f>
        <v>255549</v>
      </c>
      <c r="F216" s="32">
        <f t="shared" si="25"/>
        <v>255.54900000000001</v>
      </c>
      <c r="G216" s="12">
        <f>commit!$P217/1000</f>
        <v>80.659000000000006</v>
      </c>
      <c r="H216" s="12">
        <f>commit!$P217/J216</f>
        <v>50.697045883092393</v>
      </c>
      <c r="I216" s="12">
        <f>commit!$L217</f>
        <v>1472</v>
      </c>
      <c r="J216" s="12">
        <f>commit!$M217</f>
        <v>1591</v>
      </c>
      <c r="K216" s="13">
        <f>(ncommit!$K217-ncommit!$J217)/1000</f>
        <v>69.941999999999993</v>
      </c>
      <c r="L216" s="11">
        <f t="shared" si="23"/>
        <v>1.566054731062881</v>
      </c>
      <c r="M216" s="12">
        <f>ncommit!$G217</f>
        <v>210892</v>
      </c>
      <c r="N216" s="32">
        <f t="shared" si="26"/>
        <v>210.892</v>
      </c>
      <c r="O216" s="11">
        <f t="shared" si="24"/>
        <v>1.2117529351516416</v>
      </c>
    </row>
    <row r="217" spans="1:15">
      <c r="A217" s="1">
        <v>216</v>
      </c>
      <c r="B217" s="13">
        <f>(commit!$H218+commit!$I218)/1000</f>
        <v>8.2490000000000006</v>
      </c>
      <c r="C217" s="13">
        <f>(commit!$K218-commit!$J218)/1000</f>
        <v>103.626</v>
      </c>
      <c r="D217" s="13">
        <f>commit!$J218/1000</f>
        <v>0.64700000000000002</v>
      </c>
      <c r="E217" s="12">
        <f>commit!$G218</f>
        <v>254865</v>
      </c>
      <c r="F217" s="32">
        <f t="shared" si="25"/>
        <v>254.86500000000001</v>
      </c>
      <c r="G217" s="12">
        <f>commit!$P218/1000</f>
        <v>81.891999999999996</v>
      </c>
      <c r="H217" s="12">
        <f>commit!$P218/J217</f>
        <v>51.375156838143035</v>
      </c>
      <c r="I217" s="12">
        <f>commit!$L218</f>
        <v>1475</v>
      </c>
      <c r="J217" s="12">
        <f>commit!$M218</f>
        <v>1594</v>
      </c>
      <c r="K217" s="13">
        <f>(ncommit!$K218-ncommit!$J218)/1000</f>
        <v>68.852999999999994</v>
      </c>
      <c r="L217" s="11">
        <f t="shared" si="23"/>
        <v>1.5050324604592393</v>
      </c>
      <c r="M217" s="12">
        <f>ncommit!$G218</f>
        <v>210583</v>
      </c>
      <c r="N217" s="32">
        <f t="shared" si="26"/>
        <v>210.583</v>
      </c>
      <c r="O217" s="11">
        <f t="shared" si="24"/>
        <v>1.2102828813342008</v>
      </c>
    </row>
    <row r="218" spans="1:15">
      <c r="A218" s="1">
        <v>217</v>
      </c>
      <c r="B218" s="13">
        <f>(commit!$H219+commit!$I219)/1000</f>
        <v>7.665</v>
      </c>
      <c r="C218" s="13">
        <f>(commit!$K219-commit!$J219)/1000</f>
        <v>107.94799999999999</v>
      </c>
      <c r="D218" s="13">
        <f>commit!$J219/1000</f>
        <v>0.61899999999999999</v>
      </c>
      <c r="E218" s="12">
        <f>commit!$G219</f>
        <v>259587</v>
      </c>
      <c r="F218" s="32">
        <f t="shared" si="25"/>
        <v>259.58699999999999</v>
      </c>
      <c r="G218" s="12">
        <f>commit!$P219/1000</f>
        <v>82.432000000000002</v>
      </c>
      <c r="H218" s="12">
        <f>commit!$P219/J218</f>
        <v>51.649122807017541</v>
      </c>
      <c r="I218" s="12">
        <f>commit!$L219</f>
        <v>1477</v>
      </c>
      <c r="J218" s="12">
        <f>commit!$M219</f>
        <v>1596</v>
      </c>
      <c r="K218" s="13">
        <f>(ncommit!$K219-ncommit!$J219)/1000</f>
        <v>69.852000000000004</v>
      </c>
      <c r="L218" s="11">
        <f t="shared" si="23"/>
        <v>1.5453816640897897</v>
      </c>
      <c r="M218" s="12">
        <f>ncommit!$G219</f>
        <v>211339</v>
      </c>
      <c r="N218" s="32">
        <f t="shared" si="26"/>
        <v>211.339</v>
      </c>
      <c r="O218" s="11">
        <f t="shared" si="24"/>
        <v>1.2282967175959005</v>
      </c>
    </row>
    <row r="219" spans="1:15">
      <c r="A219" s="1">
        <v>218</v>
      </c>
      <c r="B219" s="13">
        <f>(commit!$H220+commit!$I220)/1000</f>
        <v>7.97</v>
      </c>
      <c r="C219" s="13">
        <f>(commit!$K220-commit!$J220)/1000</f>
        <v>111.121</v>
      </c>
      <c r="D219" s="13">
        <f>commit!$J220/1000</f>
        <v>0.71099999999999997</v>
      </c>
      <c r="E219" s="12">
        <f>commit!$G220</f>
        <v>259963</v>
      </c>
      <c r="F219" s="32">
        <f t="shared" si="25"/>
        <v>259.96300000000002</v>
      </c>
      <c r="G219" s="12">
        <f>commit!$P220/1000</f>
        <v>82.432000000000002</v>
      </c>
      <c r="H219" s="12">
        <f>commit!$P220/J219</f>
        <v>51.649122807017541</v>
      </c>
      <c r="I219" s="12">
        <f>commit!$L220</f>
        <v>1477</v>
      </c>
      <c r="J219" s="12">
        <f>commit!$M220</f>
        <v>1596</v>
      </c>
      <c r="K219" s="13">
        <f>(ncommit!$K220-ncommit!$J220)/1000</f>
        <v>68.805999999999997</v>
      </c>
      <c r="L219" s="11">
        <f t="shared" si="23"/>
        <v>1.6149899718047844</v>
      </c>
      <c r="M219" s="12">
        <f>ncommit!$G220</f>
        <v>211832</v>
      </c>
      <c r="N219" s="32">
        <f t="shared" si="26"/>
        <v>211.83199999999999</v>
      </c>
      <c r="O219" s="11">
        <f t="shared" si="24"/>
        <v>1.2272130745118774</v>
      </c>
    </row>
    <row r="220" spans="1:15">
      <c r="A220" s="1">
        <v>219</v>
      </c>
      <c r="B220" s="13">
        <f>(commit!$H221+commit!$I221)/1000</f>
        <v>7.758</v>
      </c>
      <c r="C220" s="13">
        <f>(commit!$K221-commit!$J221)/1000</f>
        <v>109.18300000000001</v>
      </c>
      <c r="D220" s="13">
        <f>commit!$J221/1000</f>
        <v>0.64100000000000001</v>
      </c>
      <c r="E220" s="12">
        <f>commit!$G221</f>
        <v>259989</v>
      </c>
      <c r="F220" s="32">
        <f t="shared" si="25"/>
        <v>259.98899999999998</v>
      </c>
      <c r="G220" s="12">
        <f>commit!$P221/1000</f>
        <v>82.433000000000007</v>
      </c>
      <c r="H220" s="12">
        <f>commit!$P221/J220</f>
        <v>51.649749373433586</v>
      </c>
      <c r="I220" s="12">
        <f>commit!$L221</f>
        <v>1477</v>
      </c>
      <c r="J220" s="12">
        <f>commit!$M221</f>
        <v>1596</v>
      </c>
      <c r="K220" s="13">
        <f>(ncommit!$K221-ncommit!$J221)/1000</f>
        <v>67.878</v>
      </c>
      <c r="L220" s="11">
        <f t="shared" si="23"/>
        <v>1.6085182238722415</v>
      </c>
      <c r="M220" s="12">
        <f>ncommit!$G221</f>
        <v>211858</v>
      </c>
      <c r="N220" s="32">
        <f t="shared" si="26"/>
        <v>211.858</v>
      </c>
      <c r="O220" s="11">
        <f t="shared" si="24"/>
        <v>1.227185190080148</v>
      </c>
    </row>
    <row r="221" spans="1:15">
      <c r="A221" s="1">
        <v>220</v>
      </c>
      <c r="B221" s="13">
        <f>(commit!$H222+commit!$I222)/1000</f>
        <v>7.8109999999999999</v>
      </c>
      <c r="C221" s="13">
        <f>(commit!$K222-commit!$J222)/1000</f>
        <v>109.711</v>
      </c>
      <c r="D221" s="13">
        <f>commit!$J222/1000</f>
        <v>0.68400000000000005</v>
      </c>
      <c r="E221" s="12">
        <f>commit!$G222</f>
        <v>259989</v>
      </c>
      <c r="F221" s="32">
        <f t="shared" si="25"/>
        <v>259.98899999999998</v>
      </c>
      <c r="G221" s="12">
        <f>commit!$P222/1000</f>
        <v>82.433000000000007</v>
      </c>
      <c r="H221" s="12">
        <f>commit!$P222/J221</f>
        <v>51.649749373433586</v>
      </c>
      <c r="I221" s="12">
        <f>commit!$L222</f>
        <v>1477</v>
      </c>
      <c r="J221" s="12">
        <f>commit!$M222</f>
        <v>1596</v>
      </c>
      <c r="K221" s="13">
        <f>(ncommit!$K222-ncommit!$J222)/1000</f>
        <v>69.305000000000007</v>
      </c>
      <c r="L221" s="11">
        <f t="shared" si="23"/>
        <v>1.5830170983334535</v>
      </c>
      <c r="M221" s="12">
        <f>ncommit!$G222</f>
        <v>211858</v>
      </c>
      <c r="N221" s="32">
        <f t="shared" si="26"/>
        <v>211.858</v>
      </c>
      <c r="O221" s="11">
        <f t="shared" si="24"/>
        <v>1.227185190080148</v>
      </c>
    </row>
    <row r="222" spans="1:15">
      <c r="A222" s="1">
        <v>221</v>
      </c>
      <c r="B222" s="13">
        <f>(commit!$H223+commit!$I223)/1000</f>
        <v>8.2609999999999992</v>
      </c>
      <c r="C222" s="13">
        <f>(commit!$K223-commit!$J223)/1000</f>
        <v>114.11799999999999</v>
      </c>
      <c r="D222" s="13">
        <f>commit!$J223/1000</f>
        <v>0.72199999999999998</v>
      </c>
      <c r="E222" s="12">
        <f>commit!$G223</f>
        <v>259989</v>
      </c>
      <c r="F222" s="32">
        <f t="shared" si="25"/>
        <v>259.98899999999998</v>
      </c>
      <c r="G222" s="12">
        <f>commit!$P223/1000</f>
        <v>82.433000000000007</v>
      </c>
      <c r="H222" s="12">
        <f>commit!$P223/J222</f>
        <v>51.649749373433586</v>
      </c>
      <c r="I222" s="12">
        <f>commit!$L223</f>
        <v>1477</v>
      </c>
      <c r="J222" s="12">
        <f>commit!$M223</f>
        <v>1596</v>
      </c>
      <c r="K222" s="13">
        <f>(ncommit!$K223-ncommit!$J223)/1000</f>
        <v>68.055000000000007</v>
      </c>
      <c r="L222" s="11">
        <f t="shared" si="23"/>
        <v>1.6768496069355665</v>
      </c>
      <c r="M222" s="12">
        <f>ncommit!$G223</f>
        <v>211858</v>
      </c>
      <c r="N222" s="32">
        <f t="shared" si="26"/>
        <v>211.858</v>
      </c>
      <c r="O222" s="11">
        <f t="shared" si="24"/>
        <v>1.227185190080148</v>
      </c>
    </row>
    <row r="223" spans="1:15">
      <c r="A223" s="1">
        <v>222</v>
      </c>
      <c r="B223" s="13">
        <f>(commit!$H224+commit!$I224)/1000</f>
        <v>7.8479999999999999</v>
      </c>
      <c r="C223" s="13">
        <f>(commit!$K224-commit!$J224)/1000</f>
        <v>110.94799999999999</v>
      </c>
      <c r="D223" s="13">
        <f>commit!$J224/1000</f>
        <v>0.67900000000000005</v>
      </c>
      <c r="E223" s="12">
        <f>commit!$G224</f>
        <v>259989</v>
      </c>
      <c r="F223" s="32">
        <f t="shared" si="25"/>
        <v>259.98899999999998</v>
      </c>
      <c r="G223" s="12">
        <f>commit!$P224/1000</f>
        <v>82.433000000000007</v>
      </c>
      <c r="H223" s="12">
        <f>commit!$P224/J223</f>
        <v>51.649749373433586</v>
      </c>
      <c r="I223" s="12">
        <f>commit!$L224</f>
        <v>1477</v>
      </c>
      <c r="J223" s="12">
        <f>commit!$M224</f>
        <v>1596</v>
      </c>
      <c r="K223" s="13">
        <f>(ncommit!$K224-ncommit!$J224)/1000</f>
        <v>68.326999999999998</v>
      </c>
      <c r="L223" s="11">
        <f t="shared" si="23"/>
        <v>1.623779764953825</v>
      </c>
      <c r="M223" s="12">
        <f>ncommit!$G224</f>
        <v>211858</v>
      </c>
      <c r="N223" s="32">
        <f t="shared" si="26"/>
        <v>211.858</v>
      </c>
      <c r="O223" s="11">
        <f t="shared" si="24"/>
        <v>1.227185190080148</v>
      </c>
    </row>
    <row r="224" spans="1:15">
      <c r="A224" s="1">
        <v>223</v>
      </c>
      <c r="B224" s="13">
        <f>(commit!$H225+commit!$I225)/1000</f>
        <v>7.8710000000000004</v>
      </c>
      <c r="C224" s="13">
        <f>(commit!$K225-commit!$J225)/1000</f>
        <v>111.72199999999999</v>
      </c>
      <c r="D224" s="13">
        <f>commit!$J225/1000</f>
        <v>0.628</v>
      </c>
      <c r="E224" s="12">
        <f>commit!$G225</f>
        <v>259989</v>
      </c>
      <c r="F224" s="32">
        <f t="shared" si="25"/>
        <v>259.98899999999998</v>
      </c>
      <c r="G224" s="12">
        <f>commit!$P225/1000</f>
        <v>82.433000000000007</v>
      </c>
      <c r="H224" s="12">
        <f>commit!$P225/J224</f>
        <v>51.649749373433586</v>
      </c>
      <c r="I224" s="12">
        <f>commit!$L225</f>
        <v>1477</v>
      </c>
      <c r="J224" s="12">
        <f>commit!$M225</f>
        <v>1596</v>
      </c>
      <c r="K224" s="13">
        <f>(ncommit!$K225-ncommit!$J225)/1000</f>
        <v>70.022000000000006</v>
      </c>
      <c r="L224" s="11">
        <f t="shared" si="23"/>
        <v>1.5955271200479848</v>
      </c>
      <c r="M224" s="12">
        <f>ncommit!$G225</f>
        <v>211858</v>
      </c>
      <c r="N224" s="32">
        <f t="shared" si="26"/>
        <v>211.858</v>
      </c>
      <c r="O224" s="11">
        <f t="shared" si="24"/>
        <v>1.227185190080148</v>
      </c>
    </row>
    <row r="225" spans="1:15">
      <c r="A225" s="1">
        <v>224</v>
      </c>
      <c r="B225" s="13">
        <f>(commit!$H226+commit!$I226)/1000</f>
        <v>7.6310000000000002</v>
      </c>
      <c r="C225" s="13">
        <f>(commit!$K226-commit!$J226)/1000</f>
        <v>113.754</v>
      </c>
      <c r="D225" s="13">
        <f>commit!$J226/1000</f>
        <v>0.64500000000000002</v>
      </c>
      <c r="E225" s="12">
        <f>commit!$G226</f>
        <v>260721</v>
      </c>
      <c r="F225" s="32">
        <f t="shared" si="25"/>
        <v>260.721</v>
      </c>
      <c r="G225" s="12">
        <f>commit!$P226/1000</f>
        <v>82.441000000000003</v>
      </c>
      <c r="H225" s="12">
        <f>commit!$P226/J225</f>
        <v>51.654761904761905</v>
      </c>
      <c r="I225" s="12">
        <f>commit!$L226</f>
        <v>1477</v>
      </c>
      <c r="J225" s="12">
        <f>commit!$M226</f>
        <v>1596</v>
      </c>
      <c r="K225" s="13">
        <f>(ncommit!$K226-ncommit!$J226)/1000</f>
        <v>69.236000000000004</v>
      </c>
      <c r="L225" s="11">
        <f t="shared" si="23"/>
        <v>1.6429891963718297</v>
      </c>
      <c r="M225" s="12">
        <f>ncommit!$G226</f>
        <v>212544</v>
      </c>
      <c r="N225" s="32">
        <f t="shared" si="26"/>
        <v>212.54400000000001</v>
      </c>
      <c r="O225" s="11">
        <f t="shared" si="24"/>
        <v>1.2266683604336044</v>
      </c>
    </row>
    <row r="226" spans="1:15">
      <c r="A226" s="1">
        <v>225</v>
      </c>
      <c r="B226" s="13">
        <f>(commit!$H227+commit!$I227)/1000</f>
        <v>7.7539999999999996</v>
      </c>
      <c r="C226" s="13">
        <f>(commit!$K227-commit!$J227)/1000</f>
        <v>108.959</v>
      </c>
      <c r="D226" s="13">
        <f>commit!$J227/1000</f>
        <v>0.67</v>
      </c>
      <c r="E226" s="12">
        <f>commit!$G227</f>
        <v>260509</v>
      </c>
      <c r="F226" s="32">
        <f t="shared" si="25"/>
        <v>260.50900000000001</v>
      </c>
      <c r="G226" s="12">
        <f>commit!$P227/1000</f>
        <v>82.441000000000003</v>
      </c>
      <c r="H226" s="12">
        <f>commit!$P227/J226</f>
        <v>51.654761904761905</v>
      </c>
      <c r="I226" s="12">
        <f>commit!$L227</f>
        <v>1477</v>
      </c>
      <c r="J226" s="12">
        <f>commit!$M227</f>
        <v>1596</v>
      </c>
      <c r="K226" s="13">
        <f>(ncommit!$K227-ncommit!$J227)/1000</f>
        <v>70.356999999999999</v>
      </c>
      <c r="L226" s="11">
        <f t="shared" si="23"/>
        <v>1.5486589820486947</v>
      </c>
      <c r="M226" s="12">
        <f>ncommit!$G227</f>
        <v>212116</v>
      </c>
      <c r="N226" s="32">
        <f t="shared" si="26"/>
        <v>212.11600000000001</v>
      </c>
      <c r="O226" s="11">
        <f t="shared" si="24"/>
        <v>1.2281440343962737</v>
      </c>
    </row>
    <row r="227" spans="1:15">
      <c r="A227" s="1">
        <v>226</v>
      </c>
      <c r="B227" s="13">
        <f>(commit!$H228+commit!$I228)/1000</f>
        <v>8.0839999999999996</v>
      </c>
      <c r="C227" s="13">
        <f>(commit!$K228-commit!$J228)/1000</f>
        <v>109.643</v>
      </c>
      <c r="D227" s="13">
        <f>commit!$J228/1000</f>
        <v>0.61599999999999999</v>
      </c>
      <c r="E227" s="12">
        <f>commit!$G228</f>
        <v>260509</v>
      </c>
      <c r="F227" s="32">
        <f t="shared" si="25"/>
        <v>260.50900000000001</v>
      </c>
      <c r="G227" s="12">
        <f>commit!$P228/1000</f>
        <v>82.441000000000003</v>
      </c>
      <c r="H227" s="12">
        <f>commit!$P228/J227</f>
        <v>51.654761904761905</v>
      </c>
      <c r="I227" s="12">
        <f>commit!$L228</f>
        <v>1477</v>
      </c>
      <c r="J227" s="12">
        <f>commit!$M228</f>
        <v>1596</v>
      </c>
      <c r="K227" s="13">
        <f>(ncommit!$K228-ncommit!$J228)/1000</f>
        <v>69.082999999999998</v>
      </c>
      <c r="L227" s="11">
        <f t="shared" si="23"/>
        <v>1.5871198413502599</v>
      </c>
      <c r="M227" s="12">
        <f>ncommit!$G228</f>
        <v>212116</v>
      </c>
      <c r="N227" s="32">
        <f t="shared" si="26"/>
        <v>212.11600000000001</v>
      </c>
      <c r="O227" s="11">
        <f t="shared" si="24"/>
        <v>1.2281440343962737</v>
      </c>
    </row>
    <row r="228" spans="1:15">
      <c r="A228" s="1">
        <v>227</v>
      </c>
      <c r="B228" s="13">
        <f>(commit!$H229+commit!$I229)/1000</f>
        <v>7.6040000000000001</v>
      </c>
      <c r="C228" s="13">
        <f>(commit!$K229-commit!$J229)/1000</f>
        <v>110.45399999999999</v>
      </c>
      <c r="D228" s="13">
        <f>commit!$J229/1000</f>
        <v>0.66200000000000003</v>
      </c>
      <c r="E228" s="12">
        <f>commit!$G229</f>
        <v>260509</v>
      </c>
      <c r="F228" s="32">
        <f t="shared" si="25"/>
        <v>260.50900000000001</v>
      </c>
      <c r="G228" s="12">
        <f>commit!$P229/1000</f>
        <v>82.441000000000003</v>
      </c>
      <c r="H228" s="12">
        <f>commit!$P229/J228</f>
        <v>51.654761904761905</v>
      </c>
      <c r="I228" s="12">
        <f>commit!$L229</f>
        <v>1477</v>
      </c>
      <c r="J228" s="12">
        <f>commit!$M229</f>
        <v>1596</v>
      </c>
      <c r="K228" s="13">
        <f>(ncommit!$K229-ncommit!$J229)/1000</f>
        <v>68.924000000000007</v>
      </c>
      <c r="L228" s="11">
        <f t="shared" si="23"/>
        <v>1.6025477337357086</v>
      </c>
      <c r="M228" s="12">
        <f>ncommit!$G229</f>
        <v>212116</v>
      </c>
      <c r="N228" s="32">
        <f t="shared" si="26"/>
        <v>212.11600000000001</v>
      </c>
      <c r="O228" s="11">
        <f t="shared" si="24"/>
        <v>1.2281440343962737</v>
      </c>
    </row>
    <row r="229" spans="1:15">
      <c r="A229" s="1">
        <v>228</v>
      </c>
      <c r="B229" s="13">
        <f>(commit!$H230+commit!$I230)/1000</f>
        <v>7.875</v>
      </c>
      <c r="C229" s="13">
        <f>(commit!$K230-commit!$J230)/1000</f>
        <v>108.84399999999999</v>
      </c>
      <c r="D229" s="13">
        <f>commit!$J230/1000</f>
        <v>0.64500000000000002</v>
      </c>
      <c r="E229" s="12">
        <f>commit!$G230</f>
        <v>260509</v>
      </c>
      <c r="F229" s="32">
        <f t="shared" si="25"/>
        <v>260.50900000000001</v>
      </c>
      <c r="G229" s="12">
        <f>commit!$P230/1000</f>
        <v>82.441000000000003</v>
      </c>
      <c r="H229" s="12">
        <f>commit!$P230/J229</f>
        <v>51.654761904761905</v>
      </c>
      <c r="I229" s="12">
        <f>commit!$L230</f>
        <v>1477</v>
      </c>
      <c r="J229" s="12">
        <f>commit!$M230</f>
        <v>1596</v>
      </c>
      <c r="K229" s="13">
        <f>(ncommit!$K230-ncommit!$J230)/1000</f>
        <v>69.055000000000007</v>
      </c>
      <c r="L229" s="11">
        <f t="shared" si="23"/>
        <v>1.5761928897255808</v>
      </c>
      <c r="M229" s="12">
        <f>ncommit!$G230</f>
        <v>212124</v>
      </c>
      <c r="N229" s="32">
        <f t="shared" si="26"/>
        <v>212.124</v>
      </c>
      <c r="O229" s="11">
        <f t="shared" si="24"/>
        <v>1.2280977164300126</v>
      </c>
    </row>
    <row r="230" spans="1:15">
      <c r="A230" s="1">
        <v>229</v>
      </c>
      <c r="B230" s="13">
        <f>(commit!$H231+commit!$I231)/1000</f>
        <v>7.4240000000000004</v>
      </c>
      <c r="C230" s="13">
        <f>(commit!$K231-commit!$J231)/1000</f>
        <v>106.285</v>
      </c>
      <c r="D230" s="13">
        <f>commit!$J231/1000</f>
        <v>0.65200000000000002</v>
      </c>
      <c r="E230" s="12">
        <f>commit!$G231</f>
        <v>270508</v>
      </c>
      <c r="F230" s="32">
        <f t="shared" si="25"/>
        <v>270.50799999999998</v>
      </c>
      <c r="G230" s="12">
        <f>commit!$P231/1000</f>
        <v>81.054000000000002</v>
      </c>
      <c r="H230" s="12">
        <f>commit!$P231/J230</f>
        <v>50.785714285714285</v>
      </c>
      <c r="I230" s="12">
        <f>commit!$L231</f>
        <v>1477</v>
      </c>
      <c r="J230" s="12">
        <f>commit!$M231</f>
        <v>1596</v>
      </c>
      <c r="K230" s="13">
        <f>(ncommit!$K231-ncommit!$J231)/1000</f>
        <v>87.474000000000004</v>
      </c>
      <c r="L230" s="11">
        <f t="shared" si="23"/>
        <v>1.2150467567505772</v>
      </c>
      <c r="M230" s="12">
        <f>ncommit!$G231</f>
        <v>253532</v>
      </c>
      <c r="N230" s="32">
        <f t="shared" si="26"/>
        <v>253.53200000000001</v>
      </c>
      <c r="O230" s="11">
        <f t="shared" si="24"/>
        <v>1.0669580171339319</v>
      </c>
    </row>
    <row r="231" spans="1:15">
      <c r="A231" s="1">
        <v>230</v>
      </c>
      <c r="B231" s="13">
        <f>(commit!$H232+commit!$I232)/1000</f>
        <v>7.73</v>
      </c>
      <c r="C231" s="13">
        <f>(commit!$K232-commit!$J232)/1000</f>
        <v>109.041</v>
      </c>
      <c r="D231" s="13">
        <f>commit!$J232/1000</f>
        <v>0.71799999999999997</v>
      </c>
      <c r="E231" s="12">
        <f>commit!$G232</f>
        <v>273008</v>
      </c>
      <c r="F231" s="32">
        <f t="shared" si="25"/>
        <v>273.00799999999998</v>
      </c>
      <c r="G231" s="12">
        <f>commit!$P232/1000</f>
        <v>81.406000000000006</v>
      </c>
      <c r="H231" s="12">
        <f>commit!$P232/J231</f>
        <v>51.006265664160402</v>
      </c>
      <c r="I231" s="12">
        <f>commit!$L232</f>
        <v>1477</v>
      </c>
      <c r="J231" s="12">
        <f>commit!$M232</f>
        <v>1596</v>
      </c>
      <c r="K231" s="13">
        <f>(ncommit!$K232-ncommit!$J232)/1000</f>
        <v>88.191000000000003</v>
      </c>
      <c r="L231" s="11">
        <f t="shared" si="23"/>
        <v>1.2364186821784535</v>
      </c>
      <c r="M231" s="12">
        <f>ncommit!$G232</f>
        <v>254123</v>
      </c>
      <c r="N231" s="32">
        <f t="shared" si="26"/>
        <v>254.12299999999999</v>
      </c>
      <c r="O231" s="11">
        <f t="shared" si="24"/>
        <v>1.0743144068030048</v>
      </c>
    </row>
    <row r="232" spans="1:15">
      <c r="A232" s="1">
        <v>231</v>
      </c>
      <c r="B232" s="13">
        <f>(commit!$H233+commit!$I233)/1000</f>
        <v>8.11</v>
      </c>
      <c r="C232" s="13">
        <f>(commit!$K233-commit!$J233)/1000</f>
        <v>111.57599999999999</v>
      </c>
      <c r="D232" s="13">
        <f>commit!$J233/1000</f>
        <v>0.64700000000000002</v>
      </c>
      <c r="E232" s="12">
        <f>commit!$G233</f>
        <v>273008</v>
      </c>
      <c r="F232" s="32">
        <f t="shared" si="25"/>
        <v>273.00799999999998</v>
      </c>
      <c r="G232" s="12">
        <f>commit!$P233/1000</f>
        <v>81.406000000000006</v>
      </c>
      <c r="H232" s="12">
        <f>commit!$P233/J232</f>
        <v>51.006265664160402</v>
      </c>
      <c r="I232" s="12">
        <f>commit!$L233</f>
        <v>1477</v>
      </c>
      <c r="J232" s="12">
        <f>commit!$M233</f>
        <v>1596</v>
      </c>
      <c r="K232" s="13">
        <f>(ncommit!$K233-ncommit!$J233)/1000</f>
        <v>89.025999999999996</v>
      </c>
      <c r="L232" s="11">
        <f t="shared" si="23"/>
        <v>1.2532967897018847</v>
      </c>
      <c r="M232" s="12">
        <f>ncommit!$G233</f>
        <v>254123</v>
      </c>
      <c r="N232" s="32">
        <f t="shared" si="26"/>
        <v>254.12299999999999</v>
      </c>
      <c r="O232" s="11">
        <f t="shared" si="24"/>
        <v>1.0743144068030048</v>
      </c>
    </row>
    <row r="233" spans="1:15">
      <c r="A233" s="1">
        <v>232</v>
      </c>
      <c r="B233" s="13">
        <f>(commit!$H234+commit!$I234)/1000</f>
        <v>7.7569999999999997</v>
      </c>
      <c r="C233" s="13">
        <f>(commit!$K234-commit!$J234)/1000</f>
        <v>87.787000000000006</v>
      </c>
      <c r="D233" s="13">
        <f>commit!$J234/1000</f>
        <v>0.52400000000000002</v>
      </c>
      <c r="E233" s="12">
        <f>commit!$G234</f>
        <v>240301</v>
      </c>
      <c r="F233" s="32">
        <f t="shared" si="25"/>
        <v>240.30099999999999</v>
      </c>
      <c r="G233" s="12">
        <f>commit!$P234/1000</f>
        <v>80.606999999999999</v>
      </c>
      <c r="H233" s="12">
        <f>commit!$P234/J233</f>
        <v>50.56900878293601</v>
      </c>
      <c r="I233" s="12">
        <f>commit!$L234</f>
        <v>1474</v>
      </c>
      <c r="J233" s="12">
        <f>commit!$M234</f>
        <v>1594</v>
      </c>
      <c r="K233" s="13">
        <f>(ncommit!$K234-ncommit!$J234)/1000</f>
        <v>66.748000000000005</v>
      </c>
      <c r="L233" s="11">
        <f t="shared" si="23"/>
        <v>1.3152004554443579</v>
      </c>
      <c r="M233" s="12">
        <f>ncommit!$G234</f>
        <v>211844</v>
      </c>
      <c r="N233" s="32">
        <f t="shared" si="26"/>
        <v>211.84399999999999</v>
      </c>
      <c r="O233" s="11">
        <f t="shared" si="24"/>
        <v>1.1343299786635448</v>
      </c>
    </row>
    <row r="234" spans="1:15">
      <c r="A234" s="1">
        <v>233</v>
      </c>
      <c r="B234" s="13">
        <f>(commit!$H235+commit!$I235)/1000</f>
        <v>7.96</v>
      </c>
      <c r="C234" s="13">
        <f>(commit!$K235-commit!$J235)/1000</f>
        <v>87.82</v>
      </c>
      <c r="D234" s="13">
        <f>commit!$J235/1000</f>
        <v>0.52500000000000002</v>
      </c>
      <c r="E234" s="12">
        <f>commit!$G235</f>
        <v>240301</v>
      </c>
      <c r="F234" s="32">
        <f t="shared" si="25"/>
        <v>240.30099999999999</v>
      </c>
      <c r="G234" s="12">
        <f>commit!$P235/1000</f>
        <v>80.606999999999999</v>
      </c>
      <c r="H234" s="12">
        <f>commit!$P235/J234</f>
        <v>50.56900878293601</v>
      </c>
      <c r="I234" s="12">
        <f>commit!$L235</f>
        <v>1474</v>
      </c>
      <c r="J234" s="12">
        <f>commit!$M235</f>
        <v>1594</v>
      </c>
      <c r="K234" s="13">
        <f>(ncommit!$K235-ncommit!$J235)/1000</f>
        <v>67.39</v>
      </c>
      <c r="L234" s="11">
        <f t="shared" si="23"/>
        <v>1.3031607063362516</v>
      </c>
      <c r="M234" s="12">
        <f>ncommit!$G235</f>
        <v>211844</v>
      </c>
      <c r="N234" s="32">
        <f t="shared" si="26"/>
        <v>211.84399999999999</v>
      </c>
      <c r="O234" s="11">
        <f t="shared" si="24"/>
        <v>1.1343299786635448</v>
      </c>
    </row>
    <row r="235" spans="1:15">
      <c r="A235" s="1">
        <v>234</v>
      </c>
      <c r="B235" s="13">
        <f>(commit!$H236+commit!$I236)/1000</f>
        <v>7.7</v>
      </c>
      <c r="C235" s="13">
        <f>(commit!$K236-commit!$J236)/1000</f>
        <v>84.983000000000004</v>
      </c>
      <c r="D235" s="13">
        <f>commit!$J236/1000</f>
        <v>0.52700000000000002</v>
      </c>
      <c r="E235" s="12">
        <f>commit!$G236</f>
        <v>240301</v>
      </c>
      <c r="F235" s="32">
        <f t="shared" si="25"/>
        <v>240.30099999999999</v>
      </c>
      <c r="G235" s="12">
        <f>commit!$P236/1000</f>
        <v>80.606999999999999</v>
      </c>
      <c r="H235" s="12">
        <f>commit!$P236/J235</f>
        <v>50.56900878293601</v>
      </c>
      <c r="I235" s="12">
        <f>commit!$L236</f>
        <v>1474</v>
      </c>
      <c r="J235" s="12">
        <f>commit!$M236</f>
        <v>1594</v>
      </c>
      <c r="K235" s="13">
        <f>(ncommit!$K236-ncommit!$J236)/1000</f>
        <v>65.424999999999997</v>
      </c>
      <c r="L235" s="11">
        <f t="shared" si="23"/>
        <v>1.2989377149407719</v>
      </c>
      <c r="M235" s="12">
        <f>ncommit!$G236</f>
        <v>211844</v>
      </c>
      <c r="N235" s="32">
        <f t="shared" si="26"/>
        <v>211.84399999999999</v>
      </c>
      <c r="O235" s="11">
        <f t="shared" si="24"/>
        <v>1.1343299786635448</v>
      </c>
    </row>
    <row r="236" spans="1:15">
      <c r="A236" s="1">
        <v>235</v>
      </c>
      <c r="B236" s="13">
        <f>(commit!$H237+commit!$I237)/1000</f>
        <v>7.8890000000000002</v>
      </c>
      <c r="C236" s="13">
        <f>(commit!$K237-commit!$J237)/1000</f>
        <v>86.846000000000004</v>
      </c>
      <c r="D236" s="13">
        <f>commit!$J237/1000</f>
        <v>0.52700000000000002</v>
      </c>
      <c r="E236" s="12">
        <f>commit!$G237</f>
        <v>240301</v>
      </c>
      <c r="F236" s="32">
        <f t="shared" si="25"/>
        <v>240.30099999999999</v>
      </c>
      <c r="G236" s="12">
        <f>commit!$P237/1000</f>
        <v>80.606999999999999</v>
      </c>
      <c r="H236" s="12">
        <f>commit!$P237/J236</f>
        <v>50.56900878293601</v>
      </c>
      <c r="I236" s="12">
        <f>commit!$L237</f>
        <v>1474</v>
      </c>
      <c r="J236" s="12">
        <f>commit!$M237</f>
        <v>1594</v>
      </c>
      <c r="K236" s="13">
        <f>(ncommit!$K237-ncommit!$J237)/1000</f>
        <v>66.903999999999996</v>
      </c>
      <c r="L236" s="11">
        <f t="shared" si="23"/>
        <v>1.2980688748056919</v>
      </c>
      <c r="M236" s="12">
        <f>ncommit!$G237</f>
        <v>211844</v>
      </c>
      <c r="N236" s="32">
        <f t="shared" si="26"/>
        <v>211.84399999999999</v>
      </c>
      <c r="O236" s="11">
        <f t="shared" si="24"/>
        <v>1.1343299786635448</v>
      </c>
    </row>
    <row r="237" spans="1:15">
      <c r="A237" s="1">
        <v>236</v>
      </c>
      <c r="B237" s="13">
        <f>(commit!$H238+commit!$I238)/1000</f>
        <v>8.2539999999999996</v>
      </c>
      <c r="C237" s="13">
        <f>(commit!$K238-commit!$J238)/1000</f>
        <v>88.406999999999996</v>
      </c>
      <c r="D237" s="13">
        <f>commit!$J238/1000</f>
        <v>0.57799999999999996</v>
      </c>
      <c r="E237" s="12">
        <f>commit!$G238</f>
        <v>240301</v>
      </c>
      <c r="F237" s="32">
        <f t="shared" si="25"/>
        <v>240.30099999999999</v>
      </c>
      <c r="G237" s="12">
        <f>commit!$P238/1000</f>
        <v>80.606999999999999</v>
      </c>
      <c r="H237" s="12">
        <f>commit!$P238/J237</f>
        <v>50.56900878293601</v>
      </c>
      <c r="I237" s="12">
        <f>commit!$L238</f>
        <v>1474</v>
      </c>
      <c r="J237" s="12">
        <f>commit!$M238</f>
        <v>1594</v>
      </c>
      <c r="K237" s="13">
        <f>(ncommit!$K238-ncommit!$J238)/1000</f>
        <v>69.507000000000005</v>
      </c>
      <c r="L237" s="11">
        <f t="shared" si="23"/>
        <v>1.2719150589149293</v>
      </c>
      <c r="M237" s="12">
        <f>ncommit!$G238</f>
        <v>211844</v>
      </c>
      <c r="N237" s="32">
        <f t="shared" si="26"/>
        <v>211.84399999999999</v>
      </c>
      <c r="O237" s="11">
        <f t="shared" si="24"/>
        <v>1.1343299786635448</v>
      </c>
    </row>
    <row r="238" spans="1:15">
      <c r="A238" s="1">
        <v>237</v>
      </c>
      <c r="B238" s="13">
        <f>(commit!$H239+commit!$I239)/1000</f>
        <v>7.6609999999999996</v>
      </c>
      <c r="C238" s="13">
        <f>(commit!$K239-commit!$J239)/1000</f>
        <v>87.611000000000004</v>
      </c>
      <c r="D238" s="13">
        <f>commit!$J239/1000</f>
        <v>0.59199999999999997</v>
      </c>
      <c r="E238" s="12">
        <f>commit!$G239</f>
        <v>240301</v>
      </c>
      <c r="F238" s="32">
        <f t="shared" si="25"/>
        <v>240.30099999999999</v>
      </c>
      <c r="G238" s="12">
        <f>commit!$P239/1000</f>
        <v>80.606999999999999</v>
      </c>
      <c r="H238" s="12">
        <f>commit!$P239/J238</f>
        <v>50.56900878293601</v>
      </c>
      <c r="I238" s="12">
        <f>commit!$L239</f>
        <v>1474</v>
      </c>
      <c r="J238" s="12">
        <f>commit!$M239</f>
        <v>1594</v>
      </c>
      <c r="K238" s="13">
        <f>(ncommit!$K239-ncommit!$J239)/1000</f>
        <v>66.703999999999994</v>
      </c>
      <c r="L238" s="11">
        <f t="shared" si="23"/>
        <v>1.3134294794914849</v>
      </c>
      <c r="M238" s="12">
        <f>ncommit!$G239</f>
        <v>211844</v>
      </c>
      <c r="N238" s="32">
        <f t="shared" si="26"/>
        <v>211.84399999999999</v>
      </c>
      <c r="O238" s="11">
        <f t="shared" si="24"/>
        <v>1.1343299786635448</v>
      </c>
    </row>
    <row r="239" spans="1:15">
      <c r="A239" s="1">
        <v>238</v>
      </c>
      <c r="B239" s="13">
        <f>(commit!$H240+commit!$I240)/1000</f>
        <v>7.7050000000000001</v>
      </c>
      <c r="C239" s="13">
        <f>(commit!$K240-commit!$J240)/1000</f>
        <v>89.382999999999996</v>
      </c>
      <c r="D239" s="13">
        <f>commit!$J240/1000</f>
        <v>0.59299999999999997</v>
      </c>
      <c r="E239" s="12">
        <f>commit!$G240</f>
        <v>242370</v>
      </c>
      <c r="F239" s="32">
        <f t="shared" si="25"/>
        <v>242.37</v>
      </c>
      <c r="G239" s="12">
        <f>commit!$P240/1000</f>
        <v>81.216999999999999</v>
      </c>
      <c r="H239" s="12">
        <f>commit!$P240/J239</f>
        <v>50.919749216300943</v>
      </c>
      <c r="I239" s="12">
        <f>commit!$L240</f>
        <v>1475</v>
      </c>
      <c r="J239" s="12">
        <f>commit!$M240</f>
        <v>1595</v>
      </c>
      <c r="K239" s="13">
        <f>(ncommit!$K240-ncommit!$J240)/1000</f>
        <v>67.715000000000003</v>
      </c>
      <c r="L239" s="11">
        <f t="shared" si="23"/>
        <v>1.3199881857786309</v>
      </c>
      <c r="M239" s="12">
        <f>ncommit!$G240</f>
        <v>214372</v>
      </c>
      <c r="N239" s="32">
        <f t="shared" si="26"/>
        <v>214.37200000000001</v>
      </c>
      <c r="O239" s="11">
        <f t="shared" si="24"/>
        <v>1.1306047431567556</v>
      </c>
    </row>
    <row r="240" spans="1:15">
      <c r="A240" s="1">
        <v>239</v>
      </c>
      <c r="B240" s="13">
        <f>(commit!$H241+commit!$I241)/1000</f>
        <v>7.6219999999999999</v>
      </c>
      <c r="C240" s="13">
        <f>(commit!$K241-commit!$J241)/1000</f>
        <v>86.483000000000004</v>
      </c>
      <c r="D240" s="13">
        <f>commit!$J241/1000</f>
        <v>0.57499999999999996</v>
      </c>
      <c r="E240" s="12">
        <f>commit!$G241</f>
        <v>242370</v>
      </c>
      <c r="F240" s="32">
        <f t="shared" si="25"/>
        <v>242.37</v>
      </c>
      <c r="G240" s="12">
        <f>commit!$P241/1000</f>
        <v>81.216999999999999</v>
      </c>
      <c r="H240" s="12">
        <f>commit!$P241/J240</f>
        <v>50.919749216300943</v>
      </c>
      <c r="I240" s="12">
        <f>commit!$L241</f>
        <v>1475</v>
      </c>
      <c r="J240" s="12">
        <f>commit!$M241</f>
        <v>1595</v>
      </c>
      <c r="K240" s="13">
        <f>(ncommit!$K241-ncommit!$J241)/1000</f>
        <v>67.652000000000001</v>
      </c>
      <c r="L240" s="11">
        <f t="shared" si="23"/>
        <v>1.2783509726246083</v>
      </c>
      <c r="M240" s="12">
        <f>ncommit!$G241</f>
        <v>214372</v>
      </c>
      <c r="N240" s="32">
        <f t="shared" si="26"/>
        <v>214.37200000000001</v>
      </c>
      <c r="O240" s="11">
        <f t="shared" si="24"/>
        <v>1.1306047431567556</v>
      </c>
    </row>
    <row r="241" spans="1:15">
      <c r="A241" s="1">
        <v>240</v>
      </c>
      <c r="B241" s="13">
        <f>(commit!$H242+commit!$I242)/1000</f>
        <v>7.78</v>
      </c>
      <c r="C241" s="13">
        <f>(commit!$K242-commit!$J242)/1000</f>
        <v>90.73</v>
      </c>
      <c r="D241" s="13">
        <f>commit!$J242/1000</f>
        <v>0.628</v>
      </c>
      <c r="E241" s="12">
        <f>commit!$G242</f>
        <v>246800</v>
      </c>
      <c r="F241" s="32">
        <f t="shared" si="25"/>
        <v>246.8</v>
      </c>
      <c r="G241" s="12">
        <f>commit!$P242/1000</f>
        <v>81.233999999999995</v>
      </c>
      <c r="H241" s="12">
        <f>commit!$P242/J241</f>
        <v>50.930407523510972</v>
      </c>
      <c r="I241" s="12">
        <f>commit!$L242</f>
        <v>1475</v>
      </c>
      <c r="J241" s="12">
        <f>commit!$M242</f>
        <v>1595</v>
      </c>
      <c r="K241" s="13">
        <f>(ncommit!$K242-ncommit!$J242)/1000</f>
        <v>69.435000000000002</v>
      </c>
      <c r="L241" s="11">
        <f t="shared" si="23"/>
        <v>1.3066897098005328</v>
      </c>
      <c r="M241" s="12">
        <f>ncommit!$G242</f>
        <v>217229</v>
      </c>
      <c r="N241" s="32">
        <f t="shared" si="26"/>
        <v>217.22900000000001</v>
      </c>
      <c r="O241" s="11">
        <f t="shared" si="24"/>
        <v>1.1361282333390108</v>
      </c>
    </row>
    <row r="242" spans="1:15">
      <c r="A242" s="1">
        <v>241</v>
      </c>
      <c r="B242" s="13">
        <f>(commit!$H243+commit!$I243)/1000</f>
        <v>7.8920000000000003</v>
      </c>
      <c r="C242" s="13">
        <f>(commit!$K243-commit!$J243)/1000</f>
        <v>88.926000000000002</v>
      </c>
      <c r="D242" s="13">
        <f>commit!$J243/1000</f>
        <v>0.625</v>
      </c>
      <c r="E242" s="12">
        <f>commit!$G243</f>
        <v>246800</v>
      </c>
      <c r="F242" s="32">
        <f t="shared" si="25"/>
        <v>246.8</v>
      </c>
      <c r="G242" s="12">
        <f>commit!$P243/1000</f>
        <v>81.233999999999995</v>
      </c>
      <c r="H242" s="12">
        <f>commit!$P243/J242</f>
        <v>50.930407523510972</v>
      </c>
      <c r="I242" s="12">
        <f>commit!$L243</f>
        <v>1475</v>
      </c>
      <c r="J242" s="12">
        <f>commit!$M243</f>
        <v>1595</v>
      </c>
      <c r="K242" s="13">
        <f>(ncommit!$K243-ncommit!$J243)/1000</f>
        <v>71.165000000000006</v>
      </c>
      <c r="L242" s="11">
        <f t="shared" si="23"/>
        <v>1.2495749314972247</v>
      </c>
      <c r="M242" s="12">
        <f>ncommit!$G243</f>
        <v>217229</v>
      </c>
      <c r="N242" s="32">
        <f t="shared" si="26"/>
        <v>217.22900000000001</v>
      </c>
      <c r="O242" s="11">
        <f t="shared" si="24"/>
        <v>1.1361282333390108</v>
      </c>
    </row>
    <row r="243" spans="1:15">
      <c r="A243" s="1">
        <v>242</v>
      </c>
      <c r="B243" s="13">
        <f>(commit!$H244+commit!$I244)/1000</f>
        <v>8.0419999999999998</v>
      </c>
      <c r="C243" s="13">
        <f>(commit!$K244-commit!$J244)/1000</f>
        <v>87.903999999999996</v>
      </c>
      <c r="D243" s="13">
        <f>commit!$J244/1000</f>
        <v>0.57899999999999996</v>
      </c>
      <c r="E243" s="12">
        <f>commit!$G244</f>
        <v>246800</v>
      </c>
      <c r="F243" s="32">
        <f t="shared" si="25"/>
        <v>246.8</v>
      </c>
      <c r="G243" s="12">
        <f>commit!$P244/1000</f>
        <v>81.233999999999995</v>
      </c>
      <c r="H243" s="12">
        <f>commit!$P244/J243</f>
        <v>50.930407523510972</v>
      </c>
      <c r="I243" s="12">
        <f>commit!$L244</f>
        <v>1475</v>
      </c>
      <c r="J243" s="12">
        <f>commit!$M244</f>
        <v>1595</v>
      </c>
      <c r="K243" s="13">
        <f>(ncommit!$K244-ncommit!$J244)/1000</f>
        <v>69.055999999999997</v>
      </c>
      <c r="L243" s="11">
        <f t="shared" si="23"/>
        <v>1.2729379054680259</v>
      </c>
      <c r="M243" s="12">
        <f>ncommit!$G244</f>
        <v>217229</v>
      </c>
      <c r="N243" s="32">
        <f t="shared" si="26"/>
        <v>217.22900000000001</v>
      </c>
      <c r="O243" s="11">
        <f t="shared" si="24"/>
        <v>1.1361282333390108</v>
      </c>
    </row>
    <row r="244" spans="1:15">
      <c r="A244" s="1">
        <v>243</v>
      </c>
      <c r="B244" s="13">
        <f>(commit!$H245+commit!$I245)/1000</f>
        <v>7.8579999999999997</v>
      </c>
      <c r="C244" s="13">
        <f>(commit!$K245-commit!$J245)/1000</f>
        <v>91.322999999999993</v>
      </c>
      <c r="D244" s="13">
        <f>commit!$J245/1000</f>
        <v>0.64300000000000002</v>
      </c>
      <c r="E244" s="12">
        <f>commit!$G245</f>
        <v>246800</v>
      </c>
      <c r="F244" s="32">
        <f t="shared" si="25"/>
        <v>246.8</v>
      </c>
      <c r="G244" s="12">
        <f>commit!$P245/1000</f>
        <v>81.233999999999995</v>
      </c>
      <c r="H244" s="12">
        <f>commit!$P245/J244</f>
        <v>50.930407523510972</v>
      </c>
      <c r="I244" s="12">
        <f>commit!$L245</f>
        <v>1475</v>
      </c>
      <c r="J244" s="12">
        <f>commit!$M245</f>
        <v>1595</v>
      </c>
      <c r="K244" s="13">
        <f>(ncommit!$K245-ncommit!$J245)/1000</f>
        <v>69.784000000000006</v>
      </c>
      <c r="L244" s="11">
        <f t="shared" si="23"/>
        <v>1.3086524131606097</v>
      </c>
      <c r="M244" s="12">
        <f>ncommit!$G245</f>
        <v>217229</v>
      </c>
      <c r="N244" s="32">
        <f t="shared" si="26"/>
        <v>217.22900000000001</v>
      </c>
      <c r="O244" s="11">
        <f t="shared" si="24"/>
        <v>1.1361282333390108</v>
      </c>
    </row>
    <row r="245" spans="1:15">
      <c r="A245" s="1">
        <v>244</v>
      </c>
      <c r="B245" s="13">
        <f>(commit!$H246+commit!$I246)/1000</f>
        <v>7.4480000000000004</v>
      </c>
      <c r="C245" s="13">
        <f>(commit!$K246-commit!$J246)/1000</f>
        <v>87.481999999999999</v>
      </c>
      <c r="D245" s="13">
        <f>commit!$J246/1000</f>
        <v>0.59</v>
      </c>
      <c r="E245" s="12">
        <f>commit!$G246</f>
        <v>247093</v>
      </c>
      <c r="F245" s="32">
        <f t="shared" si="25"/>
        <v>247.09299999999999</v>
      </c>
      <c r="G245" s="12">
        <f>commit!$P246/1000</f>
        <v>81.41</v>
      </c>
      <c r="H245" s="12">
        <f>commit!$P246/J245</f>
        <v>50.976831559173448</v>
      </c>
      <c r="I245" s="12">
        <f>commit!$L246</f>
        <v>1475</v>
      </c>
      <c r="J245" s="12">
        <f>commit!$M246</f>
        <v>1597</v>
      </c>
      <c r="K245" s="13">
        <f>(ncommit!$K246-ncommit!$J246)/1000</f>
        <v>69.287000000000006</v>
      </c>
      <c r="L245" s="11">
        <f t="shared" si="23"/>
        <v>1.2626033743703724</v>
      </c>
      <c r="M245" s="12">
        <f>ncommit!$G246</f>
        <v>218281</v>
      </c>
      <c r="N245" s="32">
        <f t="shared" si="26"/>
        <v>218.28100000000001</v>
      </c>
      <c r="O245" s="11">
        <f t="shared" si="24"/>
        <v>1.1319949972741559</v>
      </c>
    </row>
    <row r="246" spans="1:15">
      <c r="A246" s="1">
        <v>245</v>
      </c>
      <c r="B246" s="13">
        <f>(commit!$H247+commit!$I247)/1000</f>
        <v>7.6619999999999999</v>
      </c>
      <c r="C246" s="13">
        <f>(commit!$K247-commit!$J247)/1000</f>
        <v>89.671999999999997</v>
      </c>
      <c r="D246" s="13">
        <f>commit!$J247/1000</f>
        <v>0.59</v>
      </c>
      <c r="E246" s="12">
        <f>commit!$G247</f>
        <v>247093</v>
      </c>
      <c r="F246" s="32">
        <f t="shared" si="25"/>
        <v>247.09299999999999</v>
      </c>
      <c r="G246" s="12">
        <f>commit!$P247/1000</f>
        <v>81.41</v>
      </c>
      <c r="H246" s="12">
        <f>commit!$P247/J246</f>
        <v>50.976831559173448</v>
      </c>
      <c r="I246" s="12">
        <f>commit!$L247</f>
        <v>1475</v>
      </c>
      <c r="J246" s="12">
        <f>commit!$M247</f>
        <v>1597</v>
      </c>
      <c r="K246" s="13">
        <f>(ncommit!$K247-ncommit!$J247)/1000</f>
        <v>71.061999999999998</v>
      </c>
      <c r="L246" s="11">
        <f t="shared" si="23"/>
        <v>1.2618839886296473</v>
      </c>
      <c r="M246" s="12">
        <f>ncommit!$G247</f>
        <v>218281</v>
      </c>
      <c r="N246" s="32">
        <f t="shared" si="26"/>
        <v>218.28100000000001</v>
      </c>
      <c r="O246" s="11">
        <f t="shared" si="24"/>
        <v>1.1319949972741559</v>
      </c>
    </row>
    <row r="247" spans="1:15">
      <c r="A247" s="1">
        <v>246</v>
      </c>
      <c r="B247" s="13">
        <f>(commit!$H248+commit!$I248)/1000</f>
        <v>8.1560000000000006</v>
      </c>
      <c r="C247" s="13">
        <f>(commit!$K248-commit!$J248)/1000</f>
        <v>89.867000000000004</v>
      </c>
      <c r="D247" s="13">
        <f>commit!$J248/1000</f>
        <v>0.64200000000000002</v>
      </c>
      <c r="E247" s="12">
        <f>commit!$G248</f>
        <v>246685</v>
      </c>
      <c r="F247" s="32">
        <f t="shared" si="25"/>
        <v>246.685</v>
      </c>
      <c r="G247" s="12">
        <f>commit!$P248/1000</f>
        <v>83.393000000000001</v>
      </c>
      <c r="H247" s="12">
        <f>commit!$P248/J247</f>
        <v>52.185857321652065</v>
      </c>
      <c r="I247" s="12">
        <f>commit!$L248</f>
        <v>1477</v>
      </c>
      <c r="J247" s="12">
        <f>commit!$M248</f>
        <v>1598</v>
      </c>
      <c r="K247" s="13">
        <f>(ncommit!$K248-ncommit!$J248)/1000</f>
        <v>71.007999999999996</v>
      </c>
      <c r="L247" s="11">
        <f t="shared" si="23"/>
        <v>1.2655897926994142</v>
      </c>
      <c r="M247" s="12">
        <f>ncommit!$G248</f>
        <v>217213</v>
      </c>
      <c r="N247" s="32">
        <f t="shared" si="26"/>
        <v>217.21299999999999</v>
      </c>
      <c r="O247" s="11">
        <f t="shared" si="24"/>
        <v>1.1356824867756534</v>
      </c>
    </row>
    <row r="248" spans="1:15">
      <c r="A248" s="1">
        <v>247</v>
      </c>
      <c r="B248" s="13">
        <f>(commit!$H249+commit!$I249)/1000</f>
        <v>7.7039999999999997</v>
      </c>
      <c r="C248" s="13">
        <f>(commit!$K249-commit!$J249)/1000</f>
        <v>87.855000000000004</v>
      </c>
      <c r="D248" s="13">
        <f>commit!$J249/1000</f>
        <v>0.627</v>
      </c>
      <c r="E248" s="12">
        <f>commit!$G249</f>
        <v>246682</v>
      </c>
      <c r="F248" s="32">
        <f t="shared" si="25"/>
        <v>246.68199999999999</v>
      </c>
      <c r="G248" s="12">
        <f>commit!$P249/1000</f>
        <v>83.394000000000005</v>
      </c>
      <c r="H248" s="12">
        <f>commit!$P249/J248</f>
        <v>52.186483103879851</v>
      </c>
      <c r="I248" s="12">
        <f>commit!$L249</f>
        <v>1477</v>
      </c>
      <c r="J248" s="12">
        <f>commit!$M249</f>
        <v>1598</v>
      </c>
      <c r="K248" s="13">
        <f>(ncommit!$K249-ncommit!$J249)/1000</f>
        <v>71.004999999999995</v>
      </c>
      <c r="L248" s="11">
        <f t="shared" si="23"/>
        <v>1.2373072318850786</v>
      </c>
      <c r="M248" s="12">
        <f>ncommit!$G249</f>
        <v>217216</v>
      </c>
      <c r="N248" s="32">
        <f t="shared" si="26"/>
        <v>217.21600000000001</v>
      </c>
      <c r="O248" s="11">
        <f t="shared" si="24"/>
        <v>1.1356529905715969</v>
      </c>
    </row>
    <row r="249" spans="1:15">
      <c r="A249" s="1">
        <v>248</v>
      </c>
      <c r="B249" s="13">
        <f>(commit!$H250+commit!$I250)/1000</f>
        <v>7.8390000000000004</v>
      </c>
      <c r="C249" s="13">
        <f>(commit!$K250-commit!$J250)/1000</f>
        <v>90.159000000000006</v>
      </c>
      <c r="D249" s="13">
        <f>commit!$J250/1000</f>
        <v>0.60399999999999998</v>
      </c>
      <c r="E249" s="12">
        <f>commit!$G250</f>
        <v>246682</v>
      </c>
      <c r="F249" s="32">
        <f t="shared" si="25"/>
        <v>246.68199999999999</v>
      </c>
      <c r="G249" s="12">
        <f>commit!$P250/1000</f>
        <v>83.394000000000005</v>
      </c>
      <c r="H249" s="12">
        <f>commit!$P250/J249</f>
        <v>52.186483103879851</v>
      </c>
      <c r="I249" s="12">
        <f>commit!$L250</f>
        <v>1477</v>
      </c>
      <c r="J249" s="12">
        <f>commit!$M250</f>
        <v>1598</v>
      </c>
      <c r="K249" s="13">
        <f>(ncommit!$K250-ncommit!$J250)/1000</f>
        <v>71.293999999999997</v>
      </c>
      <c r="L249" s="11">
        <f t="shared" si="23"/>
        <v>1.2646085224563077</v>
      </c>
      <c r="M249" s="12">
        <f>ncommit!$G250</f>
        <v>217216</v>
      </c>
      <c r="N249" s="32">
        <f t="shared" si="26"/>
        <v>217.21600000000001</v>
      </c>
      <c r="O249" s="11">
        <f t="shared" si="24"/>
        <v>1.1356529905715969</v>
      </c>
    </row>
    <row r="250" spans="1:15">
      <c r="A250" s="1">
        <v>249</v>
      </c>
      <c r="B250" s="13">
        <f>(commit!$H251+commit!$I251)/1000</f>
        <v>7.45</v>
      </c>
      <c r="C250" s="13">
        <f>(commit!$K251-commit!$J251)/1000</f>
        <v>88.385999999999996</v>
      </c>
      <c r="D250" s="13">
        <f>commit!$J251/1000</f>
        <v>0.64400000000000002</v>
      </c>
      <c r="E250" s="12">
        <f>commit!$G251</f>
        <v>248718</v>
      </c>
      <c r="F250" s="32">
        <f t="shared" si="25"/>
        <v>248.71799999999999</v>
      </c>
      <c r="G250" s="12">
        <f>commit!$P251/1000</f>
        <v>83.117000000000004</v>
      </c>
      <c r="H250" s="12">
        <f>commit!$P251/J250</f>
        <v>52.013141426783477</v>
      </c>
      <c r="I250" s="12">
        <f>commit!$L251</f>
        <v>1477</v>
      </c>
      <c r="J250" s="12">
        <f>commit!$M251</f>
        <v>1598</v>
      </c>
      <c r="K250" s="13">
        <f>(ncommit!$K251-ncommit!$J251)/1000</f>
        <v>70.361000000000004</v>
      </c>
      <c r="L250" s="11">
        <f t="shared" si="23"/>
        <v>1.2561788490783246</v>
      </c>
      <c r="M250" s="12">
        <f>ncommit!$G251</f>
        <v>218447</v>
      </c>
      <c r="N250" s="32">
        <f t="shared" si="26"/>
        <v>218.447</v>
      </c>
      <c r="O250" s="11">
        <f t="shared" si="24"/>
        <v>1.1385736585991111</v>
      </c>
    </row>
    <row r="251" spans="1:15">
      <c r="A251" s="1">
        <v>250</v>
      </c>
      <c r="B251" s="13">
        <f>(commit!$H252+commit!$I252)/1000</f>
        <v>7.7910000000000004</v>
      </c>
      <c r="C251" s="13">
        <f>(commit!$K252-commit!$J252)/1000</f>
        <v>90.325999999999993</v>
      </c>
      <c r="D251" s="13">
        <f>commit!$J252/1000</f>
        <v>0.622</v>
      </c>
      <c r="E251" s="12">
        <f>commit!$G252</f>
        <v>248718</v>
      </c>
      <c r="F251" s="32">
        <f t="shared" si="25"/>
        <v>248.71799999999999</v>
      </c>
      <c r="G251" s="12">
        <f>commit!$P252/1000</f>
        <v>83.117000000000004</v>
      </c>
      <c r="H251" s="12">
        <f>commit!$P252/J251</f>
        <v>52.013141426783477</v>
      </c>
      <c r="I251" s="12">
        <f>commit!$L252</f>
        <v>1477</v>
      </c>
      <c r="J251" s="12">
        <f>commit!$M252</f>
        <v>1598</v>
      </c>
      <c r="K251" s="13">
        <f>(ncommit!$K252-ncommit!$J252)/1000</f>
        <v>71.248999999999995</v>
      </c>
      <c r="L251" s="11">
        <f t="shared" si="23"/>
        <v>1.2677511263315977</v>
      </c>
      <c r="M251" s="12">
        <f>ncommit!$G252</f>
        <v>218447</v>
      </c>
      <c r="N251" s="32">
        <f t="shared" si="26"/>
        <v>218.447</v>
      </c>
      <c r="O251" s="11">
        <f t="shared" si="24"/>
        <v>1.1385736585991111</v>
      </c>
    </row>
    <row r="252" spans="1:15">
      <c r="A252" s="1">
        <v>251</v>
      </c>
      <c r="B252" s="13">
        <f>(commit!$H253+commit!$I253)/1000</f>
        <v>8.4510000000000005</v>
      </c>
      <c r="C252" s="13">
        <f>(commit!$K253-commit!$J253)/1000</f>
        <v>93.352000000000004</v>
      </c>
      <c r="D252" s="13">
        <f>commit!$J253/1000</f>
        <v>0.58899999999999997</v>
      </c>
      <c r="E252" s="12">
        <f>commit!$G253</f>
        <v>247325</v>
      </c>
      <c r="F252" s="32">
        <f t="shared" si="25"/>
        <v>247.32499999999999</v>
      </c>
      <c r="G252" s="12">
        <f>commit!$P253/1000</f>
        <v>83.195999999999998</v>
      </c>
      <c r="H252" s="12">
        <f>commit!$P253/J252</f>
        <v>52.06257822277847</v>
      </c>
      <c r="I252" s="12">
        <f>commit!$L253</f>
        <v>1477</v>
      </c>
      <c r="J252" s="12">
        <f>commit!$M253</f>
        <v>1598</v>
      </c>
      <c r="K252" s="13">
        <f>(ncommit!$K253-ncommit!$J253)/1000</f>
        <v>70.759</v>
      </c>
      <c r="L252" s="11">
        <f t="shared" si="23"/>
        <v>1.3192950720049748</v>
      </c>
      <c r="M252" s="12">
        <f>ncommit!$G253</f>
        <v>216899</v>
      </c>
      <c r="N252" s="32">
        <f t="shared" si="26"/>
        <v>216.899</v>
      </c>
      <c r="O252" s="11">
        <f t="shared" si="24"/>
        <v>1.1402772719099674</v>
      </c>
    </row>
    <row r="253" spans="1:15">
      <c r="A253" s="1">
        <v>252</v>
      </c>
      <c r="B253" s="13">
        <f>(commit!$H254+commit!$I254)/1000</f>
        <v>7.74</v>
      </c>
      <c r="C253" s="13">
        <f>(commit!$K254-commit!$J254)/1000</f>
        <v>90.692999999999998</v>
      </c>
      <c r="D253" s="13">
        <f>commit!$J254/1000</f>
        <v>0.57999999999999996</v>
      </c>
      <c r="E253" s="12">
        <f>commit!$G254</f>
        <v>248454</v>
      </c>
      <c r="F253" s="32">
        <f t="shared" si="25"/>
        <v>248.45400000000001</v>
      </c>
      <c r="G253" s="12">
        <f>commit!$P254/1000</f>
        <v>83.248000000000005</v>
      </c>
      <c r="H253" s="12">
        <f>commit!$P254/J253</f>
        <v>52.095118898623276</v>
      </c>
      <c r="I253" s="12">
        <f>commit!$L254</f>
        <v>1477</v>
      </c>
      <c r="J253" s="12">
        <f>commit!$M254</f>
        <v>1598</v>
      </c>
      <c r="K253" s="13">
        <f>(ncommit!$K254-ncommit!$J254)/1000</f>
        <v>71.39</v>
      </c>
      <c r="L253" s="11">
        <f t="shared" si="23"/>
        <v>1.2703880095251436</v>
      </c>
      <c r="M253" s="12">
        <f>ncommit!$G254</f>
        <v>218114</v>
      </c>
      <c r="N253" s="32">
        <f t="shared" si="26"/>
        <v>218.114</v>
      </c>
      <c r="O253" s="11">
        <f t="shared" si="24"/>
        <v>1.1391015707382377</v>
      </c>
    </row>
    <row r="254" spans="1:15">
      <c r="A254" s="1">
        <v>253</v>
      </c>
      <c r="B254" s="13">
        <f>(commit!$H255+commit!$I255)/1000</f>
        <v>7.9619999999999997</v>
      </c>
      <c r="C254" s="13">
        <f>(commit!$K255-commit!$J255)/1000</f>
        <v>119.90600000000001</v>
      </c>
      <c r="D254" s="13">
        <f>commit!$J255/1000</f>
        <v>0.72599999999999998</v>
      </c>
      <c r="E254" s="12">
        <f>commit!$G255</f>
        <v>301824</v>
      </c>
      <c r="F254" s="32">
        <f t="shared" si="25"/>
        <v>301.82400000000001</v>
      </c>
      <c r="G254" s="12">
        <f>commit!$P255/1000</f>
        <v>88.114000000000004</v>
      </c>
      <c r="H254" s="12">
        <f>commit!$P255/J254</f>
        <v>55.140175219023781</v>
      </c>
      <c r="I254" s="12">
        <f>commit!$L255</f>
        <v>1477</v>
      </c>
      <c r="J254" s="12">
        <f>commit!$M255</f>
        <v>1598</v>
      </c>
      <c r="K254" s="13">
        <f>(ncommit!$K255-ncommit!$J255)/1000</f>
        <v>105.018</v>
      </c>
      <c r="L254" s="11">
        <f t="shared" si="23"/>
        <v>1.1417661734178903</v>
      </c>
      <c r="M254" s="12">
        <f>ncommit!$G255</f>
        <v>282464</v>
      </c>
      <c r="N254" s="32">
        <f t="shared" si="26"/>
        <v>282.464</v>
      </c>
      <c r="O254" s="11">
        <f t="shared" si="24"/>
        <v>1.0685397077149654</v>
      </c>
    </row>
    <row r="255" spans="1:15">
      <c r="A255" s="1">
        <v>254</v>
      </c>
      <c r="B255" s="13">
        <f>(commit!$H256+commit!$I256)/1000</f>
        <v>7.6790000000000003</v>
      </c>
      <c r="C255" s="13">
        <f>(commit!$K256-commit!$J256)/1000</f>
        <v>113.434</v>
      </c>
      <c r="D255" s="13">
        <f>commit!$J256/1000</f>
        <v>0.77700000000000002</v>
      </c>
      <c r="E255" s="12">
        <f>commit!$G256</f>
        <v>301824</v>
      </c>
      <c r="F255" s="32">
        <f t="shared" si="25"/>
        <v>301.82400000000001</v>
      </c>
      <c r="G255" s="12">
        <f>commit!$P256/1000</f>
        <v>88.114000000000004</v>
      </c>
      <c r="H255" s="12">
        <f>commit!$P256/J255</f>
        <v>55.140175219023781</v>
      </c>
      <c r="I255" s="12">
        <f>commit!$L256</f>
        <v>1477</v>
      </c>
      <c r="J255" s="12">
        <f>commit!$M256</f>
        <v>1598</v>
      </c>
      <c r="K255" s="13">
        <f>(ncommit!$K256-ncommit!$J256)/1000</f>
        <v>104.021</v>
      </c>
      <c r="L255" s="11">
        <f t="shared" si="23"/>
        <v>1.0904913430941829</v>
      </c>
      <c r="M255" s="12">
        <f>ncommit!$G256</f>
        <v>282464</v>
      </c>
      <c r="N255" s="32">
        <f t="shared" si="26"/>
        <v>282.464</v>
      </c>
      <c r="O255" s="11">
        <f t="shared" si="24"/>
        <v>1.0685397077149654</v>
      </c>
    </row>
    <row r="256" spans="1:15">
      <c r="A256" s="1">
        <v>255</v>
      </c>
      <c r="B256" s="13">
        <f>(commit!$H257+commit!$I257)/1000</f>
        <v>7.8230000000000004</v>
      </c>
      <c r="C256" s="13">
        <f>(commit!$K257-commit!$J257)/1000</f>
        <v>119.22199999999999</v>
      </c>
      <c r="D256" s="13">
        <f>commit!$J257/1000</f>
        <v>0.72699999999999998</v>
      </c>
      <c r="E256" s="12">
        <f>commit!$G257</f>
        <v>301824</v>
      </c>
      <c r="F256" s="32">
        <f t="shared" si="25"/>
        <v>301.82400000000001</v>
      </c>
      <c r="G256" s="12">
        <f>commit!$P257/1000</f>
        <v>88.114000000000004</v>
      </c>
      <c r="H256" s="12">
        <f>commit!$P257/J256</f>
        <v>55.140175219023781</v>
      </c>
      <c r="I256" s="12">
        <f>commit!$L257</f>
        <v>1477</v>
      </c>
      <c r="J256" s="12">
        <f>commit!$M257</f>
        <v>1598</v>
      </c>
      <c r="K256" s="13">
        <f>(ncommit!$K257-ncommit!$J257)/1000</f>
        <v>104.13500000000001</v>
      </c>
      <c r="L256" s="11">
        <f t="shared" si="23"/>
        <v>1.1448792432899599</v>
      </c>
      <c r="M256" s="12">
        <f>ncommit!$G257</f>
        <v>282464</v>
      </c>
      <c r="N256" s="32">
        <f t="shared" si="26"/>
        <v>282.464</v>
      </c>
      <c r="O256" s="11">
        <f t="shared" si="24"/>
        <v>1.0685397077149654</v>
      </c>
    </row>
    <row r="257" spans="1:15">
      <c r="A257" s="1">
        <v>256</v>
      </c>
      <c r="B257" s="13">
        <f>(commit!$H258+commit!$I258)/1000</f>
        <v>8.3520000000000003</v>
      </c>
      <c r="C257" s="13">
        <f>(commit!$K258-commit!$J258)/1000</f>
        <v>119.836</v>
      </c>
      <c r="D257" s="13">
        <f>commit!$J258/1000</f>
        <v>0.745</v>
      </c>
      <c r="E257" s="12">
        <f>commit!$G258</f>
        <v>302068</v>
      </c>
      <c r="F257" s="32">
        <f t="shared" si="25"/>
        <v>302.06799999999998</v>
      </c>
      <c r="G257" s="12">
        <f>commit!$P258/1000</f>
        <v>88.221000000000004</v>
      </c>
      <c r="H257" s="12">
        <f>commit!$P258/J257</f>
        <v>55.207133917396746</v>
      </c>
      <c r="I257" s="12">
        <f>commit!$L258</f>
        <v>1477</v>
      </c>
      <c r="J257" s="12">
        <f>commit!$M258</f>
        <v>1598</v>
      </c>
      <c r="K257" s="13">
        <f>(ncommit!$K258-ncommit!$J258)/1000</f>
        <v>106.67700000000001</v>
      </c>
      <c r="L257" s="11">
        <f t="shared" si="23"/>
        <v>1.1233536751127233</v>
      </c>
      <c r="M257" s="12">
        <f>ncommit!$G258</f>
        <v>282781</v>
      </c>
      <c r="N257" s="32">
        <f t="shared" si="26"/>
        <v>282.78100000000001</v>
      </c>
      <c r="O257" s="11">
        <f t="shared" si="24"/>
        <v>1.0682047237968604</v>
      </c>
    </row>
    <row r="258" spans="1:15">
      <c r="A258" s="1">
        <v>257</v>
      </c>
      <c r="B258" s="13">
        <f>(commit!$H259+commit!$I259)/1000</f>
        <v>7.798</v>
      </c>
      <c r="C258" s="13">
        <f>(commit!$K259-commit!$J259)/1000</f>
        <v>116.925</v>
      </c>
      <c r="D258" s="13">
        <f>commit!$J259/1000</f>
        <v>0.78300000000000003</v>
      </c>
      <c r="E258" s="12">
        <f>commit!$G259</f>
        <v>302068</v>
      </c>
      <c r="F258" s="32">
        <f t="shared" si="25"/>
        <v>302.06799999999998</v>
      </c>
      <c r="G258" s="12">
        <f>commit!$P259/1000</f>
        <v>88.221000000000004</v>
      </c>
      <c r="H258" s="12">
        <f>commit!$P259/J258</f>
        <v>55.207133917396746</v>
      </c>
      <c r="I258" s="12">
        <f>commit!$L259</f>
        <v>1477</v>
      </c>
      <c r="J258" s="12">
        <f>commit!$M259</f>
        <v>1598</v>
      </c>
      <c r="K258" s="13">
        <f>(ncommit!$K259-ncommit!$J259)/1000</f>
        <v>105.86199999999999</v>
      </c>
      <c r="L258" s="11">
        <f t="shared" ref="L258:L321" si="27">C258/K258</f>
        <v>1.1045039768755549</v>
      </c>
      <c r="M258" s="12">
        <f>ncommit!$G259</f>
        <v>282781</v>
      </c>
      <c r="N258" s="32">
        <f t="shared" si="26"/>
        <v>282.78100000000001</v>
      </c>
      <c r="O258" s="11">
        <f t="shared" ref="O258:O321" si="28">E258/M258</f>
        <v>1.0682047237968604</v>
      </c>
    </row>
    <row r="259" spans="1:15">
      <c r="A259" s="1">
        <v>258</v>
      </c>
      <c r="B259" s="13">
        <f>(commit!$H260+commit!$I260)/1000</f>
        <v>7.8440000000000003</v>
      </c>
      <c r="C259" s="13">
        <f>(commit!$K260-commit!$J260)/1000</f>
        <v>118.61499999999999</v>
      </c>
      <c r="D259" s="13">
        <f>commit!$J260/1000</f>
        <v>0.72899999999999998</v>
      </c>
      <c r="E259" s="12">
        <f>commit!$G260</f>
        <v>302068</v>
      </c>
      <c r="F259" s="32">
        <f t="shared" ref="F259:F322" si="29">E259/1000</f>
        <v>302.06799999999998</v>
      </c>
      <c r="G259" s="12">
        <f>commit!$P260/1000</f>
        <v>88.221000000000004</v>
      </c>
      <c r="H259" s="12">
        <f>commit!$P260/J259</f>
        <v>55.207133917396746</v>
      </c>
      <c r="I259" s="12">
        <f>commit!$L260</f>
        <v>1477</v>
      </c>
      <c r="J259" s="12">
        <f>commit!$M260</f>
        <v>1598</v>
      </c>
      <c r="K259" s="13">
        <f>(ncommit!$K260-ncommit!$J260)/1000</f>
        <v>107.48</v>
      </c>
      <c r="L259" s="11">
        <f t="shared" si="27"/>
        <v>1.1036006698920728</v>
      </c>
      <c r="M259" s="12">
        <f>ncommit!$G260</f>
        <v>282781</v>
      </c>
      <c r="N259" s="32">
        <f t="shared" ref="N259:N322" si="30">M259/1000</f>
        <v>282.78100000000001</v>
      </c>
      <c r="O259" s="11">
        <f t="shared" si="28"/>
        <v>1.0682047237968604</v>
      </c>
    </row>
    <row r="260" spans="1:15">
      <c r="A260" s="1">
        <v>259</v>
      </c>
      <c r="B260" s="13">
        <f>(commit!$H261+commit!$I261)/1000</f>
        <v>7.617</v>
      </c>
      <c r="C260" s="13">
        <f>(commit!$K261-commit!$J261)/1000</f>
        <v>118.96899999999999</v>
      </c>
      <c r="D260" s="13">
        <f>commit!$J261/1000</f>
        <v>0.73199999999999998</v>
      </c>
      <c r="E260" s="12">
        <f>commit!$G261</f>
        <v>299718</v>
      </c>
      <c r="F260" s="32">
        <f t="shared" si="29"/>
        <v>299.71800000000002</v>
      </c>
      <c r="G260" s="12">
        <f>commit!$P261/1000</f>
        <v>87.832999999999998</v>
      </c>
      <c r="H260" s="12">
        <f>commit!$P261/J260</f>
        <v>54.96433041301627</v>
      </c>
      <c r="I260" s="12">
        <f>commit!$L261</f>
        <v>1477</v>
      </c>
      <c r="J260" s="12">
        <f>commit!$M261</f>
        <v>1598</v>
      </c>
      <c r="K260" s="13">
        <f>(ncommit!$K261-ncommit!$J261)/1000</f>
        <v>102.56399999999999</v>
      </c>
      <c r="L260" s="11">
        <f t="shared" si="27"/>
        <v>1.15994890994891</v>
      </c>
      <c r="M260" s="12">
        <f>ncommit!$G261</f>
        <v>281063</v>
      </c>
      <c r="N260" s="32">
        <f t="shared" si="30"/>
        <v>281.06299999999999</v>
      </c>
      <c r="O260" s="11">
        <f t="shared" si="28"/>
        <v>1.0663730195721244</v>
      </c>
    </row>
    <row r="261" spans="1:15">
      <c r="A261" s="1">
        <v>260</v>
      </c>
      <c r="B261" s="13">
        <f>(commit!$H262+commit!$I262)/1000</f>
        <v>7.8559999999999999</v>
      </c>
      <c r="C261" s="13">
        <f>(commit!$K262-commit!$J262)/1000</f>
        <v>120.128</v>
      </c>
      <c r="D261" s="13">
        <f>commit!$J262/1000</f>
        <v>0.72499999999999998</v>
      </c>
      <c r="E261" s="12">
        <f>commit!$G262</f>
        <v>299718</v>
      </c>
      <c r="F261" s="32">
        <f t="shared" si="29"/>
        <v>299.71800000000002</v>
      </c>
      <c r="G261" s="12">
        <f>commit!$P262/1000</f>
        <v>87.832999999999998</v>
      </c>
      <c r="H261" s="12">
        <f>commit!$P262/J261</f>
        <v>54.96433041301627</v>
      </c>
      <c r="I261" s="12">
        <f>commit!$L262</f>
        <v>1477</v>
      </c>
      <c r="J261" s="12">
        <f>commit!$M262</f>
        <v>1598</v>
      </c>
      <c r="K261" s="13">
        <f>(ncommit!$K262-ncommit!$J262)/1000</f>
        <v>103.376</v>
      </c>
      <c r="L261" s="11">
        <f t="shared" si="27"/>
        <v>1.1620492183872464</v>
      </c>
      <c r="M261" s="12">
        <f>ncommit!$G262</f>
        <v>281063</v>
      </c>
      <c r="N261" s="32">
        <f t="shared" si="30"/>
        <v>281.06299999999999</v>
      </c>
      <c r="O261" s="11">
        <f t="shared" si="28"/>
        <v>1.0663730195721244</v>
      </c>
    </row>
    <row r="262" spans="1:15">
      <c r="A262" s="1">
        <v>261</v>
      </c>
      <c r="B262" s="13">
        <f>(commit!$H263+commit!$I263)/1000</f>
        <v>8.1370000000000005</v>
      </c>
      <c r="C262" s="13">
        <f>(commit!$K263-commit!$J263)/1000</f>
        <v>120.422</v>
      </c>
      <c r="D262" s="13">
        <f>commit!$J263/1000</f>
        <v>0.77200000000000002</v>
      </c>
      <c r="E262" s="12">
        <f>commit!$G263</f>
        <v>299718</v>
      </c>
      <c r="F262" s="32">
        <f t="shared" si="29"/>
        <v>299.71800000000002</v>
      </c>
      <c r="G262" s="12">
        <f>commit!$P263/1000</f>
        <v>87.832999999999998</v>
      </c>
      <c r="H262" s="12">
        <f>commit!$P263/J262</f>
        <v>54.96433041301627</v>
      </c>
      <c r="I262" s="12">
        <f>commit!$L263</f>
        <v>1477</v>
      </c>
      <c r="J262" s="12">
        <f>commit!$M263</f>
        <v>1598</v>
      </c>
      <c r="K262" s="13">
        <f>(ncommit!$K263-ncommit!$J263)/1000</f>
        <v>105.68300000000001</v>
      </c>
      <c r="L262" s="11">
        <f t="shared" si="27"/>
        <v>1.1394642468514329</v>
      </c>
      <c r="M262" s="12">
        <f>ncommit!$G263</f>
        <v>281063</v>
      </c>
      <c r="N262" s="32">
        <f t="shared" si="30"/>
        <v>281.06299999999999</v>
      </c>
      <c r="O262" s="11">
        <f t="shared" si="28"/>
        <v>1.0663730195721244</v>
      </c>
    </row>
    <row r="263" spans="1:15">
      <c r="A263" s="1">
        <v>262</v>
      </c>
      <c r="B263" s="13">
        <f>(commit!$H264+commit!$I264)/1000</f>
        <v>7.6669999999999998</v>
      </c>
      <c r="C263" s="13">
        <f>(commit!$K264-commit!$J264)/1000</f>
        <v>115.244</v>
      </c>
      <c r="D263" s="13">
        <f>commit!$J264/1000</f>
        <v>0.752</v>
      </c>
      <c r="E263" s="12">
        <f>commit!$G264</f>
        <v>299718</v>
      </c>
      <c r="F263" s="32">
        <f t="shared" si="29"/>
        <v>299.71800000000002</v>
      </c>
      <c r="G263" s="12">
        <f>commit!$P264/1000</f>
        <v>87.832999999999998</v>
      </c>
      <c r="H263" s="12">
        <f>commit!$P264/J263</f>
        <v>54.96433041301627</v>
      </c>
      <c r="I263" s="12">
        <f>commit!$L264</f>
        <v>1477</v>
      </c>
      <c r="J263" s="12">
        <f>commit!$M264</f>
        <v>1598</v>
      </c>
      <c r="K263" s="13">
        <f>(ncommit!$K264-ncommit!$J264)/1000</f>
        <v>104.86199999999999</v>
      </c>
      <c r="L263" s="11">
        <f t="shared" si="27"/>
        <v>1.0990063130590682</v>
      </c>
      <c r="M263" s="12">
        <f>ncommit!$G264</f>
        <v>281063</v>
      </c>
      <c r="N263" s="32">
        <f t="shared" si="30"/>
        <v>281.06299999999999</v>
      </c>
      <c r="O263" s="11">
        <f t="shared" si="28"/>
        <v>1.0663730195721244</v>
      </c>
    </row>
    <row r="264" spans="1:15">
      <c r="A264" s="1">
        <v>263</v>
      </c>
      <c r="B264" s="13">
        <f>(commit!$H265+commit!$I265)/1000</f>
        <v>7.9660000000000002</v>
      </c>
      <c r="C264" s="13">
        <f>(commit!$K265-commit!$J265)/1000</f>
        <v>119.11499999999999</v>
      </c>
      <c r="D264" s="13">
        <f>commit!$J265/1000</f>
        <v>0.79300000000000004</v>
      </c>
      <c r="E264" s="12">
        <f>commit!$G265</f>
        <v>299718</v>
      </c>
      <c r="F264" s="32">
        <f t="shared" si="29"/>
        <v>299.71800000000002</v>
      </c>
      <c r="G264" s="12">
        <f>commit!$P265/1000</f>
        <v>87.832999999999998</v>
      </c>
      <c r="H264" s="12">
        <f>commit!$P265/J264</f>
        <v>54.96433041301627</v>
      </c>
      <c r="I264" s="12">
        <f>commit!$L265</f>
        <v>1477</v>
      </c>
      <c r="J264" s="12">
        <f>commit!$M265</f>
        <v>1598</v>
      </c>
      <c r="K264" s="13">
        <f>(ncommit!$K265-ncommit!$J265)/1000</f>
        <v>105.28700000000001</v>
      </c>
      <c r="L264" s="11">
        <f t="shared" si="27"/>
        <v>1.131336252338845</v>
      </c>
      <c r="M264" s="12">
        <f>ncommit!$G265</f>
        <v>281063</v>
      </c>
      <c r="N264" s="32">
        <f t="shared" si="30"/>
        <v>281.06299999999999</v>
      </c>
      <c r="O264" s="11">
        <f t="shared" si="28"/>
        <v>1.0663730195721244</v>
      </c>
    </row>
    <row r="265" spans="1:15">
      <c r="A265" s="1">
        <v>264</v>
      </c>
      <c r="B265" s="13">
        <f>(commit!$H266+commit!$I266)/1000</f>
        <v>7.6219999999999999</v>
      </c>
      <c r="C265" s="13">
        <f>(commit!$K266-commit!$J266)/1000</f>
        <v>112.477</v>
      </c>
      <c r="D265" s="13">
        <f>commit!$J266/1000</f>
        <v>0.76500000000000001</v>
      </c>
      <c r="E265" s="12">
        <f>commit!$G266</f>
        <v>299718</v>
      </c>
      <c r="F265" s="32">
        <f t="shared" si="29"/>
        <v>299.71800000000002</v>
      </c>
      <c r="G265" s="12">
        <f>commit!$P266/1000</f>
        <v>87.832999999999998</v>
      </c>
      <c r="H265" s="12">
        <f>commit!$P266/J265</f>
        <v>54.96433041301627</v>
      </c>
      <c r="I265" s="12">
        <f>commit!$L266</f>
        <v>1477</v>
      </c>
      <c r="J265" s="12">
        <f>commit!$M266</f>
        <v>1598</v>
      </c>
      <c r="K265" s="13">
        <f>(ncommit!$K266-ncommit!$J266)/1000</f>
        <v>103.52800000000001</v>
      </c>
      <c r="L265" s="11">
        <f t="shared" si="27"/>
        <v>1.0864403832779537</v>
      </c>
      <c r="M265" s="12">
        <f>ncommit!$G266</f>
        <v>281063</v>
      </c>
      <c r="N265" s="32">
        <f t="shared" si="30"/>
        <v>281.06299999999999</v>
      </c>
      <c r="O265" s="11">
        <f t="shared" si="28"/>
        <v>1.0663730195721244</v>
      </c>
    </row>
    <row r="266" spans="1:15">
      <c r="A266" s="1">
        <v>265</v>
      </c>
      <c r="B266" s="13">
        <f>(commit!$H267+commit!$I267)/1000</f>
        <v>7.9420000000000002</v>
      </c>
      <c r="C266" s="13">
        <f>(commit!$K267-commit!$J267)/1000</f>
        <v>119.504</v>
      </c>
      <c r="D266" s="13">
        <f>commit!$J267/1000</f>
        <v>0.76</v>
      </c>
      <c r="E266" s="12">
        <f>commit!$G267</f>
        <v>299718</v>
      </c>
      <c r="F266" s="32">
        <f t="shared" si="29"/>
        <v>299.71800000000002</v>
      </c>
      <c r="G266" s="12">
        <f>commit!$P267/1000</f>
        <v>87.832999999999998</v>
      </c>
      <c r="H266" s="12">
        <f>commit!$P267/J266</f>
        <v>54.96433041301627</v>
      </c>
      <c r="I266" s="12">
        <f>commit!$L267</f>
        <v>1477</v>
      </c>
      <c r="J266" s="12">
        <f>commit!$M267</f>
        <v>1598</v>
      </c>
      <c r="K266" s="13">
        <f>(ncommit!$K267-ncommit!$J267)/1000</f>
        <v>101.735</v>
      </c>
      <c r="L266" s="11">
        <f t="shared" si="27"/>
        <v>1.1746596549859931</v>
      </c>
      <c r="M266" s="12">
        <f>ncommit!$G267</f>
        <v>281063</v>
      </c>
      <c r="N266" s="32">
        <f t="shared" si="30"/>
        <v>281.06299999999999</v>
      </c>
      <c r="O266" s="11">
        <f t="shared" si="28"/>
        <v>1.0663730195721244</v>
      </c>
    </row>
    <row r="267" spans="1:15">
      <c r="A267" s="1">
        <v>266</v>
      </c>
      <c r="B267" s="13">
        <f>(commit!$H268+commit!$I268)/1000</f>
        <v>8.4</v>
      </c>
      <c r="C267" s="13">
        <f>(commit!$K268-commit!$J268)/1000</f>
        <v>119.075</v>
      </c>
      <c r="D267" s="13">
        <f>commit!$J268/1000</f>
        <v>0.74399999999999999</v>
      </c>
      <c r="E267" s="12">
        <f>commit!$G268</f>
        <v>299718</v>
      </c>
      <c r="F267" s="32">
        <f t="shared" si="29"/>
        <v>299.71800000000002</v>
      </c>
      <c r="G267" s="12">
        <f>commit!$P268/1000</f>
        <v>87.832999999999998</v>
      </c>
      <c r="H267" s="12">
        <f>commit!$P268/J267</f>
        <v>54.96433041301627</v>
      </c>
      <c r="I267" s="12">
        <f>commit!$L268</f>
        <v>1477</v>
      </c>
      <c r="J267" s="12">
        <f>commit!$M268</f>
        <v>1598</v>
      </c>
      <c r="K267" s="13">
        <f>(ncommit!$K268-ncommit!$J268)/1000</f>
        <v>105.809</v>
      </c>
      <c r="L267" s="11">
        <f t="shared" si="27"/>
        <v>1.1253768583012789</v>
      </c>
      <c r="M267" s="12">
        <f>ncommit!$G268</f>
        <v>281063</v>
      </c>
      <c r="N267" s="32">
        <f t="shared" si="30"/>
        <v>281.06299999999999</v>
      </c>
      <c r="O267" s="11">
        <f t="shared" si="28"/>
        <v>1.0663730195721244</v>
      </c>
    </row>
    <row r="268" spans="1:15">
      <c r="A268" s="1">
        <v>267</v>
      </c>
      <c r="B268" s="13">
        <f>(commit!$H269+commit!$I269)/1000</f>
        <v>7.8129999999999997</v>
      </c>
      <c r="C268" s="13">
        <f>(commit!$K269-commit!$J269)/1000</f>
        <v>118.303</v>
      </c>
      <c r="D268" s="13">
        <f>commit!$J269/1000</f>
        <v>0.76100000000000001</v>
      </c>
      <c r="E268" s="12">
        <f>commit!$G269</f>
        <v>299718</v>
      </c>
      <c r="F268" s="32">
        <f t="shared" si="29"/>
        <v>299.71800000000002</v>
      </c>
      <c r="G268" s="12">
        <f>commit!$P269/1000</f>
        <v>87.832999999999998</v>
      </c>
      <c r="H268" s="12">
        <f>commit!$P269/J268</f>
        <v>54.96433041301627</v>
      </c>
      <c r="I268" s="12">
        <f>commit!$L269</f>
        <v>1477</v>
      </c>
      <c r="J268" s="12">
        <f>commit!$M269</f>
        <v>1598</v>
      </c>
      <c r="K268" s="13">
        <f>(ncommit!$K269-ncommit!$J269)/1000</f>
        <v>104.63500000000001</v>
      </c>
      <c r="L268" s="11">
        <f t="shared" si="27"/>
        <v>1.1306255077173029</v>
      </c>
      <c r="M268" s="12">
        <f>ncommit!$G269</f>
        <v>281063</v>
      </c>
      <c r="N268" s="32">
        <f t="shared" si="30"/>
        <v>281.06299999999999</v>
      </c>
      <c r="O268" s="11">
        <f t="shared" si="28"/>
        <v>1.0663730195721244</v>
      </c>
    </row>
    <row r="269" spans="1:15">
      <c r="A269" s="1">
        <v>268</v>
      </c>
      <c r="B269" s="13">
        <f>(commit!$H270+commit!$I270)/1000</f>
        <v>7.6980000000000004</v>
      </c>
      <c r="C269" s="13">
        <f>(commit!$K270-commit!$J270)/1000</f>
        <v>120.42100000000001</v>
      </c>
      <c r="D269" s="13">
        <f>commit!$J270/1000</f>
        <v>0.749</v>
      </c>
      <c r="E269" s="12">
        <f>commit!$G270</f>
        <v>299718</v>
      </c>
      <c r="F269" s="32">
        <f t="shared" si="29"/>
        <v>299.71800000000002</v>
      </c>
      <c r="G269" s="12">
        <f>commit!$P270/1000</f>
        <v>87.832999999999998</v>
      </c>
      <c r="H269" s="12">
        <f>commit!$P270/J269</f>
        <v>54.96433041301627</v>
      </c>
      <c r="I269" s="12">
        <f>commit!$L270</f>
        <v>1477</v>
      </c>
      <c r="J269" s="12">
        <f>commit!$M270</f>
        <v>1598</v>
      </c>
      <c r="K269" s="13">
        <f>(ncommit!$K270-ncommit!$J270)/1000</f>
        <v>102.636</v>
      </c>
      <c r="L269" s="11">
        <f t="shared" si="27"/>
        <v>1.1732822791223354</v>
      </c>
      <c r="M269" s="12">
        <f>ncommit!$G270</f>
        <v>281063</v>
      </c>
      <c r="N269" s="32">
        <f t="shared" si="30"/>
        <v>281.06299999999999</v>
      </c>
      <c r="O269" s="11">
        <f t="shared" si="28"/>
        <v>1.0663730195721244</v>
      </c>
    </row>
    <row r="270" spans="1:15">
      <c r="A270" s="1">
        <v>269</v>
      </c>
      <c r="B270" s="13">
        <f>(commit!$H271+commit!$I271)/1000</f>
        <v>7.7510000000000003</v>
      </c>
      <c r="C270" s="13">
        <f>(commit!$K271-commit!$J271)/1000</f>
        <v>116.67100000000001</v>
      </c>
      <c r="D270" s="13">
        <f>commit!$J271/1000</f>
        <v>0.73699999999999999</v>
      </c>
      <c r="E270" s="12">
        <f>commit!$G271</f>
        <v>299718</v>
      </c>
      <c r="F270" s="32">
        <f t="shared" si="29"/>
        <v>299.71800000000002</v>
      </c>
      <c r="G270" s="12">
        <f>commit!$P271/1000</f>
        <v>87.832999999999998</v>
      </c>
      <c r="H270" s="12">
        <f>commit!$P271/J270</f>
        <v>54.96433041301627</v>
      </c>
      <c r="I270" s="12">
        <f>commit!$L271</f>
        <v>1477</v>
      </c>
      <c r="J270" s="12">
        <f>commit!$M271</f>
        <v>1598</v>
      </c>
      <c r="K270" s="13">
        <f>(ncommit!$K271-ncommit!$J271)/1000</f>
        <v>101.208</v>
      </c>
      <c r="L270" s="11">
        <f t="shared" si="27"/>
        <v>1.1527843648723421</v>
      </c>
      <c r="M270" s="12">
        <f>ncommit!$G271</f>
        <v>281063</v>
      </c>
      <c r="N270" s="32">
        <f t="shared" si="30"/>
        <v>281.06299999999999</v>
      </c>
      <c r="O270" s="11">
        <f t="shared" si="28"/>
        <v>1.0663730195721244</v>
      </c>
    </row>
    <row r="271" spans="1:15">
      <c r="A271" s="1">
        <v>270</v>
      </c>
      <c r="B271" s="13">
        <f>(commit!$H272+commit!$I272)/1000</f>
        <v>7.8529999999999998</v>
      </c>
      <c r="C271" s="13">
        <f>(commit!$K272-commit!$J272)/1000</f>
        <v>112.9</v>
      </c>
      <c r="D271" s="13">
        <f>commit!$J272/1000</f>
        <v>0.65</v>
      </c>
      <c r="E271" s="12">
        <f>commit!$G272</f>
        <v>273827</v>
      </c>
      <c r="F271" s="32">
        <f t="shared" si="29"/>
        <v>273.827</v>
      </c>
      <c r="G271" s="12">
        <f>commit!$P272/1000</f>
        <v>83.67</v>
      </c>
      <c r="H271" s="12">
        <f>commit!$P272/J271</f>
        <v>52.359198998748433</v>
      </c>
      <c r="I271" s="12">
        <f>commit!$L272</f>
        <v>1477</v>
      </c>
      <c r="J271" s="12">
        <f>commit!$M272</f>
        <v>1598</v>
      </c>
      <c r="K271" s="13">
        <f>(ncommit!$K272-ncommit!$J272)/1000</f>
        <v>90.111000000000004</v>
      </c>
      <c r="L271" s="11">
        <f t="shared" si="27"/>
        <v>1.2528992020951937</v>
      </c>
      <c r="M271" s="12">
        <f>ncommit!$G272</f>
        <v>256016</v>
      </c>
      <c r="N271" s="32">
        <f t="shared" si="30"/>
        <v>256.01600000000002</v>
      </c>
      <c r="O271" s="11">
        <f t="shared" si="28"/>
        <v>1.0695698706330854</v>
      </c>
    </row>
    <row r="272" spans="1:15">
      <c r="A272" s="1">
        <v>271</v>
      </c>
      <c r="B272" s="13">
        <f>(commit!$H273+commit!$I273)/1000</f>
        <v>7.915</v>
      </c>
      <c r="C272" s="13">
        <f>(commit!$K273-commit!$J273)/1000</f>
        <v>115.006</v>
      </c>
      <c r="D272" s="13">
        <f>commit!$J273/1000</f>
        <v>0.68799999999999994</v>
      </c>
      <c r="E272" s="12">
        <f>commit!$G273</f>
        <v>273827</v>
      </c>
      <c r="F272" s="32">
        <f t="shared" si="29"/>
        <v>273.827</v>
      </c>
      <c r="G272" s="12">
        <f>commit!$P273/1000</f>
        <v>83.67</v>
      </c>
      <c r="H272" s="12">
        <f>commit!$P273/J272</f>
        <v>52.359198998748433</v>
      </c>
      <c r="I272" s="12">
        <f>commit!$L273</f>
        <v>1477</v>
      </c>
      <c r="J272" s="12">
        <f>commit!$M273</f>
        <v>1598</v>
      </c>
      <c r="K272" s="13">
        <f>(ncommit!$K273-ncommit!$J273)/1000</f>
        <v>91.602999999999994</v>
      </c>
      <c r="L272" s="11">
        <f t="shared" si="27"/>
        <v>1.2554828990316911</v>
      </c>
      <c r="M272" s="12">
        <f>ncommit!$G273</f>
        <v>256016</v>
      </c>
      <c r="N272" s="32">
        <f t="shared" si="30"/>
        <v>256.01600000000002</v>
      </c>
      <c r="O272" s="11">
        <f t="shared" si="28"/>
        <v>1.0695698706330854</v>
      </c>
    </row>
    <row r="273" spans="1:15">
      <c r="A273" s="1">
        <v>272</v>
      </c>
      <c r="B273" s="13">
        <f>(commit!$H274+commit!$I274)/1000</f>
        <v>7.6669999999999998</v>
      </c>
      <c r="C273" s="13">
        <f>(commit!$K274-commit!$J274)/1000</f>
        <v>109.417</v>
      </c>
      <c r="D273" s="13">
        <f>commit!$J274/1000</f>
        <v>0.67600000000000005</v>
      </c>
      <c r="E273" s="12">
        <f>commit!$G274</f>
        <v>272525</v>
      </c>
      <c r="F273" s="32">
        <f t="shared" si="29"/>
        <v>272.52499999999998</v>
      </c>
      <c r="G273" s="12">
        <f>commit!$P274/1000</f>
        <v>83.641999999999996</v>
      </c>
      <c r="H273" s="12">
        <f>commit!$P274/J273</f>
        <v>52.341677096370461</v>
      </c>
      <c r="I273" s="12">
        <f>commit!$L274</f>
        <v>1477</v>
      </c>
      <c r="J273" s="12">
        <f>commit!$M274</f>
        <v>1598</v>
      </c>
      <c r="K273" s="13">
        <f>(ncommit!$K274-ncommit!$J274)/1000</f>
        <v>90.557000000000002</v>
      </c>
      <c r="L273" s="11">
        <f t="shared" si="27"/>
        <v>1.2082666166061156</v>
      </c>
      <c r="M273" s="12">
        <f>ncommit!$G274</f>
        <v>257628</v>
      </c>
      <c r="N273" s="32">
        <f t="shared" si="30"/>
        <v>257.62799999999999</v>
      </c>
      <c r="O273" s="11">
        <f t="shared" si="28"/>
        <v>1.0578236837610819</v>
      </c>
    </row>
    <row r="274" spans="1:15">
      <c r="A274" s="1">
        <v>273</v>
      </c>
      <c r="B274" s="13">
        <f>(commit!$H275+commit!$I275)/1000</f>
        <v>7.835</v>
      </c>
      <c r="C274" s="13">
        <f>(commit!$K275-commit!$J275)/1000</f>
        <v>117.121</v>
      </c>
      <c r="D274" s="13">
        <f>commit!$J275/1000</f>
        <v>0.71899999999999997</v>
      </c>
      <c r="E274" s="12">
        <f>commit!$G275</f>
        <v>291555</v>
      </c>
      <c r="F274" s="32">
        <f t="shared" si="29"/>
        <v>291.55500000000001</v>
      </c>
      <c r="G274" s="12">
        <f>commit!$P275/1000</f>
        <v>90.382000000000005</v>
      </c>
      <c r="H274" s="12">
        <f>commit!$P275/J274</f>
        <v>56.488750000000003</v>
      </c>
      <c r="I274" s="12">
        <f>commit!$L275</f>
        <v>1480</v>
      </c>
      <c r="J274" s="12">
        <f>commit!$M275</f>
        <v>1600</v>
      </c>
      <c r="K274" s="13">
        <f>(ncommit!$K275-ncommit!$J275)/1000</f>
        <v>89.51</v>
      </c>
      <c r="L274" s="11">
        <f t="shared" si="27"/>
        <v>1.3084683275611662</v>
      </c>
      <c r="M274" s="12">
        <f>ncommit!$G275</f>
        <v>249033</v>
      </c>
      <c r="N274" s="32">
        <f t="shared" si="30"/>
        <v>249.03299999999999</v>
      </c>
      <c r="O274" s="11">
        <f t="shared" si="28"/>
        <v>1.170748455024033</v>
      </c>
    </row>
    <row r="275" spans="1:15">
      <c r="A275" s="1">
        <v>274</v>
      </c>
      <c r="B275" s="13">
        <f>(commit!$H276+commit!$I276)/1000</f>
        <v>7.7350000000000003</v>
      </c>
      <c r="C275" s="13">
        <f>(commit!$K276-commit!$J276)/1000</f>
        <v>127.136</v>
      </c>
      <c r="D275" s="13">
        <f>commit!$J276/1000</f>
        <v>0.77500000000000002</v>
      </c>
      <c r="E275" s="12">
        <f>commit!$G276</f>
        <v>312648</v>
      </c>
      <c r="F275" s="32">
        <f t="shared" si="29"/>
        <v>312.64800000000002</v>
      </c>
      <c r="G275" s="12">
        <f>commit!$P276/1000</f>
        <v>90.629000000000005</v>
      </c>
      <c r="H275" s="12">
        <f>commit!$P276/J275</f>
        <v>56.643124999999998</v>
      </c>
      <c r="I275" s="12">
        <f>commit!$L276</f>
        <v>1480</v>
      </c>
      <c r="J275" s="12">
        <f>commit!$M276</f>
        <v>1600</v>
      </c>
      <c r="K275" s="13">
        <f>(ncommit!$K276-ncommit!$J276)/1000</f>
        <v>95.83</v>
      </c>
      <c r="L275" s="11">
        <f t="shared" si="27"/>
        <v>1.3266826672232077</v>
      </c>
      <c r="M275" s="12">
        <f>ncommit!$G276</f>
        <v>271634</v>
      </c>
      <c r="N275" s="32">
        <f t="shared" si="30"/>
        <v>271.63400000000001</v>
      </c>
      <c r="O275" s="11">
        <f t="shared" si="28"/>
        <v>1.1509899349860473</v>
      </c>
    </row>
    <row r="276" spans="1:15">
      <c r="A276" s="1">
        <v>275</v>
      </c>
      <c r="B276" s="13">
        <f>(commit!$H277+commit!$I277)/1000</f>
        <v>7.9269999999999996</v>
      </c>
      <c r="C276" s="13">
        <f>(commit!$K277-commit!$J277)/1000</f>
        <v>129.191</v>
      </c>
      <c r="D276" s="13">
        <f>commit!$J277/1000</f>
        <v>0.79700000000000004</v>
      </c>
      <c r="E276" s="12">
        <f>commit!$G277</f>
        <v>312648</v>
      </c>
      <c r="F276" s="32">
        <f t="shared" si="29"/>
        <v>312.64800000000002</v>
      </c>
      <c r="G276" s="12">
        <f>commit!$P277/1000</f>
        <v>90.629000000000005</v>
      </c>
      <c r="H276" s="12">
        <f>commit!$P277/J276</f>
        <v>56.643124999999998</v>
      </c>
      <c r="I276" s="12">
        <f>commit!$L277</f>
        <v>1480</v>
      </c>
      <c r="J276" s="12">
        <f>commit!$M277</f>
        <v>1600</v>
      </c>
      <c r="K276" s="13">
        <f>(ncommit!$K277-ncommit!$J277)/1000</f>
        <v>94.641000000000005</v>
      </c>
      <c r="L276" s="11">
        <f t="shared" si="27"/>
        <v>1.3650637672890185</v>
      </c>
      <c r="M276" s="12">
        <f>ncommit!$G277</f>
        <v>271634</v>
      </c>
      <c r="N276" s="32">
        <f t="shared" si="30"/>
        <v>271.63400000000001</v>
      </c>
      <c r="O276" s="11">
        <f t="shared" si="28"/>
        <v>1.1509899349860473</v>
      </c>
    </row>
    <row r="277" spans="1:15">
      <c r="A277" s="1">
        <v>276</v>
      </c>
      <c r="B277" s="13">
        <f>(commit!$H278+commit!$I278)/1000</f>
        <v>8.4079999999999995</v>
      </c>
      <c r="C277" s="13">
        <f>(commit!$K278-commit!$J278)/1000</f>
        <v>130.071</v>
      </c>
      <c r="D277" s="13">
        <f>commit!$J278/1000</f>
        <v>0.84599999999999997</v>
      </c>
      <c r="E277" s="12">
        <f>commit!$G278</f>
        <v>312648</v>
      </c>
      <c r="F277" s="32">
        <f t="shared" si="29"/>
        <v>312.64800000000002</v>
      </c>
      <c r="G277" s="12">
        <f>commit!$P278/1000</f>
        <v>90.629000000000005</v>
      </c>
      <c r="H277" s="12">
        <f>commit!$P278/J277</f>
        <v>56.643124999999998</v>
      </c>
      <c r="I277" s="12">
        <f>commit!$L278</f>
        <v>1480</v>
      </c>
      <c r="J277" s="12">
        <f>commit!$M278</f>
        <v>1600</v>
      </c>
      <c r="K277" s="13">
        <f>(ncommit!$K278-ncommit!$J278)/1000</f>
        <v>96.683000000000007</v>
      </c>
      <c r="L277" s="11">
        <f t="shared" si="27"/>
        <v>1.3453347537829814</v>
      </c>
      <c r="M277" s="12">
        <f>ncommit!$G278</f>
        <v>271634</v>
      </c>
      <c r="N277" s="32">
        <f t="shared" si="30"/>
        <v>271.63400000000001</v>
      </c>
      <c r="O277" s="11">
        <f t="shared" si="28"/>
        <v>1.1509899349860473</v>
      </c>
    </row>
    <row r="278" spans="1:15">
      <c r="A278" s="1">
        <v>277</v>
      </c>
      <c r="B278" s="13">
        <f>(commit!$H279+commit!$I279)/1000</f>
        <v>7.6479999999999997</v>
      </c>
      <c r="C278" s="13">
        <f>(commit!$K279-commit!$J279)/1000</f>
        <v>129.11799999999999</v>
      </c>
      <c r="D278" s="13">
        <f>commit!$J279/1000</f>
        <v>0.70499999999999996</v>
      </c>
      <c r="E278" s="12">
        <f>commit!$G279</f>
        <v>312648</v>
      </c>
      <c r="F278" s="32">
        <f t="shared" si="29"/>
        <v>312.64800000000002</v>
      </c>
      <c r="G278" s="12">
        <f>commit!$P279/1000</f>
        <v>90.629000000000005</v>
      </c>
      <c r="H278" s="12">
        <f>commit!$P279/J278</f>
        <v>56.643124999999998</v>
      </c>
      <c r="I278" s="12">
        <f>commit!$L279</f>
        <v>1480</v>
      </c>
      <c r="J278" s="12">
        <f>commit!$M279</f>
        <v>1600</v>
      </c>
      <c r="K278" s="13">
        <f>(ncommit!$K279-ncommit!$J279)/1000</f>
        <v>94.085999999999999</v>
      </c>
      <c r="L278" s="11">
        <f t="shared" si="27"/>
        <v>1.3723401993920454</v>
      </c>
      <c r="M278" s="12">
        <f>ncommit!$G279</f>
        <v>271634</v>
      </c>
      <c r="N278" s="32">
        <f t="shared" si="30"/>
        <v>271.63400000000001</v>
      </c>
      <c r="O278" s="11">
        <f t="shared" si="28"/>
        <v>1.1509899349860473</v>
      </c>
    </row>
    <row r="279" spans="1:15">
      <c r="A279" s="1">
        <v>278</v>
      </c>
      <c r="B279" s="13">
        <f>(commit!$H280+commit!$I280)/1000</f>
        <v>8.0350000000000001</v>
      </c>
      <c r="C279" s="13">
        <f>(commit!$K280-commit!$J280)/1000</f>
        <v>131.05799999999999</v>
      </c>
      <c r="D279" s="13">
        <f>commit!$J280/1000</f>
        <v>0.75600000000000001</v>
      </c>
      <c r="E279" s="12">
        <f>commit!$G280</f>
        <v>312648</v>
      </c>
      <c r="F279" s="32">
        <f t="shared" si="29"/>
        <v>312.64800000000002</v>
      </c>
      <c r="G279" s="12">
        <f>commit!$P280/1000</f>
        <v>90.629000000000005</v>
      </c>
      <c r="H279" s="12">
        <f>commit!$P280/J279</f>
        <v>56.643124999999998</v>
      </c>
      <c r="I279" s="12">
        <f>commit!$L280</f>
        <v>1480</v>
      </c>
      <c r="J279" s="12">
        <f>commit!$M280</f>
        <v>1600</v>
      </c>
      <c r="K279" s="13">
        <f>(ncommit!$K280-ncommit!$J280)/1000</f>
        <v>93.603999999999999</v>
      </c>
      <c r="L279" s="11">
        <f t="shared" si="27"/>
        <v>1.4001324729712405</v>
      </c>
      <c r="M279" s="12">
        <f>ncommit!$G280</f>
        <v>271634</v>
      </c>
      <c r="N279" s="32">
        <f t="shared" si="30"/>
        <v>271.63400000000001</v>
      </c>
      <c r="O279" s="11">
        <f t="shared" si="28"/>
        <v>1.1509899349860473</v>
      </c>
    </row>
    <row r="280" spans="1:15">
      <c r="A280" s="1">
        <v>279</v>
      </c>
      <c r="B280" s="13">
        <f>(commit!$H281+commit!$I281)/1000</f>
        <v>7.4710000000000001</v>
      </c>
      <c r="C280" s="13">
        <f>(commit!$K281-commit!$J281)/1000</f>
        <v>126.393</v>
      </c>
      <c r="D280" s="13">
        <f>commit!$J281/1000</f>
        <v>0.78700000000000003</v>
      </c>
      <c r="E280" s="12">
        <f>commit!$G281</f>
        <v>312648</v>
      </c>
      <c r="F280" s="32">
        <f t="shared" si="29"/>
        <v>312.64800000000002</v>
      </c>
      <c r="G280" s="12">
        <f>commit!$P281/1000</f>
        <v>90.629000000000005</v>
      </c>
      <c r="H280" s="12">
        <f>commit!$P281/J280</f>
        <v>56.643124999999998</v>
      </c>
      <c r="I280" s="12">
        <f>commit!$L281</f>
        <v>1480</v>
      </c>
      <c r="J280" s="12">
        <f>commit!$M281</f>
        <v>1600</v>
      </c>
      <c r="K280" s="13">
        <f>(ncommit!$K281-ncommit!$J281)/1000</f>
        <v>93.075000000000003</v>
      </c>
      <c r="L280" s="11">
        <f t="shared" si="27"/>
        <v>1.3579693795326349</v>
      </c>
      <c r="M280" s="12">
        <f>ncommit!$G281</f>
        <v>271634</v>
      </c>
      <c r="N280" s="32">
        <f t="shared" si="30"/>
        <v>271.63400000000001</v>
      </c>
      <c r="O280" s="11">
        <f t="shared" si="28"/>
        <v>1.1509899349860473</v>
      </c>
    </row>
    <row r="281" spans="1:15">
      <c r="A281" s="1">
        <v>280</v>
      </c>
      <c r="B281" s="13">
        <f>(commit!$H282+commit!$I282)/1000</f>
        <v>7.7930000000000001</v>
      </c>
      <c r="C281" s="13">
        <f>(commit!$K282-commit!$J282)/1000</f>
        <v>128.67099999999999</v>
      </c>
      <c r="D281" s="13">
        <f>commit!$J282/1000</f>
        <v>0.72499999999999998</v>
      </c>
      <c r="E281" s="12">
        <f>commit!$G282</f>
        <v>340499</v>
      </c>
      <c r="F281" s="32">
        <f t="shared" si="29"/>
        <v>340.49900000000002</v>
      </c>
      <c r="G281" s="12">
        <f>commit!$P282/1000</f>
        <v>99.596000000000004</v>
      </c>
      <c r="H281" s="12">
        <f>commit!$P282/J281</f>
        <v>62.247500000000002</v>
      </c>
      <c r="I281" s="12">
        <f>commit!$L282</f>
        <v>1480</v>
      </c>
      <c r="J281" s="12">
        <f>commit!$M282</f>
        <v>1600</v>
      </c>
      <c r="K281" s="13">
        <f>(ncommit!$K282-ncommit!$J282)/1000</f>
        <v>106.873</v>
      </c>
      <c r="L281" s="11">
        <f t="shared" si="27"/>
        <v>1.203961711564193</v>
      </c>
      <c r="M281" s="12">
        <f>ncommit!$G282</f>
        <v>303855</v>
      </c>
      <c r="N281" s="32">
        <f t="shared" si="30"/>
        <v>303.85500000000002</v>
      </c>
      <c r="O281" s="11">
        <f t="shared" si="28"/>
        <v>1.1205969952773527</v>
      </c>
    </row>
    <row r="282" spans="1:15">
      <c r="A282" s="1">
        <v>281</v>
      </c>
      <c r="B282" s="13">
        <f>(commit!$H283+commit!$I283)/1000</f>
        <v>8.1720000000000006</v>
      </c>
      <c r="C282" s="13">
        <f>(commit!$K283-commit!$J283)/1000</f>
        <v>129.298</v>
      </c>
      <c r="D282" s="13">
        <f>commit!$J283/1000</f>
        <v>0.81299999999999994</v>
      </c>
      <c r="E282" s="12">
        <f>commit!$G283</f>
        <v>340499</v>
      </c>
      <c r="F282" s="32">
        <f t="shared" si="29"/>
        <v>340.49900000000002</v>
      </c>
      <c r="G282" s="12">
        <f>commit!$P283/1000</f>
        <v>99.596000000000004</v>
      </c>
      <c r="H282" s="12">
        <f>commit!$P283/J282</f>
        <v>62.247500000000002</v>
      </c>
      <c r="I282" s="12">
        <f>commit!$L283</f>
        <v>1480</v>
      </c>
      <c r="J282" s="12">
        <f>commit!$M283</f>
        <v>1600</v>
      </c>
      <c r="K282" s="13">
        <f>(ncommit!$K283-ncommit!$J283)/1000</f>
        <v>110.535</v>
      </c>
      <c r="L282" s="11">
        <f t="shared" si="27"/>
        <v>1.1697471389152758</v>
      </c>
      <c r="M282" s="12">
        <f>ncommit!$G283</f>
        <v>303855</v>
      </c>
      <c r="N282" s="32">
        <f t="shared" si="30"/>
        <v>303.85500000000002</v>
      </c>
      <c r="O282" s="11">
        <f t="shared" si="28"/>
        <v>1.1205969952773527</v>
      </c>
    </row>
    <row r="283" spans="1:15">
      <c r="A283" s="1">
        <v>282</v>
      </c>
      <c r="B283" s="13">
        <f>(commit!$H284+commit!$I284)/1000</f>
        <v>7.9729999999999999</v>
      </c>
      <c r="C283" s="13">
        <f>(commit!$K284-commit!$J284)/1000</f>
        <v>146.334</v>
      </c>
      <c r="D283" s="13">
        <f>commit!$J284/1000</f>
        <v>0.88400000000000001</v>
      </c>
      <c r="E283" s="12">
        <f>commit!$G284</f>
        <v>363292</v>
      </c>
      <c r="F283" s="32">
        <f t="shared" si="29"/>
        <v>363.29199999999997</v>
      </c>
      <c r="G283" s="12">
        <f>commit!$P284/1000</f>
        <v>98.572999999999993</v>
      </c>
      <c r="H283" s="12">
        <f>commit!$P284/J283</f>
        <v>61.608125000000001</v>
      </c>
      <c r="I283" s="12">
        <f>commit!$L284</f>
        <v>1480</v>
      </c>
      <c r="J283" s="12">
        <f>commit!$M284</f>
        <v>1600</v>
      </c>
      <c r="K283" s="13">
        <f>(ncommit!$K284-ncommit!$J284)/1000</f>
        <v>123.60899999999999</v>
      </c>
      <c r="L283" s="11">
        <f t="shared" si="27"/>
        <v>1.1838458364682185</v>
      </c>
      <c r="M283" s="12">
        <f>ncommit!$G284</f>
        <v>327955</v>
      </c>
      <c r="N283" s="32">
        <f t="shared" si="30"/>
        <v>327.95499999999998</v>
      </c>
      <c r="O283" s="11">
        <f t="shared" si="28"/>
        <v>1.107749538808678</v>
      </c>
    </row>
    <row r="284" spans="1:15">
      <c r="A284" s="1">
        <v>283</v>
      </c>
      <c r="B284" s="13">
        <f>(commit!$H285+commit!$I285)/1000</f>
        <v>7.9509999999999996</v>
      </c>
      <c r="C284" s="13">
        <f>(commit!$K285-commit!$J285)/1000</f>
        <v>144.14699999999999</v>
      </c>
      <c r="D284" s="13">
        <f>commit!$J285/1000</f>
        <v>0.86199999999999999</v>
      </c>
      <c r="E284" s="12">
        <f>commit!$G285</f>
        <v>363292</v>
      </c>
      <c r="F284" s="32">
        <f t="shared" si="29"/>
        <v>363.29199999999997</v>
      </c>
      <c r="G284" s="12">
        <f>commit!$P285/1000</f>
        <v>98.572999999999993</v>
      </c>
      <c r="H284" s="12">
        <f>commit!$P285/J284</f>
        <v>61.608125000000001</v>
      </c>
      <c r="I284" s="12">
        <f>commit!$L285</f>
        <v>1480</v>
      </c>
      <c r="J284" s="12">
        <f>commit!$M285</f>
        <v>1600</v>
      </c>
      <c r="K284" s="13">
        <f>(ncommit!$K285-ncommit!$J285)/1000</f>
        <v>122.553</v>
      </c>
      <c r="L284" s="11">
        <f t="shared" si="27"/>
        <v>1.1762013169812244</v>
      </c>
      <c r="M284" s="12">
        <f>ncommit!$G285</f>
        <v>327955</v>
      </c>
      <c r="N284" s="32">
        <f t="shared" si="30"/>
        <v>327.95499999999998</v>
      </c>
      <c r="O284" s="11">
        <f t="shared" si="28"/>
        <v>1.107749538808678</v>
      </c>
    </row>
    <row r="285" spans="1:15">
      <c r="A285" s="1">
        <v>284</v>
      </c>
      <c r="B285" s="13">
        <f>(commit!$H286+commit!$I286)/1000</f>
        <v>7.4340000000000002</v>
      </c>
      <c r="C285" s="13">
        <f>(commit!$K286-commit!$J286)/1000</f>
        <v>139.161</v>
      </c>
      <c r="D285" s="13">
        <f>commit!$J286/1000</f>
        <v>0.89400000000000002</v>
      </c>
      <c r="E285" s="12">
        <f>commit!$G286</f>
        <v>363292</v>
      </c>
      <c r="F285" s="32">
        <f t="shared" si="29"/>
        <v>363.29199999999997</v>
      </c>
      <c r="G285" s="12">
        <f>commit!$P286/1000</f>
        <v>98.572999999999993</v>
      </c>
      <c r="H285" s="12">
        <f>commit!$P286/J285</f>
        <v>61.608125000000001</v>
      </c>
      <c r="I285" s="12">
        <f>commit!$L286</f>
        <v>1480</v>
      </c>
      <c r="J285" s="12">
        <f>commit!$M286</f>
        <v>1600</v>
      </c>
      <c r="K285" s="13">
        <f>(ncommit!$K286-ncommit!$J286)/1000</f>
        <v>120.16800000000001</v>
      </c>
      <c r="L285" s="11">
        <f t="shared" si="27"/>
        <v>1.1580537247853004</v>
      </c>
      <c r="M285" s="12">
        <f>ncommit!$G286</f>
        <v>327955</v>
      </c>
      <c r="N285" s="32">
        <f t="shared" si="30"/>
        <v>327.95499999999998</v>
      </c>
      <c r="O285" s="11">
        <f t="shared" si="28"/>
        <v>1.107749538808678</v>
      </c>
    </row>
    <row r="286" spans="1:15">
      <c r="A286" s="1">
        <v>285</v>
      </c>
      <c r="B286" s="13">
        <f>(commit!$H287+commit!$I287)/1000</f>
        <v>7.7640000000000002</v>
      </c>
      <c r="C286" s="13">
        <f>(commit!$K287-commit!$J287)/1000</f>
        <v>141.37799999999999</v>
      </c>
      <c r="D286" s="13">
        <f>commit!$J287/1000</f>
        <v>0.89500000000000002</v>
      </c>
      <c r="E286" s="12">
        <f>commit!$G287</f>
        <v>362857</v>
      </c>
      <c r="F286" s="32">
        <f t="shared" si="29"/>
        <v>362.85700000000003</v>
      </c>
      <c r="G286" s="12">
        <f>commit!$P287/1000</f>
        <v>98.397999999999996</v>
      </c>
      <c r="H286" s="12">
        <f>commit!$P287/J286</f>
        <v>61.498750000000001</v>
      </c>
      <c r="I286" s="12">
        <f>commit!$L287</f>
        <v>1480</v>
      </c>
      <c r="J286" s="12">
        <f>commit!$M287</f>
        <v>1600</v>
      </c>
      <c r="K286" s="13">
        <f>(ncommit!$K287-ncommit!$J287)/1000</f>
        <v>120.089</v>
      </c>
      <c r="L286" s="11">
        <f t="shared" si="27"/>
        <v>1.177276853000691</v>
      </c>
      <c r="M286" s="12">
        <f>ncommit!$G287</f>
        <v>326989</v>
      </c>
      <c r="N286" s="32">
        <f t="shared" si="30"/>
        <v>326.98899999999998</v>
      </c>
      <c r="O286" s="11">
        <f t="shared" si="28"/>
        <v>1.1096917633314882</v>
      </c>
    </row>
    <row r="287" spans="1:15">
      <c r="A287" s="1">
        <v>286</v>
      </c>
      <c r="B287" s="13">
        <f>(commit!$H288+commit!$I288)/1000</f>
        <v>8.141</v>
      </c>
      <c r="C287" s="13">
        <f>(commit!$K288-commit!$J288)/1000</f>
        <v>171.38300000000001</v>
      </c>
      <c r="D287" s="13">
        <f>commit!$J288/1000</f>
        <v>0.96199999999999997</v>
      </c>
      <c r="E287" s="12">
        <f>commit!$G288</f>
        <v>366533</v>
      </c>
      <c r="F287" s="32">
        <f t="shared" si="29"/>
        <v>366.53300000000002</v>
      </c>
      <c r="G287" s="12">
        <f>commit!$P288/1000</f>
        <v>98.177999999999997</v>
      </c>
      <c r="H287" s="12">
        <f>commit!$P288/J287</f>
        <v>61.208229426433917</v>
      </c>
      <c r="I287" s="12">
        <f>commit!$L288</f>
        <v>1483</v>
      </c>
      <c r="J287" s="12">
        <f>commit!$M288</f>
        <v>1604</v>
      </c>
      <c r="K287" s="13">
        <f>(ncommit!$K288-ncommit!$J288)/1000</f>
        <v>132.59399999999999</v>
      </c>
      <c r="L287" s="11">
        <f t="shared" si="27"/>
        <v>1.2925396322608866</v>
      </c>
      <c r="M287" s="12">
        <f>ncommit!$G288</f>
        <v>331014</v>
      </c>
      <c r="N287" s="32">
        <f t="shared" si="30"/>
        <v>331.01400000000001</v>
      </c>
      <c r="O287" s="11">
        <f t="shared" si="28"/>
        <v>1.1073036185780663</v>
      </c>
    </row>
    <row r="288" spans="1:15">
      <c r="A288" s="1">
        <v>287</v>
      </c>
      <c r="B288" s="13">
        <f>(commit!$H289+commit!$I289)/1000</f>
        <v>7.726</v>
      </c>
      <c r="C288" s="13">
        <f>(commit!$K289-commit!$J289)/1000</f>
        <v>173.23099999999999</v>
      </c>
      <c r="D288" s="13">
        <f>commit!$J289/1000</f>
        <v>0.97199999999999998</v>
      </c>
      <c r="E288" s="12">
        <f>commit!$G289</f>
        <v>365648</v>
      </c>
      <c r="F288" s="32">
        <f t="shared" si="29"/>
        <v>365.64800000000002</v>
      </c>
      <c r="G288" s="12">
        <f>commit!$P289/1000</f>
        <v>98.055999999999997</v>
      </c>
      <c r="H288" s="12">
        <f>commit!$P289/J288</f>
        <v>61.132169576059852</v>
      </c>
      <c r="I288" s="12">
        <f>commit!$L289</f>
        <v>1483</v>
      </c>
      <c r="J288" s="12">
        <f>commit!$M289</f>
        <v>1604</v>
      </c>
      <c r="K288" s="13">
        <f>(ncommit!$K289-ncommit!$J289)/1000</f>
        <v>137.571</v>
      </c>
      <c r="L288" s="11">
        <f t="shared" si="27"/>
        <v>1.259211607097426</v>
      </c>
      <c r="M288" s="12">
        <f>ncommit!$G289</f>
        <v>337203</v>
      </c>
      <c r="N288" s="32">
        <f t="shared" si="30"/>
        <v>337.20299999999997</v>
      </c>
      <c r="O288" s="11">
        <f t="shared" si="28"/>
        <v>1.0843557145102505</v>
      </c>
    </row>
    <row r="289" spans="1:15">
      <c r="A289" s="1">
        <v>288</v>
      </c>
      <c r="B289" s="13">
        <f>(commit!$H290+commit!$I290)/1000</f>
        <v>7.875</v>
      </c>
      <c r="C289" s="13">
        <f>(commit!$K290-commit!$J290)/1000</f>
        <v>172.822</v>
      </c>
      <c r="D289" s="13">
        <f>commit!$J290/1000</f>
        <v>0.90600000000000003</v>
      </c>
      <c r="E289" s="12">
        <f>commit!$G290</f>
        <v>365824</v>
      </c>
      <c r="F289" s="32">
        <f t="shared" si="29"/>
        <v>365.82400000000001</v>
      </c>
      <c r="G289" s="12">
        <f>commit!$P290/1000</f>
        <v>98.251000000000005</v>
      </c>
      <c r="H289" s="12">
        <f>commit!$P290/J289</f>
        <v>61.253740648379051</v>
      </c>
      <c r="I289" s="12">
        <f>commit!$L290</f>
        <v>1483</v>
      </c>
      <c r="J289" s="12">
        <f>commit!$M290</f>
        <v>1604</v>
      </c>
      <c r="K289" s="13">
        <f>(ncommit!$K290-ncommit!$J290)/1000</f>
        <v>134.21600000000001</v>
      </c>
      <c r="L289" s="11">
        <f t="shared" si="27"/>
        <v>1.2876408177862548</v>
      </c>
      <c r="M289" s="12">
        <f>ncommit!$G290</f>
        <v>336790</v>
      </c>
      <c r="N289" s="32">
        <f t="shared" si="30"/>
        <v>336.79</v>
      </c>
      <c r="O289" s="11">
        <f t="shared" si="28"/>
        <v>1.0862080228035274</v>
      </c>
    </row>
    <row r="290" spans="1:15">
      <c r="A290" s="1">
        <v>289</v>
      </c>
      <c r="B290" s="13">
        <f>(commit!$H291+commit!$I291)/1000</f>
        <v>7.5890000000000004</v>
      </c>
      <c r="C290" s="13">
        <f>(commit!$K291-commit!$J291)/1000</f>
        <v>168.96899999999999</v>
      </c>
      <c r="D290" s="13">
        <f>commit!$J291/1000</f>
        <v>0.95499999999999996</v>
      </c>
      <c r="E290" s="12">
        <f>commit!$G291</f>
        <v>365824</v>
      </c>
      <c r="F290" s="32">
        <f t="shared" si="29"/>
        <v>365.82400000000001</v>
      </c>
      <c r="G290" s="12">
        <f>commit!$P291/1000</f>
        <v>98.251000000000005</v>
      </c>
      <c r="H290" s="12">
        <f>commit!$P291/J290</f>
        <v>61.253740648379051</v>
      </c>
      <c r="I290" s="12">
        <f>commit!$L291</f>
        <v>1483</v>
      </c>
      <c r="J290" s="12">
        <f>commit!$M291</f>
        <v>1604</v>
      </c>
      <c r="K290" s="13">
        <f>(ncommit!$K291-ncommit!$J291)/1000</f>
        <v>127.765</v>
      </c>
      <c r="L290" s="11">
        <f t="shared" si="27"/>
        <v>1.3224983367902008</v>
      </c>
      <c r="M290" s="12">
        <f>ncommit!$G291</f>
        <v>336790</v>
      </c>
      <c r="N290" s="32">
        <f t="shared" si="30"/>
        <v>336.79</v>
      </c>
      <c r="O290" s="11">
        <f t="shared" si="28"/>
        <v>1.0862080228035274</v>
      </c>
    </row>
    <row r="291" spans="1:15">
      <c r="A291" s="1">
        <v>290</v>
      </c>
      <c r="B291" s="13">
        <f>(commit!$H292+commit!$I292)/1000</f>
        <v>7.6260000000000003</v>
      </c>
      <c r="C291" s="13">
        <f>(commit!$K292-commit!$J292)/1000</f>
        <v>125.062</v>
      </c>
      <c r="D291" s="13">
        <f>commit!$J292/1000</f>
        <v>0.71199999999999997</v>
      </c>
      <c r="E291" s="12">
        <f>commit!$G292</f>
        <v>295508</v>
      </c>
      <c r="F291" s="32">
        <f t="shared" si="29"/>
        <v>295.50799999999998</v>
      </c>
      <c r="G291" s="12">
        <f>commit!$P292/1000</f>
        <v>90.114000000000004</v>
      </c>
      <c r="H291" s="12">
        <f>commit!$P292/J291</f>
        <v>56.18079800498753</v>
      </c>
      <c r="I291" s="12">
        <f>commit!$L292</f>
        <v>1483</v>
      </c>
      <c r="J291" s="12">
        <f>commit!$M292</f>
        <v>1604</v>
      </c>
      <c r="K291" s="13">
        <f>(ncommit!$K292-ncommit!$J292)/1000</f>
        <v>86.299000000000007</v>
      </c>
      <c r="L291" s="11">
        <f t="shared" si="27"/>
        <v>1.4491709058042386</v>
      </c>
      <c r="M291" s="12">
        <f>ncommit!$G292</f>
        <v>246570</v>
      </c>
      <c r="N291" s="32">
        <f t="shared" si="30"/>
        <v>246.57</v>
      </c>
      <c r="O291" s="11">
        <f t="shared" si="28"/>
        <v>1.198475078071136</v>
      </c>
    </row>
    <row r="292" spans="1:15">
      <c r="A292" s="1">
        <v>291</v>
      </c>
      <c r="B292" s="13">
        <f>(commit!$H293+commit!$I293)/1000</f>
        <v>7.9370000000000003</v>
      </c>
      <c r="C292" s="13">
        <f>(commit!$K293-commit!$J293)/1000</f>
        <v>103.276</v>
      </c>
      <c r="D292" s="13">
        <f>commit!$J293/1000</f>
        <v>0.60799999999999998</v>
      </c>
      <c r="E292" s="12">
        <f>commit!$G293</f>
        <v>269961</v>
      </c>
      <c r="F292" s="32">
        <f t="shared" si="29"/>
        <v>269.96100000000001</v>
      </c>
      <c r="G292" s="12">
        <f>commit!$P293/1000</f>
        <v>87.159000000000006</v>
      </c>
      <c r="H292" s="12">
        <f>commit!$P293/J292</f>
        <v>54.338528678304236</v>
      </c>
      <c r="I292" s="12">
        <f>commit!$L293</f>
        <v>1483</v>
      </c>
      <c r="J292" s="12">
        <f>commit!$M293</f>
        <v>1604</v>
      </c>
      <c r="K292" s="13">
        <f>(ncommit!$K293-ncommit!$J293)/1000</f>
        <v>81.584000000000003</v>
      </c>
      <c r="L292" s="11">
        <f t="shared" si="27"/>
        <v>1.2658854677387723</v>
      </c>
      <c r="M292" s="12">
        <f>ncommit!$G293</f>
        <v>236195</v>
      </c>
      <c r="N292" s="32">
        <f t="shared" si="30"/>
        <v>236.19499999999999</v>
      </c>
      <c r="O292" s="11">
        <f t="shared" si="28"/>
        <v>1.1429581489870657</v>
      </c>
    </row>
    <row r="293" spans="1:15">
      <c r="A293" s="1">
        <v>292</v>
      </c>
      <c r="B293" s="13">
        <f>(commit!$H294+commit!$I294)/1000</f>
        <v>7.7030000000000003</v>
      </c>
      <c r="C293" s="13">
        <f>(commit!$K294-commit!$J294)/1000</f>
        <v>102.65</v>
      </c>
      <c r="D293" s="13">
        <f>commit!$J294/1000</f>
        <v>0.64500000000000002</v>
      </c>
      <c r="E293" s="12">
        <f>commit!$G294</f>
        <v>269961</v>
      </c>
      <c r="F293" s="32">
        <f t="shared" si="29"/>
        <v>269.96100000000001</v>
      </c>
      <c r="G293" s="12">
        <f>commit!$P294/1000</f>
        <v>87.159000000000006</v>
      </c>
      <c r="H293" s="12">
        <f>commit!$P294/J293</f>
        <v>54.338528678304236</v>
      </c>
      <c r="I293" s="12">
        <f>commit!$L294</f>
        <v>1483</v>
      </c>
      <c r="J293" s="12">
        <f>commit!$M294</f>
        <v>1604</v>
      </c>
      <c r="K293" s="13">
        <f>(ncommit!$K294-ncommit!$J294)/1000</f>
        <v>79.326999999999998</v>
      </c>
      <c r="L293" s="11">
        <f t="shared" si="27"/>
        <v>1.2940108664137053</v>
      </c>
      <c r="M293" s="12">
        <f>ncommit!$G294</f>
        <v>236195</v>
      </c>
      <c r="N293" s="32">
        <f t="shared" si="30"/>
        <v>236.19499999999999</v>
      </c>
      <c r="O293" s="11">
        <f t="shared" si="28"/>
        <v>1.1429581489870657</v>
      </c>
    </row>
    <row r="294" spans="1:15">
      <c r="A294" s="1">
        <v>293</v>
      </c>
      <c r="B294" s="13">
        <f>(commit!$H295+commit!$I295)/1000</f>
        <v>7.9610000000000003</v>
      </c>
      <c r="C294" s="13">
        <f>(commit!$K295-commit!$J295)/1000</f>
        <v>102.636</v>
      </c>
      <c r="D294" s="13">
        <f>commit!$J295/1000</f>
        <v>0.64700000000000002</v>
      </c>
      <c r="E294" s="12">
        <f>commit!$G295</f>
        <v>269841</v>
      </c>
      <c r="F294" s="32">
        <f t="shared" si="29"/>
        <v>269.84100000000001</v>
      </c>
      <c r="G294" s="12">
        <f>commit!$P295/1000</f>
        <v>87.057000000000002</v>
      </c>
      <c r="H294" s="12">
        <f>commit!$P295/J294</f>
        <v>54.274937655860349</v>
      </c>
      <c r="I294" s="12">
        <f>commit!$L295</f>
        <v>1483</v>
      </c>
      <c r="J294" s="12">
        <f>commit!$M295</f>
        <v>1604</v>
      </c>
      <c r="K294" s="13">
        <f>(ncommit!$K295-ncommit!$J295)/1000</f>
        <v>78.646000000000001</v>
      </c>
      <c r="L294" s="11">
        <f t="shared" si="27"/>
        <v>1.3050377641583806</v>
      </c>
      <c r="M294" s="12">
        <f>ncommit!$G295</f>
        <v>236153</v>
      </c>
      <c r="N294" s="32">
        <f t="shared" si="30"/>
        <v>236.15299999999999</v>
      </c>
      <c r="O294" s="11">
        <f t="shared" si="28"/>
        <v>1.1426532798651721</v>
      </c>
    </row>
    <row r="295" spans="1:15">
      <c r="A295" s="1">
        <v>294</v>
      </c>
      <c r="B295" s="13">
        <f>(commit!$H296+commit!$I296)/1000</f>
        <v>7.7939999999999996</v>
      </c>
      <c r="C295" s="13">
        <f>(commit!$K296-commit!$J296)/1000</f>
        <v>100.995</v>
      </c>
      <c r="D295" s="13">
        <f>commit!$J296/1000</f>
        <v>0.61</v>
      </c>
      <c r="E295" s="12">
        <f>commit!$G296</f>
        <v>269841</v>
      </c>
      <c r="F295" s="32">
        <f t="shared" si="29"/>
        <v>269.84100000000001</v>
      </c>
      <c r="G295" s="12">
        <f>commit!$P296/1000</f>
        <v>87.057000000000002</v>
      </c>
      <c r="H295" s="12">
        <f>commit!$P296/J295</f>
        <v>54.274937655860349</v>
      </c>
      <c r="I295" s="12">
        <f>commit!$L296</f>
        <v>1483</v>
      </c>
      <c r="J295" s="12">
        <f>commit!$M296</f>
        <v>1604</v>
      </c>
      <c r="K295" s="13">
        <f>(ncommit!$K296-ncommit!$J296)/1000</f>
        <v>78.358999999999995</v>
      </c>
      <c r="L295" s="11">
        <f t="shared" si="27"/>
        <v>1.2888755599229189</v>
      </c>
      <c r="M295" s="12">
        <f>ncommit!$G296</f>
        <v>236153</v>
      </c>
      <c r="N295" s="32">
        <f t="shared" si="30"/>
        <v>236.15299999999999</v>
      </c>
      <c r="O295" s="11">
        <f t="shared" si="28"/>
        <v>1.1426532798651721</v>
      </c>
    </row>
    <row r="296" spans="1:15">
      <c r="A296" s="1">
        <v>295</v>
      </c>
      <c r="B296" s="13">
        <f>(commit!$H297+commit!$I297)/1000</f>
        <v>7.7809999999999997</v>
      </c>
      <c r="C296" s="13">
        <f>(commit!$K297-commit!$J297)/1000</f>
        <v>102.59399999999999</v>
      </c>
      <c r="D296" s="13">
        <f>commit!$J297/1000</f>
        <v>0.65</v>
      </c>
      <c r="E296" s="12">
        <f>commit!$G297</f>
        <v>269282</v>
      </c>
      <c r="F296" s="32">
        <f t="shared" si="29"/>
        <v>269.28199999999998</v>
      </c>
      <c r="G296" s="12">
        <f>commit!$P297/1000</f>
        <v>86.745999999999995</v>
      </c>
      <c r="H296" s="12">
        <f>commit!$P297/J296</f>
        <v>54.081047381546135</v>
      </c>
      <c r="I296" s="12">
        <f>commit!$L297</f>
        <v>1487</v>
      </c>
      <c r="J296" s="12">
        <f>commit!$M297</f>
        <v>1604</v>
      </c>
      <c r="K296" s="13">
        <f>(ncommit!$K297-ncommit!$J297)/1000</f>
        <v>78.933999999999997</v>
      </c>
      <c r="L296" s="11">
        <f t="shared" si="27"/>
        <v>1.2997440899992398</v>
      </c>
      <c r="M296" s="12">
        <f>ncommit!$G297</f>
        <v>235756</v>
      </c>
      <c r="N296" s="32">
        <f t="shared" si="30"/>
        <v>235.756</v>
      </c>
      <c r="O296" s="11">
        <f t="shared" si="28"/>
        <v>1.1422063489370367</v>
      </c>
    </row>
    <row r="297" spans="1:15">
      <c r="A297" s="1">
        <v>296</v>
      </c>
      <c r="B297" s="13">
        <f>(commit!$H298+commit!$I298)/1000</f>
        <v>7.9690000000000003</v>
      </c>
      <c r="C297" s="13">
        <f>(commit!$K298-commit!$J298)/1000</f>
        <v>102.898</v>
      </c>
      <c r="D297" s="13">
        <f>commit!$J298/1000</f>
        <v>0.625</v>
      </c>
      <c r="E297" s="12">
        <f>commit!$G298</f>
        <v>266392</v>
      </c>
      <c r="F297" s="32">
        <f t="shared" si="29"/>
        <v>266.392</v>
      </c>
      <c r="G297" s="12">
        <f>commit!$P298/1000</f>
        <v>86.677999999999997</v>
      </c>
      <c r="H297" s="12">
        <f>commit!$P298/J297</f>
        <v>54.038653366583539</v>
      </c>
      <c r="I297" s="12">
        <f>commit!$L298</f>
        <v>1487</v>
      </c>
      <c r="J297" s="12">
        <f>commit!$M298</f>
        <v>1604</v>
      </c>
      <c r="K297" s="13">
        <f>(ncommit!$K298-ncommit!$J298)/1000</f>
        <v>79.510999999999996</v>
      </c>
      <c r="L297" s="11">
        <f t="shared" si="27"/>
        <v>1.2941354026486902</v>
      </c>
      <c r="M297" s="12">
        <f>ncommit!$G298</f>
        <v>232941</v>
      </c>
      <c r="N297" s="32">
        <f t="shared" si="30"/>
        <v>232.941</v>
      </c>
      <c r="O297" s="11">
        <f t="shared" si="28"/>
        <v>1.1436028865678434</v>
      </c>
    </row>
    <row r="298" spans="1:15">
      <c r="A298" s="1">
        <v>297</v>
      </c>
      <c r="B298" s="13">
        <f>(commit!$H299+commit!$I299)/1000</f>
        <v>7.7469999999999999</v>
      </c>
      <c r="C298" s="13">
        <f>(commit!$K299-commit!$J299)/1000</f>
        <v>100.19199999999999</v>
      </c>
      <c r="D298" s="13">
        <f>commit!$J299/1000</f>
        <v>0.63300000000000001</v>
      </c>
      <c r="E298" s="12">
        <f>commit!$G299</f>
        <v>266392</v>
      </c>
      <c r="F298" s="32">
        <f t="shared" si="29"/>
        <v>266.392</v>
      </c>
      <c r="G298" s="12">
        <f>commit!$P299/1000</f>
        <v>86.677999999999997</v>
      </c>
      <c r="H298" s="12">
        <f>commit!$P299/J298</f>
        <v>54.038653366583539</v>
      </c>
      <c r="I298" s="12">
        <f>commit!$L299</f>
        <v>1487</v>
      </c>
      <c r="J298" s="12">
        <f>commit!$M299</f>
        <v>1604</v>
      </c>
      <c r="K298" s="13">
        <f>(ncommit!$K299-ncommit!$J299)/1000</f>
        <v>76.873000000000005</v>
      </c>
      <c r="L298" s="11">
        <f t="shared" si="27"/>
        <v>1.3033444772546927</v>
      </c>
      <c r="M298" s="12">
        <f>ncommit!$G299</f>
        <v>232941</v>
      </c>
      <c r="N298" s="32">
        <f t="shared" si="30"/>
        <v>232.941</v>
      </c>
      <c r="O298" s="11">
        <f t="shared" si="28"/>
        <v>1.1436028865678434</v>
      </c>
    </row>
    <row r="299" spans="1:15">
      <c r="A299" s="1">
        <v>298</v>
      </c>
      <c r="B299" s="13">
        <f>(commit!$H300+commit!$I300)/1000</f>
        <v>7.843</v>
      </c>
      <c r="C299" s="13">
        <f>(commit!$K300-commit!$J300)/1000</f>
        <v>100.217</v>
      </c>
      <c r="D299" s="13">
        <f>commit!$J300/1000</f>
        <v>0.629</v>
      </c>
      <c r="E299" s="12">
        <f>commit!$G300</f>
        <v>266392</v>
      </c>
      <c r="F299" s="32">
        <f t="shared" si="29"/>
        <v>266.392</v>
      </c>
      <c r="G299" s="12">
        <f>commit!$P300/1000</f>
        <v>86.677999999999997</v>
      </c>
      <c r="H299" s="12">
        <f>commit!$P300/J299</f>
        <v>54.038653366583539</v>
      </c>
      <c r="I299" s="12">
        <f>commit!$L300</f>
        <v>1487</v>
      </c>
      <c r="J299" s="12">
        <f>commit!$M300</f>
        <v>1604</v>
      </c>
      <c r="K299" s="13">
        <f>(ncommit!$K300-ncommit!$J300)/1000</f>
        <v>77.756</v>
      </c>
      <c r="L299" s="11">
        <f t="shared" si="27"/>
        <v>1.2888651679613148</v>
      </c>
      <c r="M299" s="12">
        <f>ncommit!$G300</f>
        <v>232941</v>
      </c>
      <c r="N299" s="32">
        <f t="shared" si="30"/>
        <v>232.941</v>
      </c>
      <c r="O299" s="11">
        <f t="shared" si="28"/>
        <v>1.1436028865678434</v>
      </c>
    </row>
    <row r="300" spans="1:15">
      <c r="A300" s="1">
        <v>299</v>
      </c>
      <c r="B300" s="13">
        <f>(commit!$H301+commit!$I301)/1000</f>
        <v>7.5919999999999996</v>
      </c>
      <c r="C300" s="13">
        <f>(commit!$K301-commit!$J301)/1000</f>
        <v>97.632000000000005</v>
      </c>
      <c r="D300" s="13">
        <f>commit!$J301/1000</f>
        <v>0.628</v>
      </c>
      <c r="E300" s="12">
        <f>commit!$G301</f>
        <v>267078</v>
      </c>
      <c r="F300" s="32">
        <f t="shared" si="29"/>
        <v>267.07799999999997</v>
      </c>
      <c r="G300" s="12">
        <f>commit!$P301/1000</f>
        <v>87.093000000000004</v>
      </c>
      <c r="H300" s="12">
        <f>commit!$P301/J300</f>
        <v>54.297381546134666</v>
      </c>
      <c r="I300" s="12">
        <f>commit!$L301</f>
        <v>1487</v>
      </c>
      <c r="J300" s="12">
        <f>commit!$M301</f>
        <v>1604</v>
      </c>
      <c r="K300" s="13">
        <f>(ncommit!$K301-ncommit!$J301)/1000</f>
        <v>78.555000000000007</v>
      </c>
      <c r="L300" s="11">
        <f t="shared" si="27"/>
        <v>1.2428489593278593</v>
      </c>
      <c r="M300" s="12">
        <f>ncommit!$G301</f>
        <v>233223</v>
      </c>
      <c r="N300" s="32">
        <f t="shared" si="30"/>
        <v>233.22300000000001</v>
      </c>
      <c r="O300" s="11">
        <f t="shared" si="28"/>
        <v>1.1451614977939568</v>
      </c>
    </row>
    <row r="301" spans="1:15">
      <c r="A301" s="1">
        <v>300</v>
      </c>
      <c r="B301" s="13">
        <f>(commit!$H302+commit!$I302)/1000</f>
        <v>7.782</v>
      </c>
      <c r="C301" s="13">
        <f>(commit!$K302-commit!$J302)/1000</f>
        <v>101.23099999999999</v>
      </c>
      <c r="D301" s="13">
        <f>commit!$J302/1000</f>
        <v>0.67100000000000004</v>
      </c>
      <c r="E301" s="12">
        <f>commit!$G302</f>
        <v>267078</v>
      </c>
      <c r="F301" s="32">
        <f t="shared" si="29"/>
        <v>267.07799999999997</v>
      </c>
      <c r="G301" s="12">
        <f>commit!$P302/1000</f>
        <v>87.093000000000004</v>
      </c>
      <c r="H301" s="12">
        <f>commit!$P302/J301</f>
        <v>54.297381546134666</v>
      </c>
      <c r="I301" s="12">
        <f>commit!$L302</f>
        <v>1487</v>
      </c>
      <c r="J301" s="12">
        <f>commit!$M302</f>
        <v>1604</v>
      </c>
      <c r="K301" s="13">
        <f>(ncommit!$K302-ncommit!$J302)/1000</f>
        <v>76.926000000000002</v>
      </c>
      <c r="L301" s="11">
        <f t="shared" si="27"/>
        <v>1.315952993786236</v>
      </c>
      <c r="M301" s="12">
        <f>ncommit!$G302</f>
        <v>233223</v>
      </c>
      <c r="N301" s="32">
        <f t="shared" si="30"/>
        <v>233.22300000000001</v>
      </c>
      <c r="O301" s="11">
        <f t="shared" si="28"/>
        <v>1.1451614977939568</v>
      </c>
    </row>
    <row r="302" spans="1:15">
      <c r="A302" s="1">
        <v>301</v>
      </c>
      <c r="B302" s="13">
        <f>(commit!$H303+commit!$I303)/1000</f>
        <v>8.1980000000000004</v>
      </c>
      <c r="C302" s="13">
        <f>(commit!$K303-commit!$J303)/1000</f>
        <v>104.11799999999999</v>
      </c>
      <c r="D302" s="13">
        <f>commit!$J303/1000</f>
        <v>0.65</v>
      </c>
      <c r="E302" s="12">
        <f>commit!$G303</f>
        <v>267078</v>
      </c>
      <c r="F302" s="32">
        <f t="shared" si="29"/>
        <v>267.07799999999997</v>
      </c>
      <c r="G302" s="12">
        <f>commit!$P303/1000</f>
        <v>87.093000000000004</v>
      </c>
      <c r="H302" s="12">
        <f>commit!$P303/J302</f>
        <v>54.297381546134666</v>
      </c>
      <c r="I302" s="12">
        <f>commit!$L303</f>
        <v>1487</v>
      </c>
      <c r="J302" s="12">
        <f>commit!$M303</f>
        <v>1604</v>
      </c>
      <c r="K302" s="13">
        <f>(ncommit!$K303-ncommit!$J303)/1000</f>
        <v>79.816999999999993</v>
      </c>
      <c r="L302" s="11">
        <f t="shared" si="27"/>
        <v>1.3044589498477768</v>
      </c>
      <c r="M302" s="12">
        <f>ncommit!$G303</f>
        <v>233223</v>
      </c>
      <c r="N302" s="32">
        <f t="shared" si="30"/>
        <v>233.22300000000001</v>
      </c>
      <c r="O302" s="11">
        <f t="shared" si="28"/>
        <v>1.1451614977939568</v>
      </c>
    </row>
    <row r="303" spans="1:15">
      <c r="A303" s="1">
        <v>302</v>
      </c>
      <c r="B303" s="13">
        <f>(commit!$H304+commit!$I304)/1000</f>
        <v>7.7649999999999997</v>
      </c>
      <c r="C303" s="13">
        <f>(commit!$K304-commit!$J304)/1000</f>
        <v>100.923</v>
      </c>
      <c r="D303" s="13">
        <f>commit!$J304/1000</f>
        <v>0.626</v>
      </c>
      <c r="E303" s="12">
        <f>commit!$G304</f>
        <v>267078</v>
      </c>
      <c r="F303" s="32">
        <f t="shared" si="29"/>
        <v>267.07799999999997</v>
      </c>
      <c r="G303" s="12">
        <f>commit!$P304/1000</f>
        <v>87.093000000000004</v>
      </c>
      <c r="H303" s="12">
        <f>commit!$P304/J303</f>
        <v>54.297381546134666</v>
      </c>
      <c r="I303" s="12">
        <f>commit!$L304</f>
        <v>1487</v>
      </c>
      <c r="J303" s="12">
        <f>commit!$M304</f>
        <v>1604</v>
      </c>
      <c r="K303" s="13">
        <f>(ncommit!$K304-ncommit!$J304)/1000</f>
        <v>79.271000000000001</v>
      </c>
      <c r="L303" s="11">
        <f t="shared" si="27"/>
        <v>1.2731389789456422</v>
      </c>
      <c r="M303" s="12">
        <f>ncommit!$G304</f>
        <v>233223</v>
      </c>
      <c r="N303" s="32">
        <f t="shared" si="30"/>
        <v>233.22300000000001</v>
      </c>
      <c r="O303" s="11">
        <f t="shared" si="28"/>
        <v>1.1451614977939568</v>
      </c>
    </row>
    <row r="304" spans="1:15">
      <c r="A304" s="1">
        <v>303</v>
      </c>
      <c r="B304" s="13">
        <f>(commit!$H305+commit!$I305)/1000</f>
        <v>7.9790000000000001</v>
      </c>
      <c r="C304" s="13">
        <f>(commit!$K305-commit!$J305)/1000</f>
        <v>101.869</v>
      </c>
      <c r="D304" s="13">
        <f>commit!$J305/1000</f>
        <v>0.64100000000000001</v>
      </c>
      <c r="E304" s="12">
        <f>commit!$G305</f>
        <v>267078</v>
      </c>
      <c r="F304" s="32">
        <f t="shared" si="29"/>
        <v>267.07799999999997</v>
      </c>
      <c r="G304" s="12">
        <f>commit!$P305/1000</f>
        <v>87.093000000000004</v>
      </c>
      <c r="H304" s="12">
        <f>commit!$P305/J304</f>
        <v>54.297381546134666</v>
      </c>
      <c r="I304" s="12">
        <f>commit!$L305</f>
        <v>1487</v>
      </c>
      <c r="J304" s="12">
        <f>commit!$M305</f>
        <v>1604</v>
      </c>
      <c r="K304" s="13">
        <f>(ncommit!$K305-ncommit!$J305)/1000</f>
        <v>78.793000000000006</v>
      </c>
      <c r="L304" s="11">
        <f t="shared" si="27"/>
        <v>1.2928686558450622</v>
      </c>
      <c r="M304" s="12">
        <f>ncommit!$G305</f>
        <v>233223</v>
      </c>
      <c r="N304" s="32">
        <f t="shared" si="30"/>
        <v>233.22300000000001</v>
      </c>
      <c r="O304" s="11">
        <f t="shared" si="28"/>
        <v>1.1451614977939568</v>
      </c>
    </row>
    <row r="305" spans="1:15">
      <c r="A305" s="1">
        <v>304</v>
      </c>
      <c r="B305" s="13">
        <f>(commit!$H306+commit!$I306)/1000</f>
        <v>7.8289999999999997</v>
      </c>
      <c r="C305" s="13">
        <f>(commit!$K306-commit!$J306)/1000</f>
        <v>100.717</v>
      </c>
      <c r="D305" s="13">
        <f>commit!$J306/1000</f>
        <v>0.65400000000000003</v>
      </c>
      <c r="E305" s="12">
        <f>commit!$G306</f>
        <v>267078</v>
      </c>
      <c r="F305" s="32">
        <f t="shared" si="29"/>
        <v>267.07799999999997</v>
      </c>
      <c r="G305" s="12">
        <f>commit!$P306/1000</f>
        <v>87.093000000000004</v>
      </c>
      <c r="H305" s="12">
        <f>commit!$P306/J305</f>
        <v>54.297381546134666</v>
      </c>
      <c r="I305" s="12">
        <f>commit!$L306</f>
        <v>1487</v>
      </c>
      <c r="J305" s="12">
        <f>commit!$M306</f>
        <v>1604</v>
      </c>
      <c r="K305" s="13">
        <f>(ncommit!$K306-ncommit!$J306)/1000</f>
        <v>77.581000000000003</v>
      </c>
      <c r="L305" s="11">
        <f t="shared" si="27"/>
        <v>1.2982173470308451</v>
      </c>
      <c r="M305" s="12">
        <f>ncommit!$G306</f>
        <v>233223</v>
      </c>
      <c r="N305" s="32">
        <f t="shared" si="30"/>
        <v>233.22300000000001</v>
      </c>
      <c r="O305" s="11">
        <f t="shared" si="28"/>
        <v>1.1451614977939568</v>
      </c>
    </row>
    <row r="306" spans="1:15">
      <c r="A306" s="1">
        <v>305</v>
      </c>
      <c r="B306" s="13">
        <f>(commit!$H307+commit!$I307)/1000</f>
        <v>7.609</v>
      </c>
      <c r="C306" s="13">
        <f>(commit!$K307-commit!$J307)/1000</f>
        <v>102.22</v>
      </c>
      <c r="D306" s="13">
        <f>commit!$J307/1000</f>
        <v>0.68</v>
      </c>
      <c r="E306" s="12">
        <f>commit!$G307</f>
        <v>267078</v>
      </c>
      <c r="F306" s="32">
        <f t="shared" si="29"/>
        <v>267.07799999999997</v>
      </c>
      <c r="G306" s="12">
        <f>commit!$P307/1000</f>
        <v>87.093000000000004</v>
      </c>
      <c r="H306" s="12">
        <f>commit!$P307/J306</f>
        <v>54.297381546134666</v>
      </c>
      <c r="I306" s="12">
        <f>commit!$L307</f>
        <v>1487</v>
      </c>
      <c r="J306" s="12">
        <f>commit!$M307</f>
        <v>1604</v>
      </c>
      <c r="K306" s="13">
        <f>(ncommit!$K307-ncommit!$J307)/1000</f>
        <v>79.33</v>
      </c>
      <c r="L306" s="11">
        <f t="shared" si="27"/>
        <v>1.2885415353586285</v>
      </c>
      <c r="M306" s="12">
        <f>ncommit!$G307</f>
        <v>233223</v>
      </c>
      <c r="N306" s="32">
        <f t="shared" si="30"/>
        <v>233.22300000000001</v>
      </c>
      <c r="O306" s="11">
        <f t="shared" si="28"/>
        <v>1.1451614977939568</v>
      </c>
    </row>
    <row r="307" spans="1:15">
      <c r="A307" s="1">
        <v>306</v>
      </c>
      <c r="B307" s="13">
        <f>(commit!$H308+commit!$I308)/1000</f>
        <v>8.2929999999999993</v>
      </c>
      <c r="C307" s="13">
        <f>(commit!$K308-commit!$J308)/1000</f>
        <v>104.66800000000001</v>
      </c>
      <c r="D307" s="13">
        <f>commit!$J308/1000</f>
        <v>0.66700000000000004</v>
      </c>
      <c r="E307" s="12">
        <f>commit!$G308</f>
        <v>267078</v>
      </c>
      <c r="F307" s="32">
        <f t="shared" si="29"/>
        <v>267.07799999999997</v>
      </c>
      <c r="G307" s="12">
        <f>commit!$P308/1000</f>
        <v>87.093000000000004</v>
      </c>
      <c r="H307" s="12">
        <f>commit!$P308/J307</f>
        <v>54.297381546134666</v>
      </c>
      <c r="I307" s="12">
        <f>commit!$L308</f>
        <v>1487</v>
      </c>
      <c r="J307" s="12">
        <f>commit!$M308</f>
        <v>1604</v>
      </c>
      <c r="K307" s="13">
        <f>(ncommit!$K308-ncommit!$J308)/1000</f>
        <v>80.168999999999997</v>
      </c>
      <c r="L307" s="11">
        <f t="shared" si="27"/>
        <v>1.3055919370330178</v>
      </c>
      <c r="M307" s="12">
        <f>ncommit!$G308</f>
        <v>233223</v>
      </c>
      <c r="N307" s="32">
        <f t="shared" si="30"/>
        <v>233.22300000000001</v>
      </c>
      <c r="O307" s="11">
        <f t="shared" si="28"/>
        <v>1.1451614977939568</v>
      </c>
    </row>
    <row r="308" spans="1:15">
      <c r="A308" s="1">
        <v>307</v>
      </c>
      <c r="B308" s="13">
        <f>(commit!$H309+commit!$I309)/1000</f>
        <v>7.681</v>
      </c>
      <c r="C308" s="13">
        <f>(commit!$K309-commit!$J309)/1000</f>
        <v>101.185</v>
      </c>
      <c r="D308" s="13">
        <f>commit!$J309/1000</f>
        <v>0.64800000000000002</v>
      </c>
      <c r="E308" s="12">
        <f>commit!$G309</f>
        <v>267646</v>
      </c>
      <c r="F308" s="32">
        <f t="shared" si="29"/>
        <v>267.64600000000002</v>
      </c>
      <c r="G308" s="12">
        <f>commit!$P309/1000</f>
        <v>86.650999999999996</v>
      </c>
      <c r="H308" s="12">
        <f>commit!$P309/J308</f>
        <v>54.021820448877804</v>
      </c>
      <c r="I308" s="12">
        <f>commit!$L309</f>
        <v>1487</v>
      </c>
      <c r="J308" s="12">
        <f>commit!$M309</f>
        <v>1604</v>
      </c>
      <c r="K308" s="13">
        <f>(ncommit!$K309-ncommit!$J309)/1000</f>
        <v>73.430000000000007</v>
      </c>
      <c r="L308" s="11">
        <f t="shared" si="27"/>
        <v>1.3779790276453765</v>
      </c>
      <c r="M308" s="12">
        <f>ncommit!$G309</f>
        <v>226352</v>
      </c>
      <c r="N308" s="32">
        <f t="shared" si="30"/>
        <v>226.352</v>
      </c>
      <c r="O308" s="11">
        <f t="shared" si="28"/>
        <v>1.1824326712377182</v>
      </c>
    </row>
    <row r="309" spans="1:15">
      <c r="A309" s="1">
        <v>308</v>
      </c>
      <c r="B309" s="13">
        <f>(commit!$H310+commit!$I310)/1000</f>
        <v>8.1940000000000008</v>
      </c>
      <c r="C309" s="13">
        <f>(commit!$K310-commit!$J310)/1000</f>
        <v>101.81699999999999</v>
      </c>
      <c r="D309" s="13">
        <f>commit!$J310/1000</f>
        <v>0.63700000000000001</v>
      </c>
      <c r="E309" s="12">
        <f>commit!$G310</f>
        <v>267646</v>
      </c>
      <c r="F309" s="32">
        <f t="shared" si="29"/>
        <v>267.64600000000002</v>
      </c>
      <c r="G309" s="12">
        <f>commit!$P310/1000</f>
        <v>86.650999999999996</v>
      </c>
      <c r="H309" s="12">
        <f>commit!$P310/J309</f>
        <v>54.021820448877804</v>
      </c>
      <c r="I309" s="12">
        <f>commit!$L310</f>
        <v>1487</v>
      </c>
      <c r="J309" s="12">
        <f>commit!$M310</f>
        <v>1604</v>
      </c>
      <c r="K309" s="13">
        <f>(ncommit!$K310-ncommit!$J310)/1000</f>
        <v>73.995999999999995</v>
      </c>
      <c r="L309" s="11">
        <f t="shared" si="27"/>
        <v>1.3759797826909563</v>
      </c>
      <c r="M309" s="12">
        <f>ncommit!$G310</f>
        <v>226352</v>
      </c>
      <c r="N309" s="32">
        <f t="shared" si="30"/>
        <v>226.352</v>
      </c>
      <c r="O309" s="11">
        <f t="shared" si="28"/>
        <v>1.1824326712377182</v>
      </c>
    </row>
    <row r="310" spans="1:15">
      <c r="A310" s="1">
        <v>309</v>
      </c>
      <c r="B310" s="13">
        <f>(commit!$H311+commit!$I311)/1000</f>
        <v>7.4169999999999998</v>
      </c>
      <c r="C310" s="13">
        <f>(commit!$K311-commit!$J311)/1000</f>
        <v>101.479</v>
      </c>
      <c r="D310" s="13">
        <f>commit!$J311/1000</f>
        <v>0.628</v>
      </c>
      <c r="E310" s="12">
        <f>commit!$G311</f>
        <v>267646</v>
      </c>
      <c r="F310" s="32">
        <f t="shared" si="29"/>
        <v>267.64600000000002</v>
      </c>
      <c r="G310" s="12">
        <f>commit!$P311/1000</f>
        <v>86.650999999999996</v>
      </c>
      <c r="H310" s="12">
        <f>commit!$P311/J310</f>
        <v>54.021820448877804</v>
      </c>
      <c r="I310" s="12">
        <f>commit!$L311</f>
        <v>1487</v>
      </c>
      <c r="J310" s="12">
        <f>commit!$M311</f>
        <v>1604</v>
      </c>
      <c r="K310" s="13">
        <f>(ncommit!$K311-ncommit!$J311)/1000</f>
        <v>73.680999999999997</v>
      </c>
      <c r="L310" s="11">
        <f t="shared" si="27"/>
        <v>1.3772750098397144</v>
      </c>
      <c r="M310" s="12">
        <f>ncommit!$G311</f>
        <v>226352</v>
      </c>
      <c r="N310" s="32">
        <f t="shared" si="30"/>
        <v>226.352</v>
      </c>
      <c r="O310" s="11">
        <f t="shared" si="28"/>
        <v>1.1824326712377182</v>
      </c>
    </row>
    <row r="311" spans="1:15">
      <c r="A311" s="1">
        <v>310</v>
      </c>
      <c r="B311" s="13">
        <f>(commit!$H312+commit!$I312)/1000</f>
        <v>7.8680000000000003</v>
      </c>
      <c r="C311" s="13">
        <f>(commit!$K312-commit!$J312)/1000</f>
        <v>102.176</v>
      </c>
      <c r="D311" s="13">
        <f>commit!$J312/1000</f>
        <v>0.68100000000000005</v>
      </c>
      <c r="E311" s="12">
        <f>commit!$G312</f>
        <v>267646</v>
      </c>
      <c r="F311" s="32">
        <f t="shared" si="29"/>
        <v>267.64600000000002</v>
      </c>
      <c r="G311" s="12">
        <f>commit!$P312/1000</f>
        <v>86.650999999999996</v>
      </c>
      <c r="H311" s="12">
        <f>commit!$P312/J311</f>
        <v>54.021820448877804</v>
      </c>
      <c r="I311" s="12">
        <f>commit!$L312</f>
        <v>1487</v>
      </c>
      <c r="J311" s="12">
        <f>commit!$M312</f>
        <v>1604</v>
      </c>
      <c r="K311" s="13">
        <f>(ncommit!$K312-ncommit!$J312)/1000</f>
        <v>74.72</v>
      </c>
      <c r="L311" s="11">
        <f t="shared" si="27"/>
        <v>1.3674518201284798</v>
      </c>
      <c r="M311" s="12">
        <f>ncommit!$G312</f>
        <v>226352</v>
      </c>
      <c r="N311" s="32">
        <f t="shared" si="30"/>
        <v>226.352</v>
      </c>
      <c r="O311" s="11">
        <f t="shared" si="28"/>
        <v>1.1824326712377182</v>
      </c>
    </row>
    <row r="312" spans="1:15">
      <c r="A312" s="1">
        <v>311</v>
      </c>
      <c r="B312" s="13">
        <f>(commit!$H313+commit!$I313)/1000</f>
        <v>8.1240000000000006</v>
      </c>
      <c r="C312" s="13">
        <f>(commit!$K313-commit!$J313)/1000</f>
        <v>102.40300000000001</v>
      </c>
      <c r="D312" s="13">
        <f>commit!$J313/1000</f>
        <v>0.64200000000000002</v>
      </c>
      <c r="E312" s="12">
        <f>commit!$G313</f>
        <v>267646</v>
      </c>
      <c r="F312" s="32">
        <f t="shared" si="29"/>
        <v>267.64600000000002</v>
      </c>
      <c r="G312" s="12">
        <f>commit!$P313/1000</f>
        <v>86.650999999999996</v>
      </c>
      <c r="H312" s="12">
        <f>commit!$P313/J312</f>
        <v>54.021820448877804</v>
      </c>
      <c r="I312" s="12">
        <f>commit!$L313</f>
        <v>1487</v>
      </c>
      <c r="J312" s="12">
        <f>commit!$M313</f>
        <v>1604</v>
      </c>
      <c r="K312" s="13">
        <f>(ncommit!$K313-ncommit!$J313)/1000</f>
        <v>75.921000000000006</v>
      </c>
      <c r="L312" s="11">
        <f t="shared" si="27"/>
        <v>1.348809947181939</v>
      </c>
      <c r="M312" s="12">
        <f>ncommit!$G313</f>
        <v>226352</v>
      </c>
      <c r="N312" s="32">
        <f t="shared" si="30"/>
        <v>226.352</v>
      </c>
      <c r="O312" s="11">
        <f t="shared" si="28"/>
        <v>1.1824326712377182</v>
      </c>
    </row>
    <row r="313" spans="1:15">
      <c r="A313" s="1">
        <v>312</v>
      </c>
      <c r="B313" s="13">
        <f>(commit!$H314+commit!$I314)/1000</f>
        <v>7.91</v>
      </c>
      <c r="C313" s="13">
        <f>(commit!$K314-commit!$J314)/1000</f>
        <v>101.315</v>
      </c>
      <c r="D313" s="13">
        <f>commit!$J314/1000</f>
        <v>0.67400000000000004</v>
      </c>
      <c r="E313" s="12">
        <f>commit!$G314</f>
        <v>267646</v>
      </c>
      <c r="F313" s="32">
        <f t="shared" si="29"/>
        <v>267.64600000000002</v>
      </c>
      <c r="G313" s="12">
        <f>commit!$P314/1000</f>
        <v>86.650999999999996</v>
      </c>
      <c r="H313" s="12">
        <f>commit!$P314/J313</f>
        <v>54.021820448877804</v>
      </c>
      <c r="I313" s="12">
        <f>commit!$L314</f>
        <v>1487</v>
      </c>
      <c r="J313" s="12">
        <f>commit!$M314</f>
        <v>1604</v>
      </c>
      <c r="K313" s="13">
        <f>(ncommit!$K314-ncommit!$J314)/1000</f>
        <v>73.231999999999999</v>
      </c>
      <c r="L313" s="11">
        <f t="shared" si="27"/>
        <v>1.3834798994974875</v>
      </c>
      <c r="M313" s="12">
        <f>ncommit!$G314</f>
        <v>226352</v>
      </c>
      <c r="N313" s="32">
        <f t="shared" si="30"/>
        <v>226.352</v>
      </c>
      <c r="O313" s="11">
        <f t="shared" si="28"/>
        <v>1.1824326712377182</v>
      </c>
    </row>
    <row r="314" spans="1:15">
      <c r="A314" s="1">
        <v>313</v>
      </c>
      <c r="B314" s="13">
        <f>(commit!$H315+commit!$I315)/1000</f>
        <v>7.9960000000000004</v>
      </c>
      <c r="C314" s="13">
        <f>(commit!$K315-commit!$J315)/1000</f>
        <v>102.767</v>
      </c>
      <c r="D314" s="13">
        <f>commit!$J315/1000</f>
        <v>0.76100000000000001</v>
      </c>
      <c r="E314" s="12">
        <f>commit!$G315</f>
        <v>267565</v>
      </c>
      <c r="F314" s="32">
        <f t="shared" si="29"/>
        <v>267.565</v>
      </c>
      <c r="G314" s="12">
        <f>commit!$P315/1000</f>
        <v>86.587999999999994</v>
      </c>
      <c r="H314" s="12">
        <f>commit!$P315/J314</f>
        <v>53.982543640897752</v>
      </c>
      <c r="I314" s="12">
        <f>commit!$L315</f>
        <v>1487</v>
      </c>
      <c r="J314" s="12">
        <f>commit!$M315</f>
        <v>1604</v>
      </c>
      <c r="K314" s="13">
        <f>(ncommit!$K315-ncommit!$J315)/1000</f>
        <v>74.415999999999997</v>
      </c>
      <c r="L314" s="11">
        <f t="shared" si="27"/>
        <v>1.3809798967963878</v>
      </c>
      <c r="M314" s="12">
        <f>ncommit!$G315</f>
        <v>226339</v>
      </c>
      <c r="N314" s="32">
        <f t="shared" si="30"/>
        <v>226.339</v>
      </c>
      <c r="O314" s="11">
        <f t="shared" si="28"/>
        <v>1.1821427151308435</v>
      </c>
    </row>
    <row r="315" spans="1:15">
      <c r="A315" s="1">
        <v>314</v>
      </c>
      <c r="B315" s="13">
        <f>(commit!$H316+commit!$I316)/1000</f>
        <v>7.4649999999999999</v>
      </c>
      <c r="C315" s="13">
        <f>(commit!$K316-commit!$J316)/1000</f>
        <v>100.884</v>
      </c>
      <c r="D315" s="13">
        <f>commit!$J316/1000</f>
        <v>0.67100000000000004</v>
      </c>
      <c r="E315" s="12">
        <f>commit!$G316</f>
        <v>267565</v>
      </c>
      <c r="F315" s="32">
        <f t="shared" si="29"/>
        <v>267.565</v>
      </c>
      <c r="G315" s="12">
        <f>commit!$P316/1000</f>
        <v>86.587999999999994</v>
      </c>
      <c r="H315" s="12">
        <f>commit!$P316/J315</f>
        <v>53.982543640897752</v>
      </c>
      <c r="I315" s="12">
        <f>commit!$L316</f>
        <v>1487</v>
      </c>
      <c r="J315" s="12">
        <f>commit!$M316</f>
        <v>1604</v>
      </c>
      <c r="K315" s="13">
        <f>(ncommit!$K316-ncommit!$J316)/1000</f>
        <v>71.781000000000006</v>
      </c>
      <c r="L315" s="11">
        <f t="shared" si="27"/>
        <v>1.4054415513854641</v>
      </c>
      <c r="M315" s="12">
        <f>ncommit!$G316</f>
        <v>226339</v>
      </c>
      <c r="N315" s="32">
        <f t="shared" si="30"/>
        <v>226.339</v>
      </c>
      <c r="O315" s="11">
        <f t="shared" si="28"/>
        <v>1.1821427151308435</v>
      </c>
    </row>
    <row r="316" spans="1:15">
      <c r="A316" s="1">
        <v>315</v>
      </c>
      <c r="B316" s="13">
        <f>(commit!$H317+commit!$I317)/1000</f>
        <v>7.7370000000000001</v>
      </c>
      <c r="C316" s="13">
        <f>(commit!$K317-commit!$J317)/1000</f>
        <v>106.01600000000001</v>
      </c>
      <c r="D316" s="13">
        <f>commit!$J317/1000</f>
        <v>0.66100000000000003</v>
      </c>
      <c r="E316" s="12">
        <f>commit!$G317</f>
        <v>288955</v>
      </c>
      <c r="F316" s="32">
        <f t="shared" si="29"/>
        <v>288.95499999999998</v>
      </c>
      <c r="G316" s="12">
        <f>commit!$P317/1000</f>
        <v>90.861000000000004</v>
      </c>
      <c r="H316" s="12">
        <f>commit!$P317/J316</f>
        <v>56.646508728179548</v>
      </c>
      <c r="I316" s="12">
        <f>commit!$L317</f>
        <v>1487</v>
      </c>
      <c r="J316" s="12">
        <f>commit!$M317</f>
        <v>1604</v>
      </c>
      <c r="K316" s="13">
        <f>(ncommit!$K317-ncommit!$J317)/1000</f>
        <v>92.224999999999994</v>
      </c>
      <c r="L316" s="11">
        <f t="shared" si="27"/>
        <v>1.1495364597451885</v>
      </c>
      <c r="M316" s="12">
        <f>ncommit!$G317</f>
        <v>270894</v>
      </c>
      <c r="N316" s="32">
        <f t="shared" si="30"/>
        <v>270.89400000000001</v>
      </c>
      <c r="O316" s="11">
        <f t="shared" si="28"/>
        <v>1.0666718347397874</v>
      </c>
    </row>
    <row r="317" spans="1:15">
      <c r="A317" s="1">
        <v>316</v>
      </c>
      <c r="B317" s="13">
        <f>(commit!$H318+commit!$I318)/1000</f>
        <v>8.0009999999999994</v>
      </c>
      <c r="C317" s="13">
        <f>(commit!$K318-commit!$J318)/1000</f>
        <v>107.748</v>
      </c>
      <c r="D317" s="13">
        <f>commit!$J318/1000</f>
        <v>0.68899999999999995</v>
      </c>
      <c r="E317" s="12">
        <f>commit!$G318</f>
        <v>287938</v>
      </c>
      <c r="F317" s="32">
        <f t="shared" si="29"/>
        <v>287.93799999999999</v>
      </c>
      <c r="G317" s="12">
        <f>commit!$P318/1000</f>
        <v>90.590999999999994</v>
      </c>
      <c r="H317" s="12">
        <f>commit!$P318/J317</f>
        <v>56.478179551122196</v>
      </c>
      <c r="I317" s="12">
        <f>commit!$L318</f>
        <v>1487</v>
      </c>
      <c r="J317" s="12">
        <f>commit!$M318</f>
        <v>1604</v>
      </c>
      <c r="K317" s="13">
        <f>(ncommit!$K318-ncommit!$J318)/1000</f>
        <v>92.316999999999993</v>
      </c>
      <c r="L317" s="11">
        <f t="shared" si="27"/>
        <v>1.1671523121418592</v>
      </c>
      <c r="M317" s="12">
        <f>ncommit!$G318</f>
        <v>269186</v>
      </c>
      <c r="N317" s="32">
        <f t="shared" si="30"/>
        <v>269.18599999999998</v>
      </c>
      <c r="O317" s="11">
        <f t="shared" si="28"/>
        <v>1.069661869488012</v>
      </c>
    </row>
    <row r="318" spans="1:15">
      <c r="A318" s="1">
        <v>317</v>
      </c>
      <c r="B318" s="13">
        <f>(commit!$H319+commit!$I319)/1000</f>
        <v>7.8970000000000002</v>
      </c>
      <c r="C318" s="13">
        <f>(commit!$K319-commit!$J319)/1000</f>
        <v>105.13500000000001</v>
      </c>
      <c r="D318" s="13">
        <f>commit!$J319/1000</f>
        <v>0.69599999999999995</v>
      </c>
      <c r="E318" s="12">
        <f>commit!$G319</f>
        <v>279447</v>
      </c>
      <c r="F318" s="32">
        <f t="shared" si="29"/>
        <v>279.447</v>
      </c>
      <c r="G318" s="12">
        <f>commit!$P319/1000</f>
        <v>90.93</v>
      </c>
      <c r="H318" s="12">
        <f>commit!$P319/J318</f>
        <v>56.654205607476634</v>
      </c>
      <c r="I318" s="12">
        <f>commit!$L319</f>
        <v>1488</v>
      </c>
      <c r="J318" s="12">
        <f>commit!$M319</f>
        <v>1605</v>
      </c>
      <c r="K318" s="13">
        <f>(ncommit!$K319-ncommit!$J319)/1000</f>
        <v>71.945999999999998</v>
      </c>
      <c r="L318" s="11">
        <f t="shared" si="27"/>
        <v>1.4613043115670088</v>
      </c>
      <c r="M318" s="12">
        <f>ncommit!$G319</f>
        <v>222605</v>
      </c>
      <c r="N318" s="32">
        <f t="shared" si="30"/>
        <v>222.60499999999999</v>
      </c>
      <c r="O318" s="11">
        <f t="shared" si="28"/>
        <v>1.2553491610700569</v>
      </c>
    </row>
    <row r="319" spans="1:15">
      <c r="A319" s="1">
        <v>318</v>
      </c>
      <c r="B319" s="13">
        <f>(commit!$H320+commit!$I320)/1000</f>
        <v>7.8929999999999998</v>
      </c>
      <c r="C319" s="13">
        <f>(commit!$K320-commit!$J320)/1000</f>
        <v>104.53400000000001</v>
      </c>
      <c r="D319" s="13">
        <f>commit!$J320/1000</f>
        <v>0.628</v>
      </c>
      <c r="E319" s="12">
        <f>commit!$G320</f>
        <v>276166</v>
      </c>
      <c r="F319" s="32">
        <f t="shared" si="29"/>
        <v>276.166</v>
      </c>
      <c r="G319" s="12">
        <f>commit!$P320/1000</f>
        <v>90.238</v>
      </c>
      <c r="H319" s="12">
        <f>commit!$P320/J319</f>
        <v>56.223052959501558</v>
      </c>
      <c r="I319" s="12">
        <f>commit!$L320</f>
        <v>1488</v>
      </c>
      <c r="J319" s="12">
        <f>commit!$M320</f>
        <v>1605</v>
      </c>
      <c r="K319" s="13">
        <f>(ncommit!$K320-ncommit!$J320)/1000</f>
        <v>71.581000000000003</v>
      </c>
      <c r="L319" s="11">
        <f t="shared" si="27"/>
        <v>1.4603595926293291</v>
      </c>
      <c r="M319" s="12">
        <f>ncommit!$G320</f>
        <v>221241</v>
      </c>
      <c r="N319" s="32">
        <f t="shared" si="30"/>
        <v>221.24100000000001</v>
      </c>
      <c r="O319" s="11">
        <f t="shared" si="28"/>
        <v>1.2482586862290443</v>
      </c>
    </row>
    <row r="320" spans="1:15">
      <c r="A320" s="1">
        <v>319</v>
      </c>
      <c r="B320" s="13">
        <f>(commit!$H321+commit!$I321)/1000</f>
        <v>7.4130000000000003</v>
      </c>
      <c r="C320" s="13">
        <f>(commit!$K321-commit!$J321)/1000</f>
        <v>101.28400000000001</v>
      </c>
      <c r="D320" s="13">
        <f>commit!$J321/1000</f>
        <v>0.65700000000000003</v>
      </c>
      <c r="E320" s="12">
        <f>commit!$G321</f>
        <v>276104</v>
      </c>
      <c r="F320" s="32">
        <f t="shared" si="29"/>
        <v>276.10399999999998</v>
      </c>
      <c r="G320" s="12">
        <f>commit!$P321/1000</f>
        <v>90.231999999999999</v>
      </c>
      <c r="H320" s="12">
        <f>commit!$P321/J320</f>
        <v>56.219314641744546</v>
      </c>
      <c r="I320" s="12">
        <f>commit!$L321</f>
        <v>1488</v>
      </c>
      <c r="J320" s="12">
        <f>commit!$M321</f>
        <v>1605</v>
      </c>
      <c r="K320" s="13">
        <f>(ncommit!$K321-ncommit!$J321)/1000</f>
        <v>71.861000000000004</v>
      </c>
      <c r="L320" s="11">
        <f t="shared" si="27"/>
        <v>1.4094432306814544</v>
      </c>
      <c r="M320" s="12">
        <f>ncommit!$G321</f>
        <v>221237</v>
      </c>
      <c r="N320" s="32">
        <f t="shared" si="30"/>
        <v>221.23699999999999</v>
      </c>
      <c r="O320" s="11">
        <f t="shared" si="28"/>
        <v>1.2480010124888694</v>
      </c>
    </row>
    <row r="321" spans="1:15">
      <c r="A321" s="1">
        <v>320</v>
      </c>
      <c r="B321" s="13">
        <f>(commit!$H322+commit!$I322)/1000</f>
        <v>7.8289999999999997</v>
      </c>
      <c r="C321" s="13">
        <f>(commit!$K322-commit!$J322)/1000</f>
        <v>102.566</v>
      </c>
      <c r="D321" s="13">
        <f>commit!$J322/1000</f>
        <v>0.624</v>
      </c>
      <c r="E321" s="12">
        <f>commit!$G322</f>
        <v>276104</v>
      </c>
      <c r="F321" s="32">
        <f t="shared" si="29"/>
        <v>276.10399999999998</v>
      </c>
      <c r="G321" s="12">
        <f>commit!$P322/1000</f>
        <v>90.231999999999999</v>
      </c>
      <c r="H321" s="12">
        <f>commit!$P322/J321</f>
        <v>56.219314641744546</v>
      </c>
      <c r="I321" s="12">
        <f>commit!$L322</f>
        <v>1488</v>
      </c>
      <c r="J321" s="12">
        <f>commit!$M322</f>
        <v>1605</v>
      </c>
      <c r="K321" s="13">
        <f>(ncommit!$K322-ncommit!$J322)/1000</f>
        <v>71.156000000000006</v>
      </c>
      <c r="L321" s="11">
        <f t="shared" si="27"/>
        <v>1.4414244757996515</v>
      </c>
      <c r="M321" s="12">
        <f>ncommit!$G322</f>
        <v>221237</v>
      </c>
      <c r="N321" s="32">
        <f t="shared" si="30"/>
        <v>221.23699999999999</v>
      </c>
      <c r="O321" s="11">
        <f t="shared" si="28"/>
        <v>1.2480010124888694</v>
      </c>
    </row>
    <row r="322" spans="1:15">
      <c r="A322" s="1">
        <v>321</v>
      </c>
      <c r="B322" s="13">
        <f>(commit!$H323+commit!$I323)/1000</f>
        <v>8.2200000000000006</v>
      </c>
      <c r="C322" s="13">
        <f>(commit!$K323-commit!$J323)/1000</f>
        <v>105.501</v>
      </c>
      <c r="D322" s="13">
        <f>commit!$J323/1000</f>
        <v>0.65700000000000003</v>
      </c>
      <c r="E322" s="12">
        <f>commit!$G323</f>
        <v>276104</v>
      </c>
      <c r="F322" s="32">
        <f t="shared" si="29"/>
        <v>276.10399999999998</v>
      </c>
      <c r="G322" s="12">
        <f>commit!$P323/1000</f>
        <v>90.231999999999999</v>
      </c>
      <c r="H322" s="12">
        <f>commit!$P323/J322</f>
        <v>56.219314641744546</v>
      </c>
      <c r="I322" s="12">
        <f>commit!$L323</f>
        <v>1488</v>
      </c>
      <c r="J322" s="12">
        <f>commit!$M323</f>
        <v>1605</v>
      </c>
      <c r="K322" s="13">
        <f>(ncommit!$K323-ncommit!$J323)/1000</f>
        <v>71.841999999999999</v>
      </c>
      <c r="L322" s="11">
        <f t="shared" ref="L322:L385" si="31">C322/K322</f>
        <v>1.4685142395813036</v>
      </c>
      <c r="M322" s="12">
        <f>ncommit!$G323</f>
        <v>221237</v>
      </c>
      <c r="N322" s="32">
        <f t="shared" si="30"/>
        <v>221.23699999999999</v>
      </c>
      <c r="O322" s="11">
        <f t="shared" ref="O322:O385" si="32">E322/M322</f>
        <v>1.2480010124888694</v>
      </c>
    </row>
    <row r="323" spans="1:15">
      <c r="A323" s="1">
        <v>322</v>
      </c>
      <c r="B323" s="13">
        <f>(commit!$H324+commit!$I324)/1000</f>
        <v>7.8310000000000004</v>
      </c>
      <c r="C323" s="13">
        <f>(commit!$K324-commit!$J324)/1000</f>
        <v>104.008</v>
      </c>
      <c r="D323" s="13">
        <f>commit!$J324/1000</f>
        <v>0.63200000000000001</v>
      </c>
      <c r="E323" s="12">
        <f>commit!$G324</f>
        <v>276104</v>
      </c>
      <c r="F323" s="32">
        <f t="shared" ref="F323:F386" si="33">E323/1000</f>
        <v>276.10399999999998</v>
      </c>
      <c r="G323" s="12">
        <f>commit!$P324/1000</f>
        <v>90.231999999999999</v>
      </c>
      <c r="H323" s="12">
        <f>commit!$P324/J323</f>
        <v>56.219314641744546</v>
      </c>
      <c r="I323" s="12">
        <f>commit!$L324</f>
        <v>1488</v>
      </c>
      <c r="J323" s="12">
        <f>commit!$M324</f>
        <v>1605</v>
      </c>
      <c r="K323" s="13">
        <f>(ncommit!$K324-ncommit!$J324)/1000</f>
        <v>71.353999999999999</v>
      </c>
      <c r="L323" s="11">
        <f t="shared" si="31"/>
        <v>1.4576337696555204</v>
      </c>
      <c r="M323" s="12">
        <f>ncommit!$G324</f>
        <v>221237</v>
      </c>
      <c r="N323" s="32">
        <f t="shared" ref="N323:N386" si="34">M323/1000</f>
        <v>221.23699999999999</v>
      </c>
      <c r="O323" s="11">
        <f t="shared" si="32"/>
        <v>1.2480010124888694</v>
      </c>
    </row>
    <row r="324" spans="1:15">
      <c r="A324" s="1">
        <v>323</v>
      </c>
      <c r="B324" s="13">
        <f>(commit!$H325+commit!$I325)/1000</f>
        <v>7.7430000000000003</v>
      </c>
      <c r="C324" s="13">
        <f>(commit!$K325-commit!$J325)/1000</f>
        <v>103.008</v>
      </c>
      <c r="D324" s="13">
        <f>commit!$J325/1000</f>
        <v>0.64100000000000001</v>
      </c>
      <c r="E324" s="12">
        <f>commit!$G325</f>
        <v>276104</v>
      </c>
      <c r="F324" s="32">
        <f t="shared" si="33"/>
        <v>276.10399999999998</v>
      </c>
      <c r="G324" s="12">
        <f>commit!$P325/1000</f>
        <v>90.231999999999999</v>
      </c>
      <c r="H324" s="12">
        <f>commit!$P325/J324</f>
        <v>56.219314641744546</v>
      </c>
      <c r="I324" s="12">
        <f>commit!$L325</f>
        <v>1488</v>
      </c>
      <c r="J324" s="12">
        <f>commit!$M325</f>
        <v>1605</v>
      </c>
      <c r="K324" s="13">
        <f>(ncommit!$K325-ncommit!$J325)/1000</f>
        <v>72.685000000000002</v>
      </c>
      <c r="L324" s="11">
        <f t="shared" si="31"/>
        <v>1.4171837380477401</v>
      </c>
      <c r="M324" s="12">
        <f>ncommit!$G325</f>
        <v>221237</v>
      </c>
      <c r="N324" s="32">
        <f t="shared" si="34"/>
        <v>221.23699999999999</v>
      </c>
      <c r="O324" s="11">
        <f t="shared" si="32"/>
        <v>1.2480010124888694</v>
      </c>
    </row>
    <row r="325" spans="1:15">
      <c r="A325" s="1">
        <v>324</v>
      </c>
      <c r="B325" s="13">
        <f>(commit!$H326+commit!$I326)/1000</f>
        <v>7.5759999999999996</v>
      </c>
      <c r="C325" s="13">
        <f>(commit!$K326-commit!$J326)/1000</f>
        <v>99.95</v>
      </c>
      <c r="D325" s="13">
        <f>commit!$J326/1000</f>
        <v>0.67100000000000004</v>
      </c>
      <c r="E325" s="12">
        <f>commit!$G326</f>
        <v>280451</v>
      </c>
      <c r="F325" s="32">
        <f t="shared" si="33"/>
        <v>280.45100000000002</v>
      </c>
      <c r="G325" s="12">
        <f>commit!$P326/1000</f>
        <v>90.456000000000003</v>
      </c>
      <c r="H325" s="12">
        <f>commit!$P326/J325</f>
        <v>56.358878504672894</v>
      </c>
      <c r="I325" s="12">
        <f>commit!$L326</f>
        <v>1488</v>
      </c>
      <c r="J325" s="12">
        <f>commit!$M326</f>
        <v>1605</v>
      </c>
      <c r="K325" s="13">
        <f>(ncommit!$K326-ncommit!$J326)/1000</f>
        <v>69.863</v>
      </c>
      <c r="L325" s="11">
        <f t="shared" si="31"/>
        <v>1.4306571432661066</v>
      </c>
      <c r="M325" s="12">
        <f>ncommit!$G326</f>
        <v>221680</v>
      </c>
      <c r="N325" s="32">
        <f t="shared" si="34"/>
        <v>221.68</v>
      </c>
      <c r="O325" s="11">
        <f t="shared" si="32"/>
        <v>1.2651163839769037</v>
      </c>
    </row>
    <row r="326" spans="1:15">
      <c r="A326" s="1">
        <v>325</v>
      </c>
      <c r="B326" s="13">
        <f>(commit!$H327+commit!$I327)/1000</f>
        <v>8.1319999999999997</v>
      </c>
      <c r="C326" s="13">
        <f>(commit!$K327-commit!$J327)/1000</f>
        <v>103.19799999999999</v>
      </c>
      <c r="D326" s="13">
        <f>commit!$J327/1000</f>
        <v>0.63200000000000001</v>
      </c>
      <c r="E326" s="12">
        <f>commit!$G327</f>
        <v>280451</v>
      </c>
      <c r="F326" s="32">
        <f t="shared" si="33"/>
        <v>280.45100000000002</v>
      </c>
      <c r="G326" s="12">
        <f>commit!$P327/1000</f>
        <v>90.456000000000003</v>
      </c>
      <c r="H326" s="12">
        <f>commit!$P327/J326</f>
        <v>56.358878504672894</v>
      </c>
      <c r="I326" s="12">
        <f>commit!$L327</f>
        <v>1488</v>
      </c>
      <c r="J326" s="12">
        <f>commit!$M327</f>
        <v>1605</v>
      </c>
      <c r="K326" s="13">
        <f>(ncommit!$K327-ncommit!$J327)/1000</f>
        <v>71.641999999999996</v>
      </c>
      <c r="L326" s="11">
        <f t="shared" si="31"/>
        <v>1.4404678819686776</v>
      </c>
      <c r="M326" s="12">
        <f>ncommit!$G327</f>
        <v>221680</v>
      </c>
      <c r="N326" s="32">
        <f t="shared" si="34"/>
        <v>221.68</v>
      </c>
      <c r="O326" s="11">
        <f t="shared" si="32"/>
        <v>1.2651163839769037</v>
      </c>
    </row>
    <row r="327" spans="1:15">
      <c r="A327" s="1">
        <v>326</v>
      </c>
      <c r="B327" s="13">
        <f>(commit!$H328+commit!$I328)/1000</f>
        <v>8.2870000000000008</v>
      </c>
      <c r="C327" s="13">
        <f>(commit!$K328-commit!$J328)/1000</f>
        <v>175.429</v>
      </c>
      <c r="D327" s="13">
        <f>commit!$J328/1000</f>
        <v>0.88100000000000001</v>
      </c>
      <c r="E327" s="12">
        <f>commit!$G328</f>
        <v>335866</v>
      </c>
      <c r="F327" s="32">
        <f t="shared" si="33"/>
        <v>335.86599999999999</v>
      </c>
      <c r="G327" s="12">
        <f>commit!$P328/1000</f>
        <v>91.528000000000006</v>
      </c>
      <c r="H327" s="12">
        <f>commit!$P328/J327</f>
        <v>57.026791277258567</v>
      </c>
      <c r="I327" s="12">
        <f>commit!$L328</f>
        <v>1489</v>
      </c>
      <c r="J327" s="12">
        <f>commit!$M328</f>
        <v>1605</v>
      </c>
      <c r="K327" s="13">
        <f>(ncommit!$K328-ncommit!$J328)/1000</f>
        <v>111.444</v>
      </c>
      <c r="L327" s="11">
        <f t="shared" si="31"/>
        <v>1.5741448619934675</v>
      </c>
      <c r="M327" s="12">
        <f>ncommit!$G328</f>
        <v>282770</v>
      </c>
      <c r="N327" s="32">
        <f t="shared" si="34"/>
        <v>282.77</v>
      </c>
      <c r="O327" s="11">
        <f t="shared" si="32"/>
        <v>1.187770979948368</v>
      </c>
    </row>
    <row r="328" spans="1:15">
      <c r="A328" s="1">
        <v>327</v>
      </c>
      <c r="B328" s="13">
        <f>(commit!$H329+commit!$I329)/1000</f>
        <v>7.8780000000000001</v>
      </c>
      <c r="C328" s="13">
        <f>(commit!$K329-commit!$J329)/1000</f>
        <v>177.381</v>
      </c>
      <c r="D328" s="13">
        <f>commit!$J329/1000</f>
        <v>0.9</v>
      </c>
      <c r="E328" s="12">
        <f>commit!$G329</f>
        <v>335866</v>
      </c>
      <c r="F328" s="32">
        <f t="shared" si="33"/>
        <v>335.86599999999999</v>
      </c>
      <c r="G328" s="12">
        <f>commit!$P329/1000</f>
        <v>91.528000000000006</v>
      </c>
      <c r="H328" s="12">
        <f>commit!$P329/J328</f>
        <v>57.026791277258567</v>
      </c>
      <c r="I328" s="12">
        <f>commit!$L329</f>
        <v>1489</v>
      </c>
      <c r="J328" s="12">
        <f>commit!$M329</f>
        <v>1605</v>
      </c>
      <c r="K328" s="13">
        <f>(ncommit!$K329-ncommit!$J329)/1000</f>
        <v>107.804</v>
      </c>
      <c r="L328" s="11">
        <f t="shared" si="31"/>
        <v>1.6454027679863457</v>
      </c>
      <c r="M328" s="12">
        <f>ncommit!$G329</f>
        <v>282770</v>
      </c>
      <c r="N328" s="32">
        <f t="shared" si="34"/>
        <v>282.77</v>
      </c>
      <c r="O328" s="11">
        <f t="shared" si="32"/>
        <v>1.187770979948368</v>
      </c>
    </row>
    <row r="329" spans="1:15">
      <c r="A329" s="1">
        <v>328</v>
      </c>
      <c r="B329" s="13">
        <f>(commit!$H330+commit!$I330)/1000</f>
        <v>7.84</v>
      </c>
      <c r="C329" s="13">
        <f>(commit!$K330-commit!$J330)/1000</f>
        <v>175.75200000000001</v>
      </c>
      <c r="D329" s="13">
        <f>commit!$J330/1000</f>
        <v>0.877</v>
      </c>
      <c r="E329" s="12">
        <f>commit!$G330</f>
        <v>335866</v>
      </c>
      <c r="F329" s="32">
        <f t="shared" si="33"/>
        <v>335.86599999999999</v>
      </c>
      <c r="G329" s="12">
        <f>commit!$P330/1000</f>
        <v>91.528000000000006</v>
      </c>
      <c r="H329" s="12">
        <f>commit!$P330/J329</f>
        <v>57.026791277258567</v>
      </c>
      <c r="I329" s="12">
        <f>commit!$L330</f>
        <v>1489</v>
      </c>
      <c r="J329" s="12">
        <f>commit!$M330</f>
        <v>1605</v>
      </c>
      <c r="K329" s="13">
        <f>(ncommit!$K330-ncommit!$J330)/1000</f>
        <v>108.545</v>
      </c>
      <c r="L329" s="11">
        <f t="shared" si="31"/>
        <v>1.6191625593071999</v>
      </c>
      <c r="M329" s="12">
        <f>ncommit!$G330</f>
        <v>282770</v>
      </c>
      <c r="N329" s="32">
        <f t="shared" si="34"/>
        <v>282.77</v>
      </c>
      <c r="O329" s="11">
        <f t="shared" si="32"/>
        <v>1.187770979948368</v>
      </c>
    </row>
    <row r="330" spans="1:15">
      <c r="A330" s="1">
        <v>329</v>
      </c>
      <c r="B330" s="13">
        <f>(commit!$H331+commit!$I331)/1000</f>
        <v>7.4649999999999999</v>
      </c>
      <c r="C330" s="13">
        <f>(commit!$K331-commit!$J331)/1000</f>
        <v>174.79300000000001</v>
      </c>
      <c r="D330" s="13">
        <f>commit!$J331/1000</f>
        <v>0.86499999999999999</v>
      </c>
      <c r="E330" s="12">
        <f>commit!$G331</f>
        <v>335866</v>
      </c>
      <c r="F330" s="32">
        <f t="shared" si="33"/>
        <v>335.86599999999999</v>
      </c>
      <c r="G330" s="12">
        <f>commit!$P331/1000</f>
        <v>91.528000000000006</v>
      </c>
      <c r="H330" s="12">
        <f>commit!$P331/J330</f>
        <v>57.026791277258567</v>
      </c>
      <c r="I330" s="12">
        <f>commit!$L331</f>
        <v>1489</v>
      </c>
      <c r="J330" s="12">
        <f>commit!$M331</f>
        <v>1605</v>
      </c>
      <c r="K330" s="13">
        <f>(ncommit!$K331-ncommit!$J331)/1000</f>
        <v>104.52500000000001</v>
      </c>
      <c r="L330" s="11">
        <f t="shared" si="31"/>
        <v>1.6722602248265965</v>
      </c>
      <c r="M330" s="12">
        <f>ncommit!$G331</f>
        <v>282770</v>
      </c>
      <c r="N330" s="32">
        <f t="shared" si="34"/>
        <v>282.77</v>
      </c>
      <c r="O330" s="11">
        <f t="shared" si="32"/>
        <v>1.187770979948368</v>
      </c>
    </row>
    <row r="331" spans="1:15">
      <c r="A331" s="1">
        <v>330</v>
      </c>
      <c r="B331" s="13">
        <f>(commit!$H332+commit!$I332)/1000</f>
        <v>7.9169999999999998</v>
      </c>
      <c r="C331" s="13">
        <f>(commit!$K332-commit!$J332)/1000</f>
        <v>176.91300000000001</v>
      </c>
      <c r="D331" s="13">
        <f>commit!$J332/1000</f>
        <v>0.91700000000000004</v>
      </c>
      <c r="E331" s="12">
        <f>commit!$G332</f>
        <v>335866</v>
      </c>
      <c r="F331" s="32">
        <f t="shared" si="33"/>
        <v>335.86599999999999</v>
      </c>
      <c r="G331" s="12">
        <f>commit!$P332/1000</f>
        <v>91.528000000000006</v>
      </c>
      <c r="H331" s="12">
        <f>commit!$P332/J331</f>
        <v>57.026791277258567</v>
      </c>
      <c r="I331" s="12">
        <f>commit!$L332</f>
        <v>1489</v>
      </c>
      <c r="J331" s="12">
        <f>commit!$M332</f>
        <v>1605</v>
      </c>
      <c r="K331" s="13">
        <f>(ncommit!$K332-ncommit!$J332)/1000</f>
        <v>108.66500000000001</v>
      </c>
      <c r="L331" s="11">
        <f t="shared" si="31"/>
        <v>1.628058712556941</v>
      </c>
      <c r="M331" s="12">
        <f>ncommit!$G332</f>
        <v>282770</v>
      </c>
      <c r="N331" s="32">
        <f t="shared" si="34"/>
        <v>282.77</v>
      </c>
      <c r="O331" s="11">
        <f t="shared" si="32"/>
        <v>1.187770979948368</v>
      </c>
    </row>
    <row r="332" spans="1:15">
      <c r="A332" s="1">
        <v>331</v>
      </c>
      <c r="B332" s="13">
        <f>(commit!$H333+commit!$I333)/1000</f>
        <v>8.1519999999999992</v>
      </c>
      <c r="C332" s="13">
        <f>(commit!$K333-commit!$J333)/1000</f>
        <v>180.93299999999999</v>
      </c>
      <c r="D332" s="13">
        <f>commit!$J333/1000</f>
        <v>0.86499999999999999</v>
      </c>
      <c r="E332" s="12">
        <f>commit!$G333</f>
        <v>335866</v>
      </c>
      <c r="F332" s="32">
        <f t="shared" si="33"/>
        <v>335.86599999999999</v>
      </c>
      <c r="G332" s="12">
        <f>commit!$P333/1000</f>
        <v>91.528000000000006</v>
      </c>
      <c r="H332" s="12">
        <f>commit!$P333/J332</f>
        <v>57.026791277258567</v>
      </c>
      <c r="I332" s="12">
        <f>commit!$L333</f>
        <v>1489</v>
      </c>
      <c r="J332" s="12">
        <f>commit!$M333</f>
        <v>1605</v>
      </c>
      <c r="K332" s="13">
        <f>(ncommit!$K333-ncommit!$J333)/1000</f>
        <v>108.11499999999999</v>
      </c>
      <c r="L332" s="11">
        <f t="shared" si="31"/>
        <v>1.6735235628728669</v>
      </c>
      <c r="M332" s="12">
        <f>ncommit!$G333</f>
        <v>282770</v>
      </c>
      <c r="N332" s="32">
        <f t="shared" si="34"/>
        <v>282.77</v>
      </c>
      <c r="O332" s="11">
        <f t="shared" si="32"/>
        <v>1.187770979948368</v>
      </c>
    </row>
    <row r="333" spans="1:15">
      <c r="A333" s="1">
        <v>332</v>
      </c>
      <c r="B333" s="13">
        <f>(commit!$H334+commit!$I334)/1000</f>
        <v>7.8879999999999999</v>
      </c>
      <c r="C333" s="13">
        <f>(commit!$K334-commit!$J334)/1000</f>
        <v>176.54400000000001</v>
      </c>
      <c r="D333" s="13">
        <f>commit!$J334/1000</f>
        <v>0.90900000000000003</v>
      </c>
      <c r="E333" s="12">
        <f>commit!$G334</f>
        <v>335866</v>
      </c>
      <c r="F333" s="32">
        <f t="shared" si="33"/>
        <v>335.86599999999999</v>
      </c>
      <c r="G333" s="12">
        <f>commit!$P334/1000</f>
        <v>91.528000000000006</v>
      </c>
      <c r="H333" s="12">
        <f>commit!$P334/J333</f>
        <v>57.026791277258567</v>
      </c>
      <c r="I333" s="12">
        <f>commit!$L334</f>
        <v>1489</v>
      </c>
      <c r="J333" s="12">
        <f>commit!$M334</f>
        <v>1605</v>
      </c>
      <c r="K333" s="13">
        <f>(ncommit!$K334-ncommit!$J334)/1000</f>
        <v>106.17400000000001</v>
      </c>
      <c r="L333" s="11">
        <f t="shared" si="31"/>
        <v>1.6627799649631736</v>
      </c>
      <c r="M333" s="12">
        <f>ncommit!$G334</f>
        <v>282770</v>
      </c>
      <c r="N333" s="32">
        <f t="shared" si="34"/>
        <v>282.77</v>
      </c>
      <c r="O333" s="11">
        <f t="shared" si="32"/>
        <v>1.187770979948368</v>
      </c>
    </row>
    <row r="334" spans="1:15">
      <c r="A334" s="1">
        <v>333</v>
      </c>
      <c r="B334" s="13">
        <f>(commit!$H335+commit!$I335)/1000</f>
        <v>8.1010000000000009</v>
      </c>
      <c r="C334" s="13">
        <f>(commit!$K335-commit!$J335)/1000</f>
        <v>177.51300000000001</v>
      </c>
      <c r="D334" s="13">
        <f>commit!$J335/1000</f>
        <v>0.90500000000000003</v>
      </c>
      <c r="E334" s="12">
        <f>commit!$G335</f>
        <v>335866</v>
      </c>
      <c r="F334" s="32">
        <f t="shared" si="33"/>
        <v>335.86599999999999</v>
      </c>
      <c r="G334" s="12">
        <f>commit!$P335/1000</f>
        <v>91.528000000000006</v>
      </c>
      <c r="H334" s="12">
        <f>commit!$P335/J334</f>
        <v>57.026791277258567</v>
      </c>
      <c r="I334" s="12">
        <f>commit!$L335</f>
        <v>1489</v>
      </c>
      <c r="J334" s="12">
        <f>commit!$M335</f>
        <v>1605</v>
      </c>
      <c r="K334" s="13">
        <f>(ncommit!$K335-ncommit!$J335)/1000</f>
        <v>108.645</v>
      </c>
      <c r="L334" s="11">
        <f t="shared" si="31"/>
        <v>1.63388098854066</v>
      </c>
      <c r="M334" s="12">
        <f>ncommit!$G335</f>
        <v>282770</v>
      </c>
      <c r="N334" s="32">
        <f t="shared" si="34"/>
        <v>282.77</v>
      </c>
      <c r="O334" s="11">
        <f t="shared" si="32"/>
        <v>1.187770979948368</v>
      </c>
    </row>
    <row r="335" spans="1:15">
      <c r="A335" s="1">
        <v>334</v>
      </c>
      <c r="B335" s="13">
        <f>(commit!$H336+commit!$I336)/1000</f>
        <v>7.4379999999999997</v>
      </c>
      <c r="C335" s="13">
        <f>(commit!$K336-commit!$J336)/1000</f>
        <v>174.505</v>
      </c>
      <c r="D335" s="13">
        <f>commit!$J336/1000</f>
        <v>0.85099999999999998</v>
      </c>
      <c r="E335" s="12">
        <f>commit!$G336</f>
        <v>335866</v>
      </c>
      <c r="F335" s="32">
        <f t="shared" si="33"/>
        <v>335.86599999999999</v>
      </c>
      <c r="G335" s="12">
        <f>commit!$P336/1000</f>
        <v>91.528000000000006</v>
      </c>
      <c r="H335" s="12">
        <f>commit!$P336/J335</f>
        <v>57.026791277258567</v>
      </c>
      <c r="I335" s="12">
        <f>commit!$L336</f>
        <v>1489</v>
      </c>
      <c r="J335" s="12">
        <f>commit!$M336</f>
        <v>1605</v>
      </c>
      <c r="K335" s="13">
        <f>(ncommit!$K336-ncommit!$J336)/1000</f>
        <v>104.56100000000001</v>
      </c>
      <c r="L335" s="11">
        <f t="shared" si="31"/>
        <v>1.6689300982201776</v>
      </c>
      <c r="M335" s="12">
        <f>ncommit!$G336</f>
        <v>282770</v>
      </c>
      <c r="N335" s="32">
        <f t="shared" si="34"/>
        <v>282.77</v>
      </c>
      <c r="O335" s="11">
        <f t="shared" si="32"/>
        <v>1.187770979948368</v>
      </c>
    </row>
    <row r="336" spans="1:15">
      <c r="A336" s="1">
        <v>335</v>
      </c>
      <c r="B336" s="13">
        <f>(commit!$H337+commit!$I337)/1000</f>
        <v>7.9779999999999998</v>
      </c>
      <c r="C336" s="13">
        <f>(commit!$K337-commit!$J337)/1000</f>
        <v>177.661</v>
      </c>
      <c r="D336" s="13">
        <f>commit!$J337/1000</f>
        <v>0.89800000000000002</v>
      </c>
      <c r="E336" s="12">
        <f>commit!$G337</f>
        <v>335855</v>
      </c>
      <c r="F336" s="32">
        <f t="shared" si="33"/>
        <v>335.85500000000002</v>
      </c>
      <c r="G336" s="12">
        <f>commit!$P337/1000</f>
        <v>91.521000000000001</v>
      </c>
      <c r="H336" s="12">
        <f>commit!$P337/J336</f>
        <v>57.022429906542058</v>
      </c>
      <c r="I336" s="12">
        <f>commit!$L337</f>
        <v>1489</v>
      </c>
      <c r="J336" s="12">
        <f>commit!$M337</f>
        <v>1605</v>
      </c>
      <c r="K336" s="13">
        <f>(ncommit!$K337-ncommit!$J337)/1000</f>
        <v>110.50700000000001</v>
      </c>
      <c r="L336" s="11">
        <f t="shared" si="31"/>
        <v>1.6076900105875644</v>
      </c>
      <c r="M336" s="12">
        <f>ncommit!$G337</f>
        <v>282759</v>
      </c>
      <c r="N336" s="32">
        <f t="shared" si="34"/>
        <v>282.75900000000001</v>
      </c>
      <c r="O336" s="11">
        <f t="shared" si="32"/>
        <v>1.1877782846876668</v>
      </c>
    </row>
    <row r="337" spans="1:15">
      <c r="A337" s="1">
        <v>336</v>
      </c>
      <c r="B337" s="13">
        <f>(commit!$H338+commit!$I338)/1000</f>
        <v>8.0760000000000005</v>
      </c>
      <c r="C337" s="13">
        <f>(commit!$K338-commit!$J338)/1000</f>
        <v>179.31800000000001</v>
      </c>
      <c r="D337" s="13">
        <f>commit!$J338/1000</f>
        <v>0.86699999999999999</v>
      </c>
      <c r="E337" s="12">
        <f>commit!$G338</f>
        <v>335855</v>
      </c>
      <c r="F337" s="32">
        <f t="shared" si="33"/>
        <v>335.85500000000002</v>
      </c>
      <c r="G337" s="12">
        <f>commit!$P338/1000</f>
        <v>91.521000000000001</v>
      </c>
      <c r="H337" s="12">
        <f>commit!$P338/J337</f>
        <v>57.022429906542058</v>
      </c>
      <c r="I337" s="12">
        <f>commit!$L338</f>
        <v>1489</v>
      </c>
      <c r="J337" s="12">
        <f>commit!$M338</f>
        <v>1605</v>
      </c>
      <c r="K337" s="13">
        <f>(ncommit!$K338-ncommit!$J338)/1000</f>
        <v>107.871</v>
      </c>
      <c r="L337" s="11">
        <f t="shared" si="31"/>
        <v>1.6623374215498143</v>
      </c>
      <c r="M337" s="12">
        <f>ncommit!$G338</f>
        <v>282759</v>
      </c>
      <c r="N337" s="32">
        <f t="shared" si="34"/>
        <v>282.75900000000001</v>
      </c>
      <c r="O337" s="11">
        <f t="shared" si="32"/>
        <v>1.1877782846876668</v>
      </c>
    </row>
    <row r="338" spans="1:15">
      <c r="A338" s="1">
        <v>337</v>
      </c>
      <c r="B338" s="13">
        <f>(commit!$H339+commit!$I339)/1000</f>
        <v>7.9630000000000001</v>
      </c>
      <c r="C338" s="13">
        <f>(commit!$K339-commit!$J339)/1000</f>
        <v>173.18899999999999</v>
      </c>
      <c r="D338" s="13">
        <f>commit!$J339/1000</f>
        <v>0.84399999999999997</v>
      </c>
      <c r="E338" s="12">
        <f>commit!$G339</f>
        <v>335855</v>
      </c>
      <c r="F338" s="32">
        <f t="shared" si="33"/>
        <v>335.85500000000002</v>
      </c>
      <c r="G338" s="12">
        <f>commit!$P339/1000</f>
        <v>91.521000000000001</v>
      </c>
      <c r="H338" s="12">
        <f>commit!$P339/J338</f>
        <v>57.022429906542058</v>
      </c>
      <c r="I338" s="12">
        <f>commit!$L339</f>
        <v>1489</v>
      </c>
      <c r="J338" s="12">
        <f>commit!$M339</f>
        <v>1605</v>
      </c>
      <c r="K338" s="13">
        <f>(ncommit!$K339-ncommit!$J339)/1000</f>
        <v>106.54300000000001</v>
      </c>
      <c r="L338" s="11">
        <f t="shared" si="31"/>
        <v>1.6255314755544708</v>
      </c>
      <c r="M338" s="12">
        <f>ncommit!$G339</f>
        <v>282759</v>
      </c>
      <c r="N338" s="32">
        <f t="shared" si="34"/>
        <v>282.75900000000001</v>
      </c>
      <c r="O338" s="11">
        <f t="shared" si="32"/>
        <v>1.1877782846876668</v>
      </c>
    </row>
    <row r="339" spans="1:15">
      <c r="A339" s="1">
        <v>338</v>
      </c>
      <c r="B339" s="13">
        <f>(commit!$H340+commit!$I340)/1000</f>
        <v>8.1180000000000003</v>
      </c>
      <c r="C339" s="13">
        <f>(commit!$K340-commit!$J340)/1000</f>
        <v>176.37299999999999</v>
      </c>
      <c r="D339" s="13">
        <f>commit!$J340/1000</f>
        <v>0.88</v>
      </c>
      <c r="E339" s="12">
        <f>commit!$G340</f>
        <v>335855</v>
      </c>
      <c r="F339" s="32">
        <f t="shared" si="33"/>
        <v>335.85500000000002</v>
      </c>
      <c r="G339" s="12">
        <f>commit!$P340/1000</f>
        <v>91.521000000000001</v>
      </c>
      <c r="H339" s="12">
        <f>commit!$P340/J339</f>
        <v>57.022429906542058</v>
      </c>
      <c r="I339" s="12">
        <f>commit!$L340</f>
        <v>1489</v>
      </c>
      <c r="J339" s="12">
        <f>commit!$M340</f>
        <v>1605</v>
      </c>
      <c r="K339" s="13">
        <f>(ncommit!$K340-ncommit!$J340)/1000</f>
        <v>109.974</v>
      </c>
      <c r="L339" s="11">
        <f t="shared" si="31"/>
        <v>1.6037699819957443</v>
      </c>
      <c r="M339" s="12">
        <f>ncommit!$G340</f>
        <v>282759</v>
      </c>
      <c r="N339" s="32">
        <f t="shared" si="34"/>
        <v>282.75900000000001</v>
      </c>
      <c r="O339" s="11">
        <f t="shared" si="32"/>
        <v>1.1877782846876668</v>
      </c>
    </row>
    <row r="340" spans="1:15">
      <c r="A340" s="1">
        <v>339</v>
      </c>
      <c r="B340" s="13">
        <f>(commit!$H341+commit!$I341)/1000</f>
        <v>7.218</v>
      </c>
      <c r="C340" s="13">
        <f>(commit!$K341-commit!$J341)/1000</f>
        <v>174.46299999999999</v>
      </c>
      <c r="D340" s="13">
        <f>commit!$J341/1000</f>
        <v>0.86099999999999999</v>
      </c>
      <c r="E340" s="12">
        <f>commit!$G341</f>
        <v>335855</v>
      </c>
      <c r="F340" s="32">
        <f t="shared" si="33"/>
        <v>335.85500000000002</v>
      </c>
      <c r="G340" s="12">
        <f>commit!$P341/1000</f>
        <v>91.521000000000001</v>
      </c>
      <c r="H340" s="12">
        <f>commit!$P341/J340</f>
        <v>57.022429906542058</v>
      </c>
      <c r="I340" s="12">
        <f>commit!$L341</f>
        <v>1489</v>
      </c>
      <c r="J340" s="12">
        <f>commit!$M341</f>
        <v>1605</v>
      </c>
      <c r="K340" s="13">
        <f>(ncommit!$K341-ncommit!$J341)/1000</f>
        <v>106.378</v>
      </c>
      <c r="L340" s="11">
        <f t="shared" si="31"/>
        <v>1.640028953355017</v>
      </c>
      <c r="M340" s="12">
        <f>ncommit!$G341</f>
        <v>282759</v>
      </c>
      <c r="N340" s="32">
        <f t="shared" si="34"/>
        <v>282.75900000000001</v>
      </c>
      <c r="O340" s="11">
        <f t="shared" si="32"/>
        <v>1.1877782846876668</v>
      </c>
    </row>
    <row r="341" spans="1:15">
      <c r="A341" s="1">
        <v>340</v>
      </c>
      <c r="B341" s="13">
        <f>(commit!$H342+commit!$I342)/1000</f>
        <v>7.8579999999999997</v>
      </c>
      <c r="C341" s="13">
        <f>(commit!$K342-commit!$J342)/1000</f>
        <v>179.04300000000001</v>
      </c>
      <c r="D341" s="13">
        <f>commit!$J342/1000</f>
        <v>0.879</v>
      </c>
      <c r="E341" s="12">
        <f>commit!$G342</f>
        <v>335855</v>
      </c>
      <c r="F341" s="32">
        <f t="shared" si="33"/>
        <v>335.85500000000002</v>
      </c>
      <c r="G341" s="12">
        <f>commit!$P342/1000</f>
        <v>91.521000000000001</v>
      </c>
      <c r="H341" s="12">
        <f>commit!$P342/J341</f>
        <v>57.022429906542058</v>
      </c>
      <c r="I341" s="12">
        <f>commit!$L342</f>
        <v>1489</v>
      </c>
      <c r="J341" s="12">
        <f>commit!$M342</f>
        <v>1605</v>
      </c>
      <c r="K341" s="13">
        <f>(ncommit!$K342-ncommit!$J342)/1000</f>
        <v>108.398</v>
      </c>
      <c r="L341" s="11">
        <f t="shared" si="31"/>
        <v>1.651718666396059</v>
      </c>
      <c r="M341" s="12">
        <f>ncommit!$G342</f>
        <v>282759</v>
      </c>
      <c r="N341" s="32">
        <f t="shared" si="34"/>
        <v>282.75900000000001</v>
      </c>
      <c r="O341" s="11">
        <f t="shared" si="32"/>
        <v>1.1877782846876668</v>
      </c>
    </row>
    <row r="342" spans="1:15">
      <c r="A342" s="1">
        <v>341</v>
      </c>
      <c r="B342" s="13">
        <f>(commit!$H343+commit!$I343)/1000</f>
        <v>8.0530000000000008</v>
      </c>
      <c r="C342" s="13">
        <f>(commit!$K343-commit!$J343)/1000</f>
        <v>182.41800000000001</v>
      </c>
      <c r="D342" s="13">
        <f>commit!$J343/1000</f>
        <v>0.99099999999999999</v>
      </c>
      <c r="E342" s="12">
        <f>commit!$G343</f>
        <v>335855</v>
      </c>
      <c r="F342" s="32">
        <f t="shared" si="33"/>
        <v>335.85500000000002</v>
      </c>
      <c r="G342" s="12">
        <f>commit!$P343/1000</f>
        <v>91.521000000000001</v>
      </c>
      <c r="H342" s="12">
        <f>commit!$P343/J342</f>
        <v>57.022429906542058</v>
      </c>
      <c r="I342" s="12">
        <f>commit!$L343</f>
        <v>1489</v>
      </c>
      <c r="J342" s="12">
        <f>commit!$M343</f>
        <v>1605</v>
      </c>
      <c r="K342" s="13">
        <f>(ncommit!$K343-ncommit!$J343)/1000</f>
        <v>108.741</v>
      </c>
      <c r="L342" s="11">
        <f t="shared" si="31"/>
        <v>1.6775457279223109</v>
      </c>
      <c r="M342" s="12">
        <f>ncommit!$G343</f>
        <v>282759</v>
      </c>
      <c r="N342" s="32">
        <f t="shared" si="34"/>
        <v>282.75900000000001</v>
      </c>
      <c r="O342" s="11">
        <f t="shared" si="32"/>
        <v>1.1877782846876668</v>
      </c>
    </row>
    <row r="343" spans="1:15">
      <c r="A343" s="1">
        <v>342</v>
      </c>
      <c r="B343" s="13">
        <f>(commit!$H344+commit!$I344)/1000</f>
        <v>7.968</v>
      </c>
      <c r="C343" s="13">
        <f>(commit!$K344-commit!$J344)/1000</f>
        <v>175.697</v>
      </c>
      <c r="D343" s="13">
        <f>commit!$J344/1000</f>
        <v>0.86299999999999999</v>
      </c>
      <c r="E343" s="12">
        <f>commit!$G344</f>
        <v>335855</v>
      </c>
      <c r="F343" s="32">
        <f t="shared" si="33"/>
        <v>335.85500000000002</v>
      </c>
      <c r="G343" s="12">
        <f>commit!$P344/1000</f>
        <v>91.521000000000001</v>
      </c>
      <c r="H343" s="12">
        <f>commit!$P344/J343</f>
        <v>57.022429906542058</v>
      </c>
      <c r="I343" s="12">
        <f>commit!$L344</f>
        <v>1489</v>
      </c>
      <c r="J343" s="12">
        <f>commit!$M344</f>
        <v>1605</v>
      </c>
      <c r="K343" s="13">
        <f>(ncommit!$K344-ncommit!$J344)/1000</f>
        <v>108.027</v>
      </c>
      <c r="L343" s="11">
        <f t="shared" si="31"/>
        <v>1.6264174697066474</v>
      </c>
      <c r="M343" s="12">
        <f>ncommit!$G344</f>
        <v>282759</v>
      </c>
      <c r="N343" s="32">
        <f t="shared" si="34"/>
        <v>282.75900000000001</v>
      </c>
      <c r="O343" s="11">
        <f t="shared" si="32"/>
        <v>1.1877782846876668</v>
      </c>
    </row>
    <row r="344" spans="1:15">
      <c r="A344" s="1">
        <v>343</v>
      </c>
      <c r="B344" s="13">
        <f>(commit!$H345+commit!$I345)/1000</f>
        <v>7.8810000000000002</v>
      </c>
      <c r="C344" s="13">
        <f>(commit!$K345-commit!$J345)/1000</f>
        <v>173.41900000000001</v>
      </c>
      <c r="D344" s="13">
        <f>commit!$J345/1000</f>
        <v>0.877</v>
      </c>
      <c r="E344" s="12">
        <f>commit!$G345</f>
        <v>335855</v>
      </c>
      <c r="F344" s="32">
        <f t="shared" si="33"/>
        <v>335.85500000000002</v>
      </c>
      <c r="G344" s="12">
        <f>commit!$P345/1000</f>
        <v>91.521000000000001</v>
      </c>
      <c r="H344" s="12">
        <f>commit!$P345/J344</f>
        <v>57.022429906542058</v>
      </c>
      <c r="I344" s="12">
        <f>commit!$L345</f>
        <v>1489</v>
      </c>
      <c r="J344" s="12">
        <f>commit!$M345</f>
        <v>1605</v>
      </c>
      <c r="K344" s="13">
        <f>(ncommit!$K345-ncommit!$J345)/1000</f>
        <v>110.268</v>
      </c>
      <c r="L344" s="11">
        <f t="shared" si="31"/>
        <v>1.5727046831356333</v>
      </c>
      <c r="M344" s="12">
        <f>ncommit!$G345</f>
        <v>282759</v>
      </c>
      <c r="N344" s="32">
        <f t="shared" si="34"/>
        <v>282.75900000000001</v>
      </c>
      <c r="O344" s="11">
        <f t="shared" si="32"/>
        <v>1.1877782846876668</v>
      </c>
    </row>
    <row r="345" spans="1:15">
      <c r="A345" s="1">
        <v>344</v>
      </c>
      <c r="B345" s="13">
        <f>(commit!$H346+commit!$I346)/1000</f>
        <v>7.3559999999999999</v>
      </c>
      <c r="C345" s="13">
        <f>(commit!$K346-commit!$J346)/1000</f>
        <v>172.935</v>
      </c>
      <c r="D345" s="13">
        <f>commit!$J346/1000</f>
        <v>0.89700000000000002</v>
      </c>
      <c r="E345" s="12">
        <f>commit!$G346</f>
        <v>335855</v>
      </c>
      <c r="F345" s="32">
        <f t="shared" si="33"/>
        <v>335.85500000000002</v>
      </c>
      <c r="G345" s="12">
        <f>commit!$P346/1000</f>
        <v>91.521000000000001</v>
      </c>
      <c r="H345" s="12">
        <f>commit!$P346/J345</f>
        <v>57.022429906542058</v>
      </c>
      <c r="I345" s="12">
        <f>commit!$L346</f>
        <v>1489</v>
      </c>
      <c r="J345" s="12">
        <f>commit!$M346</f>
        <v>1605</v>
      </c>
      <c r="K345" s="13">
        <f>(ncommit!$K346-ncommit!$J346)/1000</f>
        <v>106.09099999999999</v>
      </c>
      <c r="L345" s="11">
        <f t="shared" si="31"/>
        <v>1.6300628705545241</v>
      </c>
      <c r="M345" s="12">
        <f>ncommit!$G346</f>
        <v>282759</v>
      </c>
      <c r="N345" s="32">
        <f t="shared" si="34"/>
        <v>282.75900000000001</v>
      </c>
      <c r="O345" s="11">
        <f t="shared" si="32"/>
        <v>1.1877782846876668</v>
      </c>
    </row>
    <row r="346" spans="1:15">
      <c r="A346" s="1">
        <v>345</v>
      </c>
      <c r="B346" s="13">
        <f>(commit!$H347+commit!$I347)/1000</f>
        <v>8.0830000000000002</v>
      </c>
      <c r="C346" s="13">
        <f>(commit!$K347-commit!$J347)/1000</f>
        <v>119.14400000000001</v>
      </c>
      <c r="D346" s="13">
        <f>commit!$J347/1000</f>
        <v>0.70299999999999996</v>
      </c>
      <c r="E346" s="12">
        <f>commit!$G347</f>
        <v>277667</v>
      </c>
      <c r="F346" s="32">
        <f t="shared" si="33"/>
        <v>277.66699999999997</v>
      </c>
      <c r="G346" s="12">
        <f>commit!$P347/1000</f>
        <v>85.119</v>
      </c>
      <c r="H346" s="12">
        <f>commit!$P347/J346</f>
        <v>51.245635159542445</v>
      </c>
      <c r="I346" s="12">
        <f>commit!$L347</f>
        <v>1542</v>
      </c>
      <c r="J346" s="12">
        <f>commit!$M347</f>
        <v>1661</v>
      </c>
      <c r="K346" s="13">
        <f>(ncommit!$K347-ncommit!$J347)/1000</f>
        <v>83.498000000000005</v>
      </c>
      <c r="L346" s="11">
        <f t="shared" si="31"/>
        <v>1.4269084289444058</v>
      </c>
      <c r="M346" s="12">
        <f>ncommit!$G347</f>
        <v>239621</v>
      </c>
      <c r="N346" s="32">
        <f t="shared" si="34"/>
        <v>239.62100000000001</v>
      </c>
      <c r="O346" s="11">
        <f t="shared" si="32"/>
        <v>1.1587757333455748</v>
      </c>
    </row>
    <row r="347" spans="1:15">
      <c r="A347" s="1">
        <v>346</v>
      </c>
      <c r="B347" s="13">
        <f>(commit!$H348+commit!$I348)/1000</f>
        <v>8.5289999999999999</v>
      </c>
      <c r="C347" s="13">
        <f>(commit!$K348-commit!$J348)/1000</f>
        <v>117.98699999999999</v>
      </c>
      <c r="D347" s="13">
        <f>commit!$J348/1000</f>
        <v>0.755</v>
      </c>
      <c r="E347" s="12">
        <f>commit!$G348</f>
        <v>278974</v>
      </c>
      <c r="F347" s="32">
        <f t="shared" si="33"/>
        <v>278.97399999999999</v>
      </c>
      <c r="G347" s="12">
        <f>commit!$P348/1000</f>
        <v>85.200999999999993</v>
      </c>
      <c r="H347" s="12">
        <f>commit!$P348/J347</f>
        <v>51.233313289236321</v>
      </c>
      <c r="I347" s="12">
        <f>commit!$L348</f>
        <v>1543</v>
      </c>
      <c r="J347" s="12">
        <f>commit!$M348</f>
        <v>1663</v>
      </c>
      <c r="K347" s="13">
        <f>(ncommit!$K348-ncommit!$J348)/1000</f>
        <v>81.188999999999993</v>
      </c>
      <c r="L347" s="11">
        <f t="shared" si="31"/>
        <v>1.4532387392380741</v>
      </c>
      <c r="M347" s="12">
        <f>ncommit!$G348</f>
        <v>240744</v>
      </c>
      <c r="N347" s="32">
        <f t="shared" si="34"/>
        <v>240.744</v>
      </c>
      <c r="O347" s="11">
        <f t="shared" si="32"/>
        <v>1.1587993885621242</v>
      </c>
    </row>
    <row r="348" spans="1:15">
      <c r="A348" s="1">
        <v>347</v>
      </c>
      <c r="B348" s="13">
        <f>(commit!$H349+commit!$I349)/1000</f>
        <v>8.0739999999999998</v>
      </c>
      <c r="C348" s="13">
        <f>(commit!$K349-commit!$J349)/1000</f>
        <v>117.3</v>
      </c>
      <c r="D348" s="13">
        <f>commit!$J349/1000</f>
        <v>0.71</v>
      </c>
      <c r="E348" s="12">
        <f>commit!$G349</f>
        <v>278974</v>
      </c>
      <c r="F348" s="32">
        <f t="shared" si="33"/>
        <v>278.97399999999999</v>
      </c>
      <c r="G348" s="12">
        <f>commit!$P349/1000</f>
        <v>85.200999999999993</v>
      </c>
      <c r="H348" s="12">
        <f>commit!$P349/J348</f>
        <v>51.233313289236321</v>
      </c>
      <c r="I348" s="12">
        <f>commit!$L349</f>
        <v>1543</v>
      </c>
      <c r="J348" s="12">
        <f>commit!$M349</f>
        <v>1663</v>
      </c>
      <c r="K348" s="13">
        <f>(ncommit!$K349-ncommit!$J349)/1000</f>
        <v>80.778999999999996</v>
      </c>
      <c r="L348" s="11">
        <f t="shared" si="31"/>
        <v>1.4521100781143614</v>
      </c>
      <c r="M348" s="12">
        <f>ncommit!$G349</f>
        <v>240744</v>
      </c>
      <c r="N348" s="32">
        <f t="shared" si="34"/>
        <v>240.744</v>
      </c>
      <c r="O348" s="11">
        <f t="shared" si="32"/>
        <v>1.1587993885621242</v>
      </c>
    </row>
    <row r="349" spans="1:15">
      <c r="A349" s="1">
        <v>348</v>
      </c>
      <c r="B349" s="13">
        <f>(commit!$H350+commit!$I350)/1000</f>
        <v>8.3350000000000009</v>
      </c>
      <c r="C349" s="13">
        <f>(commit!$K350-commit!$J350)/1000</f>
        <v>106.83499999999999</v>
      </c>
      <c r="D349" s="13">
        <f>commit!$J350/1000</f>
        <v>0.68</v>
      </c>
      <c r="E349" s="12">
        <f>commit!$G350</f>
        <v>267347</v>
      </c>
      <c r="F349" s="32">
        <f t="shared" si="33"/>
        <v>267.34699999999998</v>
      </c>
      <c r="G349" s="12">
        <f>commit!$P350/1000</f>
        <v>85.293000000000006</v>
      </c>
      <c r="H349" s="12">
        <f>commit!$P350/J349</f>
        <v>51.350391330523777</v>
      </c>
      <c r="I349" s="12">
        <f>commit!$L350</f>
        <v>1541</v>
      </c>
      <c r="J349" s="12">
        <f>commit!$M350</f>
        <v>1661</v>
      </c>
      <c r="K349" s="13">
        <f>(ncommit!$K350-ncommit!$J350)/1000</f>
        <v>80.534000000000006</v>
      </c>
      <c r="L349" s="11">
        <f t="shared" si="31"/>
        <v>1.3265825614026372</v>
      </c>
      <c r="M349" s="12">
        <f>ncommit!$G350</f>
        <v>237622</v>
      </c>
      <c r="N349" s="32">
        <f t="shared" si="34"/>
        <v>237.62200000000001</v>
      </c>
      <c r="O349" s="11">
        <f t="shared" si="32"/>
        <v>1.1250936361111346</v>
      </c>
    </row>
    <row r="350" spans="1:15">
      <c r="A350" s="1">
        <v>349</v>
      </c>
      <c r="B350" s="13">
        <f>(commit!$H351+commit!$I351)/1000</f>
        <v>7.6589999999999998</v>
      </c>
      <c r="C350" s="13">
        <f>(commit!$K351-commit!$J351)/1000</f>
        <v>104.905</v>
      </c>
      <c r="D350" s="13">
        <f>commit!$J351/1000</f>
        <v>0.69199999999999995</v>
      </c>
      <c r="E350" s="12">
        <f>commit!$G351</f>
        <v>267347</v>
      </c>
      <c r="F350" s="32">
        <f t="shared" si="33"/>
        <v>267.34699999999998</v>
      </c>
      <c r="G350" s="12">
        <f>commit!$P351/1000</f>
        <v>85.293000000000006</v>
      </c>
      <c r="H350" s="12">
        <f>commit!$P351/J350</f>
        <v>51.350391330523777</v>
      </c>
      <c r="I350" s="12">
        <f>commit!$L351</f>
        <v>1541</v>
      </c>
      <c r="J350" s="12">
        <f>commit!$M351</f>
        <v>1661</v>
      </c>
      <c r="K350" s="13">
        <f>(ncommit!$K351-ncommit!$J351)/1000</f>
        <v>79.319000000000003</v>
      </c>
      <c r="L350" s="11">
        <f t="shared" si="31"/>
        <v>1.322570884655631</v>
      </c>
      <c r="M350" s="12">
        <f>ncommit!$G351</f>
        <v>237622</v>
      </c>
      <c r="N350" s="32">
        <f t="shared" si="34"/>
        <v>237.62200000000001</v>
      </c>
      <c r="O350" s="11">
        <f t="shared" si="32"/>
        <v>1.1250936361111346</v>
      </c>
    </row>
    <row r="351" spans="1:15">
      <c r="A351" s="1">
        <v>350</v>
      </c>
      <c r="B351" s="13">
        <f>(commit!$H352+commit!$I352)/1000</f>
        <v>8.0190000000000001</v>
      </c>
      <c r="C351" s="13">
        <f>(commit!$K352-commit!$J352)/1000</f>
        <v>105.78400000000001</v>
      </c>
      <c r="D351" s="13">
        <f>commit!$J352/1000</f>
        <v>0.64800000000000002</v>
      </c>
      <c r="E351" s="12">
        <f>commit!$G352</f>
        <v>267347</v>
      </c>
      <c r="F351" s="32">
        <f t="shared" si="33"/>
        <v>267.34699999999998</v>
      </c>
      <c r="G351" s="12">
        <f>commit!$P352/1000</f>
        <v>85.293000000000006</v>
      </c>
      <c r="H351" s="12">
        <f>commit!$P352/J351</f>
        <v>51.350391330523777</v>
      </c>
      <c r="I351" s="12">
        <f>commit!$L352</f>
        <v>1541</v>
      </c>
      <c r="J351" s="12">
        <f>commit!$M352</f>
        <v>1661</v>
      </c>
      <c r="K351" s="13">
        <f>(ncommit!$K352-ncommit!$J352)/1000</f>
        <v>79.852999999999994</v>
      </c>
      <c r="L351" s="11">
        <f t="shared" si="31"/>
        <v>1.3247341990908295</v>
      </c>
      <c r="M351" s="12">
        <f>ncommit!$G352</f>
        <v>237622</v>
      </c>
      <c r="N351" s="32">
        <f t="shared" si="34"/>
        <v>237.62200000000001</v>
      </c>
      <c r="O351" s="11">
        <f t="shared" si="32"/>
        <v>1.1250936361111346</v>
      </c>
    </row>
    <row r="352" spans="1:15">
      <c r="A352" s="1">
        <v>351</v>
      </c>
      <c r="B352" s="13">
        <f>(commit!$H353+commit!$I353)/1000</f>
        <v>8.5920000000000005</v>
      </c>
      <c r="C352" s="13">
        <f>(commit!$K353-commit!$J353)/1000</f>
        <v>108.991</v>
      </c>
      <c r="D352" s="13">
        <f>commit!$J353/1000</f>
        <v>0.67200000000000004</v>
      </c>
      <c r="E352" s="12">
        <f>commit!$G353</f>
        <v>267347</v>
      </c>
      <c r="F352" s="32">
        <f t="shared" si="33"/>
        <v>267.34699999999998</v>
      </c>
      <c r="G352" s="12">
        <f>commit!$P353/1000</f>
        <v>85.293000000000006</v>
      </c>
      <c r="H352" s="12">
        <f>commit!$P353/J352</f>
        <v>51.350391330523777</v>
      </c>
      <c r="I352" s="12">
        <f>commit!$L353</f>
        <v>1541</v>
      </c>
      <c r="J352" s="12">
        <f>commit!$M353</f>
        <v>1661</v>
      </c>
      <c r="K352" s="13">
        <f>(ncommit!$K353-ncommit!$J353)/1000</f>
        <v>82.004999999999995</v>
      </c>
      <c r="L352" s="11">
        <f t="shared" si="31"/>
        <v>1.3290774952746784</v>
      </c>
      <c r="M352" s="12">
        <f>ncommit!$G353</f>
        <v>237622</v>
      </c>
      <c r="N352" s="32">
        <f t="shared" si="34"/>
        <v>237.62200000000001</v>
      </c>
      <c r="O352" s="11">
        <f t="shared" si="32"/>
        <v>1.1250936361111346</v>
      </c>
    </row>
    <row r="353" spans="1:15">
      <c r="A353" s="1">
        <v>352</v>
      </c>
      <c r="B353" s="13">
        <f>(commit!$H354+commit!$I354)/1000</f>
        <v>8.1620000000000008</v>
      </c>
      <c r="C353" s="13">
        <f>(commit!$K354-commit!$J354)/1000</f>
        <v>107.158</v>
      </c>
      <c r="D353" s="13">
        <f>commit!$J354/1000</f>
        <v>0.71199999999999997</v>
      </c>
      <c r="E353" s="12">
        <f>commit!$G354</f>
        <v>267347</v>
      </c>
      <c r="F353" s="32">
        <f t="shared" si="33"/>
        <v>267.34699999999998</v>
      </c>
      <c r="G353" s="12">
        <f>commit!$P354/1000</f>
        <v>85.293000000000006</v>
      </c>
      <c r="H353" s="12">
        <f>commit!$P354/J353</f>
        <v>51.350391330523777</v>
      </c>
      <c r="I353" s="12">
        <f>commit!$L354</f>
        <v>1541</v>
      </c>
      <c r="J353" s="12">
        <f>commit!$M354</f>
        <v>1661</v>
      </c>
      <c r="K353" s="13">
        <f>(ncommit!$K354-ncommit!$J354)/1000</f>
        <v>78.873999999999995</v>
      </c>
      <c r="L353" s="11">
        <f t="shared" si="31"/>
        <v>1.3585972563835993</v>
      </c>
      <c r="M353" s="12">
        <f>ncommit!$G354</f>
        <v>237622</v>
      </c>
      <c r="N353" s="32">
        <f t="shared" si="34"/>
        <v>237.62200000000001</v>
      </c>
      <c r="O353" s="11">
        <f t="shared" si="32"/>
        <v>1.1250936361111346</v>
      </c>
    </row>
    <row r="354" spans="1:15">
      <c r="A354" s="1">
        <v>353</v>
      </c>
      <c r="B354" s="13">
        <f>(commit!$H355+commit!$I355)/1000</f>
        <v>8.0839999999999996</v>
      </c>
      <c r="C354" s="13">
        <f>(commit!$K355-commit!$J355)/1000</f>
        <v>106.443</v>
      </c>
      <c r="D354" s="13">
        <f>commit!$J355/1000</f>
        <v>0.67400000000000004</v>
      </c>
      <c r="E354" s="12">
        <f>commit!$G355</f>
        <v>267347</v>
      </c>
      <c r="F354" s="32">
        <f t="shared" si="33"/>
        <v>267.34699999999998</v>
      </c>
      <c r="G354" s="12">
        <f>commit!$P355/1000</f>
        <v>85.293000000000006</v>
      </c>
      <c r="H354" s="12">
        <f>commit!$P355/J354</f>
        <v>51.350391330523777</v>
      </c>
      <c r="I354" s="12">
        <f>commit!$L355</f>
        <v>1541</v>
      </c>
      <c r="J354" s="12">
        <f>commit!$M355</f>
        <v>1661</v>
      </c>
      <c r="K354" s="13">
        <f>(ncommit!$K355-ncommit!$J355)/1000</f>
        <v>83.917000000000002</v>
      </c>
      <c r="L354" s="11">
        <f t="shared" si="31"/>
        <v>1.2684319029517261</v>
      </c>
      <c r="M354" s="12">
        <f>ncommit!$G355</f>
        <v>237622</v>
      </c>
      <c r="N354" s="32">
        <f t="shared" si="34"/>
        <v>237.62200000000001</v>
      </c>
      <c r="O354" s="11">
        <f t="shared" si="32"/>
        <v>1.1250936361111346</v>
      </c>
    </row>
    <row r="355" spans="1:15">
      <c r="A355" s="1">
        <v>354</v>
      </c>
      <c r="B355" s="13">
        <f>(commit!$H356+commit!$I356)/1000</f>
        <v>7.7789999999999999</v>
      </c>
      <c r="C355" s="13">
        <f>(commit!$K356-commit!$J356)/1000</f>
        <v>121.59699999999999</v>
      </c>
      <c r="D355" s="13">
        <f>commit!$J356/1000</f>
        <v>0.72699999999999998</v>
      </c>
      <c r="E355" s="12">
        <f>commit!$G356</f>
        <v>285056</v>
      </c>
      <c r="F355" s="32">
        <f t="shared" si="33"/>
        <v>285.05599999999998</v>
      </c>
      <c r="G355" s="12">
        <f>commit!$P356/1000</f>
        <v>82.763000000000005</v>
      </c>
      <c r="H355" s="12">
        <f>commit!$P356/J355</f>
        <v>49.827212522576758</v>
      </c>
      <c r="I355" s="12">
        <f>commit!$L356</f>
        <v>1541</v>
      </c>
      <c r="J355" s="12">
        <f>commit!$M356</f>
        <v>1661</v>
      </c>
      <c r="K355" s="13">
        <f>(ncommit!$K356-ncommit!$J356)/1000</f>
        <v>79.406000000000006</v>
      </c>
      <c r="L355" s="11">
        <f t="shared" si="31"/>
        <v>1.5313326448882953</v>
      </c>
      <c r="M355" s="12">
        <f>ncommit!$G356</f>
        <v>236557</v>
      </c>
      <c r="N355" s="32">
        <f t="shared" si="34"/>
        <v>236.55699999999999</v>
      </c>
      <c r="O355" s="11">
        <f t="shared" si="32"/>
        <v>1.2050203545022975</v>
      </c>
    </row>
    <row r="356" spans="1:15">
      <c r="A356" s="1">
        <v>355</v>
      </c>
      <c r="B356" s="13">
        <f>(commit!$H357+commit!$I357)/1000</f>
        <v>7.9459999999999997</v>
      </c>
      <c r="C356" s="13">
        <f>(commit!$K357-commit!$J357)/1000</f>
        <v>123.889</v>
      </c>
      <c r="D356" s="13">
        <f>commit!$J357/1000</f>
        <v>0.77200000000000002</v>
      </c>
      <c r="E356" s="12">
        <f>commit!$G357</f>
        <v>285056</v>
      </c>
      <c r="F356" s="32">
        <f t="shared" si="33"/>
        <v>285.05599999999998</v>
      </c>
      <c r="G356" s="12">
        <f>commit!$P357/1000</f>
        <v>82.763000000000005</v>
      </c>
      <c r="H356" s="12">
        <f>commit!$P357/J356</f>
        <v>49.827212522576758</v>
      </c>
      <c r="I356" s="12">
        <f>commit!$L357</f>
        <v>1541</v>
      </c>
      <c r="J356" s="12">
        <f>commit!$M357</f>
        <v>1661</v>
      </c>
      <c r="K356" s="13">
        <f>(ncommit!$K357-ncommit!$J357)/1000</f>
        <v>81.903999999999996</v>
      </c>
      <c r="L356" s="11">
        <f t="shared" si="31"/>
        <v>1.5126123266262943</v>
      </c>
      <c r="M356" s="12">
        <f>ncommit!$G357</f>
        <v>236557</v>
      </c>
      <c r="N356" s="32">
        <f t="shared" si="34"/>
        <v>236.55699999999999</v>
      </c>
      <c r="O356" s="11">
        <f t="shared" si="32"/>
        <v>1.2050203545022975</v>
      </c>
    </row>
    <row r="357" spans="1:15">
      <c r="A357" s="1">
        <v>356</v>
      </c>
      <c r="B357" s="13">
        <f>(commit!$H358+commit!$I358)/1000</f>
        <v>8.35</v>
      </c>
      <c r="C357" s="13">
        <f>(commit!$K358-commit!$J358)/1000</f>
        <v>125.56</v>
      </c>
      <c r="D357" s="13">
        <f>commit!$J358/1000</f>
        <v>0.79400000000000004</v>
      </c>
      <c r="E357" s="12">
        <f>commit!$G358</f>
        <v>285056</v>
      </c>
      <c r="F357" s="32">
        <f t="shared" si="33"/>
        <v>285.05599999999998</v>
      </c>
      <c r="G357" s="12">
        <f>commit!$P358/1000</f>
        <v>82.763000000000005</v>
      </c>
      <c r="H357" s="12">
        <f>commit!$P358/J357</f>
        <v>49.827212522576758</v>
      </c>
      <c r="I357" s="12">
        <f>commit!$L358</f>
        <v>1541</v>
      </c>
      <c r="J357" s="12">
        <f>commit!$M358</f>
        <v>1661</v>
      </c>
      <c r="K357" s="13">
        <f>(ncommit!$K358-ncommit!$J358)/1000</f>
        <v>81.099999999999994</v>
      </c>
      <c r="L357" s="11">
        <f t="shared" si="31"/>
        <v>1.5482120838471025</v>
      </c>
      <c r="M357" s="12">
        <f>ncommit!$G358</f>
        <v>236557</v>
      </c>
      <c r="N357" s="32">
        <f t="shared" si="34"/>
        <v>236.55699999999999</v>
      </c>
      <c r="O357" s="11">
        <f t="shared" si="32"/>
        <v>1.2050203545022975</v>
      </c>
    </row>
    <row r="358" spans="1:15">
      <c r="A358" s="1">
        <v>357</v>
      </c>
      <c r="B358" s="13">
        <f>(commit!$H359+commit!$I359)/1000</f>
        <v>7.9189999999999996</v>
      </c>
      <c r="C358" s="13">
        <f>(commit!$K359-commit!$J359)/1000</f>
        <v>124.444</v>
      </c>
      <c r="D358" s="13">
        <f>commit!$J359/1000</f>
        <v>0.78800000000000003</v>
      </c>
      <c r="E358" s="12">
        <f>commit!$G359</f>
        <v>285244</v>
      </c>
      <c r="F358" s="32">
        <f t="shared" si="33"/>
        <v>285.24400000000003</v>
      </c>
      <c r="G358" s="12">
        <f>commit!$P359/1000</f>
        <v>82.763000000000005</v>
      </c>
      <c r="H358" s="12">
        <f>commit!$P359/J358</f>
        <v>49.827212522576758</v>
      </c>
      <c r="I358" s="12">
        <f>commit!$L359</f>
        <v>1541</v>
      </c>
      <c r="J358" s="12">
        <f>commit!$M359</f>
        <v>1661</v>
      </c>
      <c r="K358" s="13">
        <f>(ncommit!$K359-ncommit!$J359)/1000</f>
        <v>80.286000000000001</v>
      </c>
      <c r="L358" s="11">
        <f t="shared" si="31"/>
        <v>1.5500087188301821</v>
      </c>
      <c r="M358" s="12">
        <f>ncommit!$G359</f>
        <v>236773</v>
      </c>
      <c r="N358" s="32">
        <f t="shared" si="34"/>
        <v>236.773</v>
      </c>
      <c r="O358" s="11">
        <f t="shared" si="32"/>
        <v>1.2047150646399716</v>
      </c>
    </row>
    <row r="359" spans="1:15">
      <c r="A359" s="1">
        <v>358</v>
      </c>
      <c r="B359" s="13">
        <f>(commit!$H360+commit!$I360)/1000</f>
        <v>8.1020000000000003</v>
      </c>
      <c r="C359" s="13">
        <f>(commit!$K360-commit!$J360)/1000</f>
        <v>125.283</v>
      </c>
      <c r="D359" s="13">
        <f>commit!$J360/1000</f>
        <v>0.73799999999999999</v>
      </c>
      <c r="E359" s="12">
        <f>commit!$G360</f>
        <v>285244</v>
      </c>
      <c r="F359" s="32">
        <f t="shared" si="33"/>
        <v>285.24400000000003</v>
      </c>
      <c r="G359" s="12">
        <f>commit!$P360/1000</f>
        <v>82.763000000000005</v>
      </c>
      <c r="H359" s="12">
        <f>commit!$P360/J359</f>
        <v>49.827212522576758</v>
      </c>
      <c r="I359" s="12">
        <f>commit!$L360</f>
        <v>1541</v>
      </c>
      <c r="J359" s="12">
        <f>commit!$M360</f>
        <v>1661</v>
      </c>
      <c r="K359" s="13">
        <f>(ncommit!$K360-ncommit!$J360)/1000</f>
        <v>81.191000000000003</v>
      </c>
      <c r="L359" s="11">
        <f t="shared" si="31"/>
        <v>1.5430651180549568</v>
      </c>
      <c r="M359" s="12">
        <f>ncommit!$G360</f>
        <v>236773</v>
      </c>
      <c r="N359" s="32">
        <f t="shared" si="34"/>
        <v>236.773</v>
      </c>
      <c r="O359" s="11">
        <f t="shared" si="32"/>
        <v>1.2047150646399716</v>
      </c>
    </row>
    <row r="360" spans="1:15">
      <c r="A360" s="1">
        <v>359</v>
      </c>
      <c r="B360" s="13">
        <f>(commit!$H361+commit!$I361)/1000</f>
        <v>7.952</v>
      </c>
      <c r="C360" s="13">
        <f>(commit!$K361-commit!$J361)/1000</f>
        <v>116.68</v>
      </c>
      <c r="D360" s="13">
        <f>commit!$J361/1000</f>
        <v>0.78600000000000003</v>
      </c>
      <c r="E360" s="12">
        <f>commit!$G361</f>
        <v>300702</v>
      </c>
      <c r="F360" s="32">
        <f t="shared" si="33"/>
        <v>300.702</v>
      </c>
      <c r="G360" s="12">
        <f>commit!$P361/1000</f>
        <v>88.146000000000001</v>
      </c>
      <c r="H360" s="12">
        <f>commit!$P361/J360</f>
        <v>53.132007233273058</v>
      </c>
      <c r="I360" s="12">
        <f>commit!$L361</f>
        <v>1539</v>
      </c>
      <c r="J360" s="12">
        <f>commit!$M361</f>
        <v>1659</v>
      </c>
      <c r="K360" s="13">
        <f>(ncommit!$K361-ncommit!$J361)/1000</f>
        <v>92.093000000000004</v>
      </c>
      <c r="L360" s="11">
        <f t="shared" si="31"/>
        <v>1.2669801179242721</v>
      </c>
      <c r="M360" s="12">
        <f>ncommit!$G361</f>
        <v>271553</v>
      </c>
      <c r="N360" s="32">
        <f t="shared" si="34"/>
        <v>271.553</v>
      </c>
      <c r="O360" s="11">
        <f t="shared" si="32"/>
        <v>1.1073418448700623</v>
      </c>
    </row>
    <row r="361" spans="1:15">
      <c r="A361" s="1">
        <v>360</v>
      </c>
      <c r="B361" s="13">
        <f>(commit!$H362+commit!$I362)/1000</f>
        <v>8.0609999999999999</v>
      </c>
      <c r="C361" s="13">
        <f>(commit!$K362-commit!$J362)/1000</f>
        <v>118.75</v>
      </c>
      <c r="D361" s="13">
        <f>commit!$J362/1000</f>
        <v>0.72299999999999998</v>
      </c>
      <c r="E361" s="12">
        <f>commit!$G362</f>
        <v>300702</v>
      </c>
      <c r="F361" s="32">
        <f t="shared" si="33"/>
        <v>300.702</v>
      </c>
      <c r="G361" s="12">
        <f>commit!$P362/1000</f>
        <v>88.146000000000001</v>
      </c>
      <c r="H361" s="12">
        <f>commit!$P362/J361</f>
        <v>53.132007233273058</v>
      </c>
      <c r="I361" s="12">
        <f>commit!$L362</f>
        <v>1539</v>
      </c>
      <c r="J361" s="12">
        <f>commit!$M362</f>
        <v>1659</v>
      </c>
      <c r="K361" s="13">
        <f>(ncommit!$K362-ncommit!$J362)/1000</f>
        <v>94.844999999999999</v>
      </c>
      <c r="L361" s="11">
        <f t="shared" si="31"/>
        <v>1.2520428066845906</v>
      </c>
      <c r="M361" s="12">
        <f>ncommit!$G362</f>
        <v>271553</v>
      </c>
      <c r="N361" s="32">
        <f t="shared" si="34"/>
        <v>271.553</v>
      </c>
      <c r="O361" s="11">
        <f t="shared" si="32"/>
        <v>1.1073418448700623</v>
      </c>
    </row>
    <row r="362" spans="1:15">
      <c r="A362" s="1">
        <v>361</v>
      </c>
      <c r="B362" s="13">
        <f>(commit!$H363+commit!$I363)/1000</f>
        <v>8.3810000000000002</v>
      </c>
      <c r="C362" s="13">
        <f>(commit!$K363-commit!$J363)/1000</f>
        <v>118.39100000000001</v>
      </c>
      <c r="D362" s="13">
        <f>commit!$J363/1000</f>
        <v>0.75900000000000001</v>
      </c>
      <c r="E362" s="12">
        <f>commit!$G363</f>
        <v>302357</v>
      </c>
      <c r="F362" s="32">
        <f t="shared" si="33"/>
        <v>302.35700000000003</v>
      </c>
      <c r="G362" s="12">
        <f>commit!$P363/1000</f>
        <v>88.17</v>
      </c>
      <c r="H362" s="12">
        <f>commit!$P363/J362</f>
        <v>53.146473779385168</v>
      </c>
      <c r="I362" s="12">
        <f>commit!$L363</f>
        <v>1538</v>
      </c>
      <c r="J362" s="12">
        <f>commit!$M363</f>
        <v>1659</v>
      </c>
      <c r="K362" s="13">
        <f>(ncommit!$K363-ncommit!$J363)/1000</f>
        <v>93.231999999999999</v>
      </c>
      <c r="L362" s="11">
        <f t="shared" si="31"/>
        <v>1.2698536983010127</v>
      </c>
      <c r="M362" s="12">
        <f>ncommit!$G363</f>
        <v>266245</v>
      </c>
      <c r="N362" s="32">
        <f t="shared" si="34"/>
        <v>266.245</v>
      </c>
      <c r="O362" s="11">
        <f t="shared" si="32"/>
        <v>1.135634472008864</v>
      </c>
    </row>
    <row r="363" spans="1:15">
      <c r="A363" s="1">
        <v>362</v>
      </c>
      <c r="B363" s="13">
        <f>(commit!$H364+commit!$I364)/1000</f>
        <v>7.9710000000000001</v>
      </c>
      <c r="C363" s="13">
        <f>(commit!$K364-commit!$J364)/1000</f>
        <v>117.604</v>
      </c>
      <c r="D363" s="13">
        <f>commit!$J364/1000</f>
        <v>0.77400000000000002</v>
      </c>
      <c r="E363" s="12">
        <f>commit!$G364</f>
        <v>302570</v>
      </c>
      <c r="F363" s="32">
        <f t="shared" si="33"/>
        <v>302.57</v>
      </c>
      <c r="G363" s="12">
        <f>commit!$P364/1000</f>
        <v>88.459000000000003</v>
      </c>
      <c r="H363" s="12">
        <f>commit!$P364/J363</f>
        <v>53.320675105485229</v>
      </c>
      <c r="I363" s="12">
        <f>commit!$L364</f>
        <v>1538</v>
      </c>
      <c r="J363" s="12">
        <f>commit!$M364</f>
        <v>1659</v>
      </c>
      <c r="K363" s="13">
        <f>(ncommit!$K364-ncommit!$J364)/1000</f>
        <v>92.534999999999997</v>
      </c>
      <c r="L363" s="11">
        <f t="shared" si="31"/>
        <v>1.2709137083265791</v>
      </c>
      <c r="M363" s="12">
        <f>ncommit!$G364</f>
        <v>266544</v>
      </c>
      <c r="N363" s="32">
        <f t="shared" si="34"/>
        <v>266.54399999999998</v>
      </c>
      <c r="O363" s="11">
        <f t="shared" si="32"/>
        <v>1.1351596734497869</v>
      </c>
    </row>
    <row r="364" spans="1:15">
      <c r="A364" s="1">
        <v>363</v>
      </c>
      <c r="B364" s="13">
        <f>(commit!$H365+commit!$I365)/1000</f>
        <v>8.0760000000000005</v>
      </c>
      <c r="C364" s="13">
        <f>(commit!$K365-commit!$J365)/1000</f>
        <v>117.02800000000001</v>
      </c>
      <c r="D364" s="13">
        <f>commit!$J365/1000</f>
        <v>0.80400000000000005</v>
      </c>
      <c r="E364" s="12">
        <f>commit!$G365</f>
        <v>302570</v>
      </c>
      <c r="F364" s="32">
        <f t="shared" si="33"/>
        <v>302.57</v>
      </c>
      <c r="G364" s="12">
        <f>commit!$P365/1000</f>
        <v>88.459000000000003</v>
      </c>
      <c r="H364" s="12">
        <f>commit!$P365/J364</f>
        <v>53.320675105485229</v>
      </c>
      <c r="I364" s="12">
        <f>commit!$L365</f>
        <v>1538</v>
      </c>
      <c r="J364" s="12">
        <f>commit!$M365</f>
        <v>1659</v>
      </c>
      <c r="K364" s="13">
        <f>(ncommit!$K365-ncommit!$J365)/1000</f>
        <v>90.75</v>
      </c>
      <c r="L364" s="11">
        <f t="shared" si="31"/>
        <v>1.289564738292011</v>
      </c>
      <c r="M364" s="12">
        <f>ncommit!$G365</f>
        <v>266544</v>
      </c>
      <c r="N364" s="32">
        <f t="shared" si="34"/>
        <v>266.54399999999998</v>
      </c>
      <c r="O364" s="11">
        <f t="shared" si="32"/>
        <v>1.1351596734497869</v>
      </c>
    </row>
    <row r="365" spans="1:15">
      <c r="A365" s="1">
        <v>364</v>
      </c>
      <c r="B365" s="13">
        <f>(commit!$H366+commit!$I366)/1000</f>
        <v>7.8710000000000004</v>
      </c>
      <c r="C365" s="13">
        <f>(commit!$K366-commit!$J366)/1000</f>
        <v>167.33</v>
      </c>
      <c r="D365" s="13">
        <f>commit!$J366/1000</f>
        <v>0.94599999999999995</v>
      </c>
      <c r="E365" s="12">
        <f>commit!$G366</f>
        <v>336807</v>
      </c>
      <c r="F365" s="32">
        <f t="shared" si="33"/>
        <v>336.80700000000002</v>
      </c>
      <c r="G365" s="12">
        <f>commit!$P366/1000</f>
        <v>93.230999999999995</v>
      </c>
      <c r="H365" s="12">
        <f>commit!$P366/J365</f>
        <v>56.197106690777574</v>
      </c>
      <c r="I365" s="12">
        <f>commit!$L366</f>
        <v>1538</v>
      </c>
      <c r="J365" s="12">
        <f>commit!$M366</f>
        <v>1659</v>
      </c>
      <c r="K365" s="13">
        <f>(ncommit!$K366-ncommit!$J366)/1000</f>
        <v>99.46</v>
      </c>
      <c r="L365" s="11">
        <f t="shared" si="31"/>
        <v>1.6823848783430526</v>
      </c>
      <c r="M365" s="12">
        <f>ncommit!$G366</f>
        <v>257323</v>
      </c>
      <c r="N365" s="32">
        <f t="shared" si="34"/>
        <v>257.32299999999998</v>
      </c>
      <c r="O365" s="11">
        <f t="shared" si="32"/>
        <v>1.3088880512041288</v>
      </c>
    </row>
    <row r="366" spans="1:15">
      <c r="A366" s="1">
        <v>365</v>
      </c>
      <c r="B366" s="13">
        <f>(commit!$H367+commit!$I367)/1000</f>
        <v>8.3490000000000002</v>
      </c>
      <c r="C366" s="13">
        <f>(commit!$K367-commit!$J367)/1000</f>
        <v>169.54</v>
      </c>
      <c r="D366" s="13">
        <f>commit!$J367/1000</f>
        <v>0.81699999999999995</v>
      </c>
      <c r="E366" s="12">
        <f>commit!$G367</f>
        <v>336807</v>
      </c>
      <c r="F366" s="32">
        <f t="shared" si="33"/>
        <v>336.80700000000002</v>
      </c>
      <c r="G366" s="12">
        <f>commit!$P367/1000</f>
        <v>93.230999999999995</v>
      </c>
      <c r="H366" s="12">
        <f>commit!$P367/J366</f>
        <v>56.197106690777574</v>
      </c>
      <c r="I366" s="12">
        <f>commit!$L367</f>
        <v>1538</v>
      </c>
      <c r="J366" s="12">
        <f>commit!$M367</f>
        <v>1659</v>
      </c>
      <c r="K366" s="13">
        <f>(ncommit!$K367-ncommit!$J367)/1000</f>
        <v>98.42</v>
      </c>
      <c r="L366" s="11">
        <f t="shared" si="31"/>
        <v>1.7226173541963015</v>
      </c>
      <c r="M366" s="12">
        <f>ncommit!$G367</f>
        <v>257323</v>
      </c>
      <c r="N366" s="32">
        <f t="shared" si="34"/>
        <v>257.32299999999998</v>
      </c>
      <c r="O366" s="11">
        <f t="shared" si="32"/>
        <v>1.3088880512041288</v>
      </c>
    </row>
    <row r="367" spans="1:15">
      <c r="A367" s="1">
        <v>366</v>
      </c>
      <c r="B367" s="13">
        <f>(commit!$H368+commit!$I368)/1000</f>
        <v>8.327</v>
      </c>
      <c r="C367" s="13">
        <f>(commit!$K368-commit!$J368)/1000</f>
        <v>166.79599999999999</v>
      </c>
      <c r="D367" s="13">
        <f>commit!$J368/1000</f>
        <v>0.90700000000000003</v>
      </c>
      <c r="E367" s="12">
        <f>commit!$G368</f>
        <v>333885</v>
      </c>
      <c r="F367" s="32">
        <f t="shared" si="33"/>
        <v>333.88499999999999</v>
      </c>
      <c r="G367" s="12">
        <f>commit!$P368/1000</f>
        <v>92.87</v>
      </c>
      <c r="H367" s="12">
        <f>commit!$P368/J367</f>
        <v>55.979505726341166</v>
      </c>
      <c r="I367" s="12">
        <f>commit!$L368</f>
        <v>1538</v>
      </c>
      <c r="J367" s="12">
        <f>commit!$M368</f>
        <v>1659</v>
      </c>
      <c r="K367" s="13">
        <f>(ncommit!$K368-ncommit!$J368)/1000</f>
        <v>96.114000000000004</v>
      </c>
      <c r="L367" s="11">
        <f t="shared" si="31"/>
        <v>1.7353975487441995</v>
      </c>
      <c r="M367" s="12">
        <f>ncommit!$G368</f>
        <v>252527</v>
      </c>
      <c r="N367" s="32">
        <f t="shared" si="34"/>
        <v>252.52699999999999</v>
      </c>
      <c r="O367" s="11">
        <f t="shared" si="32"/>
        <v>1.3221754505458823</v>
      </c>
    </row>
    <row r="368" spans="1:15">
      <c r="A368" s="1">
        <v>367</v>
      </c>
      <c r="B368" s="13">
        <f>(commit!$H369+commit!$I369)/1000</f>
        <v>8.36</v>
      </c>
      <c r="C368" s="13">
        <f>(commit!$K369-commit!$J369)/1000</f>
        <v>163.24799999999999</v>
      </c>
      <c r="D368" s="13">
        <f>commit!$J369/1000</f>
        <v>0.84</v>
      </c>
      <c r="E368" s="12">
        <f>commit!$G369</f>
        <v>333885</v>
      </c>
      <c r="F368" s="32">
        <f t="shared" si="33"/>
        <v>333.88499999999999</v>
      </c>
      <c r="G368" s="12">
        <f>commit!$P369/1000</f>
        <v>92.87</v>
      </c>
      <c r="H368" s="12">
        <f>commit!$P369/J368</f>
        <v>55.979505726341166</v>
      </c>
      <c r="I368" s="12">
        <f>commit!$L369</f>
        <v>1538</v>
      </c>
      <c r="J368" s="12">
        <f>commit!$M369</f>
        <v>1659</v>
      </c>
      <c r="K368" s="13">
        <f>(ncommit!$K369-ncommit!$J369)/1000</f>
        <v>94.94</v>
      </c>
      <c r="L368" s="11">
        <f t="shared" si="31"/>
        <v>1.7194859911523066</v>
      </c>
      <c r="M368" s="12">
        <f>ncommit!$G369</f>
        <v>252527</v>
      </c>
      <c r="N368" s="32">
        <f t="shared" si="34"/>
        <v>252.52699999999999</v>
      </c>
      <c r="O368" s="11">
        <f t="shared" si="32"/>
        <v>1.3221754505458823</v>
      </c>
    </row>
    <row r="369" spans="1:15">
      <c r="A369" s="1">
        <v>368</v>
      </c>
      <c r="B369" s="13">
        <f>(commit!$H370+commit!$I370)/1000</f>
        <v>8.1839999999999993</v>
      </c>
      <c r="C369" s="13">
        <f>(commit!$K370-commit!$J370)/1000</f>
        <v>167.04499999999999</v>
      </c>
      <c r="D369" s="13">
        <f>commit!$J370/1000</f>
        <v>0.875</v>
      </c>
      <c r="E369" s="12">
        <f>commit!$G370</f>
        <v>333885</v>
      </c>
      <c r="F369" s="32">
        <f t="shared" si="33"/>
        <v>333.88499999999999</v>
      </c>
      <c r="G369" s="12">
        <f>commit!$P370/1000</f>
        <v>92.87</v>
      </c>
      <c r="H369" s="12">
        <f>commit!$P370/J369</f>
        <v>55.979505726341166</v>
      </c>
      <c r="I369" s="12">
        <f>commit!$L370</f>
        <v>1538</v>
      </c>
      <c r="J369" s="12">
        <f>commit!$M370</f>
        <v>1659</v>
      </c>
      <c r="K369" s="13">
        <f>(ncommit!$K370-ncommit!$J370)/1000</f>
        <v>97.045000000000002</v>
      </c>
      <c r="L369" s="11">
        <f t="shared" si="31"/>
        <v>1.721314853933742</v>
      </c>
      <c r="M369" s="12">
        <f>ncommit!$G370</f>
        <v>252527</v>
      </c>
      <c r="N369" s="32">
        <f t="shared" si="34"/>
        <v>252.52699999999999</v>
      </c>
      <c r="O369" s="11">
        <f t="shared" si="32"/>
        <v>1.3221754505458823</v>
      </c>
    </row>
    <row r="370" spans="1:15">
      <c r="A370" s="1">
        <v>369</v>
      </c>
      <c r="B370" s="13">
        <f>(commit!$H371+commit!$I371)/1000</f>
        <v>7.8010000000000002</v>
      </c>
      <c r="C370" s="13">
        <f>(commit!$K371-commit!$J371)/1000</f>
        <v>164.81899999999999</v>
      </c>
      <c r="D370" s="13">
        <f>commit!$J371/1000</f>
        <v>0.84199999999999997</v>
      </c>
      <c r="E370" s="12">
        <f>commit!$G371</f>
        <v>333885</v>
      </c>
      <c r="F370" s="32">
        <f t="shared" si="33"/>
        <v>333.88499999999999</v>
      </c>
      <c r="G370" s="12">
        <f>commit!$P371/1000</f>
        <v>92.87</v>
      </c>
      <c r="H370" s="12">
        <f>commit!$P371/J370</f>
        <v>55.979505726341166</v>
      </c>
      <c r="I370" s="12">
        <f>commit!$L371</f>
        <v>1538</v>
      </c>
      <c r="J370" s="12">
        <f>commit!$M371</f>
        <v>1659</v>
      </c>
      <c r="K370" s="13">
        <f>(ncommit!$K371-ncommit!$J371)/1000</f>
        <v>94.32</v>
      </c>
      <c r="L370" s="11">
        <f t="shared" si="31"/>
        <v>1.7474448685326549</v>
      </c>
      <c r="M370" s="12">
        <f>ncommit!$G371</f>
        <v>252527</v>
      </c>
      <c r="N370" s="32">
        <f t="shared" si="34"/>
        <v>252.52699999999999</v>
      </c>
      <c r="O370" s="11">
        <f t="shared" si="32"/>
        <v>1.3221754505458823</v>
      </c>
    </row>
    <row r="371" spans="1:15">
      <c r="A371" s="1">
        <v>370</v>
      </c>
      <c r="B371" s="13">
        <f>(commit!$H372+commit!$I372)/1000</f>
        <v>8.2219999999999995</v>
      </c>
      <c r="C371" s="13">
        <f>(commit!$K372-commit!$J372)/1000</f>
        <v>162.161</v>
      </c>
      <c r="D371" s="13">
        <f>commit!$J372/1000</f>
        <v>0.78800000000000003</v>
      </c>
      <c r="E371" s="12">
        <f>commit!$G372</f>
        <v>334270</v>
      </c>
      <c r="F371" s="32">
        <f t="shared" si="33"/>
        <v>334.27</v>
      </c>
      <c r="G371" s="12">
        <f>commit!$P372/1000</f>
        <v>92.777000000000001</v>
      </c>
      <c r="H371" s="12">
        <f>commit!$P372/J371</f>
        <v>55.92344786015672</v>
      </c>
      <c r="I371" s="12">
        <f>commit!$L372</f>
        <v>1539</v>
      </c>
      <c r="J371" s="12">
        <f>commit!$M372</f>
        <v>1659</v>
      </c>
      <c r="K371" s="13">
        <f>(ncommit!$K372-ncommit!$J372)/1000</f>
        <v>96.42</v>
      </c>
      <c r="L371" s="11">
        <f t="shared" si="31"/>
        <v>1.681819124662933</v>
      </c>
      <c r="M371" s="12">
        <f>ncommit!$G372</f>
        <v>255781</v>
      </c>
      <c r="N371" s="32">
        <f t="shared" si="34"/>
        <v>255.78100000000001</v>
      </c>
      <c r="O371" s="11">
        <f t="shared" si="32"/>
        <v>1.3068601655322327</v>
      </c>
    </row>
    <row r="372" spans="1:15">
      <c r="A372" s="1">
        <v>371</v>
      </c>
      <c r="B372" s="13">
        <f>(commit!$H373+commit!$I373)/1000</f>
        <v>8.31</v>
      </c>
      <c r="C372" s="13">
        <f>(commit!$K373-commit!$J373)/1000</f>
        <v>168.73500000000001</v>
      </c>
      <c r="D372" s="13">
        <f>commit!$J373/1000</f>
        <v>0.95599999999999996</v>
      </c>
      <c r="E372" s="12">
        <f>commit!$G373</f>
        <v>334270</v>
      </c>
      <c r="F372" s="32">
        <f t="shared" si="33"/>
        <v>334.27</v>
      </c>
      <c r="G372" s="12">
        <f>commit!$P373/1000</f>
        <v>92.777000000000001</v>
      </c>
      <c r="H372" s="12">
        <f>commit!$P373/J372</f>
        <v>55.92344786015672</v>
      </c>
      <c r="I372" s="12">
        <f>commit!$L373</f>
        <v>1539</v>
      </c>
      <c r="J372" s="12">
        <f>commit!$M373</f>
        <v>1659</v>
      </c>
      <c r="K372" s="13">
        <f>(ncommit!$K373-ncommit!$J373)/1000</f>
        <v>98.796000000000006</v>
      </c>
      <c r="L372" s="11">
        <f t="shared" si="31"/>
        <v>1.7079132758411273</v>
      </c>
      <c r="M372" s="12">
        <f>ncommit!$G373</f>
        <v>255781</v>
      </c>
      <c r="N372" s="32">
        <f t="shared" si="34"/>
        <v>255.78100000000001</v>
      </c>
      <c r="O372" s="11">
        <f t="shared" si="32"/>
        <v>1.3068601655322327</v>
      </c>
    </row>
    <row r="373" spans="1:15">
      <c r="A373" s="1">
        <v>372</v>
      </c>
      <c r="B373" s="13">
        <f>(commit!$H374+commit!$I374)/1000</f>
        <v>8.19</v>
      </c>
      <c r="C373" s="13">
        <f>(commit!$K374-commit!$J374)/1000</f>
        <v>162.364</v>
      </c>
      <c r="D373" s="13">
        <f>commit!$J374/1000</f>
        <v>0.874</v>
      </c>
      <c r="E373" s="12">
        <f>commit!$G374</f>
        <v>334270</v>
      </c>
      <c r="F373" s="32">
        <f t="shared" si="33"/>
        <v>334.27</v>
      </c>
      <c r="G373" s="12">
        <f>commit!$P374/1000</f>
        <v>92.777000000000001</v>
      </c>
      <c r="H373" s="12">
        <f>commit!$P374/J373</f>
        <v>55.92344786015672</v>
      </c>
      <c r="I373" s="12">
        <f>commit!$L374</f>
        <v>1539</v>
      </c>
      <c r="J373" s="12">
        <f>commit!$M374</f>
        <v>1659</v>
      </c>
      <c r="K373" s="13">
        <f>(ncommit!$K374-ncommit!$J374)/1000</f>
        <v>98</v>
      </c>
      <c r="L373" s="11">
        <f t="shared" si="31"/>
        <v>1.6567755102040818</v>
      </c>
      <c r="M373" s="12">
        <f>ncommit!$G374</f>
        <v>255781</v>
      </c>
      <c r="N373" s="32">
        <f t="shared" si="34"/>
        <v>255.78100000000001</v>
      </c>
      <c r="O373" s="11">
        <f t="shared" si="32"/>
        <v>1.3068601655322327</v>
      </c>
    </row>
    <row r="374" spans="1:15">
      <c r="A374" s="1">
        <v>373</v>
      </c>
      <c r="B374" s="13">
        <f>(commit!$H375+commit!$I375)/1000</f>
        <v>8.0649999999999995</v>
      </c>
      <c r="C374" s="13">
        <f>(commit!$K375-commit!$J375)/1000</f>
        <v>163.006</v>
      </c>
      <c r="D374" s="13">
        <f>commit!$J375/1000</f>
        <v>0.80100000000000005</v>
      </c>
      <c r="E374" s="12">
        <f>commit!$G375</f>
        <v>334270</v>
      </c>
      <c r="F374" s="32">
        <f t="shared" si="33"/>
        <v>334.27</v>
      </c>
      <c r="G374" s="12">
        <f>commit!$P375/1000</f>
        <v>92.777000000000001</v>
      </c>
      <c r="H374" s="12">
        <f>commit!$P375/J374</f>
        <v>55.92344786015672</v>
      </c>
      <c r="I374" s="12">
        <f>commit!$L375</f>
        <v>1539</v>
      </c>
      <c r="J374" s="12">
        <f>commit!$M375</f>
        <v>1659</v>
      </c>
      <c r="K374" s="13">
        <f>(ncommit!$K375-ncommit!$J375)/1000</f>
        <v>100.099</v>
      </c>
      <c r="L374" s="11">
        <f t="shared" si="31"/>
        <v>1.6284478366417245</v>
      </c>
      <c r="M374" s="12">
        <f>ncommit!$G375</f>
        <v>255781</v>
      </c>
      <c r="N374" s="32">
        <f t="shared" si="34"/>
        <v>255.78100000000001</v>
      </c>
      <c r="O374" s="11">
        <f t="shared" si="32"/>
        <v>1.3068601655322327</v>
      </c>
    </row>
    <row r="375" spans="1:15">
      <c r="A375" s="1">
        <v>374</v>
      </c>
      <c r="B375" s="13">
        <f>(commit!$H376+commit!$I376)/1000</f>
        <v>7.7309999999999999</v>
      </c>
      <c r="C375" s="13">
        <f>(commit!$K376-commit!$J376)/1000</f>
        <v>162.745</v>
      </c>
      <c r="D375" s="13">
        <f>commit!$J376/1000</f>
        <v>0.879</v>
      </c>
      <c r="E375" s="12">
        <f>commit!$G376</f>
        <v>334270</v>
      </c>
      <c r="F375" s="32">
        <f t="shared" si="33"/>
        <v>334.27</v>
      </c>
      <c r="G375" s="12">
        <f>commit!$P376/1000</f>
        <v>92.777000000000001</v>
      </c>
      <c r="H375" s="12">
        <f>commit!$P376/J375</f>
        <v>55.92344786015672</v>
      </c>
      <c r="I375" s="12">
        <f>commit!$L376</f>
        <v>1539</v>
      </c>
      <c r="J375" s="12">
        <f>commit!$M376</f>
        <v>1659</v>
      </c>
      <c r="K375" s="13">
        <f>(ncommit!$K376-ncommit!$J376)/1000</f>
        <v>96.846999999999994</v>
      </c>
      <c r="L375" s="11">
        <f t="shared" si="31"/>
        <v>1.6804340867553977</v>
      </c>
      <c r="M375" s="12">
        <f>ncommit!$G376</f>
        <v>255781</v>
      </c>
      <c r="N375" s="32">
        <f t="shared" si="34"/>
        <v>255.78100000000001</v>
      </c>
      <c r="O375" s="11">
        <f t="shared" si="32"/>
        <v>1.3068601655322327</v>
      </c>
    </row>
    <row r="376" spans="1:15">
      <c r="A376" s="1">
        <v>375</v>
      </c>
      <c r="B376" s="13">
        <f>(commit!$H377+commit!$I377)/1000</f>
        <v>8.17</v>
      </c>
      <c r="C376" s="13">
        <f>(commit!$K377-commit!$J377)/1000</f>
        <v>162.72300000000001</v>
      </c>
      <c r="D376" s="13">
        <f>commit!$J377/1000</f>
        <v>0.86499999999999999</v>
      </c>
      <c r="E376" s="12">
        <f>commit!$G377</f>
        <v>334270</v>
      </c>
      <c r="F376" s="32">
        <f t="shared" si="33"/>
        <v>334.27</v>
      </c>
      <c r="G376" s="12">
        <f>commit!$P377/1000</f>
        <v>92.777000000000001</v>
      </c>
      <c r="H376" s="12">
        <f>commit!$P377/J376</f>
        <v>55.92344786015672</v>
      </c>
      <c r="I376" s="12">
        <f>commit!$L377</f>
        <v>1539</v>
      </c>
      <c r="J376" s="12">
        <f>commit!$M377</f>
        <v>1659</v>
      </c>
      <c r="K376" s="13">
        <f>(ncommit!$K377-ncommit!$J377)/1000</f>
        <v>98.337000000000003</v>
      </c>
      <c r="L376" s="11">
        <f t="shared" si="31"/>
        <v>1.6547484670063151</v>
      </c>
      <c r="M376" s="12">
        <f>ncommit!$G377</f>
        <v>255781</v>
      </c>
      <c r="N376" s="32">
        <f t="shared" si="34"/>
        <v>255.78100000000001</v>
      </c>
      <c r="O376" s="11">
        <f t="shared" si="32"/>
        <v>1.3068601655322327</v>
      </c>
    </row>
    <row r="377" spans="1:15">
      <c r="A377" s="1">
        <v>376</v>
      </c>
      <c r="B377" s="13">
        <f>(commit!$H378+commit!$I378)/1000</f>
        <v>8.4359999999999999</v>
      </c>
      <c r="C377" s="13">
        <f>(commit!$K378-commit!$J378)/1000</f>
        <v>152.227</v>
      </c>
      <c r="D377" s="13">
        <f>commit!$J378/1000</f>
        <v>0.89100000000000001</v>
      </c>
      <c r="E377" s="12">
        <f>commit!$G378</f>
        <v>332881</v>
      </c>
      <c r="F377" s="32">
        <f t="shared" si="33"/>
        <v>332.88099999999997</v>
      </c>
      <c r="G377" s="12">
        <f>commit!$P378/1000</f>
        <v>94.201999999999998</v>
      </c>
      <c r="H377" s="12">
        <f>commit!$P378/J377</f>
        <v>56.81664656212304</v>
      </c>
      <c r="I377" s="12">
        <f>commit!$L378</f>
        <v>1538</v>
      </c>
      <c r="J377" s="12">
        <f>commit!$M378</f>
        <v>1658</v>
      </c>
      <c r="K377" s="13">
        <f>(ncommit!$K378-ncommit!$J378)/1000</f>
        <v>100.139</v>
      </c>
      <c r="L377" s="11">
        <f t="shared" si="31"/>
        <v>1.5201569817953047</v>
      </c>
      <c r="M377" s="12">
        <f>ncommit!$G378</f>
        <v>263184</v>
      </c>
      <c r="N377" s="32">
        <f t="shared" si="34"/>
        <v>263.18400000000003</v>
      </c>
      <c r="O377" s="11">
        <f t="shared" si="32"/>
        <v>1.2648223296249013</v>
      </c>
    </row>
    <row r="378" spans="1:15">
      <c r="A378" s="1">
        <v>377</v>
      </c>
      <c r="B378" s="13">
        <f>(commit!$H379+commit!$I379)/1000</f>
        <v>8.0969999999999995</v>
      </c>
      <c r="C378" s="13">
        <f>(commit!$K379-commit!$J379)/1000</f>
        <v>151.566</v>
      </c>
      <c r="D378" s="13">
        <f>commit!$J379/1000</f>
        <v>0.79600000000000004</v>
      </c>
      <c r="E378" s="12">
        <f>commit!$G379</f>
        <v>332699</v>
      </c>
      <c r="F378" s="32">
        <f t="shared" si="33"/>
        <v>332.69900000000001</v>
      </c>
      <c r="G378" s="12">
        <f>commit!$P379/1000</f>
        <v>94.094999999999999</v>
      </c>
      <c r="H378" s="12">
        <f>commit!$P379/J378</f>
        <v>56.752110977080818</v>
      </c>
      <c r="I378" s="12">
        <f>commit!$L379</f>
        <v>1538</v>
      </c>
      <c r="J378" s="12">
        <f>commit!$M379</f>
        <v>1658</v>
      </c>
      <c r="K378" s="13">
        <f>(ncommit!$K379-ncommit!$J379)/1000</f>
        <v>91.998999999999995</v>
      </c>
      <c r="L378" s="11">
        <f t="shared" si="31"/>
        <v>1.6474744290698813</v>
      </c>
      <c r="M378" s="12">
        <f>ncommit!$G379</f>
        <v>263190</v>
      </c>
      <c r="N378" s="32">
        <f t="shared" si="34"/>
        <v>263.19</v>
      </c>
      <c r="O378" s="11">
        <f t="shared" si="32"/>
        <v>1.2641019795584938</v>
      </c>
    </row>
    <row r="379" spans="1:15">
      <c r="A379" s="1">
        <v>378</v>
      </c>
      <c r="B379" s="13">
        <f>(commit!$H380+commit!$I380)/1000</f>
        <v>8.2279999999999998</v>
      </c>
      <c r="C379" s="13">
        <f>(commit!$K380-commit!$J380)/1000</f>
        <v>155.965</v>
      </c>
      <c r="D379" s="13">
        <f>commit!$J380/1000</f>
        <v>0.82899999999999996</v>
      </c>
      <c r="E379" s="12">
        <f>commit!$G380</f>
        <v>338117</v>
      </c>
      <c r="F379" s="32">
        <f t="shared" si="33"/>
        <v>338.11700000000002</v>
      </c>
      <c r="G379" s="12">
        <f>commit!$P380/1000</f>
        <v>97.138000000000005</v>
      </c>
      <c r="H379" s="12">
        <f>commit!$P380/J379</f>
        <v>58.411304870715576</v>
      </c>
      <c r="I379" s="12">
        <f>commit!$L380</f>
        <v>1542</v>
      </c>
      <c r="J379" s="12">
        <f>commit!$M380</f>
        <v>1663</v>
      </c>
      <c r="K379" s="13">
        <f>(ncommit!$K380-ncommit!$J380)/1000</f>
        <v>94.58</v>
      </c>
      <c r="L379" s="11">
        <f t="shared" si="31"/>
        <v>1.6490272784943965</v>
      </c>
      <c r="M379" s="12">
        <f>ncommit!$G380</f>
        <v>264397</v>
      </c>
      <c r="N379" s="32">
        <f t="shared" si="34"/>
        <v>264.39699999999999</v>
      </c>
      <c r="O379" s="11">
        <f t="shared" si="32"/>
        <v>1.2788231333941005</v>
      </c>
    </row>
    <row r="380" spans="1:15">
      <c r="A380" s="1">
        <v>379</v>
      </c>
      <c r="B380" s="13">
        <f>(commit!$H381+commit!$I381)/1000</f>
        <v>7.7380000000000004</v>
      </c>
      <c r="C380" s="13">
        <f>(commit!$K381-commit!$J381)/1000</f>
        <v>154.114</v>
      </c>
      <c r="D380" s="13">
        <f>commit!$J381/1000</f>
        <v>0.85399999999999998</v>
      </c>
      <c r="E380" s="12">
        <f>commit!$G381</f>
        <v>338171</v>
      </c>
      <c r="F380" s="32">
        <f t="shared" si="33"/>
        <v>338.17099999999999</v>
      </c>
      <c r="G380" s="12">
        <f>commit!$P381/1000</f>
        <v>97.186000000000007</v>
      </c>
      <c r="H380" s="12">
        <f>commit!$P381/J380</f>
        <v>58.40504807692308</v>
      </c>
      <c r="I380" s="12">
        <f>commit!$L381</f>
        <v>1545</v>
      </c>
      <c r="J380" s="12">
        <f>commit!$M381</f>
        <v>1664</v>
      </c>
      <c r="K380" s="13">
        <f>(ncommit!$K381-ncommit!$J381)/1000</f>
        <v>93.86</v>
      </c>
      <c r="L380" s="11">
        <f t="shared" si="31"/>
        <v>1.6419561048369913</v>
      </c>
      <c r="M380" s="12">
        <f>ncommit!$G381</f>
        <v>264477</v>
      </c>
      <c r="N380" s="32">
        <f t="shared" si="34"/>
        <v>264.47699999999998</v>
      </c>
      <c r="O380" s="11">
        <f t="shared" si="32"/>
        <v>1.2786404866963856</v>
      </c>
    </row>
    <row r="381" spans="1:15">
      <c r="A381" s="1">
        <v>380</v>
      </c>
      <c r="B381" s="13">
        <f>(commit!$H382+commit!$I382)/1000</f>
        <v>7.9530000000000003</v>
      </c>
      <c r="C381" s="13">
        <f>(commit!$K382-commit!$J382)/1000</f>
        <v>158.54900000000001</v>
      </c>
      <c r="D381" s="13">
        <f>commit!$J382/1000</f>
        <v>0.84</v>
      </c>
      <c r="E381" s="12">
        <f>commit!$G382</f>
        <v>338171</v>
      </c>
      <c r="F381" s="32">
        <f t="shared" si="33"/>
        <v>338.17099999999999</v>
      </c>
      <c r="G381" s="12">
        <f>commit!$P382/1000</f>
        <v>97.186000000000007</v>
      </c>
      <c r="H381" s="12">
        <f>commit!$P382/J381</f>
        <v>58.40504807692308</v>
      </c>
      <c r="I381" s="12">
        <f>commit!$L382</f>
        <v>1545</v>
      </c>
      <c r="J381" s="12">
        <f>commit!$M382</f>
        <v>1664</v>
      </c>
      <c r="K381" s="13">
        <f>(ncommit!$K382-ncommit!$J382)/1000</f>
        <v>94.429000000000002</v>
      </c>
      <c r="L381" s="11">
        <f t="shared" si="31"/>
        <v>1.6790286882207797</v>
      </c>
      <c r="M381" s="12">
        <f>ncommit!$G382</f>
        <v>264477</v>
      </c>
      <c r="N381" s="32">
        <f t="shared" si="34"/>
        <v>264.47699999999998</v>
      </c>
      <c r="O381" s="11">
        <f t="shared" si="32"/>
        <v>1.2786404866963856</v>
      </c>
    </row>
    <row r="382" spans="1:15">
      <c r="A382" s="1">
        <v>381</v>
      </c>
      <c r="B382" s="13">
        <f>(commit!$H383+commit!$I383)/1000</f>
        <v>8.5259999999999998</v>
      </c>
      <c r="C382" s="13">
        <f>(commit!$K383-commit!$J383)/1000</f>
        <v>157.916</v>
      </c>
      <c r="D382" s="13">
        <f>commit!$J383/1000</f>
        <v>0.83499999999999996</v>
      </c>
      <c r="E382" s="12">
        <f>commit!$G383</f>
        <v>338171</v>
      </c>
      <c r="F382" s="32">
        <f t="shared" si="33"/>
        <v>338.17099999999999</v>
      </c>
      <c r="G382" s="12">
        <f>commit!$P383/1000</f>
        <v>97.186000000000007</v>
      </c>
      <c r="H382" s="12">
        <f>commit!$P383/J382</f>
        <v>58.40504807692308</v>
      </c>
      <c r="I382" s="12">
        <f>commit!$L383</f>
        <v>1545</v>
      </c>
      <c r="J382" s="12">
        <f>commit!$M383</f>
        <v>1664</v>
      </c>
      <c r="K382" s="13">
        <f>(ncommit!$K383-ncommit!$J383)/1000</f>
        <v>97.923000000000002</v>
      </c>
      <c r="L382" s="11">
        <f t="shared" si="31"/>
        <v>1.6126548410485788</v>
      </c>
      <c r="M382" s="12">
        <f>ncommit!$G383</f>
        <v>264477</v>
      </c>
      <c r="N382" s="32">
        <f t="shared" si="34"/>
        <v>264.47699999999998</v>
      </c>
      <c r="O382" s="11">
        <f t="shared" si="32"/>
        <v>1.2786404866963856</v>
      </c>
    </row>
    <row r="383" spans="1:15">
      <c r="A383" s="1">
        <v>382</v>
      </c>
      <c r="B383" s="13">
        <f>(commit!$H384+commit!$I384)/1000</f>
        <v>7.9649999999999999</v>
      </c>
      <c r="C383" s="13">
        <f>(commit!$K384-commit!$J384)/1000</f>
        <v>155.98500000000001</v>
      </c>
      <c r="D383" s="13">
        <f>commit!$J384/1000</f>
        <v>0.89200000000000002</v>
      </c>
      <c r="E383" s="12">
        <f>commit!$G384</f>
        <v>338171</v>
      </c>
      <c r="F383" s="32">
        <f t="shared" si="33"/>
        <v>338.17099999999999</v>
      </c>
      <c r="G383" s="12">
        <f>commit!$P384/1000</f>
        <v>97.186000000000007</v>
      </c>
      <c r="H383" s="12">
        <f>commit!$P384/J383</f>
        <v>58.40504807692308</v>
      </c>
      <c r="I383" s="12">
        <f>commit!$L384</f>
        <v>1545</v>
      </c>
      <c r="J383" s="12">
        <f>commit!$M384</f>
        <v>1664</v>
      </c>
      <c r="K383" s="13">
        <f>(ncommit!$K384-ncommit!$J384)/1000</f>
        <v>96.960999999999999</v>
      </c>
      <c r="L383" s="11">
        <f t="shared" si="31"/>
        <v>1.6087395963325462</v>
      </c>
      <c r="M383" s="12">
        <f>ncommit!$G384</f>
        <v>264477</v>
      </c>
      <c r="N383" s="32">
        <f t="shared" si="34"/>
        <v>264.47699999999998</v>
      </c>
      <c r="O383" s="11">
        <f t="shared" si="32"/>
        <v>1.2786404866963856</v>
      </c>
    </row>
    <row r="384" spans="1:15">
      <c r="A384" s="1">
        <v>383</v>
      </c>
      <c r="B384" s="13">
        <f>(commit!$H385+commit!$I385)/1000</f>
        <v>8.0820000000000007</v>
      </c>
      <c r="C384" s="13">
        <f>(commit!$K385-commit!$J385)/1000</f>
        <v>152.99600000000001</v>
      </c>
      <c r="D384" s="13">
        <f>commit!$J385/1000</f>
        <v>0.84599999999999997</v>
      </c>
      <c r="E384" s="12">
        <f>commit!$G385</f>
        <v>338171</v>
      </c>
      <c r="F384" s="32">
        <f t="shared" si="33"/>
        <v>338.17099999999999</v>
      </c>
      <c r="G384" s="12">
        <f>commit!$P385/1000</f>
        <v>97.186000000000007</v>
      </c>
      <c r="H384" s="12">
        <f>commit!$P385/J384</f>
        <v>58.40504807692308</v>
      </c>
      <c r="I384" s="12">
        <f>commit!$L385</f>
        <v>1545</v>
      </c>
      <c r="J384" s="12">
        <f>commit!$M385</f>
        <v>1664</v>
      </c>
      <c r="K384" s="13">
        <f>(ncommit!$K385-ncommit!$J385)/1000</f>
        <v>95.984999999999999</v>
      </c>
      <c r="L384" s="11">
        <f t="shared" si="31"/>
        <v>1.5939573891753922</v>
      </c>
      <c r="M384" s="12">
        <f>ncommit!$G385</f>
        <v>264477</v>
      </c>
      <c r="N384" s="32">
        <f t="shared" si="34"/>
        <v>264.47699999999998</v>
      </c>
      <c r="O384" s="11">
        <f t="shared" si="32"/>
        <v>1.2786404866963856</v>
      </c>
    </row>
    <row r="385" spans="1:15">
      <c r="A385" s="1">
        <v>384</v>
      </c>
      <c r="B385" s="13">
        <f>(commit!$H386+commit!$I386)/1000</f>
        <v>7.8010000000000002</v>
      </c>
      <c r="C385" s="13">
        <f>(commit!$K386-commit!$J386)/1000</f>
        <v>154.88300000000001</v>
      </c>
      <c r="D385" s="13">
        <f>commit!$J386/1000</f>
        <v>0.83</v>
      </c>
      <c r="E385" s="12">
        <f>commit!$G386</f>
        <v>338171</v>
      </c>
      <c r="F385" s="32">
        <f t="shared" si="33"/>
        <v>338.17099999999999</v>
      </c>
      <c r="G385" s="12">
        <f>commit!$P386/1000</f>
        <v>97.186000000000007</v>
      </c>
      <c r="H385" s="12">
        <f>commit!$P386/J385</f>
        <v>58.40504807692308</v>
      </c>
      <c r="I385" s="12">
        <f>commit!$L386</f>
        <v>1545</v>
      </c>
      <c r="J385" s="12">
        <f>commit!$M386</f>
        <v>1664</v>
      </c>
      <c r="K385" s="13">
        <f>(ncommit!$K386-ncommit!$J386)/1000</f>
        <v>92.013999999999996</v>
      </c>
      <c r="L385" s="11">
        <f t="shared" si="31"/>
        <v>1.6832547221075056</v>
      </c>
      <c r="M385" s="12">
        <f>ncommit!$G386</f>
        <v>264477</v>
      </c>
      <c r="N385" s="32">
        <f t="shared" si="34"/>
        <v>264.47699999999998</v>
      </c>
      <c r="O385" s="11">
        <f t="shared" si="32"/>
        <v>1.2786404866963856</v>
      </c>
    </row>
    <row r="386" spans="1:15">
      <c r="A386" s="1">
        <v>385</v>
      </c>
      <c r="B386" s="13">
        <f>(commit!$H387+commit!$I387)/1000</f>
        <v>7.8949999999999996</v>
      </c>
      <c r="C386" s="13">
        <f>(commit!$K387-commit!$J387)/1000</f>
        <v>154.59</v>
      </c>
      <c r="D386" s="13">
        <f>commit!$J387/1000</f>
        <v>0.81499999999999995</v>
      </c>
      <c r="E386" s="12">
        <f>commit!$G387</f>
        <v>338171</v>
      </c>
      <c r="F386" s="32">
        <f t="shared" si="33"/>
        <v>338.17099999999999</v>
      </c>
      <c r="G386" s="12">
        <f>commit!$P387/1000</f>
        <v>97.186000000000007</v>
      </c>
      <c r="H386" s="12">
        <f>commit!$P387/J386</f>
        <v>58.40504807692308</v>
      </c>
      <c r="I386" s="12">
        <f>commit!$L387</f>
        <v>1545</v>
      </c>
      <c r="J386" s="12">
        <f>commit!$M387</f>
        <v>1664</v>
      </c>
      <c r="K386" s="13">
        <f>(ncommit!$K387-ncommit!$J387)/1000</f>
        <v>95.867999999999995</v>
      </c>
      <c r="L386" s="11">
        <f t="shared" ref="L386:L449" si="35">C386/K386</f>
        <v>1.6125297283765179</v>
      </c>
      <c r="M386" s="12">
        <f>ncommit!$G387</f>
        <v>264477</v>
      </c>
      <c r="N386" s="32">
        <f t="shared" si="34"/>
        <v>264.47699999999998</v>
      </c>
      <c r="O386" s="11">
        <f t="shared" ref="O386:O449" si="36">E386/M386</f>
        <v>1.2786404866963856</v>
      </c>
    </row>
    <row r="387" spans="1:15">
      <c r="A387" s="1">
        <v>386</v>
      </c>
      <c r="B387" s="13">
        <f>(commit!$H388+commit!$I388)/1000</f>
        <v>8.4779999999999998</v>
      </c>
      <c r="C387" s="13">
        <f>(commit!$K388-commit!$J388)/1000</f>
        <v>159.571</v>
      </c>
      <c r="D387" s="13">
        <f>commit!$J388/1000</f>
        <v>0.84399999999999997</v>
      </c>
      <c r="E387" s="12">
        <f>commit!$G388</f>
        <v>338171</v>
      </c>
      <c r="F387" s="32">
        <f t="shared" ref="F387:F450" si="37">E387/1000</f>
        <v>338.17099999999999</v>
      </c>
      <c r="G387" s="12">
        <f>commit!$P388/1000</f>
        <v>97.186000000000007</v>
      </c>
      <c r="H387" s="12">
        <f>commit!$P388/J387</f>
        <v>58.40504807692308</v>
      </c>
      <c r="I387" s="12">
        <f>commit!$L388</f>
        <v>1545</v>
      </c>
      <c r="J387" s="12">
        <f>commit!$M388</f>
        <v>1664</v>
      </c>
      <c r="K387" s="13">
        <f>(ncommit!$K388-ncommit!$J388)/1000</f>
        <v>96.793999999999997</v>
      </c>
      <c r="L387" s="11">
        <f t="shared" si="35"/>
        <v>1.6485629274541811</v>
      </c>
      <c r="M387" s="12">
        <f>ncommit!$G388</f>
        <v>264477</v>
      </c>
      <c r="N387" s="32">
        <f t="shared" ref="N387:N450" si="38">M387/1000</f>
        <v>264.47699999999998</v>
      </c>
      <c r="O387" s="11">
        <f t="shared" si="36"/>
        <v>1.2786404866963856</v>
      </c>
    </row>
    <row r="388" spans="1:15">
      <c r="A388" s="1">
        <v>387</v>
      </c>
      <c r="B388" s="13">
        <f>(commit!$H389+commit!$I389)/1000</f>
        <v>7.8220000000000001</v>
      </c>
      <c r="C388" s="13">
        <f>(commit!$K389-commit!$J389)/1000</f>
        <v>151.42599999999999</v>
      </c>
      <c r="D388" s="13">
        <f>commit!$J389/1000</f>
        <v>0.89900000000000002</v>
      </c>
      <c r="E388" s="12">
        <f>commit!$G389</f>
        <v>338179</v>
      </c>
      <c r="F388" s="32">
        <f t="shared" si="37"/>
        <v>338.17899999999997</v>
      </c>
      <c r="G388" s="12">
        <f>commit!$P389/1000</f>
        <v>97.188000000000002</v>
      </c>
      <c r="H388" s="12">
        <f>commit!$P389/J388</f>
        <v>58.40625</v>
      </c>
      <c r="I388" s="12">
        <f>commit!$L389</f>
        <v>1546</v>
      </c>
      <c r="J388" s="12">
        <f>commit!$M389</f>
        <v>1664</v>
      </c>
      <c r="K388" s="13">
        <f>(ncommit!$K389-ncommit!$J389)/1000</f>
        <v>96.36</v>
      </c>
      <c r="L388" s="11">
        <f t="shared" si="35"/>
        <v>1.5714611872146118</v>
      </c>
      <c r="M388" s="12">
        <f>ncommit!$G389</f>
        <v>264488</v>
      </c>
      <c r="N388" s="32">
        <f t="shared" si="38"/>
        <v>264.488</v>
      </c>
      <c r="O388" s="11">
        <f t="shared" si="36"/>
        <v>1.2786175554278454</v>
      </c>
    </row>
    <row r="389" spans="1:15">
      <c r="A389" s="1">
        <v>388</v>
      </c>
      <c r="B389" s="13">
        <f>(commit!$H390+commit!$I390)/1000</f>
        <v>8.0640000000000001</v>
      </c>
      <c r="C389" s="13">
        <f>(commit!$K390-commit!$J390)/1000</f>
        <v>154.09200000000001</v>
      </c>
      <c r="D389" s="13">
        <f>commit!$J390/1000</f>
        <v>0.76900000000000002</v>
      </c>
      <c r="E389" s="12">
        <f>commit!$G390</f>
        <v>338179</v>
      </c>
      <c r="F389" s="32">
        <f t="shared" si="37"/>
        <v>338.17899999999997</v>
      </c>
      <c r="G389" s="12">
        <f>commit!$P390/1000</f>
        <v>97.188000000000002</v>
      </c>
      <c r="H389" s="12">
        <f>commit!$P390/J389</f>
        <v>58.40625</v>
      </c>
      <c r="I389" s="12">
        <f>commit!$L390</f>
        <v>1546</v>
      </c>
      <c r="J389" s="12">
        <f>commit!$M390</f>
        <v>1664</v>
      </c>
      <c r="K389" s="13">
        <f>(ncommit!$K390-ncommit!$J390)/1000</f>
        <v>96.775000000000006</v>
      </c>
      <c r="L389" s="11">
        <f t="shared" si="35"/>
        <v>1.592270731077241</v>
      </c>
      <c r="M389" s="12">
        <f>ncommit!$G390</f>
        <v>264488</v>
      </c>
      <c r="N389" s="32">
        <f t="shared" si="38"/>
        <v>264.488</v>
      </c>
      <c r="O389" s="11">
        <f t="shared" si="36"/>
        <v>1.2786175554278454</v>
      </c>
    </row>
    <row r="390" spans="1:15">
      <c r="A390" s="1">
        <v>389</v>
      </c>
      <c r="B390" s="13">
        <f>(commit!$H391+commit!$I391)/1000</f>
        <v>7.8689999999999998</v>
      </c>
      <c r="C390" s="13">
        <f>(commit!$K391-commit!$J391)/1000</f>
        <v>164.76</v>
      </c>
      <c r="D390" s="13">
        <f>commit!$J391/1000</f>
        <v>0.82799999999999996</v>
      </c>
      <c r="E390" s="12">
        <f>commit!$G391</f>
        <v>344694</v>
      </c>
      <c r="F390" s="32">
        <f t="shared" si="37"/>
        <v>344.69400000000002</v>
      </c>
      <c r="G390" s="12">
        <f>commit!$P391/1000</f>
        <v>97.183000000000007</v>
      </c>
      <c r="H390" s="12">
        <f>commit!$P391/J390</f>
        <v>58.403245192307693</v>
      </c>
      <c r="I390" s="12">
        <f>commit!$L391</f>
        <v>1545</v>
      </c>
      <c r="J390" s="12">
        <f>commit!$M391</f>
        <v>1664</v>
      </c>
      <c r="K390" s="13">
        <f>(ncommit!$K391-ncommit!$J391)/1000</f>
        <v>95.688000000000002</v>
      </c>
      <c r="L390" s="11">
        <f t="shared" si="35"/>
        <v>1.7218459994983695</v>
      </c>
      <c r="M390" s="12">
        <f>ncommit!$G391</f>
        <v>254556</v>
      </c>
      <c r="N390" s="32">
        <f t="shared" si="38"/>
        <v>254.55600000000001</v>
      </c>
      <c r="O390" s="11">
        <f t="shared" si="36"/>
        <v>1.3540989016169329</v>
      </c>
    </row>
    <row r="391" spans="1:15">
      <c r="A391" s="1">
        <v>390</v>
      </c>
      <c r="B391" s="13">
        <f>(commit!$H392+commit!$I392)/1000</f>
        <v>8.1259999999999994</v>
      </c>
      <c r="C391" s="13">
        <f>(commit!$K392-commit!$J392)/1000</f>
        <v>168.096</v>
      </c>
      <c r="D391" s="13">
        <f>commit!$J392/1000</f>
        <v>0.876</v>
      </c>
      <c r="E391" s="12">
        <f>commit!$G392</f>
        <v>344694</v>
      </c>
      <c r="F391" s="32">
        <f t="shared" si="37"/>
        <v>344.69400000000002</v>
      </c>
      <c r="G391" s="12">
        <f>commit!$P392/1000</f>
        <v>97.183000000000007</v>
      </c>
      <c r="H391" s="12">
        <f>commit!$P392/J391</f>
        <v>58.403245192307693</v>
      </c>
      <c r="I391" s="12">
        <f>commit!$L392</f>
        <v>1545</v>
      </c>
      <c r="J391" s="12">
        <f>commit!$M392</f>
        <v>1664</v>
      </c>
      <c r="K391" s="13">
        <f>(ncommit!$K392-ncommit!$J392)/1000</f>
        <v>96.728999999999999</v>
      </c>
      <c r="L391" s="11">
        <f t="shared" si="35"/>
        <v>1.7378035542598393</v>
      </c>
      <c r="M391" s="12">
        <f>ncommit!$G392</f>
        <v>254556</v>
      </c>
      <c r="N391" s="32">
        <f t="shared" si="38"/>
        <v>254.55600000000001</v>
      </c>
      <c r="O391" s="11">
        <f t="shared" si="36"/>
        <v>1.3540989016169329</v>
      </c>
    </row>
    <row r="392" spans="1:15">
      <c r="A392" s="1">
        <v>391</v>
      </c>
      <c r="B392" s="13">
        <f>(commit!$H393+commit!$I393)/1000</f>
        <v>8.4049999999999994</v>
      </c>
      <c r="C392" s="13">
        <f>(commit!$K393-commit!$J393)/1000</f>
        <v>170.96199999999999</v>
      </c>
      <c r="D392" s="13">
        <f>commit!$J393/1000</f>
        <v>0.88400000000000001</v>
      </c>
      <c r="E392" s="12">
        <f>commit!$G393</f>
        <v>344694</v>
      </c>
      <c r="F392" s="32">
        <f t="shared" si="37"/>
        <v>344.69400000000002</v>
      </c>
      <c r="G392" s="12">
        <f>commit!$P393/1000</f>
        <v>97.183000000000007</v>
      </c>
      <c r="H392" s="12">
        <f>commit!$P393/J392</f>
        <v>58.403245192307693</v>
      </c>
      <c r="I392" s="12">
        <f>commit!$L393</f>
        <v>1545</v>
      </c>
      <c r="J392" s="12">
        <f>commit!$M393</f>
        <v>1664</v>
      </c>
      <c r="K392" s="13">
        <f>(ncommit!$K393-ncommit!$J393)/1000</f>
        <v>97.509</v>
      </c>
      <c r="L392" s="11">
        <f t="shared" si="35"/>
        <v>1.7532945676809319</v>
      </c>
      <c r="M392" s="12">
        <f>ncommit!$G393</f>
        <v>254556</v>
      </c>
      <c r="N392" s="32">
        <f t="shared" si="38"/>
        <v>254.55600000000001</v>
      </c>
      <c r="O392" s="11">
        <f t="shared" si="36"/>
        <v>1.3540989016169329</v>
      </c>
    </row>
    <row r="393" spans="1:15">
      <c r="A393" s="1">
        <v>392</v>
      </c>
      <c r="B393" s="13">
        <f>(commit!$H394+commit!$I394)/1000</f>
        <v>8.1180000000000003</v>
      </c>
      <c r="C393" s="13">
        <f>(commit!$K394-commit!$J394)/1000</f>
        <v>167.49700000000001</v>
      </c>
      <c r="D393" s="13">
        <f>commit!$J394/1000</f>
        <v>0.89200000000000002</v>
      </c>
      <c r="E393" s="12">
        <f>commit!$G394</f>
        <v>345570</v>
      </c>
      <c r="F393" s="32">
        <f t="shared" si="37"/>
        <v>345.57</v>
      </c>
      <c r="G393" s="12">
        <f>commit!$P394/1000</f>
        <v>97.384</v>
      </c>
      <c r="H393" s="12">
        <f>commit!$P394/J393</f>
        <v>58.488888888888887</v>
      </c>
      <c r="I393" s="12">
        <f>commit!$L394</f>
        <v>1546</v>
      </c>
      <c r="J393" s="12">
        <f>commit!$M394</f>
        <v>1665</v>
      </c>
      <c r="K393" s="13">
        <f>(ncommit!$K394-ncommit!$J394)/1000</f>
        <v>96.441999999999993</v>
      </c>
      <c r="L393" s="11">
        <f t="shared" si="35"/>
        <v>1.7367640654486638</v>
      </c>
      <c r="M393" s="12">
        <f>ncommit!$G394</f>
        <v>257221</v>
      </c>
      <c r="N393" s="32">
        <f t="shared" si="38"/>
        <v>257.221</v>
      </c>
      <c r="O393" s="11">
        <f t="shared" si="36"/>
        <v>1.3434750661882195</v>
      </c>
    </row>
    <row r="394" spans="1:15">
      <c r="A394" s="1">
        <v>393</v>
      </c>
      <c r="B394" s="13">
        <f>(commit!$H395+commit!$I395)/1000</f>
        <v>8.3130000000000006</v>
      </c>
      <c r="C394" s="13">
        <f>(commit!$K395-commit!$J395)/1000</f>
        <v>167.82599999999999</v>
      </c>
      <c r="D394" s="13">
        <f>commit!$J395/1000</f>
        <v>0.875</v>
      </c>
      <c r="E394" s="12">
        <f>commit!$G395</f>
        <v>345570</v>
      </c>
      <c r="F394" s="32">
        <f t="shared" si="37"/>
        <v>345.57</v>
      </c>
      <c r="G394" s="12">
        <f>commit!$P395/1000</f>
        <v>97.384</v>
      </c>
      <c r="H394" s="12">
        <f>commit!$P395/J394</f>
        <v>58.488888888888887</v>
      </c>
      <c r="I394" s="12">
        <f>commit!$L395</f>
        <v>1546</v>
      </c>
      <c r="J394" s="12">
        <f>commit!$M395</f>
        <v>1665</v>
      </c>
      <c r="K394" s="13">
        <f>(ncommit!$K395-ncommit!$J395)/1000</f>
        <v>96.001999999999995</v>
      </c>
      <c r="L394" s="11">
        <f t="shared" si="35"/>
        <v>1.7481510801858295</v>
      </c>
      <c r="M394" s="12">
        <f>ncommit!$G395</f>
        <v>257221</v>
      </c>
      <c r="N394" s="32">
        <f t="shared" si="38"/>
        <v>257.221</v>
      </c>
      <c r="O394" s="11">
        <f t="shared" si="36"/>
        <v>1.3434750661882195</v>
      </c>
    </row>
    <row r="395" spans="1:15">
      <c r="A395" s="1">
        <v>394</v>
      </c>
      <c r="B395" s="13">
        <f>(commit!$H396+commit!$I396)/1000</f>
        <v>7.8550000000000004</v>
      </c>
      <c r="C395" s="13">
        <f>(commit!$K396-commit!$J396)/1000</f>
        <v>161.30199999999999</v>
      </c>
      <c r="D395" s="13">
        <f>commit!$J396/1000</f>
        <v>0.89900000000000002</v>
      </c>
      <c r="E395" s="12">
        <f>commit!$G396</f>
        <v>345570</v>
      </c>
      <c r="F395" s="32">
        <f t="shared" si="37"/>
        <v>345.57</v>
      </c>
      <c r="G395" s="12">
        <f>commit!$P396/1000</f>
        <v>97.384</v>
      </c>
      <c r="H395" s="12">
        <f>commit!$P396/J395</f>
        <v>58.488888888888887</v>
      </c>
      <c r="I395" s="12">
        <f>commit!$L396</f>
        <v>1546</v>
      </c>
      <c r="J395" s="12">
        <f>commit!$M396</f>
        <v>1665</v>
      </c>
      <c r="K395" s="13">
        <f>(ncommit!$K396-ncommit!$J396)/1000</f>
        <v>95.760999999999996</v>
      </c>
      <c r="L395" s="11">
        <f t="shared" si="35"/>
        <v>1.6844226772903375</v>
      </c>
      <c r="M395" s="12">
        <f>ncommit!$G396</f>
        <v>257221</v>
      </c>
      <c r="N395" s="32">
        <f t="shared" si="38"/>
        <v>257.221</v>
      </c>
      <c r="O395" s="11">
        <f t="shared" si="36"/>
        <v>1.3434750661882195</v>
      </c>
    </row>
    <row r="396" spans="1:15">
      <c r="A396" s="1">
        <v>395</v>
      </c>
      <c r="B396" s="13">
        <f>(commit!$H397+commit!$I397)/1000</f>
        <v>8.1609999999999996</v>
      </c>
      <c r="C396" s="13">
        <f>(commit!$K397-commit!$J397)/1000</f>
        <v>167.518</v>
      </c>
      <c r="D396" s="13">
        <f>commit!$J397/1000</f>
        <v>0.873</v>
      </c>
      <c r="E396" s="12">
        <f>commit!$G397</f>
        <v>346513</v>
      </c>
      <c r="F396" s="32">
        <f t="shared" si="37"/>
        <v>346.51299999999998</v>
      </c>
      <c r="G396" s="12">
        <f>commit!$P397/1000</f>
        <v>97.734999999999999</v>
      </c>
      <c r="H396" s="12">
        <f>commit!$P397/J396</f>
        <v>58.6996996996997</v>
      </c>
      <c r="I396" s="12">
        <f>commit!$L397</f>
        <v>1546</v>
      </c>
      <c r="J396" s="12">
        <f>commit!$M397</f>
        <v>1665</v>
      </c>
      <c r="K396" s="13">
        <f>(ncommit!$K397-ncommit!$J397)/1000</f>
        <v>93.81</v>
      </c>
      <c r="L396" s="11">
        <f t="shared" si="35"/>
        <v>1.7857158085491951</v>
      </c>
      <c r="M396" s="12">
        <f>ncommit!$G397</f>
        <v>256911</v>
      </c>
      <c r="N396" s="32">
        <f t="shared" si="38"/>
        <v>256.911</v>
      </c>
      <c r="O396" s="11">
        <f t="shared" si="36"/>
        <v>1.3487666935242166</v>
      </c>
    </row>
    <row r="397" spans="1:15">
      <c r="A397" s="1">
        <v>396</v>
      </c>
      <c r="B397" s="13">
        <f>(commit!$H398+commit!$I398)/1000</f>
        <v>8.2080000000000002</v>
      </c>
      <c r="C397" s="13">
        <f>(commit!$K398-commit!$J398)/1000</f>
        <v>173.27500000000001</v>
      </c>
      <c r="D397" s="13">
        <f>commit!$J398/1000</f>
        <v>0.79600000000000004</v>
      </c>
      <c r="E397" s="12">
        <f>commit!$G398</f>
        <v>346513</v>
      </c>
      <c r="F397" s="32">
        <f t="shared" si="37"/>
        <v>346.51299999999998</v>
      </c>
      <c r="G397" s="12">
        <f>commit!$P398/1000</f>
        <v>97.734999999999999</v>
      </c>
      <c r="H397" s="12">
        <f>commit!$P398/J397</f>
        <v>58.6996996996997</v>
      </c>
      <c r="I397" s="12">
        <f>commit!$L398</f>
        <v>1546</v>
      </c>
      <c r="J397" s="12">
        <f>commit!$M398</f>
        <v>1665</v>
      </c>
      <c r="K397" s="13">
        <f>(ncommit!$K398-ncommit!$J398)/1000</f>
        <v>98.945999999999998</v>
      </c>
      <c r="L397" s="11">
        <f t="shared" si="35"/>
        <v>1.751207729468599</v>
      </c>
      <c r="M397" s="12">
        <f>ncommit!$G398</f>
        <v>256911</v>
      </c>
      <c r="N397" s="32">
        <f t="shared" si="38"/>
        <v>256.911</v>
      </c>
      <c r="O397" s="11">
        <f t="shared" si="36"/>
        <v>1.3487666935242166</v>
      </c>
    </row>
    <row r="398" spans="1:15">
      <c r="A398" s="1">
        <v>397</v>
      </c>
      <c r="B398" s="13">
        <f>(commit!$H399+commit!$I399)/1000</f>
        <v>8.2430000000000003</v>
      </c>
      <c r="C398" s="13">
        <f>(commit!$K399-commit!$J399)/1000</f>
        <v>168.459</v>
      </c>
      <c r="D398" s="13">
        <f>commit!$J399/1000</f>
        <v>0.85499999999999998</v>
      </c>
      <c r="E398" s="12">
        <f>commit!$G399</f>
        <v>346807</v>
      </c>
      <c r="F398" s="32">
        <f t="shared" si="37"/>
        <v>346.80700000000002</v>
      </c>
      <c r="G398" s="12">
        <f>commit!$P399/1000</f>
        <v>97.828999999999994</v>
      </c>
      <c r="H398" s="12">
        <f>commit!$P399/J398</f>
        <v>58.756156156156159</v>
      </c>
      <c r="I398" s="12">
        <f>commit!$L399</f>
        <v>1546</v>
      </c>
      <c r="J398" s="12">
        <f>commit!$M399</f>
        <v>1665</v>
      </c>
      <c r="K398" s="13">
        <f>(ncommit!$K399-ncommit!$J399)/1000</f>
        <v>97.206000000000003</v>
      </c>
      <c r="L398" s="11">
        <f t="shared" si="35"/>
        <v>1.7330103080056787</v>
      </c>
      <c r="M398" s="12">
        <f>ncommit!$G399</f>
        <v>257182</v>
      </c>
      <c r="N398" s="32">
        <f t="shared" si="38"/>
        <v>257.18200000000002</v>
      </c>
      <c r="O398" s="11">
        <f t="shared" si="36"/>
        <v>1.3484886189546703</v>
      </c>
    </row>
    <row r="399" spans="1:15">
      <c r="A399" s="1">
        <v>398</v>
      </c>
      <c r="B399" s="13">
        <f>(commit!$H400+commit!$I400)/1000</f>
        <v>8.4220000000000006</v>
      </c>
      <c r="C399" s="13">
        <f>(commit!$K400-commit!$J400)/1000</f>
        <v>132.09399999999999</v>
      </c>
      <c r="D399" s="13">
        <f>commit!$J400/1000</f>
        <v>0.79</v>
      </c>
      <c r="E399" s="12">
        <f>commit!$G400</f>
        <v>301610</v>
      </c>
      <c r="F399" s="32">
        <f t="shared" si="37"/>
        <v>301.61</v>
      </c>
      <c r="G399" s="12">
        <f>commit!$P400/1000</f>
        <v>92.887</v>
      </c>
      <c r="H399" s="12">
        <f>commit!$P400/J399</f>
        <v>55.787987987987989</v>
      </c>
      <c r="I399" s="12">
        <f>commit!$L400</f>
        <v>1546</v>
      </c>
      <c r="J399" s="12">
        <f>commit!$M400</f>
        <v>1665</v>
      </c>
      <c r="K399" s="13">
        <f>(ncommit!$K400-ncommit!$J400)/1000</f>
        <v>84.813000000000002</v>
      </c>
      <c r="L399" s="11">
        <f t="shared" si="35"/>
        <v>1.5574735005246836</v>
      </c>
      <c r="M399" s="12">
        <f>ncommit!$G400</f>
        <v>249285</v>
      </c>
      <c r="N399" s="32">
        <f t="shared" si="38"/>
        <v>249.285</v>
      </c>
      <c r="O399" s="11">
        <f t="shared" si="36"/>
        <v>1.2099003149006158</v>
      </c>
    </row>
    <row r="400" spans="1:15">
      <c r="A400" s="1">
        <v>399</v>
      </c>
      <c r="B400" s="13">
        <f>(commit!$H401+commit!$I401)/1000</f>
        <v>7.4980000000000002</v>
      </c>
      <c r="C400" s="13">
        <f>(commit!$K401-commit!$J401)/1000</f>
        <v>130.08799999999999</v>
      </c>
      <c r="D400" s="13">
        <f>commit!$J401/1000</f>
        <v>0.71499999999999997</v>
      </c>
      <c r="E400" s="12">
        <f>commit!$G401</f>
        <v>301610</v>
      </c>
      <c r="F400" s="32">
        <f t="shared" si="37"/>
        <v>301.61</v>
      </c>
      <c r="G400" s="12">
        <f>commit!$P401/1000</f>
        <v>92.887</v>
      </c>
      <c r="H400" s="12">
        <f>commit!$P401/J400</f>
        <v>55.787987987987989</v>
      </c>
      <c r="I400" s="12">
        <f>commit!$L401</f>
        <v>1546</v>
      </c>
      <c r="J400" s="12">
        <f>commit!$M401</f>
        <v>1665</v>
      </c>
      <c r="K400" s="13">
        <f>(ncommit!$K401-ncommit!$J401)/1000</f>
        <v>83.182000000000002</v>
      </c>
      <c r="L400" s="11">
        <f t="shared" si="35"/>
        <v>1.5638960351999229</v>
      </c>
      <c r="M400" s="12">
        <f>ncommit!$G401</f>
        <v>249285</v>
      </c>
      <c r="N400" s="32">
        <f t="shared" si="38"/>
        <v>249.285</v>
      </c>
      <c r="O400" s="11">
        <f t="shared" si="36"/>
        <v>1.2099003149006158</v>
      </c>
    </row>
    <row r="401" spans="1:15">
      <c r="A401" s="1">
        <v>400</v>
      </c>
      <c r="B401" s="13">
        <f>(commit!$H402+commit!$I402)/1000</f>
        <v>8.0340000000000007</v>
      </c>
      <c r="C401" s="13">
        <f>(commit!$K402-commit!$J402)/1000</f>
        <v>132.57300000000001</v>
      </c>
      <c r="D401" s="13">
        <f>commit!$J402/1000</f>
        <v>0.71499999999999997</v>
      </c>
      <c r="E401" s="12">
        <f>commit!$G402</f>
        <v>301610</v>
      </c>
      <c r="F401" s="32">
        <f t="shared" si="37"/>
        <v>301.61</v>
      </c>
      <c r="G401" s="12">
        <f>commit!$P402/1000</f>
        <v>92.887</v>
      </c>
      <c r="H401" s="12">
        <f>commit!$P402/J401</f>
        <v>55.787987987987989</v>
      </c>
      <c r="I401" s="12">
        <f>commit!$L402</f>
        <v>1546</v>
      </c>
      <c r="J401" s="12">
        <f>commit!$M402</f>
        <v>1665</v>
      </c>
      <c r="K401" s="13">
        <f>(ncommit!$K402-ncommit!$J402)/1000</f>
        <v>85.302000000000007</v>
      </c>
      <c r="L401" s="11">
        <f t="shared" si="35"/>
        <v>1.5541605120630231</v>
      </c>
      <c r="M401" s="12">
        <f>ncommit!$G402</f>
        <v>249285</v>
      </c>
      <c r="N401" s="32">
        <f t="shared" si="38"/>
        <v>249.285</v>
      </c>
      <c r="O401" s="11">
        <f t="shared" si="36"/>
        <v>1.2099003149006158</v>
      </c>
    </row>
    <row r="402" spans="1:15">
      <c r="A402" s="1">
        <v>401</v>
      </c>
      <c r="B402" s="13">
        <f>(commit!$H403+commit!$I403)/1000</f>
        <v>8.1720000000000006</v>
      </c>
      <c r="C402" s="13">
        <f>(commit!$K403-commit!$J403)/1000</f>
        <v>130.09800000000001</v>
      </c>
      <c r="D402" s="13">
        <f>commit!$J403/1000</f>
        <v>0.73899999999999999</v>
      </c>
      <c r="E402" s="12">
        <f>commit!$G403</f>
        <v>301610</v>
      </c>
      <c r="F402" s="32">
        <f t="shared" si="37"/>
        <v>301.61</v>
      </c>
      <c r="G402" s="12">
        <f>commit!$P403/1000</f>
        <v>92.887</v>
      </c>
      <c r="H402" s="12">
        <f>commit!$P403/J402</f>
        <v>55.787987987987989</v>
      </c>
      <c r="I402" s="12">
        <f>commit!$L403</f>
        <v>1546</v>
      </c>
      <c r="J402" s="12">
        <f>commit!$M403</f>
        <v>1665</v>
      </c>
      <c r="K402" s="13">
        <f>(ncommit!$K403-ncommit!$J403)/1000</f>
        <v>85.433999999999997</v>
      </c>
      <c r="L402" s="11">
        <f t="shared" si="35"/>
        <v>1.5227895217360772</v>
      </c>
      <c r="M402" s="12">
        <f>ncommit!$G403</f>
        <v>249285</v>
      </c>
      <c r="N402" s="32">
        <f t="shared" si="38"/>
        <v>249.285</v>
      </c>
      <c r="O402" s="11">
        <f t="shared" si="36"/>
        <v>1.2099003149006158</v>
      </c>
    </row>
    <row r="403" spans="1:15">
      <c r="A403" s="1">
        <v>402</v>
      </c>
      <c r="B403" s="13">
        <f>(commit!$H404+commit!$I404)/1000</f>
        <v>7.8650000000000002</v>
      </c>
      <c r="C403" s="13">
        <f>(commit!$K404-commit!$J404)/1000</f>
        <v>134.69499999999999</v>
      </c>
      <c r="D403" s="13">
        <f>commit!$J404/1000</f>
        <v>0.78</v>
      </c>
      <c r="E403" s="12">
        <f>commit!$G404</f>
        <v>317166</v>
      </c>
      <c r="F403" s="32">
        <f t="shared" si="37"/>
        <v>317.166</v>
      </c>
      <c r="G403" s="12">
        <f>commit!$P404/1000</f>
        <v>97.14</v>
      </c>
      <c r="H403" s="12">
        <f>commit!$P404/J403</f>
        <v>58.307322929171669</v>
      </c>
      <c r="I403" s="12">
        <f>commit!$L404</f>
        <v>1547</v>
      </c>
      <c r="J403" s="12">
        <f>commit!$M404</f>
        <v>1666</v>
      </c>
      <c r="K403" s="13">
        <f>(ncommit!$K404-ncommit!$J404)/1000</f>
        <v>102.676</v>
      </c>
      <c r="L403" s="11">
        <f t="shared" si="35"/>
        <v>1.3118450270754607</v>
      </c>
      <c r="M403" s="12">
        <f>ncommit!$G404</f>
        <v>283337</v>
      </c>
      <c r="N403" s="32">
        <f t="shared" si="38"/>
        <v>283.33699999999999</v>
      </c>
      <c r="O403" s="11">
        <f t="shared" si="36"/>
        <v>1.1193949254774349</v>
      </c>
    </row>
    <row r="404" spans="1:15">
      <c r="A404" s="1">
        <v>403</v>
      </c>
      <c r="B404" s="13">
        <f>(commit!$H405+commit!$I405)/1000</f>
        <v>8.1</v>
      </c>
      <c r="C404" s="13">
        <f>(commit!$K405-commit!$J405)/1000</f>
        <v>135.047</v>
      </c>
      <c r="D404" s="13">
        <f>commit!$J405/1000</f>
        <v>0.66700000000000004</v>
      </c>
      <c r="E404" s="12">
        <f>commit!$G405</f>
        <v>317166</v>
      </c>
      <c r="F404" s="32">
        <f t="shared" si="37"/>
        <v>317.166</v>
      </c>
      <c r="G404" s="12">
        <f>commit!$P405/1000</f>
        <v>97.14</v>
      </c>
      <c r="H404" s="12">
        <f>commit!$P405/J404</f>
        <v>58.307322929171669</v>
      </c>
      <c r="I404" s="12">
        <f>commit!$L405</f>
        <v>1547</v>
      </c>
      <c r="J404" s="12">
        <f>commit!$M405</f>
        <v>1666</v>
      </c>
      <c r="K404" s="13">
        <f>(ncommit!$K405-ncommit!$J405)/1000</f>
        <v>107.32</v>
      </c>
      <c r="L404" s="11">
        <f t="shared" si="35"/>
        <v>1.2583581811405145</v>
      </c>
      <c r="M404" s="12">
        <f>ncommit!$G405</f>
        <v>283337</v>
      </c>
      <c r="N404" s="32">
        <f t="shared" si="38"/>
        <v>283.33699999999999</v>
      </c>
      <c r="O404" s="11">
        <f t="shared" si="36"/>
        <v>1.1193949254774349</v>
      </c>
    </row>
    <row r="405" spans="1:15">
      <c r="A405" s="1">
        <v>404</v>
      </c>
      <c r="B405" s="13">
        <f>(commit!$H406+commit!$I406)/1000</f>
        <v>7.609</v>
      </c>
      <c r="C405" s="13">
        <f>(commit!$K406-commit!$J406)/1000</f>
        <v>131.071</v>
      </c>
      <c r="D405" s="13">
        <f>commit!$J406/1000</f>
        <v>0.749</v>
      </c>
      <c r="E405" s="12">
        <f>commit!$G406</f>
        <v>317166</v>
      </c>
      <c r="F405" s="32">
        <f t="shared" si="37"/>
        <v>317.166</v>
      </c>
      <c r="G405" s="12">
        <f>commit!$P406/1000</f>
        <v>97.14</v>
      </c>
      <c r="H405" s="12">
        <f>commit!$P406/J405</f>
        <v>58.307322929171669</v>
      </c>
      <c r="I405" s="12">
        <f>commit!$L406</f>
        <v>1547</v>
      </c>
      <c r="J405" s="12">
        <f>commit!$M406</f>
        <v>1666</v>
      </c>
      <c r="K405" s="13">
        <f>(ncommit!$K406-ncommit!$J406)/1000</f>
        <v>102.38800000000001</v>
      </c>
      <c r="L405" s="11">
        <f t="shared" si="35"/>
        <v>1.2801402508106419</v>
      </c>
      <c r="M405" s="12">
        <f>ncommit!$G406</f>
        <v>283337</v>
      </c>
      <c r="N405" s="32">
        <f t="shared" si="38"/>
        <v>283.33699999999999</v>
      </c>
      <c r="O405" s="11">
        <f t="shared" si="36"/>
        <v>1.1193949254774349</v>
      </c>
    </row>
    <row r="406" spans="1:15">
      <c r="A406" s="1">
        <v>405</v>
      </c>
      <c r="B406" s="13">
        <f>(commit!$H407+commit!$I407)/1000</f>
        <v>8.0489999999999995</v>
      </c>
      <c r="C406" s="13">
        <f>(commit!$K407-commit!$J407)/1000</f>
        <v>135.084</v>
      </c>
      <c r="D406" s="13">
        <f>commit!$J407/1000</f>
        <v>0.82099999999999995</v>
      </c>
      <c r="E406" s="12">
        <f>commit!$G407</f>
        <v>317166</v>
      </c>
      <c r="F406" s="32">
        <f t="shared" si="37"/>
        <v>317.166</v>
      </c>
      <c r="G406" s="12">
        <f>commit!$P407/1000</f>
        <v>97.14</v>
      </c>
      <c r="H406" s="12">
        <f>commit!$P407/J406</f>
        <v>58.307322929171669</v>
      </c>
      <c r="I406" s="12">
        <f>commit!$L407</f>
        <v>1547</v>
      </c>
      <c r="J406" s="12">
        <f>commit!$M407</f>
        <v>1666</v>
      </c>
      <c r="K406" s="13">
        <f>(ncommit!$K407-ncommit!$J407)/1000</f>
        <v>107.074</v>
      </c>
      <c r="L406" s="11">
        <f t="shared" si="35"/>
        <v>1.2615947849151055</v>
      </c>
      <c r="M406" s="12">
        <f>ncommit!$G407</f>
        <v>283337</v>
      </c>
      <c r="N406" s="32">
        <f t="shared" si="38"/>
        <v>283.33699999999999</v>
      </c>
      <c r="O406" s="11">
        <f t="shared" si="36"/>
        <v>1.1193949254774349</v>
      </c>
    </row>
    <row r="407" spans="1:15">
      <c r="A407" s="1">
        <v>406</v>
      </c>
      <c r="B407" s="13">
        <f>(commit!$H408+commit!$I408)/1000</f>
        <v>8.2629999999999999</v>
      </c>
      <c r="C407" s="13">
        <f>(commit!$K408-commit!$J408)/1000</f>
        <v>132.76599999999999</v>
      </c>
      <c r="D407" s="13">
        <f>commit!$J408/1000</f>
        <v>0.75</v>
      </c>
      <c r="E407" s="12">
        <f>commit!$G408</f>
        <v>317166</v>
      </c>
      <c r="F407" s="32">
        <f t="shared" si="37"/>
        <v>317.166</v>
      </c>
      <c r="G407" s="12">
        <f>commit!$P408/1000</f>
        <v>97.14</v>
      </c>
      <c r="H407" s="12">
        <f>commit!$P408/J407</f>
        <v>58.307322929171669</v>
      </c>
      <c r="I407" s="12">
        <f>commit!$L408</f>
        <v>1547</v>
      </c>
      <c r="J407" s="12">
        <f>commit!$M408</f>
        <v>1666</v>
      </c>
      <c r="K407" s="13">
        <f>(ncommit!$K408-ncommit!$J408)/1000</f>
        <v>106.32899999999999</v>
      </c>
      <c r="L407" s="11">
        <f t="shared" si="35"/>
        <v>1.2486339568697158</v>
      </c>
      <c r="M407" s="12">
        <f>ncommit!$G408</f>
        <v>283337</v>
      </c>
      <c r="N407" s="32">
        <f t="shared" si="38"/>
        <v>283.33699999999999</v>
      </c>
      <c r="O407" s="11">
        <f t="shared" si="36"/>
        <v>1.1193949254774349</v>
      </c>
    </row>
    <row r="408" spans="1:15">
      <c r="A408" s="1">
        <v>407</v>
      </c>
      <c r="B408" s="13">
        <f>(commit!$H409+commit!$I409)/1000</f>
        <v>8.0579999999999998</v>
      </c>
      <c r="C408" s="13">
        <f>(commit!$K409-commit!$J409)/1000</f>
        <v>130.84200000000001</v>
      </c>
      <c r="D408" s="13">
        <f>commit!$J409/1000</f>
        <v>0.78500000000000003</v>
      </c>
      <c r="E408" s="12">
        <f>commit!$G409</f>
        <v>317166</v>
      </c>
      <c r="F408" s="32">
        <f t="shared" si="37"/>
        <v>317.166</v>
      </c>
      <c r="G408" s="12">
        <f>commit!$P409/1000</f>
        <v>97.14</v>
      </c>
      <c r="H408" s="12">
        <f>commit!$P409/J408</f>
        <v>58.307322929171669</v>
      </c>
      <c r="I408" s="12">
        <f>commit!$L409</f>
        <v>1547</v>
      </c>
      <c r="J408" s="12">
        <f>commit!$M409</f>
        <v>1666</v>
      </c>
      <c r="K408" s="13">
        <f>(ncommit!$K409-ncommit!$J409)/1000</f>
        <v>104.09699999999999</v>
      </c>
      <c r="L408" s="11">
        <f t="shared" si="35"/>
        <v>1.2569238306579442</v>
      </c>
      <c r="M408" s="12">
        <f>ncommit!$G409</f>
        <v>283337</v>
      </c>
      <c r="N408" s="32">
        <f t="shared" si="38"/>
        <v>283.33699999999999</v>
      </c>
      <c r="O408" s="11">
        <f t="shared" si="36"/>
        <v>1.1193949254774349</v>
      </c>
    </row>
    <row r="409" spans="1:15">
      <c r="A409" s="1">
        <v>408</v>
      </c>
      <c r="B409" s="13">
        <f>(commit!$H410+commit!$I410)/1000</f>
        <v>8.1219999999999999</v>
      </c>
      <c r="C409" s="13">
        <f>(commit!$K410-commit!$J410)/1000</f>
        <v>132.20400000000001</v>
      </c>
      <c r="D409" s="13">
        <f>commit!$J410/1000</f>
        <v>0.75700000000000001</v>
      </c>
      <c r="E409" s="12">
        <f>commit!$G410</f>
        <v>317612</v>
      </c>
      <c r="F409" s="32">
        <f t="shared" si="37"/>
        <v>317.61200000000002</v>
      </c>
      <c r="G409" s="12">
        <f>commit!$P410/1000</f>
        <v>97.644000000000005</v>
      </c>
      <c r="H409" s="12">
        <f>commit!$P410/J409</f>
        <v>58.609843937575029</v>
      </c>
      <c r="I409" s="12">
        <f>commit!$L410</f>
        <v>1547</v>
      </c>
      <c r="J409" s="12">
        <f>commit!$M410</f>
        <v>1666</v>
      </c>
      <c r="K409" s="13">
        <f>(ncommit!$K410-ncommit!$J410)/1000</f>
        <v>103.69199999999999</v>
      </c>
      <c r="L409" s="11">
        <f t="shared" si="35"/>
        <v>1.2749681749797479</v>
      </c>
      <c r="M409" s="12">
        <f>ncommit!$G410</f>
        <v>284743</v>
      </c>
      <c r="N409" s="32">
        <f t="shared" si="38"/>
        <v>284.74299999999999</v>
      </c>
      <c r="O409" s="11">
        <f t="shared" si="36"/>
        <v>1.1154339176028911</v>
      </c>
    </row>
    <row r="410" spans="1:15">
      <c r="A410" s="1">
        <v>409</v>
      </c>
      <c r="B410" s="13">
        <f>(commit!$H411+commit!$I411)/1000</f>
        <v>8.0670000000000002</v>
      </c>
      <c r="C410" s="13">
        <f>(commit!$K411-commit!$J411)/1000</f>
        <v>131.565</v>
      </c>
      <c r="D410" s="13">
        <f>commit!$J411/1000</f>
        <v>0.75800000000000001</v>
      </c>
      <c r="E410" s="12">
        <f>commit!$G411</f>
        <v>317612</v>
      </c>
      <c r="F410" s="32">
        <f t="shared" si="37"/>
        <v>317.61200000000002</v>
      </c>
      <c r="G410" s="12">
        <f>commit!$P411/1000</f>
        <v>97.644000000000005</v>
      </c>
      <c r="H410" s="12">
        <f>commit!$P411/J410</f>
        <v>58.609843937575029</v>
      </c>
      <c r="I410" s="12">
        <f>commit!$L411</f>
        <v>1547</v>
      </c>
      <c r="J410" s="12">
        <f>commit!$M411</f>
        <v>1666</v>
      </c>
      <c r="K410" s="13">
        <f>(ncommit!$K411-ncommit!$J411)/1000</f>
        <v>103.29600000000001</v>
      </c>
      <c r="L410" s="11">
        <f t="shared" si="35"/>
        <v>1.2736698420074348</v>
      </c>
      <c r="M410" s="12">
        <f>ncommit!$G411</f>
        <v>284743</v>
      </c>
      <c r="N410" s="32">
        <f t="shared" si="38"/>
        <v>284.74299999999999</v>
      </c>
      <c r="O410" s="11">
        <f t="shared" si="36"/>
        <v>1.1154339176028911</v>
      </c>
    </row>
    <row r="411" spans="1:15">
      <c r="A411" s="1">
        <v>410</v>
      </c>
      <c r="B411" s="13">
        <f>(commit!$H412+commit!$I412)/1000</f>
        <v>7.8970000000000002</v>
      </c>
      <c r="C411" s="13">
        <f>(commit!$K412-commit!$J412)/1000</f>
        <v>135.12899999999999</v>
      </c>
      <c r="D411" s="13">
        <f>commit!$J412/1000</f>
        <v>0.76400000000000001</v>
      </c>
      <c r="E411" s="12">
        <f>commit!$G412</f>
        <v>317612</v>
      </c>
      <c r="F411" s="32">
        <f t="shared" si="37"/>
        <v>317.61200000000002</v>
      </c>
      <c r="G411" s="12">
        <f>commit!$P412/1000</f>
        <v>97.644000000000005</v>
      </c>
      <c r="H411" s="12">
        <f>commit!$P412/J411</f>
        <v>58.609843937575029</v>
      </c>
      <c r="I411" s="12">
        <f>commit!$L412</f>
        <v>1547</v>
      </c>
      <c r="J411" s="12">
        <f>commit!$M412</f>
        <v>1666</v>
      </c>
      <c r="K411" s="13">
        <f>(ncommit!$K412-ncommit!$J412)/1000</f>
        <v>103.53</v>
      </c>
      <c r="L411" s="11">
        <f t="shared" si="35"/>
        <v>1.3052158794552302</v>
      </c>
      <c r="M411" s="12">
        <f>ncommit!$G412</f>
        <v>284743</v>
      </c>
      <c r="N411" s="32">
        <f t="shared" si="38"/>
        <v>284.74299999999999</v>
      </c>
      <c r="O411" s="11">
        <f t="shared" si="36"/>
        <v>1.1154339176028911</v>
      </c>
    </row>
    <row r="412" spans="1:15">
      <c r="A412" s="1">
        <v>411</v>
      </c>
      <c r="B412" s="13">
        <f>(commit!$H413+commit!$I413)/1000</f>
        <v>8.4570000000000007</v>
      </c>
      <c r="C412" s="13">
        <f>(commit!$K413-commit!$J413)/1000</f>
        <v>135.119</v>
      </c>
      <c r="D412" s="13">
        <f>commit!$J413/1000</f>
        <v>0.78600000000000003</v>
      </c>
      <c r="E412" s="12">
        <f>commit!$G413</f>
        <v>319001</v>
      </c>
      <c r="F412" s="32">
        <f t="shared" si="37"/>
        <v>319.00099999999998</v>
      </c>
      <c r="G412" s="12">
        <f>commit!$P413/1000</f>
        <v>97.846000000000004</v>
      </c>
      <c r="H412" s="12">
        <f>commit!$P413/J412</f>
        <v>58.731092436974791</v>
      </c>
      <c r="I412" s="12">
        <f>commit!$L413</f>
        <v>1547</v>
      </c>
      <c r="J412" s="12">
        <f>commit!$M413</f>
        <v>1666</v>
      </c>
      <c r="K412" s="13">
        <f>(ncommit!$K413-ncommit!$J413)/1000</f>
        <v>102.568</v>
      </c>
      <c r="L412" s="11">
        <f t="shared" si="35"/>
        <v>1.3173601903127681</v>
      </c>
      <c r="M412" s="12">
        <f>ncommit!$G413</f>
        <v>280045</v>
      </c>
      <c r="N412" s="32">
        <f t="shared" si="38"/>
        <v>280.04500000000002</v>
      </c>
      <c r="O412" s="11">
        <f t="shared" si="36"/>
        <v>1.1391062150725777</v>
      </c>
    </row>
    <row r="413" spans="1:15">
      <c r="A413" s="1">
        <v>412</v>
      </c>
      <c r="B413" s="13">
        <f>(commit!$H414+commit!$I414)/1000</f>
        <v>7.9909999999999997</v>
      </c>
      <c r="C413" s="13">
        <f>(commit!$K414-commit!$J414)/1000</f>
        <v>132.41</v>
      </c>
      <c r="D413" s="13">
        <f>commit!$J414/1000</f>
        <v>0.78300000000000003</v>
      </c>
      <c r="E413" s="12">
        <f>commit!$G414</f>
        <v>319001</v>
      </c>
      <c r="F413" s="32">
        <f t="shared" si="37"/>
        <v>319.00099999999998</v>
      </c>
      <c r="G413" s="12">
        <f>commit!$P414/1000</f>
        <v>97.846000000000004</v>
      </c>
      <c r="H413" s="12">
        <f>commit!$P414/J413</f>
        <v>58.731092436974791</v>
      </c>
      <c r="I413" s="12">
        <f>commit!$L414</f>
        <v>1547</v>
      </c>
      <c r="J413" s="12">
        <f>commit!$M414</f>
        <v>1666</v>
      </c>
      <c r="K413" s="13">
        <f>(ncommit!$K414-ncommit!$J414)/1000</f>
        <v>101.003</v>
      </c>
      <c r="L413" s="11">
        <f t="shared" si="35"/>
        <v>1.3109511598665387</v>
      </c>
      <c r="M413" s="12">
        <f>ncommit!$G414</f>
        <v>280045</v>
      </c>
      <c r="N413" s="32">
        <f t="shared" si="38"/>
        <v>280.04500000000002</v>
      </c>
      <c r="O413" s="11">
        <f t="shared" si="36"/>
        <v>1.1391062150725777</v>
      </c>
    </row>
    <row r="414" spans="1:15">
      <c r="A414" s="1">
        <v>413</v>
      </c>
      <c r="B414" s="13">
        <f>(commit!$H415+commit!$I415)/1000</f>
        <v>8.3629999999999995</v>
      </c>
      <c r="C414" s="13">
        <f>(commit!$K415-commit!$J415)/1000</f>
        <v>133.41</v>
      </c>
      <c r="D414" s="13">
        <f>commit!$J415/1000</f>
        <v>0.78</v>
      </c>
      <c r="E414" s="12">
        <f>commit!$G415</f>
        <v>319001</v>
      </c>
      <c r="F414" s="32">
        <f t="shared" si="37"/>
        <v>319.00099999999998</v>
      </c>
      <c r="G414" s="12">
        <f>commit!$P415/1000</f>
        <v>97.846000000000004</v>
      </c>
      <c r="H414" s="12">
        <f>commit!$P415/J414</f>
        <v>58.731092436974791</v>
      </c>
      <c r="I414" s="12">
        <f>commit!$L415</f>
        <v>1547</v>
      </c>
      <c r="J414" s="12">
        <f>commit!$M415</f>
        <v>1666</v>
      </c>
      <c r="K414" s="13">
        <f>(ncommit!$K415-ncommit!$J415)/1000</f>
        <v>104.78700000000001</v>
      </c>
      <c r="L414" s="11">
        <f t="shared" si="35"/>
        <v>1.2731541126284749</v>
      </c>
      <c r="M414" s="12">
        <f>ncommit!$G415</f>
        <v>280045</v>
      </c>
      <c r="N414" s="32">
        <f t="shared" si="38"/>
        <v>280.04500000000002</v>
      </c>
      <c r="O414" s="11">
        <f t="shared" si="36"/>
        <v>1.1391062150725777</v>
      </c>
    </row>
    <row r="415" spans="1:15">
      <c r="A415" s="1">
        <v>414</v>
      </c>
      <c r="B415" s="13">
        <f>(commit!$H416+commit!$I416)/1000</f>
        <v>7.8380000000000001</v>
      </c>
      <c r="C415" s="13">
        <f>(commit!$K416-commit!$J416)/1000</f>
        <v>93.911000000000001</v>
      </c>
      <c r="D415" s="13">
        <f>commit!$J416/1000</f>
        <v>0.70299999999999996</v>
      </c>
      <c r="E415" s="12">
        <f>commit!$G416</f>
        <v>257052</v>
      </c>
      <c r="F415" s="32">
        <f t="shared" si="37"/>
        <v>257.05200000000002</v>
      </c>
      <c r="G415" s="12">
        <f>commit!$P416/1000</f>
        <v>84.3</v>
      </c>
      <c r="H415" s="12">
        <f>commit!$P416/J415</f>
        <v>50.600240096038412</v>
      </c>
      <c r="I415" s="12">
        <f>commit!$L416</f>
        <v>1547</v>
      </c>
      <c r="J415" s="12">
        <f>commit!$M416</f>
        <v>1666</v>
      </c>
      <c r="K415" s="13">
        <f>(ncommit!$K416-ncommit!$J416)/1000</f>
        <v>71.744</v>
      </c>
      <c r="L415" s="11">
        <f t="shared" si="35"/>
        <v>1.3089735727029439</v>
      </c>
      <c r="M415" s="12">
        <f>ncommit!$G416</f>
        <v>225032</v>
      </c>
      <c r="N415" s="32">
        <f t="shared" si="38"/>
        <v>225.03200000000001</v>
      </c>
      <c r="O415" s="11">
        <f t="shared" si="36"/>
        <v>1.1422908741867823</v>
      </c>
    </row>
    <row r="416" spans="1:15">
      <c r="A416" s="1">
        <v>415</v>
      </c>
      <c r="B416" s="13">
        <f>(commit!$H417+commit!$I417)/1000</f>
        <v>7.7969999999999997</v>
      </c>
      <c r="C416" s="13">
        <f>(commit!$K417-commit!$J417)/1000</f>
        <v>97.22</v>
      </c>
      <c r="D416" s="13">
        <f>commit!$J417/1000</f>
        <v>0.69199999999999995</v>
      </c>
      <c r="E416" s="12">
        <f>commit!$G417</f>
        <v>257180</v>
      </c>
      <c r="F416" s="32">
        <f t="shared" si="37"/>
        <v>257.18</v>
      </c>
      <c r="G416" s="12">
        <f>commit!$P417/1000</f>
        <v>84.475999999999999</v>
      </c>
      <c r="H416" s="12">
        <f>commit!$P417/J416</f>
        <v>50.705882352941174</v>
      </c>
      <c r="I416" s="12">
        <f>commit!$L417</f>
        <v>1547</v>
      </c>
      <c r="J416" s="12">
        <f>commit!$M417</f>
        <v>1666</v>
      </c>
      <c r="K416" s="13">
        <f>(ncommit!$K417-ncommit!$J417)/1000</f>
        <v>74.102999999999994</v>
      </c>
      <c r="L416" s="11">
        <f t="shared" si="35"/>
        <v>1.3119576805257547</v>
      </c>
      <c r="M416" s="12">
        <f>ncommit!$G417</f>
        <v>225139</v>
      </c>
      <c r="N416" s="32">
        <f t="shared" si="38"/>
        <v>225.13900000000001</v>
      </c>
      <c r="O416" s="11">
        <f t="shared" si="36"/>
        <v>1.1423165244582236</v>
      </c>
    </row>
    <row r="417" spans="1:15">
      <c r="A417" s="1">
        <v>416</v>
      </c>
      <c r="B417" s="13">
        <f>(commit!$H418+commit!$I418)/1000</f>
        <v>8.3030000000000008</v>
      </c>
      <c r="C417" s="13">
        <f>(commit!$K418-commit!$J418)/1000</f>
        <v>119.691</v>
      </c>
      <c r="D417" s="13">
        <f>commit!$J418/1000</f>
        <v>0.745</v>
      </c>
      <c r="E417" s="12">
        <f>commit!$G418</f>
        <v>307869</v>
      </c>
      <c r="F417" s="32">
        <f t="shared" si="37"/>
        <v>307.86900000000003</v>
      </c>
      <c r="G417" s="12">
        <f>commit!$P418/1000</f>
        <v>94.275999999999996</v>
      </c>
      <c r="H417" s="12">
        <f>commit!$P418/J417</f>
        <v>56.588235294117645</v>
      </c>
      <c r="I417" s="12">
        <f>commit!$L418</f>
        <v>1547</v>
      </c>
      <c r="J417" s="12">
        <f>commit!$M418</f>
        <v>1666</v>
      </c>
      <c r="K417" s="13">
        <f>(ncommit!$K418-ncommit!$J418)/1000</f>
        <v>106.53100000000001</v>
      </c>
      <c r="L417" s="11">
        <f t="shared" si="35"/>
        <v>1.1235321174118331</v>
      </c>
      <c r="M417" s="12">
        <f>ncommit!$G418</f>
        <v>296275</v>
      </c>
      <c r="N417" s="32">
        <f t="shared" si="38"/>
        <v>296.27499999999998</v>
      </c>
      <c r="O417" s="11">
        <f t="shared" si="36"/>
        <v>1.0391325626529406</v>
      </c>
    </row>
    <row r="418" spans="1:15">
      <c r="A418" s="1">
        <v>417</v>
      </c>
      <c r="B418" s="13">
        <f>(commit!$H419+commit!$I419)/1000</f>
        <v>7.8470000000000004</v>
      </c>
      <c r="C418" s="13">
        <f>(commit!$K419-commit!$J419)/1000</f>
        <v>117.453</v>
      </c>
      <c r="D418" s="13">
        <f>commit!$J419/1000</f>
        <v>0.79600000000000004</v>
      </c>
      <c r="E418" s="12">
        <f>commit!$G419</f>
        <v>307837</v>
      </c>
      <c r="F418" s="32">
        <f t="shared" si="37"/>
        <v>307.83699999999999</v>
      </c>
      <c r="G418" s="12">
        <f>commit!$P419/1000</f>
        <v>94.248000000000005</v>
      </c>
      <c r="H418" s="12">
        <f>commit!$P419/J418</f>
        <v>56.571428571428569</v>
      </c>
      <c r="I418" s="12">
        <f>commit!$L419</f>
        <v>1547</v>
      </c>
      <c r="J418" s="12">
        <f>commit!$M419</f>
        <v>1666</v>
      </c>
      <c r="K418" s="13">
        <f>(ncommit!$K419-ncommit!$J419)/1000</f>
        <v>109.29</v>
      </c>
      <c r="L418" s="11">
        <f t="shared" si="35"/>
        <v>1.0746911885808399</v>
      </c>
      <c r="M418" s="12">
        <f>ncommit!$G419</f>
        <v>296243</v>
      </c>
      <c r="N418" s="32">
        <f t="shared" si="38"/>
        <v>296.24299999999999</v>
      </c>
      <c r="O418" s="11">
        <f t="shared" si="36"/>
        <v>1.0391367897300527</v>
      </c>
    </row>
    <row r="419" spans="1:15">
      <c r="A419" s="1">
        <v>418</v>
      </c>
      <c r="B419" s="13">
        <f>(commit!$H420+commit!$I420)/1000</f>
        <v>8.2780000000000005</v>
      </c>
      <c r="C419" s="13">
        <f>(commit!$K420-commit!$J420)/1000</f>
        <v>104.30200000000001</v>
      </c>
      <c r="D419" s="13">
        <f>commit!$J420/1000</f>
        <v>0.71099999999999997</v>
      </c>
      <c r="E419" s="12">
        <f>commit!$G420</f>
        <v>284376</v>
      </c>
      <c r="F419" s="32">
        <f t="shared" si="37"/>
        <v>284.37599999999998</v>
      </c>
      <c r="G419" s="12">
        <f>commit!$P420/1000</f>
        <v>91.683999999999997</v>
      </c>
      <c r="H419" s="12">
        <f>commit!$P420/J419</f>
        <v>54.999400119976002</v>
      </c>
      <c r="I419" s="12">
        <f>commit!$L420</f>
        <v>1548</v>
      </c>
      <c r="J419" s="12">
        <f>commit!$M420</f>
        <v>1667</v>
      </c>
      <c r="K419" s="13">
        <f>(ncommit!$K420-ncommit!$J420)/1000</f>
        <v>89.614000000000004</v>
      </c>
      <c r="L419" s="11">
        <f t="shared" si="35"/>
        <v>1.163902961590823</v>
      </c>
      <c r="M419" s="12">
        <f>ncommit!$G420</f>
        <v>263874</v>
      </c>
      <c r="N419" s="32">
        <f t="shared" si="38"/>
        <v>263.87400000000002</v>
      </c>
      <c r="O419" s="11">
        <f t="shared" si="36"/>
        <v>1.0776961731735601</v>
      </c>
    </row>
    <row r="420" spans="1:15">
      <c r="A420" s="1">
        <v>419</v>
      </c>
      <c r="B420" s="13">
        <f>(commit!$H421+commit!$I421)/1000</f>
        <v>7.7229999999999999</v>
      </c>
      <c r="C420" s="13">
        <f>(commit!$K421-commit!$J421)/1000</f>
        <v>102.48</v>
      </c>
      <c r="D420" s="13">
        <f>commit!$J421/1000</f>
        <v>0.70699999999999996</v>
      </c>
      <c r="E420" s="12">
        <f>commit!$G421</f>
        <v>282887</v>
      </c>
      <c r="F420" s="32">
        <f t="shared" si="37"/>
        <v>282.887</v>
      </c>
      <c r="G420" s="12">
        <f>commit!$P421/1000</f>
        <v>91.62</v>
      </c>
      <c r="H420" s="12">
        <f>commit!$P421/J420</f>
        <v>54.961007798440313</v>
      </c>
      <c r="I420" s="12">
        <f>commit!$L421</f>
        <v>1548</v>
      </c>
      <c r="J420" s="12">
        <f>commit!$M421</f>
        <v>1667</v>
      </c>
      <c r="K420" s="13">
        <f>(ncommit!$K421-ncommit!$J421)/1000</f>
        <v>85.837000000000003</v>
      </c>
      <c r="L420" s="11">
        <f t="shared" si="35"/>
        <v>1.1938907464147164</v>
      </c>
      <c r="M420" s="12">
        <f>ncommit!$G421</f>
        <v>262860</v>
      </c>
      <c r="N420" s="32">
        <f t="shared" si="38"/>
        <v>262.86</v>
      </c>
      <c r="O420" s="11">
        <f t="shared" si="36"/>
        <v>1.0761888457734154</v>
      </c>
    </row>
    <row r="421" spans="1:15">
      <c r="A421" s="1">
        <v>420</v>
      </c>
      <c r="B421" s="13">
        <f>(commit!$H422+commit!$I422)/1000</f>
        <v>8.1280000000000001</v>
      </c>
      <c r="C421" s="13">
        <f>(commit!$K422-commit!$J422)/1000</f>
        <v>106.76</v>
      </c>
      <c r="D421" s="13">
        <f>commit!$J422/1000</f>
        <v>0.71899999999999997</v>
      </c>
      <c r="E421" s="12">
        <f>commit!$G422</f>
        <v>286662</v>
      </c>
      <c r="F421" s="32">
        <f t="shared" si="37"/>
        <v>286.66199999999998</v>
      </c>
      <c r="G421" s="12">
        <f>commit!$P422/1000</f>
        <v>92.878</v>
      </c>
      <c r="H421" s="12">
        <f>commit!$P422/J421</f>
        <v>55.715656868626276</v>
      </c>
      <c r="I421" s="12">
        <f>commit!$L422</f>
        <v>1548</v>
      </c>
      <c r="J421" s="12">
        <f>commit!$M422</f>
        <v>1667</v>
      </c>
      <c r="K421" s="13">
        <f>(ncommit!$K422-ncommit!$J422)/1000</f>
        <v>89.072999999999993</v>
      </c>
      <c r="L421" s="11">
        <f t="shared" si="35"/>
        <v>1.1985674671336994</v>
      </c>
      <c r="M421" s="12">
        <f>ncommit!$G422</f>
        <v>263122</v>
      </c>
      <c r="N421" s="32">
        <f t="shared" si="38"/>
        <v>263.12200000000001</v>
      </c>
      <c r="O421" s="11">
        <f t="shared" si="36"/>
        <v>1.0894642029172779</v>
      </c>
    </row>
    <row r="422" spans="1:15">
      <c r="A422" s="1">
        <v>421</v>
      </c>
      <c r="B422" s="13">
        <f>(commit!$H423+commit!$I423)/1000</f>
        <v>8.4770000000000003</v>
      </c>
      <c r="C422" s="13">
        <f>(commit!$K423-commit!$J423)/1000</f>
        <v>107.248</v>
      </c>
      <c r="D422" s="13">
        <f>commit!$J423/1000</f>
        <v>0.68200000000000005</v>
      </c>
      <c r="E422" s="12">
        <f>commit!$G423</f>
        <v>286662</v>
      </c>
      <c r="F422" s="32">
        <f t="shared" si="37"/>
        <v>286.66199999999998</v>
      </c>
      <c r="G422" s="12">
        <f>commit!$P423/1000</f>
        <v>92.878</v>
      </c>
      <c r="H422" s="12">
        <f>commit!$P423/J422</f>
        <v>55.715656868626276</v>
      </c>
      <c r="I422" s="12">
        <f>commit!$L423</f>
        <v>1548</v>
      </c>
      <c r="J422" s="12">
        <f>commit!$M423</f>
        <v>1667</v>
      </c>
      <c r="K422" s="13">
        <f>(ncommit!$K423-ncommit!$J423)/1000</f>
        <v>89.269000000000005</v>
      </c>
      <c r="L422" s="11">
        <f t="shared" si="35"/>
        <v>1.2014025025484771</v>
      </c>
      <c r="M422" s="12">
        <f>ncommit!$G423</f>
        <v>263122</v>
      </c>
      <c r="N422" s="32">
        <f t="shared" si="38"/>
        <v>263.12200000000001</v>
      </c>
      <c r="O422" s="11">
        <f t="shared" si="36"/>
        <v>1.0894642029172779</v>
      </c>
    </row>
    <row r="423" spans="1:15">
      <c r="A423" s="1">
        <v>422</v>
      </c>
      <c r="B423" s="13">
        <f>(commit!$H424+commit!$I424)/1000</f>
        <v>8.0950000000000006</v>
      </c>
      <c r="C423" s="13">
        <f>(commit!$K424-commit!$J424)/1000</f>
        <v>104.02200000000001</v>
      </c>
      <c r="D423" s="13">
        <f>commit!$J424/1000</f>
        <v>0.68300000000000005</v>
      </c>
      <c r="E423" s="12">
        <f>commit!$G424</f>
        <v>286662</v>
      </c>
      <c r="F423" s="32">
        <f t="shared" si="37"/>
        <v>286.66199999999998</v>
      </c>
      <c r="G423" s="12">
        <f>commit!$P424/1000</f>
        <v>92.878</v>
      </c>
      <c r="H423" s="12">
        <f>commit!$P424/J423</f>
        <v>55.715656868626276</v>
      </c>
      <c r="I423" s="12">
        <f>commit!$L424</f>
        <v>1548</v>
      </c>
      <c r="J423" s="12">
        <f>commit!$M424</f>
        <v>1667</v>
      </c>
      <c r="K423" s="13">
        <f>(ncommit!$K424-ncommit!$J424)/1000</f>
        <v>92.793999999999997</v>
      </c>
      <c r="L423" s="11">
        <f t="shared" si="35"/>
        <v>1.1209992025346467</v>
      </c>
      <c r="M423" s="12">
        <f>ncommit!$G424</f>
        <v>263122</v>
      </c>
      <c r="N423" s="32">
        <f t="shared" si="38"/>
        <v>263.12200000000001</v>
      </c>
      <c r="O423" s="11">
        <f t="shared" si="36"/>
        <v>1.0894642029172779</v>
      </c>
    </row>
    <row r="424" spans="1:15">
      <c r="A424" s="1">
        <v>423</v>
      </c>
      <c r="B424" s="13">
        <f>(commit!$H425+commit!$I425)/1000</f>
        <v>8.1199999999999992</v>
      </c>
      <c r="C424" s="13">
        <f>(commit!$K425-commit!$J425)/1000</f>
        <v>104.339</v>
      </c>
      <c r="D424" s="13">
        <f>commit!$J425/1000</f>
        <v>0.67800000000000005</v>
      </c>
      <c r="E424" s="12">
        <f>commit!$G425</f>
        <v>286662</v>
      </c>
      <c r="F424" s="32">
        <f t="shared" si="37"/>
        <v>286.66199999999998</v>
      </c>
      <c r="G424" s="12">
        <f>commit!$P425/1000</f>
        <v>92.878</v>
      </c>
      <c r="H424" s="12">
        <f>commit!$P425/J424</f>
        <v>55.715656868626276</v>
      </c>
      <c r="I424" s="12">
        <f>commit!$L425</f>
        <v>1548</v>
      </c>
      <c r="J424" s="12">
        <f>commit!$M425</f>
        <v>1667</v>
      </c>
      <c r="K424" s="13">
        <f>(ncommit!$K425-ncommit!$J425)/1000</f>
        <v>87.825000000000003</v>
      </c>
      <c r="L424" s="11">
        <f t="shared" si="35"/>
        <v>1.1880330202106462</v>
      </c>
      <c r="M424" s="12">
        <f>ncommit!$G425</f>
        <v>263122</v>
      </c>
      <c r="N424" s="32">
        <f t="shared" si="38"/>
        <v>263.12200000000001</v>
      </c>
      <c r="O424" s="11">
        <f t="shared" si="36"/>
        <v>1.0894642029172779</v>
      </c>
    </row>
    <row r="425" spans="1:15">
      <c r="A425" s="1">
        <v>424</v>
      </c>
      <c r="B425" s="13">
        <f>(commit!$H426+commit!$I426)/1000</f>
        <v>7.7130000000000001</v>
      </c>
      <c r="C425" s="13">
        <f>(commit!$K426-commit!$J426)/1000</f>
        <v>104.208</v>
      </c>
      <c r="D425" s="13">
        <f>commit!$J426/1000</f>
        <v>0.71599999999999997</v>
      </c>
      <c r="E425" s="12">
        <f>commit!$G426</f>
        <v>286662</v>
      </c>
      <c r="F425" s="32">
        <f t="shared" si="37"/>
        <v>286.66199999999998</v>
      </c>
      <c r="G425" s="12">
        <f>commit!$P426/1000</f>
        <v>92.878</v>
      </c>
      <c r="H425" s="12">
        <f>commit!$P426/J425</f>
        <v>55.715656868626276</v>
      </c>
      <c r="I425" s="12">
        <f>commit!$L426</f>
        <v>1548</v>
      </c>
      <c r="J425" s="12">
        <f>commit!$M426</f>
        <v>1667</v>
      </c>
      <c r="K425" s="13">
        <f>(ncommit!$K426-ncommit!$J426)/1000</f>
        <v>87.748000000000005</v>
      </c>
      <c r="L425" s="11">
        <f t="shared" si="35"/>
        <v>1.1875826229657656</v>
      </c>
      <c r="M425" s="12">
        <f>ncommit!$G426</f>
        <v>263122</v>
      </c>
      <c r="N425" s="32">
        <f t="shared" si="38"/>
        <v>263.12200000000001</v>
      </c>
      <c r="O425" s="11">
        <f t="shared" si="36"/>
        <v>1.0894642029172779</v>
      </c>
    </row>
    <row r="426" spans="1:15">
      <c r="A426" s="1">
        <v>425</v>
      </c>
      <c r="B426" s="13">
        <f>(commit!$H427+commit!$I427)/1000</f>
        <v>8.0269999999999992</v>
      </c>
      <c r="C426" s="13">
        <f>(commit!$K427-commit!$J427)/1000</f>
        <v>102.794</v>
      </c>
      <c r="D426" s="13">
        <f>commit!$J427/1000</f>
        <v>0.69499999999999995</v>
      </c>
      <c r="E426" s="12">
        <f>commit!$G427</f>
        <v>283571</v>
      </c>
      <c r="F426" s="32">
        <f t="shared" si="37"/>
        <v>283.57100000000003</v>
      </c>
      <c r="G426" s="12">
        <f>commit!$P427/1000</f>
        <v>91.724000000000004</v>
      </c>
      <c r="H426" s="12">
        <f>commit!$P427/J426</f>
        <v>54.990407673860908</v>
      </c>
      <c r="I426" s="12">
        <f>commit!$L427</f>
        <v>1549</v>
      </c>
      <c r="J426" s="12">
        <f>commit!$M427</f>
        <v>1668</v>
      </c>
      <c r="K426" s="13">
        <f>(ncommit!$K427-ncommit!$J427)/1000</f>
        <v>88.697999999999993</v>
      </c>
      <c r="L426" s="11">
        <f t="shared" si="35"/>
        <v>1.1589212834562224</v>
      </c>
      <c r="M426" s="12">
        <f>ncommit!$G427</f>
        <v>267128</v>
      </c>
      <c r="N426" s="32">
        <f t="shared" si="38"/>
        <v>267.12799999999999</v>
      </c>
      <c r="O426" s="11">
        <f t="shared" si="36"/>
        <v>1.0615547602647419</v>
      </c>
    </row>
    <row r="427" spans="1:15">
      <c r="A427" s="1">
        <v>426</v>
      </c>
      <c r="B427" s="13">
        <f>(commit!$H428+commit!$I428)/1000</f>
        <v>8.5</v>
      </c>
      <c r="C427" s="13">
        <f>(commit!$K428-commit!$J428)/1000</f>
        <v>104.90300000000001</v>
      </c>
      <c r="D427" s="13">
        <f>commit!$J428/1000</f>
        <v>0.67200000000000004</v>
      </c>
      <c r="E427" s="12">
        <f>commit!$G428</f>
        <v>284539</v>
      </c>
      <c r="F427" s="32">
        <f t="shared" si="37"/>
        <v>284.53899999999999</v>
      </c>
      <c r="G427" s="12">
        <f>commit!$P428/1000</f>
        <v>92.346000000000004</v>
      </c>
      <c r="H427" s="12">
        <f>commit!$P428/J427</f>
        <v>55.363309352517987</v>
      </c>
      <c r="I427" s="12">
        <f>commit!$L428</f>
        <v>1549</v>
      </c>
      <c r="J427" s="12">
        <f>commit!$M428</f>
        <v>1668</v>
      </c>
      <c r="K427" s="13">
        <f>(ncommit!$K428-ncommit!$J428)/1000</f>
        <v>85.308000000000007</v>
      </c>
      <c r="L427" s="11">
        <f t="shared" si="35"/>
        <v>1.2296970975758428</v>
      </c>
      <c r="M427" s="12">
        <f>ncommit!$G428</f>
        <v>258531</v>
      </c>
      <c r="N427" s="32">
        <f t="shared" si="38"/>
        <v>258.53100000000001</v>
      </c>
      <c r="O427" s="11">
        <f t="shared" si="36"/>
        <v>1.100599154453431</v>
      </c>
    </row>
    <row r="428" spans="1:15">
      <c r="A428" s="1">
        <v>427</v>
      </c>
      <c r="B428" s="13">
        <f>(commit!$H429+commit!$I429)/1000</f>
        <v>7.94</v>
      </c>
      <c r="C428" s="13">
        <f>(commit!$K429-commit!$J429)/1000</f>
        <v>100.631</v>
      </c>
      <c r="D428" s="13">
        <f>commit!$J429/1000</f>
        <v>0.66800000000000004</v>
      </c>
      <c r="E428" s="12">
        <f>commit!$G429</f>
        <v>284539</v>
      </c>
      <c r="F428" s="32">
        <f t="shared" si="37"/>
        <v>284.53899999999999</v>
      </c>
      <c r="G428" s="12">
        <f>commit!$P429/1000</f>
        <v>92.346000000000004</v>
      </c>
      <c r="H428" s="12">
        <f>commit!$P429/J428</f>
        <v>55.363309352517987</v>
      </c>
      <c r="I428" s="12">
        <f>commit!$L429</f>
        <v>1549</v>
      </c>
      <c r="J428" s="12">
        <f>commit!$M429</f>
        <v>1668</v>
      </c>
      <c r="K428" s="13">
        <f>(ncommit!$K429-ncommit!$J429)/1000</f>
        <v>85.262</v>
      </c>
      <c r="L428" s="11">
        <f t="shared" si="35"/>
        <v>1.1802561516267505</v>
      </c>
      <c r="M428" s="12">
        <f>ncommit!$G429</f>
        <v>258531</v>
      </c>
      <c r="N428" s="32">
        <f t="shared" si="38"/>
        <v>258.53100000000001</v>
      </c>
      <c r="O428" s="11">
        <f t="shared" si="36"/>
        <v>1.100599154453431</v>
      </c>
    </row>
    <row r="429" spans="1:15">
      <c r="A429" s="1">
        <v>428</v>
      </c>
      <c r="B429" s="13">
        <f>(commit!$H430+commit!$I430)/1000</f>
        <v>7.9790000000000001</v>
      </c>
      <c r="C429" s="13">
        <f>(commit!$K430-commit!$J430)/1000</f>
        <v>161.59299999999999</v>
      </c>
      <c r="D429" s="13">
        <f>commit!$J430/1000</f>
        <v>0.86299999999999999</v>
      </c>
      <c r="E429" s="12">
        <f>commit!$G430</f>
        <v>338486</v>
      </c>
      <c r="F429" s="32">
        <f t="shared" si="37"/>
        <v>338.48599999999999</v>
      </c>
      <c r="G429" s="12">
        <f>commit!$P430/1000</f>
        <v>99.278999999999996</v>
      </c>
      <c r="H429" s="12">
        <f>commit!$P430/J429</f>
        <v>59.519784172661872</v>
      </c>
      <c r="I429" s="12">
        <f>commit!$L430</f>
        <v>1549</v>
      </c>
      <c r="J429" s="12">
        <f>commit!$M430</f>
        <v>1668</v>
      </c>
      <c r="K429" s="13">
        <f>(ncommit!$K430-ncommit!$J430)/1000</f>
        <v>127.65600000000001</v>
      </c>
      <c r="L429" s="11">
        <f t="shared" si="35"/>
        <v>1.2658472770570908</v>
      </c>
      <c r="M429" s="12">
        <f>ncommit!$G430</f>
        <v>311055</v>
      </c>
      <c r="N429" s="32">
        <f t="shared" si="38"/>
        <v>311.05500000000001</v>
      </c>
      <c r="O429" s="11">
        <f t="shared" si="36"/>
        <v>1.0881869765797045</v>
      </c>
    </row>
    <row r="430" spans="1:15">
      <c r="A430" s="1">
        <v>429</v>
      </c>
      <c r="B430" s="13">
        <f>(commit!$H431+commit!$I431)/1000</f>
        <v>7.7089999999999996</v>
      </c>
      <c r="C430" s="13">
        <f>(commit!$K431-commit!$J431)/1000</f>
        <v>158.459</v>
      </c>
      <c r="D430" s="13">
        <f>commit!$J431/1000</f>
        <v>0.84699999999999998</v>
      </c>
      <c r="E430" s="12">
        <f>commit!$G431</f>
        <v>338486</v>
      </c>
      <c r="F430" s="32">
        <f t="shared" si="37"/>
        <v>338.48599999999999</v>
      </c>
      <c r="G430" s="12">
        <f>commit!$P431/1000</f>
        <v>99.278999999999996</v>
      </c>
      <c r="H430" s="12">
        <f>commit!$P431/J430</f>
        <v>59.519784172661872</v>
      </c>
      <c r="I430" s="12">
        <f>commit!$L431</f>
        <v>1549</v>
      </c>
      <c r="J430" s="12">
        <f>commit!$M431</f>
        <v>1668</v>
      </c>
      <c r="K430" s="13">
        <f>(ncommit!$K431-ncommit!$J431)/1000</f>
        <v>122.175</v>
      </c>
      <c r="L430" s="11">
        <f t="shared" si="35"/>
        <v>1.2969838346633926</v>
      </c>
      <c r="M430" s="12">
        <f>ncommit!$G431</f>
        <v>311055</v>
      </c>
      <c r="N430" s="32">
        <f t="shared" si="38"/>
        <v>311.05500000000001</v>
      </c>
      <c r="O430" s="11">
        <f t="shared" si="36"/>
        <v>1.0881869765797045</v>
      </c>
    </row>
    <row r="431" spans="1:15">
      <c r="A431" s="1">
        <v>430</v>
      </c>
      <c r="B431" s="13">
        <f>(commit!$H432+commit!$I432)/1000</f>
        <v>7.9340000000000002</v>
      </c>
      <c r="C431" s="13">
        <f>(commit!$K432-commit!$J432)/1000</f>
        <v>162.30799999999999</v>
      </c>
      <c r="D431" s="13">
        <f>commit!$J432/1000</f>
        <v>0.86299999999999999</v>
      </c>
      <c r="E431" s="12">
        <f>commit!$G432</f>
        <v>338487</v>
      </c>
      <c r="F431" s="32">
        <f t="shared" si="37"/>
        <v>338.48700000000002</v>
      </c>
      <c r="G431" s="12">
        <f>commit!$P432/1000</f>
        <v>99.28</v>
      </c>
      <c r="H431" s="12">
        <f>commit!$P432/J431</f>
        <v>59.520383693045567</v>
      </c>
      <c r="I431" s="12">
        <f>commit!$L432</f>
        <v>1549</v>
      </c>
      <c r="J431" s="12">
        <f>commit!$M432</f>
        <v>1668</v>
      </c>
      <c r="K431" s="13">
        <f>(ncommit!$K432-ncommit!$J432)/1000</f>
        <v>127.099</v>
      </c>
      <c r="L431" s="11">
        <f t="shared" si="35"/>
        <v>1.2770202755332456</v>
      </c>
      <c r="M431" s="12">
        <f>ncommit!$G432</f>
        <v>311052</v>
      </c>
      <c r="N431" s="32">
        <f t="shared" si="38"/>
        <v>311.05200000000002</v>
      </c>
      <c r="O431" s="11">
        <f t="shared" si="36"/>
        <v>1.0882006867019018</v>
      </c>
    </row>
    <row r="432" spans="1:15">
      <c r="A432" s="1">
        <v>431</v>
      </c>
      <c r="B432" s="13">
        <f>(commit!$H433+commit!$I433)/1000</f>
        <v>8.3580000000000005</v>
      </c>
      <c r="C432" s="13">
        <f>(commit!$K433-commit!$J433)/1000</f>
        <v>105.887</v>
      </c>
      <c r="D432" s="13">
        <f>commit!$J433/1000</f>
        <v>0.66</v>
      </c>
      <c r="E432" s="12">
        <f>commit!$G433</f>
        <v>271723</v>
      </c>
      <c r="F432" s="32">
        <f t="shared" si="37"/>
        <v>271.72300000000001</v>
      </c>
      <c r="G432" s="12">
        <f>commit!$P433/1000</f>
        <v>91.353999999999999</v>
      </c>
      <c r="H432" s="12">
        <f>commit!$P433/J432</f>
        <v>54.73576992210905</v>
      </c>
      <c r="I432" s="12">
        <f>commit!$L433</f>
        <v>1550</v>
      </c>
      <c r="J432" s="12">
        <f>commit!$M433</f>
        <v>1669</v>
      </c>
      <c r="K432" s="13">
        <f>(ncommit!$K433-ncommit!$J433)/1000</f>
        <v>78.132999999999996</v>
      </c>
      <c r="L432" s="11">
        <f t="shared" si="35"/>
        <v>1.3552148260018175</v>
      </c>
      <c r="M432" s="12">
        <f>ncommit!$G433</f>
        <v>232581</v>
      </c>
      <c r="N432" s="32">
        <f t="shared" si="38"/>
        <v>232.58099999999999</v>
      </c>
      <c r="O432" s="11">
        <f t="shared" si="36"/>
        <v>1.168294056694227</v>
      </c>
    </row>
    <row r="433" spans="1:15">
      <c r="A433" s="1">
        <v>432</v>
      </c>
      <c r="B433" s="13">
        <f>(commit!$H434+commit!$I434)/1000</f>
        <v>7.9880000000000004</v>
      </c>
      <c r="C433" s="13">
        <f>(commit!$K434-commit!$J434)/1000</f>
        <v>103.949</v>
      </c>
      <c r="D433" s="13">
        <f>commit!$J434/1000</f>
        <v>0.63200000000000001</v>
      </c>
      <c r="E433" s="12">
        <f>commit!$G434</f>
        <v>271723</v>
      </c>
      <c r="F433" s="32">
        <f t="shared" si="37"/>
        <v>271.72300000000001</v>
      </c>
      <c r="G433" s="12">
        <f>commit!$P434/1000</f>
        <v>91.353999999999999</v>
      </c>
      <c r="H433" s="12">
        <f>commit!$P434/J433</f>
        <v>54.73576992210905</v>
      </c>
      <c r="I433" s="12">
        <f>commit!$L434</f>
        <v>1550</v>
      </c>
      <c r="J433" s="12">
        <f>commit!$M434</f>
        <v>1669</v>
      </c>
      <c r="K433" s="13">
        <f>(ncommit!$K434-ncommit!$J434)/1000</f>
        <v>75.427999999999997</v>
      </c>
      <c r="L433" s="11">
        <f t="shared" si="35"/>
        <v>1.3781221827438086</v>
      </c>
      <c r="M433" s="12">
        <f>ncommit!$G434</f>
        <v>232581</v>
      </c>
      <c r="N433" s="32">
        <f t="shared" si="38"/>
        <v>232.58099999999999</v>
      </c>
      <c r="O433" s="11">
        <f t="shared" si="36"/>
        <v>1.168294056694227</v>
      </c>
    </row>
    <row r="434" spans="1:15">
      <c r="A434" s="1">
        <v>433</v>
      </c>
      <c r="B434" s="13">
        <f>(commit!$H435+commit!$I435)/1000</f>
        <v>8.0530000000000008</v>
      </c>
      <c r="C434" s="13">
        <f>(commit!$K435-commit!$J435)/1000</f>
        <v>101.997</v>
      </c>
      <c r="D434" s="13">
        <f>commit!$J435/1000</f>
        <v>0.63300000000000001</v>
      </c>
      <c r="E434" s="12">
        <f>commit!$G435</f>
        <v>271723</v>
      </c>
      <c r="F434" s="32">
        <f t="shared" si="37"/>
        <v>271.72300000000001</v>
      </c>
      <c r="G434" s="12">
        <f>commit!$P435/1000</f>
        <v>91.353999999999999</v>
      </c>
      <c r="H434" s="12">
        <f>commit!$P435/J434</f>
        <v>54.73576992210905</v>
      </c>
      <c r="I434" s="12">
        <f>commit!$L435</f>
        <v>1550</v>
      </c>
      <c r="J434" s="12">
        <f>commit!$M435</f>
        <v>1669</v>
      </c>
      <c r="K434" s="13">
        <f>(ncommit!$K435-ncommit!$J435)/1000</f>
        <v>74.917000000000002</v>
      </c>
      <c r="L434" s="11">
        <f t="shared" si="35"/>
        <v>1.3614666898033825</v>
      </c>
      <c r="M434" s="12">
        <f>ncommit!$G435</f>
        <v>232581</v>
      </c>
      <c r="N434" s="32">
        <f t="shared" si="38"/>
        <v>232.58099999999999</v>
      </c>
      <c r="O434" s="11">
        <f t="shared" si="36"/>
        <v>1.168294056694227</v>
      </c>
    </row>
    <row r="435" spans="1:15">
      <c r="A435" s="1">
        <v>434</v>
      </c>
      <c r="B435" s="13">
        <f>(commit!$H436+commit!$I436)/1000</f>
        <v>7.6680000000000001</v>
      </c>
      <c r="C435" s="13">
        <f>(commit!$K436-commit!$J436)/1000</f>
        <v>101.48</v>
      </c>
      <c r="D435" s="13">
        <f>commit!$J436/1000</f>
        <v>0.71299999999999997</v>
      </c>
      <c r="E435" s="12">
        <f>commit!$G436</f>
        <v>271723</v>
      </c>
      <c r="F435" s="32">
        <f t="shared" si="37"/>
        <v>271.72300000000001</v>
      </c>
      <c r="G435" s="12">
        <f>commit!$P436/1000</f>
        <v>91.353999999999999</v>
      </c>
      <c r="H435" s="12">
        <f>commit!$P436/J435</f>
        <v>54.73576992210905</v>
      </c>
      <c r="I435" s="12">
        <f>commit!$L436</f>
        <v>1550</v>
      </c>
      <c r="J435" s="12">
        <f>commit!$M436</f>
        <v>1669</v>
      </c>
      <c r="K435" s="13">
        <f>(ncommit!$K436-ncommit!$J436)/1000</f>
        <v>71.427000000000007</v>
      </c>
      <c r="L435" s="11">
        <f t="shared" si="35"/>
        <v>1.4207512565276434</v>
      </c>
      <c r="M435" s="12">
        <f>ncommit!$G436</f>
        <v>232581</v>
      </c>
      <c r="N435" s="32">
        <f t="shared" si="38"/>
        <v>232.58099999999999</v>
      </c>
      <c r="O435" s="11">
        <f t="shared" si="36"/>
        <v>1.168294056694227</v>
      </c>
    </row>
    <row r="436" spans="1:15">
      <c r="A436" s="1">
        <v>435</v>
      </c>
      <c r="B436" s="13">
        <f>(commit!$H437+commit!$I437)/1000</f>
        <v>7.9930000000000003</v>
      </c>
      <c r="C436" s="13">
        <f>(commit!$K437-commit!$J437)/1000</f>
        <v>104.21899999999999</v>
      </c>
      <c r="D436" s="13">
        <f>commit!$J437/1000</f>
        <v>0.65100000000000002</v>
      </c>
      <c r="E436" s="12">
        <f>commit!$G437</f>
        <v>271723</v>
      </c>
      <c r="F436" s="32">
        <f t="shared" si="37"/>
        <v>271.72300000000001</v>
      </c>
      <c r="G436" s="12">
        <f>commit!$P437/1000</f>
        <v>91.353999999999999</v>
      </c>
      <c r="H436" s="12">
        <f>commit!$P437/J436</f>
        <v>54.73576992210905</v>
      </c>
      <c r="I436" s="12">
        <f>commit!$L437</f>
        <v>1550</v>
      </c>
      <c r="J436" s="12">
        <f>commit!$M437</f>
        <v>1669</v>
      </c>
      <c r="K436" s="13">
        <f>(ncommit!$K437-ncommit!$J437)/1000</f>
        <v>73.507999999999996</v>
      </c>
      <c r="L436" s="11">
        <f t="shared" si="35"/>
        <v>1.4177912608151493</v>
      </c>
      <c r="M436" s="12">
        <f>ncommit!$G437</f>
        <v>232581</v>
      </c>
      <c r="N436" s="32">
        <f t="shared" si="38"/>
        <v>232.58099999999999</v>
      </c>
      <c r="O436" s="11">
        <f t="shared" si="36"/>
        <v>1.168294056694227</v>
      </c>
    </row>
    <row r="437" spans="1:15">
      <c r="A437" s="1">
        <v>436</v>
      </c>
      <c r="B437" s="13">
        <f>(commit!$H438+commit!$I438)/1000</f>
        <v>8.7439999999999998</v>
      </c>
      <c r="C437" s="13">
        <f>(commit!$K438-commit!$J438)/1000</f>
        <v>108.511</v>
      </c>
      <c r="D437" s="13">
        <f>commit!$J438/1000</f>
        <v>0.69799999999999995</v>
      </c>
      <c r="E437" s="12">
        <f>commit!$G438</f>
        <v>285962</v>
      </c>
      <c r="F437" s="32">
        <f t="shared" si="37"/>
        <v>285.96199999999999</v>
      </c>
      <c r="G437" s="12">
        <f>commit!$P438/1000</f>
        <v>93.340999999999994</v>
      </c>
      <c r="H437" s="12">
        <f>commit!$P438/J437</f>
        <v>55.13349084465446</v>
      </c>
      <c r="I437" s="12">
        <f>commit!$L438</f>
        <v>1574</v>
      </c>
      <c r="J437" s="12">
        <f>commit!$M438</f>
        <v>1693</v>
      </c>
      <c r="K437" s="13">
        <f>(ncommit!$K438-ncommit!$J438)/1000</f>
        <v>86.632999999999996</v>
      </c>
      <c r="L437" s="11">
        <f t="shared" si="35"/>
        <v>1.2525365622799627</v>
      </c>
      <c r="M437" s="12">
        <f>ncommit!$G438</f>
        <v>247909</v>
      </c>
      <c r="N437" s="32">
        <f t="shared" si="38"/>
        <v>247.90899999999999</v>
      </c>
      <c r="O437" s="11">
        <f t="shared" si="36"/>
        <v>1.1534958391990608</v>
      </c>
    </row>
    <row r="438" spans="1:15">
      <c r="A438" s="1">
        <v>437</v>
      </c>
      <c r="B438" s="13">
        <f>(commit!$H439+commit!$I439)/1000</f>
        <v>7.9820000000000002</v>
      </c>
      <c r="C438" s="13">
        <f>(commit!$K439-commit!$J439)/1000</f>
        <v>118.467</v>
      </c>
      <c r="D438" s="13">
        <f>commit!$J439/1000</f>
        <v>0.68100000000000005</v>
      </c>
      <c r="E438" s="12">
        <f>commit!$G439</f>
        <v>284186</v>
      </c>
      <c r="F438" s="32">
        <f t="shared" si="37"/>
        <v>284.18599999999998</v>
      </c>
      <c r="G438" s="12">
        <f>commit!$P439/1000</f>
        <v>93.954999999999998</v>
      </c>
      <c r="H438" s="12">
        <f>commit!$P439/J438</f>
        <v>55.365350618738951</v>
      </c>
      <c r="I438" s="12">
        <f>commit!$L439</f>
        <v>1578</v>
      </c>
      <c r="J438" s="12">
        <f>commit!$M439</f>
        <v>1697</v>
      </c>
      <c r="K438" s="13">
        <f>(ncommit!$K439-ncommit!$J439)/1000</f>
        <v>72.869</v>
      </c>
      <c r="L438" s="11">
        <f t="shared" si="35"/>
        <v>1.6257530637170814</v>
      </c>
      <c r="M438" s="12">
        <f>ncommit!$G439</f>
        <v>222792</v>
      </c>
      <c r="N438" s="32">
        <f t="shared" si="38"/>
        <v>222.792</v>
      </c>
      <c r="O438" s="11">
        <f t="shared" si="36"/>
        <v>1.2755664476282811</v>
      </c>
    </row>
    <row r="439" spans="1:15">
      <c r="A439" s="1">
        <v>438</v>
      </c>
      <c r="B439" s="13">
        <f>(commit!$H440+commit!$I440)/1000</f>
        <v>8.1349999999999998</v>
      </c>
      <c r="C439" s="13">
        <f>(commit!$K440-commit!$J440)/1000</f>
        <v>121.649</v>
      </c>
      <c r="D439" s="13">
        <f>commit!$J440/1000</f>
        <v>0.73</v>
      </c>
      <c r="E439" s="12">
        <f>commit!$G440</f>
        <v>286876</v>
      </c>
      <c r="F439" s="32">
        <f t="shared" si="37"/>
        <v>286.87599999999998</v>
      </c>
      <c r="G439" s="12">
        <f>commit!$P440/1000</f>
        <v>93.900999999999996</v>
      </c>
      <c r="H439" s="12">
        <f>commit!$P440/J439</f>
        <v>55.333529758397169</v>
      </c>
      <c r="I439" s="12">
        <f>commit!$L440</f>
        <v>1578</v>
      </c>
      <c r="J439" s="12">
        <f>commit!$M440</f>
        <v>1697</v>
      </c>
      <c r="K439" s="13">
        <f>(ncommit!$K440-ncommit!$J440)/1000</f>
        <v>74.64</v>
      </c>
      <c r="L439" s="11">
        <f t="shared" si="35"/>
        <v>1.6298097534833869</v>
      </c>
      <c r="M439" s="12">
        <f>ncommit!$G440</f>
        <v>223948</v>
      </c>
      <c r="N439" s="32">
        <f t="shared" si="38"/>
        <v>223.94800000000001</v>
      </c>
      <c r="O439" s="11">
        <f t="shared" si="36"/>
        <v>1.2809938021326379</v>
      </c>
    </row>
    <row r="440" spans="1:15">
      <c r="A440" s="1">
        <v>439</v>
      </c>
      <c r="B440" s="13">
        <f>(commit!$H441+commit!$I441)/1000</f>
        <v>7.8869999999999996</v>
      </c>
      <c r="C440" s="13">
        <f>(commit!$K441-commit!$J441)/1000</f>
        <v>116.354</v>
      </c>
      <c r="D440" s="13">
        <f>commit!$J441/1000</f>
        <v>0.71899999999999997</v>
      </c>
      <c r="E440" s="12">
        <f>commit!$G441</f>
        <v>286876</v>
      </c>
      <c r="F440" s="32">
        <f t="shared" si="37"/>
        <v>286.87599999999998</v>
      </c>
      <c r="G440" s="12">
        <f>commit!$P441/1000</f>
        <v>93.900999999999996</v>
      </c>
      <c r="H440" s="12">
        <f>commit!$P441/J440</f>
        <v>55.333529758397169</v>
      </c>
      <c r="I440" s="12">
        <f>commit!$L441</f>
        <v>1578</v>
      </c>
      <c r="J440" s="12">
        <f>commit!$M441</f>
        <v>1697</v>
      </c>
      <c r="K440" s="13">
        <f>(ncommit!$K441-ncommit!$J441)/1000</f>
        <v>74.956999999999994</v>
      </c>
      <c r="L440" s="11">
        <f t="shared" si="35"/>
        <v>1.5522766386061344</v>
      </c>
      <c r="M440" s="12">
        <f>ncommit!$G441</f>
        <v>223948</v>
      </c>
      <c r="N440" s="32">
        <f t="shared" si="38"/>
        <v>223.94800000000001</v>
      </c>
      <c r="O440" s="11">
        <f t="shared" si="36"/>
        <v>1.2809938021326379</v>
      </c>
    </row>
    <row r="441" spans="1:15">
      <c r="A441" s="1">
        <v>440</v>
      </c>
      <c r="B441" s="13">
        <f>(commit!$H442+commit!$I442)/1000</f>
        <v>8.1530000000000005</v>
      </c>
      <c r="C441" s="13">
        <f>(commit!$K442-commit!$J442)/1000</f>
        <v>121.824</v>
      </c>
      <c r="D441" s="13">
        <f>commit!$J442/1000</f>
        <v>0.67</v>
      </c>
      <c r="E441" s="12">
        <f>commit!$G442</f>
        <v>288233</v>
      </c>
      <c r="F441" s="32">
        <f t="shared" si="37"/>
        <v>288.233</v>
      </c>
      <c r="G441" s="12">
        <f>commit!$P442/1000</f>
        <v>94.623999999999995</v>
      </c>
      <c r="H441" s="12">
        <f>commit!$P442/J441</f>
        <v>55.759575721862113</v>
      </c>
      <c r="I441" s="12">
        <f>commit!$L442</f>
        <v>1578</v>
      </c>
      <c r="J441" s="12">
        <f>commit!$M442</f>
        <v>1697</v>
      </c>
      <c r="K441" s="13">
        <f>(ncommit!$K442-ncommit!$J442)/1000</f>
        <v>89.587000000000003</v>
      </c>
      <c r="L441" s="11">
        <f t="shared" si="35"/>
        <v>1.3598401553796866</v>
      </c>
      <c r="M441" s="12">
        <f>ncommit!$G442</f>
        <v>253871</v>
      </c>
      <c r="N441" s="32">
        <f t="shared" si="38"/>
        <v>253.87100000000001</v>
      </c>
      <c r="O441" s="11">
        <f t="shared" si="36"/>
        <v>1.1353522064355519</v>
      </c>
    </row>
    <row r="442" spans="1:15">
      <c r="A442" s="1">
        <v>441</v>
      </c>
      <c r="B442" s="13">
        <f>(commit!$H443+commit!$I443)/1000</f>
        <v>8.2880000000000003</v>
      </c>
      <c r="C442" s="13">
        <f>(commit!$K443-commit!$J443)/1000</f>
        <v>134.34200000000001</v>
      </c>
      <c r="D442" s="13">
        <f>commit!$J443/1000</f>
        <v>0.71899999999999997</v>
      </c>
      <c r="E442" s="12">
        <f>commit!$G443</f>
        <v>299668</v>
      </c>
      <c r="F442" s="32">
        <f t="shared" si="37"/>
        <v>299.66800000000001</v>
      </c>
      <c r="G442" s="12">
        <f>commit!$P443/1000</f>
        <v>95.361000000000004</v>
      </c>
      <c r="H442" s="12">
        <f>commit!$P443/J442</f>
        <v>56.260176991150445</v>
      </c>
      <c r="I442" s="12">
        <f>commit!$L443</f>
        <v>1576</v>
      </c>
      <c r="J442" s="12">
        <f>commit!$M443</f>
        <v>1695</v>
      </c>
      <c r="K442" s="13">
        <f>(ncommit!$K443-ncommit!$J443)/1000</f>
        <v>96.991</v>
      </c>
      <c r="L442" s="11">
        <f t="shared" si="35"/>
        <v>1.3850975863739936</v>
      </c>
      <c r="M442" s="12">
        <f>ncommit!$G443</f>
        <v>265084</v>
      </c>
      <c r="N442" s="32">
        <f t="shared" si="38"/>
        <v>265.084</v>
      </c>
      <c r="O442" s="11">
        <f t="shared" si="36"/>
        <v>1.1304643056540569</v>
      </c>
    </row>
    <row r="443" spans="1:15">
      <c r="A443" s="1">
        <v>442</v>
      </c>
      <c r="B443" s="13">
        <f>(commit!$H444+commit!$I444)/1000</f>
        <v>7.9269999999999996</v>
      </c>
      <c r="C443" s="13">
        <f>(commit!$K444-commit!$J444)/1000</f>
        <v>132.786</v>
      </c>
      <c r="D443" s="13">
        <f>commit!$J444/1000</f>
        <v>0.76200000000000001</v>
      </c>
      <c r="E443" s="12">
        <f>commit!$G444</f>
        <v>299668</v>
      </c>
      <c r="F443" s="32">
        <f t="shared" si="37"/>
        <v>299.66800000000001</v>
      </c>
      <c r="G443" s="12">
        <f>commit!$P444/1000</f>
        <v>95.361000000000004</v>
      </c>
      <c r="H443" s="12">
        <f>commit!$P444/J443</f>
        <v>56.260176991150445</v>
      </c>
      <c r="I443" s="12">
        <f>commit!$L444</f>
        <v>1576</v>
      </c>
      <c r="J443" s="12">
        <f>commit!$M444</f>
        <v>1695</v>
      </c>
      <c r="K443" s="13">
        <f>(ncommit!$K444-ncommit!$J444)/1000</f>
        <v>97.096000000000004</v>
      </c>
      <c r="L443" s="11">
        <f t="shared" si="35"/>
        <v>1.3675743593968854</v>
      </c>
      <c r="M443" s="12">
        <f>ncommit!$G444</f>
        <v>265084</v>
      </c>
      <c r="N443" s="32">
        <f t="shared" si="38"/>
        <v>265.084</v>
      </c>
      <c r="O443" s="11">
        <f t="shared" si="36"/>
        <v>1.1304643056540569</v>
      </c>
    </row>
    <row r="444" spans="1:15">
      <c r="A444" s="1">
        <v>443</v>
      </c>
      <c r="B444" s="13">
        <f>(commit!$H445+commit!$I445)/1000</f>
        <v>7.9470000000000001</v>
      </c>
      <c r="C444" s="13">
        <f>(commit!$K445-commit!$J445)/1000</f>
        <v>130.524</v>
      </c>
      <c r="D444" s="13">
        <f>commit!$J445/1000</f>
        <v>0.71099999999999997</v>
      </c>
      <c r="E444" s="12">
        <f>commit!$G445</f>
        <v>299668</v>
      </c>
      <c r="F444" s="32">
        <f t="shared" si="37"/>
        <v>299.66800000000001</v>
      </c>
      <c r="G444" s="12">
        <f>commit!$P445/1000</f>
        <v>95.361000000000004</v>
      </c>
      <c r="H444" s="12">
        <f>commit!$P445/J444</f>
        <v>56.260176991150445</v>
      </c>
      <c r="I444" s="12">
        <f>commit!$L445</f>
        <v>1576</v>
      </c>
      <c r="J444" s="12">
        <f>commit!$M445</f>
        <v>1695</v>
      </c>
      <c r="K444" s="13">
        <f>(ncommit!$K445-ncommit!$J445)/1000</f>
        <v>98.382999999999996</v>
      </c>
      <c r="L444" s="11">
        <f t="shared" si="35"/>
        <v>1.3266926196599007</v>
      </c>
      <c r="M444" s="12">
        <f>ncommit!$G445</f>
        <v>265084</v>
      </c>
      <c r="N444" s="32">
        <f t="shared" si="38"/>
        <v>265.084</v>
      </c>
      <c r="O444" s="11">
        <f t="shared" si="36"/>
        <v>1.1304643056540569</v>
      </c>
    </row>
    <row r="445" spans="1:15">
      <c r="A445" s="1">
        <v>444</v>
      </c>
      <c r="B445" s="13">
        <f>(commit!$H446+commit!$I446)/1000</f>
        <v>7.7140000000000004</v>
      </c>
      <c r="C445" s="13">
        <f>(commit!$K446-commit!$J446)/1000</f>
        <v>122.089</v>
      </c>
      <c r="D445" s="13">
        <f>commit!$J446/1000</f>
        <v>0.73499999999999999</v>
      </c>
      <c r="E445" s="12">
        <f>commit!$G446</f>
        <v>294604</v>
      </c>
      <c r="F445" s="32">
        <f t="shared" si="37"/>
        <v>294.60399999999998</v>
      </c>
      <c r="G445" s="12">
        <f>commit!$P446/1000</f>
        <v>92.563000000000002</v>
      </c>
      <c r="H445" s="12">
        <f>commit!$P446/J445</f>
        <v>54.480871100647441</v>
      </c>
      <c r="I445" s="12">
        <f>commit!$L446</f>
        <v>1580</v>
      </c>
      <c r="J445" s="12">
        <f>commit!$M446</f>
        <v>1699</v>
      </c>
      <c r="K445" s="13">
        <f>(ncommit!$K446-ncommit!$J446)/1000</f>
        <v>99.902000000000001</v>
      </c>
      <c r="L445" s="11">
        <f t="shared" si="35"/>
        <v>1.222087645892975</v>
      </c>
      <c r="M445" s="12">
        <f>ncommit!$G446</f>
        <v>269335</v>
      </c>
      <c r="N445" s="32">
        <f t="shared" si="38"/>
        <v>269.33499999999998</v>
      </c>
      <c r="O445" s="11">
        <f t="shared" si="36"/>
        <v>1.0938199639853714</v>
      </c>
    </row>
    <row r="446" spans="1:15">
      <c r="A446" s="1">
        <v>445</v>
      </c>
      <c r="B446" s="13">
        <f>(commit!$H447+commit!$I447)/1000</f>
        <v>8.0779999999999994</v>
      </c>
      <c r="C446" s="13">
        <f>(commit!$K447-commit!$J447)/1000</f>
        <v>127.864</v>
      </c>
      <c r="D446" s="13">
        <f>commit!$J447/1000</f>
        <v>0.69</v>
      </c>
      <c r="E446" s="12">
        <f>commit!$G447</f>
        <v>294604</v>
      </c>
      <c r="F446" s="32">
        <f t="shared" si="37"/>
        <v>294.60399999999998</v>
      </c>
      <c r="G446" s="12">
        <f>commit!$P447/1000</f>
        <v>92.563000000000002</v>
      </c>
      <c r="H446" s="12">
        <f>commit!$P447/J446</f>
        <v>54.480871100647441</v>
      </c>
      <c r="I446" s="12">
        <f>commit!$L447</f>
        <v>1580</v>
      </c>
      <c r="J446" s="12">
        <f>commit!$M447</f>
        <v>1699</v>
      </c>
      <c r="K446" s="13">
        <f>(ncommit!$K447-ncommit!$J447)/1000</f>
        <v>104.16800000000001</v>
      </c>
      <c r="L446" s="11">
        <f t="shared" si="35"/>
        <v>1.2274786882727902</v>
      </c>
      <c r="M446" s="12">
        <f>ncommit!$G447</f>
        <v>269335</v>
      </c>
      <c r="N446" s="32">
        <f t="shared" si="38"/>
        <v>269.33499999999998</v>
      </c>
      <c r="O446" s="11">
        <f t="shared" si="36"/>
        <v>1.0938199639853714</v>
      </c>
    </row>
    <row r="447" spans="1:15">
      <c r="A447" s="1">
        <v>446</v>
      </c>
      <c r="B447" s="13">
        <f>(commit!$H448+commit!$I448)/1000</f>
        <v>8.2219999999999995</v>
      </c>
      <c r="C447" s="13">
        <f>(commit!$K448-commit!$J448)/1000</f>
        <v>127.34399999999999</v>
      </c>
      <c r="D447" s="13">
        <f>commit!$J448/1000</f>
        <v>0.78200000000000003</v>
      </c>
      <c r="E447" s="12">
        <f>commit!$G448</f>
        <v>293902</v>
      </c>
      <c r="F447" s="32">
        <f t="shared" si="37"/>
        <v>293.90199999999999</v>
      </c>
      <c r="G447" s="12">
        <f>commit!$P448/1000</f>
        <v>92.460999999999999</v>
      </c>
      <c r="H447" s="12">
        <f>commit!$P448/J447</f>
        <v>54.420835785756324</v>
      </c>
      <c r="I447" s="12">
        <f>commit!$L448</f>
        <v>1580</v>
      </c>
      <c r="J447" s="12">
        <f>commit!$M448</f>
        <v>1699</v>
      </c>
      <c r="K447" s="13">
        <f>(ncommit!$K448-ncommit!$J448)/1000</f>
        <v>108.93899999999999</v>
      </c>
      <c r="L447" s="11">
        <f t="shared" si="35"/>
        <v>1.1689477597554594</v>
      </c>
      <c r="M447" s="12">
        <f>ncommit!$G448</f>
        <v>275821</v>
      </c>
      <c r="N447" s="32">
        <f t="shared" si="38"/>
        <v>275.82100000000003</v>
      </c>
      <c r="O447" s="11">
        <f t="shared" si="36"/>
        <v>1.0655533842600817</v>
      </c>
    </row>
    <row r="448" spans="1:15">
      <c r="A448" s="1">
        <v>447</v>
      </c>
      <c r="B448" s="13">
        <f>(commit!$H449+commit!$I449)/1000</f>
        <v>8.1750000000000007</v>
      </c>
      <c r="C448" s="13">
        <f>(commit!$K449-commit!$J449)/1000</f>
        <v>125.295</v>
      </c>
      <c r="D448" s="13">
        <f>commit!$J449/1000</f>
        <v>0.746</v>
      </c>
      <c r="E448" s="12">
        <f>commit!$G449</f>
        <v>293902</v>
      </c>
      <c r="F448" s="32">
        <f t="shared" si="37"/>
        <v>293.90199999999999</v>
      </c>
      <c r="G448" s="12">
        <f>commit!$P449/1000</f>
        <v>92.460999999999999</v>
      </c>
      <c r="H448" s="12">
        <f>commit!$P449/J448</f>
        <v>54.420835785756324</v>
      </c>
      <c r="I448" s="12">
        <f>commit!$L449</f>
        <v>1580</v>
      </c>
      <c r="J448" s="12">
        <f>commit!$M449</f>
        <v>1699</v>
      </c>
      <c r="K448" s="13">
        <f>(ncommit!$K449-ncommit!$J449)/1000</f>
        <v>105.50700000000001</v>
      </c>
      <c r="L448" s="11">
        <f t="shared" si="35"/>
        <v>1.1875515368648526</v>
      </c>
      <c r="M448" s="12">
        <f>ncommit!$G449</f>
        <v>275821</v>
      </c>
      <c r="N448" s="32">
        <f t="shared" si="38"/>
        <v>275.82100000000003</v>
      </c>
      <c r="O448" s="11">
        <f t="shared" si="36"/>
        <v>1.0655533842600817</v>
      </c>
    </row>
    <row r="449" spans="1:15">
      <c r="A449" s="1">
        <v>448</v>
      </c>
      <c r="B449" s="13">
        <f>(commit!$H450+commit!$I450)/1000</f>
        <v>7.95</v>
      </c>
      <c r="C449" s="13">
        <f>(commit!$K450-commit!$J450)/1000</f>
        <v>127.44799999999999</v>
      </c>
      <c r="D449" s="13">
        <f>commit!$J450/1000</f>
        <v>0.753</v>
      </c>
      <c r="E449" s="12">
        <f>commit!$G450</f>
        <v>293902</v>
      </c>
      <c r="F449" s="32">
        <f t="shared" si="37"/>
        <v>293.90199999999999</v>
      </c>
      <c r="G449" s="12">
        <f>commit!$P450/1000</f>
        <v>92.460999999999999</v>
      </c>
      <c r="H449" s="12">
        <f>commit!$P450/J449</f>
        <v>54.420835785756324</v>
      </c>
      <c r="I449" s="12">
        <f>commit!$L450</f>
        <v>1580</v>
      </c>
      <c r="J449" s="12">
        <f>commit!$M450</f>
        <v>1699</v>
      </c>
      <c r="K449" s="13">
        <f>(ncommit!$K450-ncommit!$J450)/1000</f>
        <v>105.592</v>
      </c>
      <c r="L449" s="11">
        <f t="shared" si="35"/>
        <v>1.2069853776801271</v>
      </c>
      <c r="M449" s="12">
        <f>ncommit!$G450</f>
        <v>275821</v>
      </c>
      <c r="N449" s="32">
        <f t="shared" si="38"/>
        <v>275.82100000000003</v>
      </c>
      <c r="O449" s="11">
        <f t="shared" si="36"/>
        <v>1.0655533842600817</v>
      </c>
    </row>
    <row r="450" spans="1:15">
      <c r="A450" s="1">
        <v>449</v>
      </c>
      <c r="B450" s="13">
        <f>(commit!$H451+commit!$I451)/1000</f>
        <v>7.71</v>
      </c>
      <c r="C450" s="13">
        <f>(commit!$K451-commit!$J451)/1000</f>
        <v>115.209</v>
      </c>
      <c r="D450" s="13">
        <f>commit!$J451/1000</f>
        <v>0.68</v>
      </c>
      <c r="E450" s="12">
        <f>commit!$G451</f>
        <v>284427</v>
      </c>
      <c r="F450" s="32">
        <f t="shared" si="37"/>
        <v>284.42700000000002</v>
      </c>
      <c r="G450" s="12">
        <f>commit!$P451/1000</f>
        <v>90.105000000000004</v>
      </c>
      <c r="H450" s="12">
        <f>commit!$P451/J450</f>
        <v>53.034137728075336</v>
      </c>
      <c r="I450" s="12">
        <f>commit!$L451</f>
        <v>1580</v>
      </c>
      <c r="J450" s="12">
        <f>commit!$M451</f>
        <v>1699</v>
      </c>
      <c r="K450" s="13">
        <f>(ncommit!$K451-ncommit!$J451)/1000</f>
        <v>73.622</v>
      </c>
      <c r="L450" s="11">
        <f t="shared" ref="L450:L513" si="39">C450/K450</f>
        <v>1.5648719132867894</v>
      </c>
      <c r="M450" s="12">
        <f>ncommit!$G451</f>
        <v>229616</v>
      </c>
      <c r="N450" s="32">
        <f t="shared" si="38"/>
        <v>229.61600000000001</v>
      </c>
      <c r="O450" s="11">
        <f t="shared" ref="O450:O513" si="40">E450/M450</f>
        <v>1.2387072329454394</v>
      </c>
    </row>
    <row r="451" spans="1:15">
      <c r="A451" s="1">
        <v>450</v>
      </c>
      <c r="B451" s="13">
        <f>(commit!$H452+commit!$I452)/1000</f>
        <v>8.1189999999999998</v>
      </c>
      <c r="C451" s="13">
        <f>(commit!$K452-commit!$J452)/1000</f>
        <v>156.20500000000001</v>
      </c>
      <c r="D451" s="13">
        <f>commit!$J452/1000</f>
        <v>0.90700000000000003</v>
      </c>
      <c r="E451" s="12">
        <f>commit!$G452</f>
        <v>338211</v>
      </c>
      <c r="F451" s="32">
        <f t="shared" ref="F451:F514" si="41">E451/1000</f>
        <v>338.21100000000001</v>
      </c>
      <c r="G451" s="12">
        <f>commit!$P452/1000</f>
        <v>98.010999999999996</v>
      </c>
      <c r="H451" s="12">
        <f>commit!$P452/J451</f>
        <v>57.687463213655093</v>
      </c>
      <c r="I451" s="12">
        <f>commit!$L452</f>
        <v>1580</v>
      </c>
      <c r="J451" s="12">
        <f>commit!$M452</f>
        <v>1699</v>
      </c>
      <c r="K451" s="13">
        <f>(ncommit!$K452-ncommit!$J452)/1000</f>
        <v>123.161</v>
      </c>
      <c r="L451" s="11">
        <f t="shared" si="39"/>
        <v>1.2682992180966379</v>
      </c>
      <c r="M451" s="12">
        <f>ncommit!$G452</f>
        <v>307764</v>
      </c>
      <c r="N451" s="32">
        <f t="shared" ref="N451:N514" si="42">M451/1000</f>
        <v>307.76400000000001</v>
      </c>
      <c r="O451" s="11">
        <f t="shared" si="40"/>
        <v>1.0989296993800444</v>
      </c>
    </row>
    <row r="452" spans="1:15">
      <c r="A452" s="1">
        <v>451</v>
      </c>
      <c r="B452" s="13">
        <f>(commit!$H453+commit!$I453)/1000</f>
        <v>8.4280000000000008</v>
      </c>
      <c r="C452" s="13">
        <f>(commit!$K453-commit!$J453)/1000</f>
        <v>156.75</v>
      </c>
      <c r="D452" s="13">
        <f>commit!$J453/1000</f>
        <v>0.92400000000000004</v>
      </c>
      <c r="E452" s="12">
        <f>commit!$G453</f>
        <v>338211</v>
      </c>
      <c r="F452" s="32">
        <f t="shared" si="41"/>
        <v>338.21100000000001</v>
      </c>
      <c r="G452" s="12">
        <f>commit!$P453/1000</f>
        <v>98.010999999999996</v>
      </c>
      <c r="H452" s="12">
        <f>commit!$P453/J452</f>
        <v>57.687463213655093</v>
      </c>
      <c r="I452" s="12">
        <f>commit!$L453</f>
        <v>1580</v>
      </c>
      <c r="J452" s="12">
        <f>commit!$M453</f>
        <v>1699</v>
      </c>
      <c r="K452" s="13">
        <f>(ncommit!$K453-ncommit!$J453)/1000</f>
        <v>125.46899999999999</v>
      </c>
      <c r="L452" s="11">
        <f t="shared" si="39"/>
        <v>1.249312579202831</v>
      </c>
      <c r="M452" s="12">
        <f>ncommit!$G453</f>
        <v>307764</v>
      </c>
      <c r="N452" s="32">
        <f t="shared" si="42"/>
        <v>307.76400000000001</v>
      </c>
      <c r="O452" s="11">
        <f t="shared" si="40"/>
        <v>1.0989296993800444</v>
      </c>
    </row>
    <row r="453" spans="1:15">
      <c r="A453" s="1">
        <v>452</v>
      </c>
      <c r="B453" s="13">
        <f>(commit!$H454+commit!$I454)/1000</f>
        <v>7.968</v>
      </c>
      <c r="C453" s="13">
        <f>(commit!$K454-commit!$J454)/1000</f>
        <v>150.75899999999999</v>
      </c>
      <c r="D453" s="13">
        <f>commit!$J454/1000</f>
        <v>0.91600000000000004</v>
      </c>
      <c r="E453" s="12">
        <f>commit!$G454</f>
        <v>338211</v>
      </c>
      <c r="F453" s="32">
        <f t="shared" si="41"/>
        <v>338.21100000000001</v>
      </c>
      <c r="G453" s="12">
        <f>commit!$P454/1000</f>
        <v>98.010999999999996</v>
      </c>
      <c r="H453" s="12">
        <f>commit!$P454/J453</f>
        <v>57.687463213655093</v>
      </c>
      <c r="I453" s="12">
        <f>commit!$L454</f>
        <v>1580</v>
      </c>
      <c r="J453" s="12">
        <f>commit!$M454</f>
        <v>1699</v>
      </c>
      <c r="K453" s="13">
        <f>(ncommit!$K454-ncommit!$J454)/1000</f>
        <v>124.776</v>
      </c>
      <c r="L453" s="11">
        <f t="shared" si="39"/>
        <v>1.2082371609924984</v>
      </c>
      <c r="M453" s="12">
        <f>ncommit!$G454</f>
        <v>307764</v>
      </c>
      <c r="N453" s="32">
        <f t="shared" si="42"/>
        <v>307.76400000000001</v>
      </c>
      <c r="O453" s="11">
        <f t="shared" si="40"/>
        <v>1.0989296993800444</v>
      </c>
    </row>
    <row r="454" spans="1:15">
      <c r="A454" s="1">
        <v>453</v>
      </c>
      <c r="B454" s="13">
        <f>(commit!$H455+commit!$I455)/1000</f>
        <v>8.0350000000000001</v>
      </c>
      <c r="C454" s="13">
        <f>(commit!$K455-commit!$J455)/1000</f>
        <v>152.12299999999999</v>
      </c>
      <c r="D454" s="13">
        <f>commit!$J455/1000</f>
        <v>0.86899999999999999</v>
      </c>
      <c r="E454" s="12">
        <f>commit!$G455</f>
        <v>338217</v>
      </c>
      <c r="F454" s="32">
        <f t="shared" si="41"/>
        <v>338.21699999999998</v>
      </c>
      <c r="G454" s="12">
        <f>commit!$P455/1000</f>
        <v>98.013000000000005</v>
      </c>
      <c r="H454" s="12">
        <f>commit!$P455/J454</f>
        <v>57.68864037669217</v>
      </c>
      <c r="I454" s="12">
        <f>commit!$L455</f>
        <v>1580</v>
      </c>
      <c r="J454" s="12">
        <f>commit!$M455</f>
        <v>1699</v>
      </c>
      <c r="K454" s="13">
        <f>(ncommit!$K455-ncommit!$J455)/1000</f>
        <v>124.929</v>
      </c>
      <c r="L454" s="11">
        <f t="shared" si="39"/>
        <v>1.2176756397633854</v>
      </c>
      <c r="M454" s="12">
        <f>ncommit!$G455</f>
        <v>306316</v>
      </c>
      <c r="N454" s="32">
        <f t="shared" si="42"/>
        <v>306.31599999999997</v>
      </c>
      <c r="O454" s="11">
        <f t="shared" si="40"/>
        <v>1.1041440864989096</v>
      </c>
    </row>
    <row r="455" spans="1:15">
      <c r="A455" s="1">
        <v>454</v>
      </c>
      <c r="B455" s="13">
        <f>(commit!$H456+commit!$I456)/1000</f>
        <v>7.5890000000000004</v>
      </c>
      <c r="C455" s="13">
        <f>(commit!$K456-commit!$J456)/1000</f>
        <v>152.07900000000001</v>
      </c>
      <c r="D455" s="13">
        <f>commit!$J456/1000</f>
        <v>0.84099999999999997</v>
      </c>
      <c r="E455" s="12">
        <f>commit!$G456</f>
        <v>338217</v>
      </c>
      <c r="F455" s="32">
        <f t="shared" si="41"/>
        <v>338.21699999999998</v>
      </c>
      <c r="G455" s="12">
        <f>commit!$P456/1000</f>
        <v>98.013000000000005</v>
      </c>
      <c r="H455" s="12">
        <f>commit!$P456/J455</f>
        <v>57.68864037669217</v>
      </c>
      <c r="I455" s="12">
        <f>commit!$L456</f>
        <v>1580</v>
      </c>
      <c r="J455" s="12">
        <f>commit!$M456</f>
        <v>1699</v>
      </c>
      <c r="K455" s="13">
        <f>(ncommit!$K456-ncommit!$J456)/1000</f>
        <v>120.983</v>
      </c>
      <c r="L455" s="11">
        <f t="shared" si="39"/>
        <v>1.2570278468875793</v>
      </c>
      <c r="M455" s="12">
        <f>ncommit!$G456</f>
        <v>306316</v>
      </c>
      <c r="N455" s="32">
        <f t="shared" si="42"/>
        <v>306.31599999999997</v>
      </c>
      <c r="O455" s="11">
        <f t="shared" si="40"/>
        <v>1.1041440864989096</v>
      </c>
    </row>
    <row r="456" spans="1:15">
      <c r="A456" s="1">
        <v>455</v>
      </c>
      <c r="B456" s="13">
        <f>(commit!$H457+commit!$I457)/1000</f>
        <v>7.98</v>
      </c>
      <c r="C456" s="13">
        <f>(commit!$K457-commit!$J457)/1000</f>
        <v>154.52199999999999</v>
      </c>
      <c r="D456" s="13">
        <f>commit!$J457/1000</f>
        <v>0.88500000000000001</v>
      </c>
      <c r="E456" s="12">
        <f>commit!$G457</f>
        <v>338217</v>
      </c>
      <c r="F456" s="32">
        <f t="shared" si="41"/>
        <v>338.21699999999998</v>
      </c>
      <c r="G456" s="12">
        <f>commit!$P457/1000</f>
        <v>98.013000000000005</v>
      </c>
      <c r="H456" s="12">
        <f>commit!$P457/J456</f>
        <v>57.68864037669217</v>
      </c>
      <c r="I456" s="12">
        <f>commit!$L457</f>
        <v>1580</v>
      </c>
      <c r="J456" s="12">
        <f>commit!$M457</f>
        <v>1699</v>
      </c>
      <c r="K456" s="13">
        <f>(ncommit!$K457-ncommit!$J457)/1000</f>
        <v>125.595</v>
      </c>
      <c r="L456" s="11">
        <f t="shared" si="39"/>
        <v>1.2303196783311436</v>
      </c>
      <c r="M456" s="12">
        <f>ncommit!$G457</f>
        <v>306316</v>
      </c>
      <c r="N456" s="32">
        <f t="shared" si="42"/>
        <v>306.31599999999997</v>
      </c>
      <c r="O456" s="11">
        <f t="shared" si="40"/>
        <v>1.1041440864989096</v>
      </c>
    </row>
    <row r="457" spans="1:15">
      <c r="A457" s="1">
        <v>456</v>
      </c>
      <c r="B457" s="13">
        <f>(commit!$H458+commit!$I458)/1000</f>
        <v>8.3859999999999992</v>
      </c>
      <c r="C457" s="13">
        <f>(commit!$K458-commit!$J458)/1000</f>
        <v>153.93299999999999</v>
      </c>
      <c r="D457" s="13">
        <f>commit!$J458/1000</f>
        <v>0.86799999999999999</v>
      </c>
      <c r="E457" s="12">
        <f>commit!$G458</f>
        <v>338217</v>
      </c>
      <c r="F457" s="32">
        <f t="shared" si="41"/>
        <v>338.21699999999998</v>
      </c>
      <c r="G457" s="12">
        <f>commit!$P458/1000</f>
        <v>98.013000000000005</v>
      </c>
      <c r="H457" s="12">
        <f>commit!$P458/J457</f>
        <v>57.68864037669217</v>
      </c>
      <c r="I457" s="12">
        <f>commit!$L458</f>
        <v>1580</v>
      </c>
      <c r="J457" s="12">
        <f>commit!$M458</f>
        <v>1699</v>
      </c>
      <c r="K457" s="13">
        <f>(ncommit!$K458-ncommit!$J458)/1000</f>
        <v>125.739</v>
      </c>
      <c r="L457" s="11">
        <f t="shared" si="39"/>
        <v>1.2242263736788108</v>
      </c>
      <c r="M457" s="12">
        <f>ncommit!$G458</f>
        <v>306316</v>
      </c>
      <c r="N457" s="32">
        <f t="shared" si="42"/>
        <v>306.31599999999997</v>
      </c>
      <c r="O457" s="11">
        <f t="shared" si="40"/>
        <v>1.1041440864989096</v>
      </c>
    </row>
    <row r="458" spans="1:15">
      <c r="A458" s="1">
        <v>457</v>
      </c>
      <c r="B458" s="13">
        <f>(commit!$H459+commit!$I459)/1000</f>
        <v>7.9130000000000003</v>
      </c>
      <c r="C458" s="13">
        <f>(commit!$K459-commit!$J459)/1000</f>
        <v>154.048</v>
      </c>
      <c r="D458" s="13">
        <f>commit!$J459/1000</f>
        <v>0.83699999999999997</v>
      </c>
      <c r="E458" s="12">
        <f>commit!$G459</f>
        <v>338009</v>
      </c>
      <c r="F458" s="32">
        <f t="shared" si="41"/>
        <v>338.00900000000001</v>
      </c>
      <c r="G458" s="12">
        <f>commit!$P459/1000</f>
        <v>97.947000000000003</v>
      </c>
      <c r="H458" s="12">
        <f>commit!$P459/J458</f>
        <v>57.683745583038871</v>
      </c>
      <c r="I458" s="12">
        <f>commit!$L459</f>
        <v>1579</v>
      </c>
      <c r="J458" s="12">
        <f>commit!$M459</f>
        <v>1698</v>
      </c>
      <c r="K458" s="13">
        <f>(ncommit!$K459-ncommit!$J459)/1000</f>
        <v>119.29300000000001</v>
      </c>
      <c r="L458" s="11">
        <f t="shared" si="39"/>
        <v>1.2913414869271458</v>
      </c>
      <c r="M458" s="12">
        <f>ncommit!$G459</f>
        <v>306172</v>
      </c>
      <c r="N458" s="32">
        <f t="shared" si="42"/>
        <v>306.17200000000003</v>
      </c>
      <c r="O458" s="11">
        <f t="shared" si="40"/>
        <v>1.1039840351175156</v>
      </c>
    </row>
    <row r="459" spans="1:15">
      <c r="A459" s="1">
        <v>458</v>
      </c>
      <c r="B459" s="13">
        <f>(commit!$H460+commit!$I460)/1000</f>
        <v>8.2680000000000007</v>
      </c>
      <c r="C459" s="13">
        <f>(commit!$K460-commit!$J460)/1000</f>
        <v>154.27799999999999</v>
      </c>
      <c r="D459" s="13">
        <f>commit!$J460/1000</f>
        <v>0.86599999999999999</v>
      </c>
      <c r="E459" s="12">
        <f>commit!$G460</f>
        <v>338009</v>
      </c>
      <c r="F459" s="32">
        <f t="shared" si="41"/>
        <v>338.00900000000001</v>
      </c>
      <c r="G459" s="12">
        <f>commit!$P460/1000</f>
        <v>97.947000000000003</v>
      </c>
      <c r="H459" s="12">
        <f>commit!$P460/J459</f>
        <v>57.683745583038871</v>
      </c>
      <c r="I459" s="12">
        <f>commit!$L460</f>
        <v>1579</v>
      </c>
      <c r="J459" s="12">
        <f>commit!$M460</f>
        <v>1698</v>
      </c>
      <c r="K459" s="13">
        <f>(ncommit!$K460-ncommit!$J460)/1000</f>
        <v>126.238</v>
      </c>
      <c r="L459" s="11">
        <f t="shared" si="39"/>
        <v>1.2221201223086551</v>
      </c>
      <c r="M459" s="12">
        <f>ncommit!$G460</f>
        <v>306172</v>
      </c>
      <c r="N459" s="32">
        <f t="shared" si="42"/>
        <v>306.17200000000003</v>
      </c>
      <c r="O459" s="11">
        <f t="shared" si="40"/>
        <v>1.1039840351175156</v>
      </c>
    </row>
    <row r="460" spans="1:15">
      <c r="A460" s="1">
        <v>459</v>
      </c>
      <c r="B460" s="13">
        <f>(commit!$H461+commit!$I461)/1000</f>
        <v>7.8419999999999996</v>
      </c>
      <c r="C460" s="13">
        <f>(commit!$K461-commit!$J461)/1000</f>
        <v>151.08699999999999</v>
      </c>
      <c r="D460" s="13">
        <f>commit!$J461/1000</f>
        <v>0.873</v>
      </c>
      <c r="E460" s="12">
        <f>commit!$G461</f>
        <v>338009</v>
      </c>
      <c r="F460" s="32">
        <f t="shared" si="41"/>
        <v>338.00900000000001</v>
      </c>
      <c r="G460" s="12">
        <f>commit!$P461/1000</f>
        <v>97.947000000000003</v>
      </c>
      <c r="H460" s="12">
        <f>commit!$P461/J460</f>
        <v>57.683745583038871</v>
      </c>
      <c r="I460" s="12">
        <f>commit!$L461</f>
        <v>1579</v>
      </c>
      <c r="J460" s="12">
        <f>commit!$M461</f>
        <v>1698</v>
      </c>
      <c r="K460" s="13">
        <f>(ncommit!$K461-ncommit!$J461)/1000</f>
        <v>121.73399999999999</v>
      </c>
      <c r="L460" s="11">
        <f t="shared" si="39"/>
        <v>1.2411240902295169</v>
      </c>
      <c r="M460" s="12">
        <f>ncommit!$G461</f>
        <v>306172</v>
      </c>
      <c r="N460" s="32">
        <f t="shared" si="42"/>
        <v>306.17200000000003</v>
      </c>
      <c r="O460" s="11">
        <f t="shared" si="40"/>
        <v>1.1039840351175156</v>
      </c>
    </row>
    <row r="461" spans="1:15">
      <c r="A461" s="1">
        <v>460</v>
      </c>
      <c r="B461" s="13">
        <f>(commit!$H462+commit!$I462)/1000</f>
        <v>8.1519999999999992</v>
      </c>
      <c r="C461" s="13">
        <f>(commit!$K462-commit!$J462)/1000</f>
        <v>113.482</v>
      </c>
      <c r="D461" s="13">
        <f>commit!$J462/1000</f>
        <v>0.69399999999999995</v>
      </c>
      <c r="E461" s="12">
        <f>commit!$G462</f>
        <v>288298</v>
      </c>
      <c r="F461" s="32">
        <f t="shared" si="41"/>
        <v>288.298</v>
      </c>
      <c r="G461" s="12">
        <f>commit!$P462/1000</f>
        <v>89.975999999999999</v>
      </c>
      <c r="H461" s="12">
        <f>commit!$P462/J461</f>
        <v>52.927058823529414</v>
      </c>
      <c r="I461" s="12">
        <f>commit!$L462</f>
        <v>1582</v>
      </c>
      <c r="J461" s="12">
        <f>commit!$M462</f>
        <v>1700</v>
      </c>
      <c r="K461" s="13">
        <f>(ncommit!$K462-ncommit!$J462)/1000</f>
        <v>89.960999999999999</v>
      </c>
      <c r="L461" s="11">
        <f t="shared" si="39"/>
        <v>1.2614577427996576</v>
      </c>
      <c r="M461" s="12">
        <f>ncommit!$G462</f>
        <v>257347</v>
      </c>
      <c r="N461" s="32">
        <f t="shared" si="42"/>
        <v>257.34699999999998</v>
      </c>
      <c r="O461" s="11">
        <f t="shared" si="40"/>
        <v>1.1202695193649042</v>
      </c>
    </row>
    <row r="462" spans="1:15">
      <c r="A462" s="1">
        <v>461</v>
      </c>
      <c r="B462" s="13">
        <f>(commit!$H463+commit!$I463)/1000</f>
        <v>8.5139999999999993</v>
      </c>
      <c r="C462" s="13">
        <f>(commit!$K463-commit!$J463)/1000</f>
        <v>112.95099999999999</v>
      </c>
      <c r="D462" s="13">
        <f>commit!$J463/1000</f>
        <v>0.70799999999999996</v>
      </c>
      <c r="E462" s="12">
        <f>commit!$G463</f>
        <v>288298</v>
      </c>
      <c r="F462" s="32">
        <f t="shared" si="41"/>
        <v>288.298</v>
      </c>
      <c r="G462" s="12">
        <f>commit!$P463/1000</f>
        <v>89.975999999999999</v>
      </c>
      <c r="H462" s="12">
        <f>commit!$P463/J462</f>
        <v>52.927058823529414</v>
      </c>
      <c r="I462" s="12">
        <f>commit!$L463</f>
        <v>1582</v>
      </c>
      <c r="J462" s="12">
        <f>commit!$M463</f>
        <v>1700</v>
      </c>
      <c r="K462" s="13">
        <f>(ncommit!$K463-ncommit!$J463)/1000</f>
        <v>91.451999999999998</v>
      </c>
      <c r="L462" s="11">
        <f t="shared" si="39"/>
        <v>1.2350850719503126</v>
      </c>
      <c r="M462" s="12">
        <f>ncommit!$G463</f>
        <v>257347</v>
      </c>
      <c r="N462" s="32">
        <f t="shared" si="42"/>
        <v>257.34699999999998</v>
      </c>
      <c r="O462" s="11">
        <f t="shared" si="40"/>
        <v>1.1202695193649042</v>
      </c>
    </row>
    <row r="463" spans="1:15">
      <c r="A463" s="1">
        <v>462</v>
      </c>
      <c r="B463" s="13">
        <f>(commit!$H464+commit!$I464)/1000</f>
        <v>8.1129999999999995</v>
      </c>
      <c r="C463" s="13">
        <f>(commit!$K464-commit!$J464)/1000</f>
        <v>101.273</v>
      </c>
      <c r="D463" s="13">
        <f>commit!$J464/1000</f>
        <v>0.69099999999999995</v>
      </c>
      <c r="E463" s="12">
        <f>commit!$G464</f>
        <v>279608</v>
      </c>
      <c r="F463" s="32">
        <f t="shared" si="41"/>
        <v>279.608</v>
      </c>
      <c r="G463" s="12">
        <f>commit!$P464/1000</f>
        <v>91.424000000000007</v>
      </c>
      <c r="H463" s="12">
        <f>commit!$P464/J463</f>
        <v>53.747207524985306</v>
      </c>
      <c r="I463" s="12">
        <f>commit!$L464</f>
        <v>1583</v>
      </c>
      <c r="J463" s="12">
        <f>commit!$M464</f>
        <v>1701</v>
      </c>
      <c r="K463" s="13">
        <f>(ncommit!$K464-ncommit!$J464)/1000</f>
        <v>87.765000000000001</v>
      </c>
      <c r="L463" s="11">
        <f t="shared" si="39"/>
        <v>1.1539110123625591</v>
      </c>
      <c r="M463" s="12">
        <f>ncommit!$G464</f>
        <v>257283</v>
      </c>
      <c r="N463" s="32">
        <f t="shared" si="42"/>
        <v>257.28300000000002</v>
      </c>
      <c r="O463" s="11">
        <f t="shared" si="40"/>
        <v>1.0867721536207211</v>
      </c>
    </row>
    <row r="464" spans="1:15">
      <c r="A464" s="1">
        <v>463</v>
      </c>
      <c r="B464" s="13">
        <f>(commit!$H465+commit!$I465)/1000</f>
        <v>8.0329999999999995</v>
      </c>
      <c r="C464" s="13">
        <f>(commit!$K465-commit!$J465)/1000</f>
        <v>101.38800000000001</v>
      </c>
      <c r="D464" s="13">
        <f>commit!$J465/1000</f>
        <v>0.621</v>
      </c>
      <c r="E464" s="12">
        <f>commit!$G465</f>
        <v>279608</v>
      </c>
      <c r="F464" s="32">
        <f t="shared" si="41"/>
        <v>279.608</v>
      </c>
      <c r="G464" s="12">
        <f>commit!$P465/1000</f>
        <v>91.424000000000007</v>
      </c>
      <c r="H464" s="12">
        <f>commit!$P465/J464</f>
        <v>53.747207524985306</v>
      </c>
      <c r="I464" s="12">
        <f>commit!$L465</f>
        <v>1583</v>
      </c>
      <c r="J464" s="12">
        <f>commit!$M465</f>
        <v>1701</v>
      </c>
      <c r="K464" s="13">
        <f>(ncommit!$K465-ncommit!$J465)/1000</f>
        <v>86.707999999999998</v>
      </c>
      <c r="L464" s="11">
        <f t="shared" si="39"/>
        <v>1.1693038704617797</v>
      </c>
      <c r="M464" s="12">
        <f>ncommit!$G465</f>
        <v>257283</v>
      </c>
      <c r="N464" s="32">
        <f t="shared" si="42"/>
        <v>257.28300000000002</v>
      </c>
      <c r="O464" s="11">
        <f t="shared" si="40"/>
        <v>1.0867721536207211</v>
      </c>
    </row>
    <row r="465" spans="1:15">
      <c r="A465" s="1">
        <v>464</v>
      </c>
      <c r="B465" s="13">
        <f>(commit!$H466+commit!$I466)/1000</f>
        <v>7.8940000000000001</v>
      </c>
      <c r="C465" s="13">
        <f>(commit!$K466-commit!$J466)/1000</f>
        <v>100.18600000000001</v>
      </c>
      <c r="D465" s="13">
        <f>commit!$J466/1000</f>
        <v>0.64500000000000002</v>
      </c>
      <c r="E465" s="12">
        <f>commit!$G466</f>
        <v>279608</v>
      </c>
      <c r="F465" s="32">
        <f t="shared" si="41"/>
        <v>279.608</v>
      </c>
      <c r="G465" s="12">
        <f>commit!$P466/1000</f>
        <v>91.424000000000007</v>
      </c>
      <c r="H465" s="12">
        <f>commit!$P466/J465</f>
        <v>53.747207524985306</v>
      </c>
      <c r="I465" s="12">
        <f>commit!$L466</f>
        <v>1583</v>
      </c>
      <c r="J465" s="12">
        <f>commit!$M466</f>
        <v>1701</v>
      </c>
      <c r="K465" s="13">
        <f>(ncommit!$K466-ncommit!$J466)/1000</f>
        <v>87.108999999999995</v>
      </c>
      <c r="L465" s="11">
        <f t="shared" si="39"/>
        <v>1.15012226061601</v>
      </c>
      <c r="M465" s="12">
        <f>ncommit!$G466</f>
        <v>257283</v>
      </c>
      <c r="N465" s="32">
        <f t="shared" si="42"/>
        <v>257.28300000000002</v>
      </c>
      <c r="O465" s="11">
        <f t="shared" si="40"/>
        <v>1.0867721536207211</v>
      </c>
    </row>
    <row r="466" spans="1:15">
      <c r="A466" s="1">
        <v>465</v>
      </c>
      <c r="B466" s="13">
        <f>(commit!$H467+commit!$I467)/1000</f>
        <v>7.9359999999999999</v>
      </c>
      <c r="C466" s="13">
        <f>(commit!$K467-commit!$J467)/1000</f>
        <v>102.568</v>
      </c>
      <c r="D466" s="13">
        <f>commit!$J467/1000</f>
        <v>0.66600000000000004</v>
      </c>
      <c r="E466" s="12">
        <f>commit!$G467</f>
        <v>279206</v>
      </c>
      <c r="F466" s="32">
        <f t="shared" si="41"/>
        <v>279.20600000000002</v>
      </c>
      <c r="G466" s="12">
        <f>commit!$P467/1000</f>
        <v>91.427000000000007</v>
      </c>
      <c r="H466" s="12">
        <f>commit!$P467/J466</f>
        <v>53.748971193415635</v>
      </c>
      <c r="I466" s="12">
        <f>commit!$L467</f>
        <v>1583</v>
      </c>
      <c r="J466" s="12">
        <f>commit!$M467</f>
        <v>1701</v>
      </c>
      <c r="K466" s="13">
        <f>(ncommit!$K467-ncommit!$J467)/1000</f>
        <v>88.584000000000003</v>
      </c>
      <c r="L466" s="11">
        <f t="shared" si="39"/>
        <v>1.1578614648243475</v>
      </c>
      <c r="M466" s="12">
        <f>ncommit!$G467</f>
        <v>256355</v>
      </c>
      <c r="N466" s="32">
        <f t="shared" si="42"/>
        <v>256.35500000000002</v>
      </c>
      <c r="O466" s="11">
        <f t="shared" si="40"/>
        <v>1.0891381092625461</v>
      </c>
    </row>
    <row r="467" spans="1:15">
      <c r="A467" s="1">
        <v>466</v>
      </c>
      <c r="B467" s="13">
        <f>(commit!$H468+commit!$I468)/1000</f>
        <v>8.343</v>
      </c>
      <c r="C467" s="13">
        <f>(commit!$K468-commit!$J468)/1000</f>
        <v>102.158</v>
      </c>
      <c r="D467" s="13">
        <f>commit!$J468/1000</f>
        <v>0.70799999999999996</v>
      </c>
      <c r="E467" s="12">
        <f>commit!$G468</f>
        <v>279206</v>
      </c>
      <c r="F467" s="32">
        <f t="shared" si="41"/>
        <v>279.20600000000002</v>
      </c>
      <c r="G467" s="12">
        <f>commit!$P468/1000</f>
        <v>91.427000000000007</v>
      </c>
      <c r="H467" s="12">
        <f>commit!$P468/J467</f>
        <v>53.748971193415635</v>
      </c>
      <c r="I467" s="12">
        <f>commit!$L468</f>
        <v>1583</v>
      </c>
      <c r="J467" s="12">
        <f>commit!$M468</f>
        <v>1701</v>
      </c>
      <c r="K467" s="13">
        <f>(ncommit!$K468-ncommit!$J468)/1000</f>
        <v>88.893000000000001</v>
      </c>
      <c r="L467" s="11">
        <f t="shared" si="39"/>
        <v>1.1492243483738878</v>
      </c>
      <c r="M467" s="12">
        <f>ncommit!$G468</f>
        <v>256355</v>
      </c>
      <c r="N467" s="32">
        <f t="shared" si="42"/>
        <v>256.35500000000002</v>
      </c>
      <c r="O467" s="11">
        <f t="shared" si="40"/>
        <v>1.0891381092625461</v>
      </c>
    </row>
    <row r="468" spans="1:15">
      <c r="A468" s="1">
        <v>467</v>
      </c>
      <c r="B468" s="13">
        <f>(commit!$H469+commit!$I469)/1000</f>
        <v>8.1620000000000008</v>
      </c>
      <c r="C468" s="13">
        <f>(commit!$K469-commit!$J469)/1000</f>
        <v>98.236999999999995</v>
      </c>
      <c r="D468" s="13">
        <f>commit!$J469/1000</f>
        <v>0.65200000000000002</v>
      </c>
      <c r="E468" s="12">
        <f>commit!$G469</f>
        <v>279206</v>
      </c>
      <c r="F468" s="32">
        <f t="shared" si="41"/>
        <v>279.20600000000002</v>
      </c>
      <c r="G468" s="12">
        <f>commit!$P469/1000</f>
        <v>91.427000000000007</v>
      </c>
      <c r="H468" s="12">
        <f>commit!$P469/J468</f>
        <v>53.748971193415635</v>
      </c>
      <c r="I468" s="12">
        <f>commit!$L469</f>
        <v>1583</v>
      </c>
      <c r="J468" s="12">
        <f>commit!$M469</f>
        <v>1701</v>
      </c>
      <c r="K468" s="13">
        <f>(ncommit!$K469-ncommit!$J469)/1000</f>
        <v>87.966999999999999</v>
      </c>
      <c r="L468" s="11">
        <f t="shared" si="39"/>
        <v>1.1167483260768243</v>
      </c>
      <c r="M468" s="12">
        <f>ncommit!$G469</f>
        <v>256355</v>
      </c>
      <c r="N468" s="32">
        <f t="shared" si="42"/>
        <v>256.35500000000002</v>
      </c>
      <c r="O468" s="11">
        <f t="shared" si="40"/>
        <v>1.0891381092625461</v>
      </c>
    </row>
    <row r="469" spans="1:15">
      <c r="A469" s="1">
        <v>468</v>
      </c>
      <c r="B469" s="13">
        <f>(commit!$H470+commit!$I470)/1000</f>
        <v>8.0250000000000004</v>
      </c>
      <c r="C469" s="13">
        <f>(commit!$K470-commit!$J470)/1000</f>
        <v>135.46299999999999</v>
      </c>
      <c r="D469" s="13">
        <f>commit!$J470/1000</f>
        <v>0.77600000000000002</v>
      </c>
      <c r="E469" s="12">
        <f>commit!$G470</f>
        <v>299020</v>
      </c>
      <c r="F469" s="32">
        <f t="shared" si="41"/>
        <v>299.02</v>
      </c>
      <c r="G469" s="12">
        <f>commit!$P470/1000</f>
        <v>88.114000000000004</v>
      </c>
      <c r="H469" s="12">
        <f>commit!$P470/J469</f>
        <v>51.080579710144924</v>
      </c>
      <c r="I469" s="12">
        <f>commit!$L470</f>
        <v>1607</v>
      </c>
      <c r="J469" s="12">
        <f>commit!$M470</f>
        <v>1725</v>
      </c>
      <c r="K469" s="13">
        <f>(ncommit!$K470-ncommit!$J470)/1000</f>
        <v>96.99</v>
      </c>
      <c r="L469" s="11">
        <f t="shared" si="39"/>
        <v>1.3966697597690483</v>
      </c>
      <c r="M469" s="12">
        <f>ncommit!$G470</f>
        <v>264802</v>
      </c>
      <c r="N469" s="32">
        <f t="shared" si="42"/>
        <v>264.80200000000002</v>
      </c>
      <c r="O469" s="11">
        <f t="shared" si="40"/>
        <v>1.1292210783906467</v>
      </c>
    </row>
    <row r="470" spans="1:15">
      <c r="A470" s="1">
        <v>469</v>
      </c>
      <c r="B470" s="13">
        <f>(commit!$H471+commit!$I471)/1000</f>
        <v>7.7370000000000001</v>
      </c>
      <c r="C470" s="13">
        <f>(commit!$K471-commit!$J471)/1000</f>
        <v>129.696</v>
      </c>
      <c r="D470" s="13">
        <f>commit!$J471/1000</f>
        <v>0.69399999999999995</v>
      </c>
      <c r="E470" s="12">
        <f>commit!$G471</f>
        <v>293455</v>
      </c>
      <c r="F470" s="32">
        <f t="shared" si="41"/>
        <v>293.45499999999998</v>
      </c>
      <c r="G470" s="12">
        <f>commit!$P471/1000</f>
        <v>87.492999999999995</v>
      </c>
      <c r="H470" s="12">
        <f>commit!$P471/J470</f>
        <v>50.720579710144925</v>
      </c>
      <c r="I470" s="12">
        <f>commit!$L471</f>
        <v>1608</v>
      </c>
      <c r="J470" s="12">
        <f>commit!$M471</f>
        <v>1725</v>
      </c>
      <c r="K470" s="13">
        <f>(ncommit!$K471-ncommit!$J471)/1000</f>
        <v>95.186999999999998</v>
      </c>
      <c r="L470" s="11">
        <f t="shared" si="39"/>
        <v>1.3625390021746666</v>
      </c>
      <c r="M470" s="12">
        <f>ncommit!$G471</f>
        <v>263795</v>
      </c>
      <c r="N470" s="32">
        <f t="shared" si="42"/>
        <v>263.79500000000002</v>
      </c>
      <c r="O470" s="11">
        <f t="shared" si="40"/>
        <v>1.1124357929452795</v>
      </c>
    </row>
    <row r="471" spans="1:15">
      <c r="A471" s="1">
        <v>470</v>
      </c>
      <c r="B471" s="13">
        <f>(commit!$H472+commit!$I472)/1000</f>
        <v>8.1679999999999993</v>
      </c>
      <c r="C471" s="13">
        <f>(commit!$K472-commit!$J472)/1000</f>
        <v>136.203</v>
      </c>
      <c r="D471" s="13">
        <f>commit!$J472/1000</f>
        <v>0.77400000000000002</v>
      </c>
      <c r="E471" s="12">
        <f>commit!$G472</f>
        <v>299966</v>
      </c>
      <c r="F471" s="32">
        <f t="shared" si="41"/>
        <v>299.96600000000001</v>
      </c>
      <c r="G471" s="12">
        <f>commit!$P472/1000</f>
        <v>89.192999999999998</v>
      </c>
      <c r="H471" s="12">
        <f>commit!$P472/J471</f>
        <v>51.706086956521737</v>
      </c>
      <c r="I471" s="12">
        <f>commit!$L472</f>
        <v>1608</v>
      </c>
      <c r="J471" s="12">
        <f>commit!$M472</f>
        <v>1725</v>
      </c>
      <c r="K471" s="13">
        <f>(ncommit!$K472-ncommit!$J472)/1000</f>
        <v>96.35</v>
      </c>
      <c r="L471" s="11">
        <f t="shared" si="39"/>
        <v>1.4136274001037883</v>
      </c>
      <c r="M471" s="12">
        <f>ncommit!$G472</f>
        <v>263693</v>
      </c>
      <c r="N471" s="32">
        <f t="shared" si="42"/>
        <v>263.69299999999998</v>
      </c>
      <c r="O471" s="11">
        <f t="shared" si="40"/>
        <v>1.137557690192762</v>
      </c>
    </row>
    <row r="472" spans="1:15">
      <c r="A472" s="1">
        <v>471</v>
      </c>
      <c r="B472" s="13">
        <f>(commit!$H473+commit!$I473)/1000</f>
        <v>8.343</v>
      </c>
      <c r="C472" s="13">
        <f>(commit!$K473-commit!$J473)/1000</f>
        <v>133.59100000000001</v>
      </c>
      <c r="D472" s="13">
        <f>commit!$J473/1000</f>
        <v>0.751</v>
      </c>
      <c r="E472" s="12">
        <f>commit!$G473</f>
        <v>293648</v>
      </c>
      <c r="F472" s="32">
        <f t="shared" si="41"/>
        <v>293.64800000000002</v>
      </c>
      <c r="G472" s="12">
        <f>commit!$P473/1000</f>
        <v>87.225999999999999</v>
      </c>
      <c r="H472" s="12">
        <f>commit!$P473/J472</f>
        <v>50.565797101449277</v>
      </c>
      <c r="I472" s="12">
        <f>commit!$L473</f>
        <v>1608</v>
      </c>
      <c r="J472" s="12">
        <f>commit!$M473</f>
        <v>1725</v>
      </c>
      <c r="K472" s="13">
        <f>(ncommit!$K473-ncommit!$J473)/1000</f>
        <v>96.494</v>
      </c>
      <c r="L472" s="11">
        <f t="shared" si="39"/>
        <v>1.3844487740170375</v>
      </c>
      <c r="M472" s="12">
        <f>ncommit!$G473</f>
        <v>262816</v>
      </c>
      <c r="N472" s="32">
        <f t="shared" si="42"/>
        <v>262.81599999999997</v>
      </c>
      <c r="O472" s="11">
        <f t="shared" si="40"/>
        <v>1.1173140143674662</v>
      </c>
    </row>
    <row r="473" spans="1:15">
      <c r="A473" s="1">
        <v>472</v>
      </c>
      <c r="B473" s="13">
        <f>(commit!$H474+commit!$I474)/1000</f>
        <v>8.1910000000000007</v>
      </c>
      <c r="C473" s="13">
        <f>(commit!$K474-commit!$J474)/1000</f>
        <v>136.71199999999999</v>
      </c>
      <c r="D473" s="13">
        <f>commit!$J474/1000</f>
        <v>0.81399999999999995</v>
      </c>
      <c r="E473" s="12">
        <f>commit!$G474</f>
        <v>296765</v>
      </c>
      <c r="F473" s="32">
        <f t="shared" si="41"/>
        <v>296.76499999999999</v>
      </c>
      <c r="G473" s="12">
        <f>commit!$P474/1000</f>
        <v>87.254999999999995</v>
      </c>
      <c r="H473" s="12">
        <f>commit!$P474/J473</f>
        <v>50.582608695652176</v>
      </c>
      <c r="I473" s="12">
        <f>commit!$L474</f>
        <v>1608</v>
      </c>
      <c r="J473" s="12">
        <f>commit!$M474</f>
        <v>1725</v>
      </c>
      <c r="K473" s="13">
        <f>(ncommit!$K474-ncommit!$J474)/1000</f>
        <v>94.518000000000001</v>
      </c>
      <c r="L473" s="11">
        <f t="shared" si="39"/>
        <v>1.4464123235785775</v>
      </c>
      <c r="M473" s="12">
        <f>ncommit!$G474</f>
        <v>264706</v>
      </c>
      <c r="N473" s="32">
        <f t="shared" si="42"/>
        <v>264.70600000000002</v>
      </c>
      <c r="O473" s="11">
        <f t="shared" si="40"/>
        <v>1.121111723950345</v>
      </c>
    </row>
    <row r="474" spans="1:15">
      <c r="A474" s="1">
        <v>473</v>
      </c>
      <c r="B474" s="13">
        <f>(commit!$H475+commit!$I475)/1000</f>
        <v>8.0579999999999998</v>
      </c>
      <c r="C474" s="13">
        <f>(commit!$K475-commit!$J475)/1000</f>
        <v>137.00200000000001</v>
      </c>
      <c r="D474" s="13">
        <f>commit!$J475/1000</f>
        <v>0.75</v>
      </c>
      <c r="E474" s="12">
        <f>commit!$G475</f>
        <v>296912</v>
      </c>
      <c r="F474" s="32">
        <f t="shared" si="41"/>
        <v>296.91199999999998</v>
      </c>
      <c r="G474" s="12">
        <f>commit!$P475/1000</f>
        <v>87.317999999999998</v>
      </c>
      <c r="H474" s="12">
        <f>commit!$P475/J474</f>
        <v>50.560509554140125</v>
      </c>
      <c r="I474" s="12">
        <f>commit!$L475</f>
        <v>1610</v>
      </c>
      <c r="J474" s="12">
        <f>commit!$M475</f>
        <v>1727</v>
      </c>
      <c r="K474" s="13">
        <f>(ncommit!$K475-ncommit!$J475)/1000</f>
        <v>93.8</v>
      </c>
      <c r="L474" s="11">
        <f t="shared" si="39"/>
        <v>1.4605756929637528</v>
      </c>
      <c r="M474" s="12">
        <f>ncommit!$G475</f>
        <v>264846</v>
      </c>
      <c r="N474" s="32">
        <f t="shared" si="42"/>
        <v>264.846</v>
      </c>
      <c r="O474" s="11">
        <f t="shared" si="40"/>
        <v>1.1210741336474781</v>
      </c>
    </row>
    <row r="475" spans="1:15">
      <c r="A475" s="1">
        <v>474</v>
      </c>
      <c r="B475" s="13">
        <f>(commit!$H476+commit!$I476)/1000</f>
        <v>7.7779999999999996</v>
      </c>
      <c r="C475" s="13">
        <f>(commit!$K476-commit!$J476)/1000</f>
        <v>133.5</v>
      </c>
      <c r="D475" s="13">
        <f>commit!$J476/1000</f>
        <v>0.76400000000000001</v>
      </c>
      <c r="E475" s="12">
        <f>commit!$G476</f>
        <v>299295</v>
      </c>
      <c r="F475" s="32">
        <f t="shared" si="41"/>
        <v>299.29500000000002</v>
      </c>
      <c r="G475" s="12">
        <f>commit!$P476/1000</f>
        <v>88.587999999999994</v>
      </c>
      <c r="H475" s="12">
        <f>commit!$P476/J475</f>
        <v>51.059365994236309</v>
      </c>
      <c r="I475" s="12">
        <f>commit!$L476</f>
        <v>1618</v>
      </c>
      <c r="J475" s="12">
        <f>commit!$M476</f>
        <v>1735</v>
      </c>
      <c r="K475" s="13">
        <f>(ncommit!$K476-ncommit!$J476)/1000</f>
        <v>102.206</v>
      </c>
      <c r="L475" s="11">
        <f t="shared" si="39"/>
        <v>1.3061855468367807</v>
      </c>
      <c r="M475" s="12">
        <f>ncommit!$G476</f>
        <v>270357</v>
      </c>
      <c r="N475" s="32">
        <f t="shared" si="42"/>
        <v>270.35700000000003</v>
      </c>
      <c r="O475" s="11">
        <f t="shared" si="40"/>
        <v>1.1070362520667119</v>
      </c>
    </row>
    <row r="476" spans="1:15">
      <c r="A476" s="1">
        <v>475</v>
      </c>
      <c r="B476" s="13">
        <f>(commit!$H477+commit!$I477)/1000</f>
        <v>8.2590000000000003</v>
      </c>
      <c r="C476" s="13">
        <f>(commit!$K477-commit!$J477)/1000</f>
        <v>137.83000000000001</v>
      </c>
      <c r="D476" s="13">
        <f>commit!$J477/1000</f>
        <v>0.75700000000000001</v>
      </c>
      <c r="E476" s="12">
        <f>commit!$G477</f>
        <v>299295</v>
      </c>
      <c r="F476" s="32">
        <f t="shared" si="41"/>
        <v>299.29500000000002</v>
      </c>
      <c r="G476" s="12">
        <f>commit!$P477/1000</f>
        <v>88.587999999999994</v>
      </c>
      <c r="H476" s="12">
        <f>commit!$P477/J476</f>
        <v>51.059365994236309</v>
      </c>
      <c r="I476" s="12">
        <f>commit!$L477</f>
        <v>1618</v>
      </c>
      <c r="J476" s="12">
        <f>commit!$M477</f>
        <v>1735</v>
      </c>
      <c r="K476" s="13">
        <f>(ncommit!$K477-ncommit!$J477)/1000</f>
        <v>104.511</v>
      </c>
      <c r="L476" s="11">
        <f t="shared" si="39"/>
        <v>1.3188085464687929</v>
      </c>
      <c r="M476" s="12">
        <f>ncommit!$G477</f>
        <v>270357</v>
      </c>
      <c r="N476" s="32">
        <f t="shared" si="42"/>
        <v>270.35700000000003</v>
      </c>
      <c r="O476" s="11">
        <f t="shared" si="40"/>
        <v>1.1070362520667119</v>
      </c>
    </row>
    <row r="477" spans="1:15">
      <c r="A477" s="1">
        <v>476</v>
      </c>
      <c r="B477" s="13">
        <f>(commit!$H478+commit!$I478)/1000</f>
        <v>8.3510000000000009</v>
      </c>
      <c r="C477" s="13">
        <f>(commit!$K478-commit!$J478)/1000</f>
        <v>142.61000000000001</v>
      </c>
      <c r="D477" s="13">
        <f>commit!$J478/1000</f>
        <v>0.79200000000000004</v>
      </c>
      <c r="E477" s="12">
        <f>commit!$G478</f>
        <v>301633</v>
      </c>
      <c r="F477" s="32">
        <f t="shared" si="41"/>
        <v>301.63299999999998</v>
      </c>
      <c r="G477" s="12">
        <f>commit!$P478/1000</f>
        <v>88.828000000000003</v>
      </c>
      <c r="H477" s="12">
        <f>commit!$P478/J477</f>
        <v>51.197694524495674</v>
      </c>
      <c r="I477" s="12">
        <f>commit!$L478</f>
        <v>1617</v>
      </c>
      <c r="J477" s="12">
        <f>commit!$M478</f>
        <v>1735</v>
      </c>
      <c r="K477" s="13">
        <f>(ncommit!$K478-ncommit!$J478)/1000</f>
        <v>106.694</v>
      </c>
      <c r="L477" s="11">
        <f t="shared" si="39"/>
        <v>1.3366262395261215</v>
      </c>
      <c r="M477" s="12">
        <f>ncommit!$G478</f>
        <v>272528</v>
      </c>
      <c r="N477" s="32">
        <f t="shared" si="42"/>
        <v>272.52800000000002</v>
      </c>
      <c r="O477" s="11">
        <f t="shared" si="40"/>
        <v>1.1067963658780016</v>
      </c>
    </row>
    <row r="478" spans="1:15">
      <c r="A478" s="1">
        <v>477</v>
      </c>
      <c r="B478" s="13">
        <f>(commit!$H479+commit!$I479)/1000</f>
        <v>8.0619999999999994</v>
      </c>
      <c r="C478" s="13">
        <f>(commit!$K479-commit!$J479)/1000</f>
        <v>145.93700000000001</v>
      </c>
      <c r="D478" s="13">
        <f>commit!$J479/1000</f>
        <v>0.79100000000000004</v>
      </c>
      <c r="E478" s="12">
        <f>commit!$G479</f>
        <v>303985</v>
      </c>
      <c r="F478" s="32">
        <f t="shared" si="41"/>
        <v>303.98500000000001</v>
      </c>
      <c r="G478" s="12">
        <f>commit!$P479/1000</f>
        <v>90.652000000000001</v>
      </c>
      <c r="H478" s="12">
        <f>commit!$P479/J478</f>
        <v>52.218894009216591</v>
      </c>
      <c r="I478" s="12">
        <f>commit!$L479</f>
        <v>1618</v>
      </c>
      <c r="J478" s="12">
        <f>commit!$M479</f>
        <v>1736</v>
      </c>
      <c r="K478" s="13">
        <f>(ncommit!$K479-ncommit!$J479)/1000</f>
        <v>96.257000000000005</v>
      </c>
      <c r="L478" s="11">
        <f t="shared" si="39"/>
        <v>1.5161183082788785</v>
      </c>
      <c r="M478" s="12">
        <f>ncommit!$G479</f>
        <v>263416</v>
      </c>
      <c r="N478" s="32">
        <f t="shared" si="42"/>
        <v>263.416</v>
      </c>
      <c r="O478" s="11">
        <f t="shared" si="40"/>
        <v>1.1540111458681326</v>
      </c>
    </row>
    <row r="479" spans="1:15">
      <c r="A479" s="1">
        <v>478</v>
      </c>
      <c r="B479" s="13">
        <f>(commit!$H480+commit!$I480)/1000</f>
        <v>8.141</v>
      </c>
      <c r="C479" s="13">
        <f>(commit!$K480-commit!$J480)/1000</f>
        <v>118.89</v>
      </c>
      <c r="D479" s="13">
        <f>commit!$J480/1000</f>
        <v>0.66200000000000003</v>
      </c>
      <c r="E479" s="12">
        <f>commit!$G480</f>
        <v>269351</v>
      </c>
      <c r="F479" s="32">
        <f t="shared" si="41"/>
        <v>269.351</v>
      </c>
      <c r="G479" s="12">
        <f>commit!$P480/1000</f>
        <v>87.412999999999997</v>
      </c>
      <c r="H479" s="12">
        <f>commit!$P480/J479</f>
        <v>50.093409742120343</v>
      </c>
      <c r="I479" s="12">
        <f>commit!$L480</f>
        <v>1627</v>
      </c>
      <c r="J479" s="12">
        <f>commit!$M480</f>
        <v>1745</v>
      </c>
      <c r="K479" s="13">
        <f>(ncommit!$K480-ncommit!$J480)/1000</f>
        <v>81.284999999999997</v>
      </c>
      <c r="L479" s="11">
        <f t="shared" si="39"/>
        <v>1.4626314818232147</v>
      </c>
      <c r="M479" s="12">
        <f>ncommit!$G480</f>
        <v>231286</v>
      </c>
      <c r="N479" s="32">
        <f t="shared" si="42"/>
        <v>231.286</v>
      </c>
      <c r="O479" s="11">
        <f t="shared" si="40"/>
        <v>1.1645797843362764</v>
      </c>
    </row>
    <row r="480" spans="1:15">
      <c r="A480" s="1">
        <v>479</v>
      </c>
      <c r="B480" s="13">
        <f>(commit!$H481+commit!$I481)/1000</f>
        <v>7.8490000000000002</v>
      </c>
      <c r="C480" s="13">
        <f>(commit!$K481-commit!$J481)/1000</f>
        <v>114.983</v>
      </c>
      <c r="D480" s="13">
        <f>commit!$J481/1000</f>
        <v>0.66400000000000003</v>
      </c>
      <c r="E480" s="12">
        <f>commit!$G481</f>
        <v>269351</v>
      </c>
      <c r="F480" s="32">
        <f t="shared" si="41"/>
        <v>269.351</v>
      </c>
      <c r="G480" s="12">
        <f>commit!$P481/1000</f>
        <v>87.412999999999997</v>
      </c>
      <c r="H480" s="12">
        <f>commit!$P481/J480</f>
        <v>50.093409742120343</v>
      </c>
      <c r="I480" s="12">
        <f>commit!$L481</f>
        <v>1627</v>
      </c>
      <c r="J480" s="12">
        <f>commit!$M481</f>
        <v>1745</v>
      </c>
      <c r="K480" s="13">
        <f>(ncommit!$K481-ncommit!$J481)/1000</f>
        <v>77.372</v>
      </c>
      <c r="L480" s="11">
        <f t="shared" si="39"/>
        <v>1.4861060848885903</v>
      </c>
      <c r="M480" s="12">
        <f>ncommit!$G481</f>
        <v>231286</v>
      </c>
      <c r="N480" s="32">
        <f t="shared" si="42"/>
        <v>231.286</v>
      </c>
      <c r="O480" s="11">
        <f t="shared" si="40"/>
        <v>1.1645797843362764</v>
      </c>
    </row>
    <row r="481" spans="1:15">
      <c r="A481" s="1">
        <v>480</v>
      </c>
      <c r="B481" s="13">
        <f>(commit!$H482+commit!$I482)/1000</f>
        <v>8.1920000000000002</v>
      </c>
      <c r="C481" s="13">
        <f>(commit!$K482-commit!$J482)/1000</f>
        <v>119.595</v>
      </c>
      <c r="D481" s="13">
        <f>commit!$J482/1000</f>
        <v>0.64700000000000002</v>
      </c>
      <c r="E481" s="12">
        <f>commit!$G482</f>
        <v>269351</v>
      </c>
      <c r="F481" s="32">
        <f t="shared" si="41"/>
        <v>269.351</v>
      </c>
      <c r="G481" s="12">
        <f>commit!$P482/1000</f>
        <v>87.412999999999997</v>
      </c>
      <c r="H481" s="12">
        <f>commit!$P482/J481</f>
        <v>50.093409742120343</v>
      </c>
      <c r="I481" s="12">
        <f>commit!$L482</f>
        <v>1627</v>
      </c>
      <c r="J481" s="12">
        <f>commit!$M482</f>
        <v>1745</v>
      </c>
      <c r="K481" s="13">
        <f>(ncommit!$K482-ncommit!$J482)/1000</f>
        <v>83.02</v>
      </c>
      <c r="L481" s="11">
        <f t="shared" si="39"/>
        <v>1.4405564924114671</v>
      </c>
      <c r="M481" s="12">
        <f>ncommit!$G482</f>
        <v>231286</v>
      </c>
      <c r="N481" s="32">
        <f t="shared" si="42"/>
        <v>231.286</v>
      </c>
      <c r="O481" s="11">
        <f t="shared" si="40"/>
        <v>1.1645797843362764</v>
      </c>
    </row>
    <row r="482" spans="1:15">
      <c r="A482" s="1">
        <v>481</v>
      </c>
      <c r="B482" s="13">
        <f>(commit!$H483+commit!$I483)/1000</f>
        <v>8.6170000000000009</v>
      </c>
      <c r="C482" s="13">
        <f>(commit!$K483-commit!$J483)/1000</f>
        <v>119.23399999999999</v>
      </c>
      <c r="D482" s="13">
        <f>commit!$J483/1000</f>
        <v>0.70199999999999996</v>
      </c>
      <c r="E482" s="12">
        <f>commit!$G483</f>
        <v>269351</v>
      </c>
      <c r="F482" s="32">
        <f t="shared" si="41"/>
        <v>269.351</v>
      </c>
      <c r="G482" s="12">
        <f>commit!$P483/1000</f>
        <v>87.412999999999997</v>
      </c>
      <c r="H482" s="12">
        <f>commit!$P483/J482</f>
        <v>50.093409742120343</v>
      </c>
      <c r="I482" s="12">
        <f>commit!$L483</f>
        <v>1627</v>
      </c>
      <c r="J482" s="12">
        <f>commit!$M483</f>
        <v>1745</v>
      </c>
      <c r="K482" s="13">
        <f>(ncommit!$K483-ncommit!$J483)/1000</f>
        <v>79.912000000000006</v>
      </c>
      <c r="L482" s="11">
        <f t="shared" si="39"/>
        <v>1.4920662729001901</v>
      </c>
      <c r="M482" s="12">
        <f>ncommit!$G483</f>
        <v>231286</v>
      </c>
      <c r="N482" s="32">
        <f t="shared" si="42"/>
        <v>231.286</v>
      </c>
      <c r="O482" s="11">
        <f t="shared" si="40"/>
        <v>1.1645797843362764</v>
      </c>
    </row>
    <row r="483" spans="1:15">
      <c r="A483" s="1">
        <v>482</v>
      </c>
      <c r="B483" s="13">
        <f>(commit!$H484+commit!$I484)/1000</f>
        <v>8.2750000000000004</v>
      </c>
      <c r="C483" s="13">
        <f>(commit!$K484-commit!$J484)/1000</f>
        <v>134.65199999999999</v>
      </c>
      <c r="D483" s="13">
        <f>commit!$J484/1000</f>
        <v>0.72499999999999998</v>
      </c>
      <c r="E483" s="12">
        <f>commit!$G484</f>
        <v>286931</v>
      </c>
      <c r="F483" s="32">
        <f t="shared" si="41"/>
        <v>286.93099999999998</v>
      </c>
      <c r="G483" s="12">
        <f>commit!$P484/1000</f>
        <v>89.227000000000004</v>
      </c>
      <c r="H483" s="12">
        <f>commit!$P484/J483</f>
        <v>50.697159090909089</v>
      </c>
      <c r="I483" s="12">
        <f>commit!$L484</f>
        <v>1641</v>
      </c>
      <c r="J483" s="12">
        <f>commit!$M484</f>
        <v>1760</v>
      </c>
      <c r="K483" s="13">
        <f>(ncommit!$K484-ncommit!$J484)/1000</f>
        <v>82.542000000000002</v>
      </c>
      <c r="L483" s="11">
        <f t="shared" si="39"/>
        <v>1.6313149669259284</v>
      </c>
      <c r="M483" s="12">
        <f>ncommit!$G484</f>
        <v>239978</v>
      </c>
      <c r="N483" s="32">
        <f t="shared" si="42"/>
        <v>239.97800000000001</v>
      </c>
      <c r="O483" s="11">
        <f t="shared" si="40"/>
        <v>1.1956554350815491</v>
      </c>
    </row>
    <row r="484" spans="1:15">
      <c r="A484" s="1">
        <v>483</v>
      </c>
      <c r="B484" s="13">
        <f>(commit!$H485+commit!$I485)/1000</f>
        <v>8.4559999999999995</v>
      </c>
      <c r="C484" s="13">
        <f>(commit!$K485-commit!$J485)/1000</f>
        <v>136.56899999999999</v>
      </c>
      <c r="D484" s="13">
        <f>commit!$J485/1000</f>
        <v>0.748</v>
      </c>
      <c r="E484" s="12">
        <f>commit!$G485</f>
        <v>286931</v>
      </c>
      <c r="F484" s="32">
        <f t="shared" si="41"/>
        <v>286.93099999999998</v>
      </c>
      <c r="G484" s="12">
        <f>commit!$P485/1000</f>
        <v>89.227000000000004</v>
      </c>
      <c r="H484" s="12">
        <f>commit!$P485/J484</f>
        <v>50.697159090909089</v>
      </c>
      <c r="I484" s="12">
        <f>commit!$L485</f>
        <v>1641</v>
      </c>
      <c r="J484" s="12">
        <f>commit!$M485</f>
        <v>1760</v>
      </c>
      <c r="K484" s="13">
        <f>(ncommit!$K485-ncommit!$J485)/1000</f>
        <v>81.849000000000004</v>
      </c>
      <c r="L484" s="11">
        <f t="shared" si="39"/>
        <v>1.6685481801854634</v>
      </c>
      <c r="M484" s="12">
        <f>ncommit!$G485</f>
        <v>239978</v>
      </c>
      <c r="N484" s="32">
        <f t="shared" si="42"/>
        <v>239.97800000000001</v>
      </c>
      <c r="O484" s="11">
        <f t="shared" si="40"/>
        <v>1.1956554350815491</v>
      </c>
    </row>
    <row r="485" spans="1:15">
      <c r="A485" s="1">
        <v>484</v>
      </c>
      <c r="B485" s="13">
        <f>(commit!$H486+commit!$I486)/1000</f>
        <v>7.6440000000000001</v>
      </c>
      <c r="C485" s="13">
        <f>(commit!$K486-commit!$J486)/1000</f>
        <v>134.15299999999999</v>
      </c>
      <c r="D485" s="13">
        <f>commit!$J486/1000</f>
        <v>0.67100000000000004</v>
      </c>
      <c r="E485" s="12">
        <f>commit!$G486</f>
        <v>286931</v>
      </c>
      <c r="F485" s="32">
        <f t="shared" si="41"/>
        <v>286.93099999999998</v>
      </c>
      <c r="G485" s="12">
        <f>commit!$P486/1000</f>
        <v>89.227000000000004</v>
      </c>
      <c r="H485" s="12">
        <f>commit!$P486/J485</f>
        <v>50.697159090909089</v>
      </c>
      <c r="I485" s="12">
        <f>commit!$L486</f>
        <v>1641</v>
      </c>
      <c r="J485" s="12">
        <f>commit!$M486</f>
        <v>1760</v>
      </c>
      <c r="K485" s="13">
        <f>(ncommit!$K486-ncommit!$J486)/1000</f>
        <v>79.727000000000004</v>
      </c>
      <c r="L485" s="11">
        <f t="shared" si="39"/>
        <v>1.6826545586815005</v>
      </c>
      <c r="M485" s="12">
        <f>ncommit!$G486</f>
        <v>239978</v>
      </c>
      <c r="N485" s="32">
        <f t="shared" si="42"/>
        <v>239.97800000000001</v>
      </c>
      <c r="O485" s="11">
        <f t="shared" si="40"/>
        <v>1.1956554350815491</v>
      </c>
    </row>
    <row r="486" spans="1:15">
      <c r="A486" s="1">
        <v>485</v>
      </c>
      <c r="B486" s="13">
        <f>(commit!$H487+commit!$I487)/1000</f>
        <v>8.0920000000000005</v>
      </c>
      <c r="C486" s="13">
        <f>(commit!$K487-commit!$J487)/1000</f>
        <v>135.041</v>
      </c>
      <c r="D486" s="13">
        <f>commit!$J487/1000</f>
        <v>0.69199999999999995</v>
      </c>
      <c r="E486" s="12">
        <f>commit!$G487</f>
        <v>286497</v>
      </c>
      <c r="F486" s="32">
        <f t="shared" si="41"/>
        <v>286.49700000000001</v>
      </c>
      <c r="G486" s="12">
        <f>commit!$P487/1000</f>
        <v>89.165000000000006</v>
      </c>
      <c r="H486" s="12">
        <f>commit!$P487/J486</f>
        <v>50.806267806267805</v>
      </c>
      <c r="I486" s="12">
        <f>commit!$L487</f>
        <v>1636</v>
      </c>
      <c r="J486" s="12">
        <f>commit!$M487</f>
        <v>1755</v>
      </c>
      <c r="K486" s="13">
        <f>(ncommit!$K487-ncommit!$J487)/1000</f>
        <v>83.941000000000003</v>
      </c>
      <c r="L486" s="11">
        <f t="shared" si="39"/>
        <v>1.6087609154048677</v>
      </c>
      <c r="M486" s="12">
        <f>ncommit!$G487</f>
        <v>239629</v>
      </c>
      <c r="N486" s="32">
        <f t="shared" si="42"/>
        <v>239.62899999999999</v>
      </c>
      <c r="O486" s="11">
        <f t="shared" si="40"/>
        <v>1.1955856761911121</v>
      </c>
    </row>
    <row r="487" spans="1:15">
      <c r="A487" s="1">
        <v>486</v>
      </c>
      <c r="B487" s="13">
        <f>(commit!$H488+commit!$I488)/1000</f>
        <v>8.2859999999999996</v>
      </c>
      <c r="C487" s="13">
        <f>(commit!$K488-commit!$J488)/1000</f>
        <v>133.56200000000001</v>
      </c>
      <c r="D487" s="13">
        <f>commit!$J488/1000</f>
        <v>0.69499999999999995</v>
      </c>
      <c r="E487" s="12">
        <f>commit!$G488</f>
        <v>286497</v>
      </c>
      <c r="F487" s="32">
        <f t="shared" si="41"/>
        <v>286.49700000000001</v>
      </c>
      <c r="G487" s="12">
        <f>commit!$P488/1000</f>
        <v>89.165000000000006</v>
      </c>
      <c r="H487" s="12">
        <f>commit!$P488/J487</f>
        <v>50.806267806267805</v>
      </c>
      <c r="I487" s="12">
        <f>commit!$L488</f>
        <v>1636</v>
      </c>
      <c r="J487" s="12">
        <f>commit!$M488</f>
        <v>1755</v>
      </c>
      <c r="K487" s="13">
        <f>(ncommit!$K488-ncommit!$J488)/1000</f>
        <v>84.369</v>
      </c>
      <c r="L487" s="11">
        <f t="shared" si="39"/>
        <v>1.5830696108760327</v>
      </c>
      <c r="M487" s="12">
        <f>ncommit!$G488</f>
        <v>239629</v>
      </c>
      <c r="N487" s="32">
        <f t="shared" si="42"/>
        <v>239.62899999999999</v>
      </c>
      <c r="O487" s="11">
        <f t="shared" si="40"/>
        <v>1.1955856761911121</v>
      </c>
    </row>
    <row r="488" spans="1:15">
      <c r="A488" s="1">
        <v>487</v>
      </c>
      <c r="B488" s="13">
        <f>(commit!$H489+commit!$I489)/1000</f>
        <v>8.0329999999999995</v>
      </c>
      <c r="C488" s="13">
        <f>(commit!$K489-commit!$J489)/1000</f>
        <v>133.858</v>
      </c>
      <c r="D488" s="13">
        <f>commit!$J489/1000</f>
        <v>0.74</v>
      </c>
      <c r="E488" s="12">
        <f>commit!$G489</f>
        <v>286371</v>
      </c>
      <c r="F488" s="32">
        <f t="shared" si="41"/>
        <v>286.37099999999998</v>
      </c>
      <c r="G488" s="12">
        <f>commit!$P489/1000</f>
        <v>89.171000000000006</v>
      </c>
      <c r="H488" s="12">
        <f>commit!$P489/J488</f>
        <v>50.780751708428248</v>
      </c>
      <c r="I488" s="12">
        <f>commit!$L489</f>
        <v>1637</v>
      </c>
      <c r="J488" s="12">
        <f>commit!$M489</f>
        <v>1756</v>
      </c>
      <c r="K488" s="13">
        <f>(ncommit!$K489-ncommit!$J489)/1000</f>
        <v>83.043999999999997</v>
      </c>
      <c r="L488" s="11">
        <f t="shared" si="39"/>
        <v>1.6118924907278072</v>
      </c>
      <c r="M488" s="12">
        <f>ncommit!$G489</f>
        <v>239507</v>
      </c>
      <c r="N488" s="32">
        <f t="shared" si="42"/>
        <v>239.50700000000001</v>
      </c>
      <c r="O488" s="11">
        <f t="shared" si="40"/>
        <v>1.1956686025878158</v>
      </c>
    </row>
    <row r="489" spans="1:15">
      <c r="A489" s="1">
        <v>488</v>
      </c>
      <c r="B489" s="13">
        <f>(commit!$H490+commit!$I490)/1000</f>
        <v>8.1370000000000005</v>
      </c>
      <c r="C489" s="13">
        <f>(commit!$K490-commit!$J490)/1000</f>
        <v>136.09399999999999</v>
      </c>
      <c r="D489" s="13">
        <f>commit!$J490/1000</f>
        <v>0.69899999999999995</v>
      </c>
      <c r="E489" s="12">
        <f>commit!$G490</f>
        <v>286589</v>
      </c>
      <c r="F489" s="32">
        <f t="shared" si="41"/>
        <v>286.589</v>
      </c>
      <c r="G489" s="12">
        <f>commit!$P490/1000</f>
        <v>89.165999999999997</v>
      </c>
      <c r="H489" s="12">
        <f>commit!$P490/J489</f>
        <v>50.777904328018224</v>
      </c>
      <c r="I489" s="12">
        <f>commit!$L490</f>
        <v>1637</v>
      </c>
      <c r="J489" s="12">
        <f>commit!$M490</f>
        <v>1756</v>
      </c>
      <c r="K489" s="13">
        <f>(ncommit!$K490-ncommit!$J490)/1000</f>
        <v>83.56</v>
      </c>
      <c r="L489" s="11">
        <f t="shared" si="39"/>
        <v>1.628697941598851</v>
      </c>
      <c r="M489" s="12">
        <f>ncommit!$G490</f>
        <v>239649</v>
      </c>
      <c r="N489" s="32">
        <f t="shared" si="42"/>
        <v>239.649</v>
      </c>
      <c r="O489" s="11">
        <f t="shared" si="40"/>
        <v>1.1958697929054576</v>
      </c>
    </row>
    <row r="490" spans="1:15">
      <c r="A490" s="1">
        <v>489</v>
      </c>
      <c r="B490" s="13">
        <f>(commit!$H491+commit!$I491)/1000</f>
        <v>7.835</v>
      </c>
      <c r="C490" s="13">
        <f>(commit!$K491-commit!$J491)/1000</f>
        <v>133.85599999999999</v>
      </c>
      <c r="D490" s="13">
        <f>commit!$J491/1000</f>
        <v>0.77100000000000002</v>
      </c>
      <c r="E490" s="12">
        <f>commit!$G491</f>
        <v>286589</v>
      </c>
      <c r="F490" s="32">
        <f t="shared" si="41"/>
        <v>286.589</v>
      </c>
      <c r="G490" s="12">
        <f>commit!$P491/1000</f>
        <v>89.165999999999997</v>
      </c>
      <c r="H490" s="12">
        <f>commit!$P491/J490</f>
        <v>50.777904328018224</v>
      </c>
      <c r="I490" s="12">
        <f>commit!$L491</f>
        <v>1637</v>
      </c>
      <c r="J490" s="12">
        <f>commit!$M491</f>
        <v>1756</v>
      </c>
      <c r="K490" s="13">
        <f>(ncommit!$K491-ncommit!$J491)/1000</f>
        <v>83.254999999999995</v>
      </c>
      <c r="L490" s="11">
        <f t="shared" si="39"/>
        <v>1.6077833163173383</v>
      </c>
      <c r="M490" s="12">
        <f>ncommit!$G491</f>
        <v>239649</v>
      </c>
      <c r="N490" s="32">
        <f t="shared" si="42"/>
        <v>239.649</v>
      </c>
      <c r="O490" s="11">
        <f t="shared" si="40"/>
        <v>1.1958697929054576</v>
      </c>
    </row>
    <row r="491" spans="1:15">
      <c r="A491" s="1">
        <v>490</v>
      </c>
      <c r="B491" s="13">
        <f>(commit!$H492+commit!$I492)/1000</f>
        <v>8.2159999999999993</v>
      </c>
      <c r="C491" s="13">
        <f>(commit!$K492-commit!$J492)/1000</f>
        <v>187.25</v>
      </c>
      <c r="D491" s="13">
        <f>commit!$J492/1000</f>
        <v>0.94499999999999995</v>
      </c>
      <c r="E491" s="12">
        <f>commit!$G492</f>
        <v>360002</v>
      </c>
      <c r="F491" s="32">
        <f t="shared" si="41"/>
        <v>360.00200000000001</v>
      </c>
      <c r="G491" s="12">
        <f>commit!$P492/1000</f>
        <v>104.798</v>
      </c>
      <c r="H491" s="12">
        <f>commit!$P492/J491</f>
        <v>59.953089244851256</v>
      </c>
      <c r="I491" s="12">
        <f>commit!$L492</f>
        <v>1629</v>
      </c>
      <c r="J491" s="12">
        <f>commit!$M492</f>
        <v>1748</v>
      </c>
      <c r="K491" s="13">
        <f>(ncommit!$K492-ncommit!$J492)/1000</f>
        <v>131.06899999999999</v>
      </c>
      <c r="L491" s="11">
        <f t="shared" si="39"/>
        <v>1.4286368248784993</v>
      </c>
      <c r="M491" s="12">
        <f>ncommit!$G492</f>
        <v>312486</v>
      </c>
      <c r="N491" s="32">
        <f t="shared" si="42"/>
        <v>312.48599999999999</v>
      </c>
      <c r="O491" s="11">
        <f t="shared" si="40"/>
        <v>1.1520580121989465</v>
      </c>
    </row>
    <row r="492" spans="1:15">
      <c r="A492" s="1">
        <v>491</v>
      </c>
      <c r="B492" s="13">
        <f>(commit!$H493+commit!$I493)/1000</f>
        <v>8.4220000000000006</v>
      </c>
      <c r="C492" s="13">
        <f>(commit!$K493-commit!$J493)/1000</f>
        <v>113.898</v>
      </c>
      <c r="D492" s="13">
        <f>commit!$J493/1000</f>
        <v>0.80600000000000005</v>
      </c>
      <c r="E492" s="12">
        <f>commit!$G493</f>
        <v>303516</v>
      </c>
      <c r="F492" s="32">
        <f t="shared" si="41"/>
        <v>303.51600000000002</v>
      </c>
      <c r="G492" s="12">
        <f>commit!$P493/1000</f>
        <v>91.332999999999998</v>
      </c>
      <c r="H492" s="12">
        <f>commit!$P493/J492</f>
        <v>52.04159544159544</v>
      </c>
      <c r="I492" s="12">
        <f>commit!$L493</f>
        <v>1637</v>
      </c>
      <c r="J492" s="12">
        <f>commit!$M493</f>
        <v>1755</v>
      </c>
      <c r="K492" s="13">
        <f>(ncommit!$K493-ncommit!$J493)/1000</f>
        <v>89.369</v>
      </c>
      <c r="L492" s="11">
        <f t="shared" si="39"/>
        <v>1.2744687755261892</v>
      </c>
      <c r="M492" s="12">
        <f>ncommit!$G493</f>
        <v>263244</v>
      </c>
      <c r="N492" s="32">
        <f t="shared" si="42"/>
        <v>263.24400000000003</v>
      </c>
      <c r="O492" s="11">
        <f t="shared" si="40"/>
        <v>1.1529835437844738</v>
      </c>
    </row>
    <row r="493" spans="1:15">
      <c r="A493" s="1">
        <v>492</v>
      </c>
      <c r="B493" s="13">
        <f>(commit!$H494+commit!$I494)/1000</f>
        <v>8.1969999999999992</v>
      </c>
      <c r="C493" s="13">
        <f>(commit!$K494-commit!$J494)/1000</f>
        <v>114.398</v>
      </c>
      <c r="D493" s="13">
        <f>commit!$J494/1000</f>
        <v>0.73399999999999999</v>
      </c>
      <c r="E493" s="12">
        <f>commit!$G494</f>
        <v>303520</v>
      </c>
      <c r="F493" s="32">
        <f t="shared" si="41"/>
        <v>303.52</v>
      </c>
      <c r="G493" s="12">
        <f>commit!$P494/1000</f>
        <v>91.337000000000003</v>
      </c>
      <c r="H493" s="12">
        <f>commit!$P494/J493</f>
        <v>52.043874643874645</v>
      </c>
      <c r="I493" s="12">
        <f>commit!$L494</f>
        <v>1637</v>
      </c>
      <c r="J493" s="12">
        <f>commit!$M494</f>
        <v>1755</v>
      </c>
      <c r="K493" s="13">
        <f>(ncommit!$K494-ncommit!$J494)/1000</f>
        <v>88.3</v>
      </c>
      <c r="L493" s="11">
        <f t="shared" si="39"/>
        <v>1.2955605889014723</v>
      </c>
      <c r="M493" s="12">
        <f>ncommit!$G494</f>
        <v>263250</v>
      </c>
      <c r="N493" s="32">
        <f t="shared" si="42"/>
        <v>263.25</v>
      </c>
      <c r="O493" s="11">
        <f t="shared" si="40"/>
        <v>1.1529724596391262</v>
      </c>
    </row>
    <row r="494" spans="1:15">
      <c r="A494" s="1">
        <v>493</v>
      </c>
      <c r="B494" s="13">
        <f>(commit!$H495+commit!$I495)/1000</f>
        <v>8.3149999999999995</v>
      </c>
      <c r="C494" s="13">
        <f>(commit!$K495-commit!$J495)/1000</f>
        <v>114.34</v>
      </c>
      <c r="D494" s="13">
        <f>commit!$J495/1000</f>
        <v>0.77900000000000003</v>
      </c>
      <c r="E494" s="12">
        <f>commit!$G495</f>
        <v>303520</v>
      </c>
      <c r="F494" s="32">
        <f t="shared" si="41"/>
        <v>303.52</v>
      </c>
      <c r="G494" s="12">
        <f>commit!$P495/1000</f>
        <v>91.337000000000003</v>
      </c>
      <c r="H494" s="12">
        <f>commit!$P495/J494</f>
        <v>52.043874643874645</v>
      </c>
      <c r="I494" s="12">
        <f>commit!$L495</f>
        <v>1637</v>
      </c>
      <c r="J494" s="12">
        <f>commit!$M495</f>
        <v>1755</v>
      </c>
      <c r="K494" s="13">
        <f>(ncommit!$K495-ncommit!$J495)/1000</f>
        <v>90.878</v>
      </c>
      <c r="L494" s="11">
        <f t="shared" si="39"/>
        <v>1.2581702942406303</v>
      </c>
      <c r="M494" s="12">
        <f>ncommit!$G495</f>
        <v>263250</v>
      </c>
      <c r="N494" s="32">
        <f t="shared" si="42"/>
        <v>263.25</v>
      </c>
      <c r="O494" s="11">
        <f t="shared" si="40"/>
        <v>1.1529724596391262</v>
      </c>
    </row>
    <row r="495" spans="1:15">
      <c r="A495" s="1">
        <v>494</v>
      </c>
      <c r="B495" s="13">
        <f>(commit!$H496+commit!$I496)/1000</f>
        <v>7.8410000000000002</v>
      </c>
      <c r="C495" s="13">
        <f>(commit!$K496-commit!$J496)/1000</f>
        <v>113.53700000000001</v>
      </c>
      <c r="D495" s="13">
        <f>commit!$J496/1000</f>
        <v>0.71199999999999997</v>
      </c>
      <c r="E495" s="12">
        <f>commit!$G496</f>
        <v>303520</v>
      </c>
      <c r="F495" s="32">
        <f t="shared" si="41"/>
        <v>303.52</v>
      </c>
      <c r="G495" s="12">
        <f>commit!$P496/1000</f>
        <v>91.337000000000003</v>
      </c>
      <c r="H495" s="12">
        <f>commit!$P496/J495</f>
        <v>52.043874643874645</v>
      </c>
      <c r="I495" s="12">
        <f>commit!$L496</f>
        <v>1637</v>
      </c>
      <c r="J495" s="12">
        <f>commit!$M496</f>
        <v>1755</v>
      </c>
      <c r="K495" s="13">
        <f>(ncommit!$K496-ncommit!$J496)/1000</f>
        <v>86.703000000000003</v>
      </c>
      <c r="L495" s="11">
        <f t="shared" si="39"/>
        <v>1.3094933277971927</v>
      </c>
      <c r="M495" s="12">
        <f>ncommit!$G496</f>
        <v>263250</v>
      </c>
      <c r="N495" s="32">
        <f t="shared" si="42"/>
        <v>263.25</v>
      </c>
      <c r="O495" s="11">
        <f t="shared" si="40"/>
        <v>1.1529724596391262</v>
      </c>
    </row>
    <row r="496" spans="1:15">
      <c r="A496" s="1">
        <v>495</v>
      </c>
      <c r="B496" s="13">
        <f>(commit!$H497+commit!$I497)/1000</f>
        <v>8.1509999999999998</v>
      </c>
      <c r="C496" s="13">
        <f>(commit!$K497-commit!$J497)/1000</f>
        <v>115.631</v>
      </c>
      <c r="D496" s="13">
        <f>commit!$J497/1000</f>
        <v>0.71599999999999997</v>
      </c>
      <c r="E496" s="12">
        <f>commit!$G497</f>
        <v>303520</v>
      </c>
      <c r="F496" s="32">
        <f t="shared" si="41"/>
        <v>303.52</v>
      </c>
      <c r="G496" s="12">
        <f>commit!$P497/1000</f>
        <v>91.337000000000003</v>
      </c>
      <c r="H496" s="12">
        <f>commit!$P497/J496</f>
        <v>52.043874643874645</v>
      </c>
      <c r="I496" s="12">
        <f>commit!$L497</f>
        <v>1637</v>
      </c>
      <c r="J496" s="12">
        <f>commit!$M497</f>
        <v>1755</v>
      </c>
      <c r="K496" s="13">
        <f>(ncommit!$K497-ncommit!$J497)/1000</f>
        <v>88.995999999999995</v>
      </c>
      <c r="L496" s="11">
        <f t="shared" si="39"/>
        <v>1.2992831138478134</v>
      </c>
      <c r="M496" s="12">
        <f>ncommit!$G497</f>
        <v>263250</v>
      </c>
      <c r="N496" s="32">
        <f t="shared" si="42"/>
        <v>263.25</v>
      </c>
      <c r="O496" s="11">
        <f t="shared" si="40"/>
        <v>1.1529724596391262</v>
      </c>
    </row>
    <row r="497" spans="1:15">
      <c r="A497" s="1">
        <v>496</v>
      </c>
      <c r="B497" s="13">
        <f>(commit!$H498+commit!$I498)/1000</f>
        <v>8.3930000000000007</v>
      </c>
      <c r="C497" s="13">
        <f>(commit!$K498-commit!$J498)/1000</f>
        <v>117.642</v>
      </c>
      <c r="D497" s="13">
        <f>commit!$J498/1000</f>
        <v>0.80100000000000005</v>
      </c>
      <c r="E497" s="12">
        <f>commit!$G498</f>
        <v>303498</v>
      </c>
      <c r="F497" s="32">
        <f t="shared" si="41"/>
        <v>303.49799999999999</v>
      </c>
      <c r="G497" s="12">
        <f>commit!$P498/1000</f>
        <v>91.370999999999995</v>
      </c>
      <c r="H497" s="12">
        <f>commit!$P498/J497</f>
        <v>52.063247863247867</v>
      </c>
      <c r="I497" s="12">
        <f>commit!$L498</f>
        <v>1637</v>
      </c>
      <c r="J497" s="12">
        <f>commit!$M498</f>
        <v>1755</v>
      </c>
      <c r="K497" s="13">
        <f>(ncommit!$K498-ncommit!$J498)/1000</f>
        <v>89.432000000000002</v>
      </c>
      <c r="L497" s="11">
        <f t="shared" si="39"/>
        <v>1.3154351909830932</v>
      </c>
      <c r="M497" s="12">
        <f>ncommit!$G498</f>
        <v>263458</v>
      </c>
      <c r="N497" s="32">
        <f t="shared" si="42"/>
        <v>263.45800000000003</v>
      </c>
      <c r="O497" s="11">
        <f t="shared" si="40"/>
        <v>1.151978683509326</v>
      </c>
    </row>
    <row r="498" spans="1:15">
      <c r="A498" s="1">
        <v>497</v>
      </c>
      <c r="B498" s="13">
        <f>(commit!$H499+commit!$I499)/1000</f>
        <v>8.1110000000000007</v>
      </c>
      <c r="C498" s="13">
        <f>(commit!$K499-commit!$J499)/1000</f>
        <v>116.82299999999999</v>
      </c>
      <c r="D498" s="13">
        <f>commit!$J499/1000</f>
        <v>0.77700000000000002</v>
      </c>
      <c r="E498" s="12">
        <f>commit!$G499</f>
        <v>303498</v>
      </c>
      <c r="F498" s="32">
        <f t="shared" si="41"/>
        <v>303.49799999999999</v>
      </c>
      <c r="G498" s="12">
        <f>commit!$P499/1000</f>
        <v>91.370999999999995</v>
      </c>
      <c r="H498" s="12">
        <f>commit!$P499/J498</f>
        <v>52.063247863247867</v>
      </c>
      <c r="I498" s="12">
        <f>commit!$L499</f>
        <v>1637</v>
      </c>
      <c r="J498" s="12">
        <f>commit!$M499</f>
        <v>1755</v>
      </c>
      <c r="K498" s="13">
        <f>(ncommit!$K499-ncommit!$J499)/1000</f>
        <v>90.227000000000004</v>
      </c>
      <c r="L498" s="11">
        <f t="shared" si="39"/>
        <v>1.2947676416150375</v>
      </c>
      <c r="M498" s="12">
        <f>ncommit!$G499</f>
        <v>263458</v>
      </c>
      <c r="N498" s="32">
        <f t="shared" si="42"/>
        <v>263.45800000000003</v>
      </c>
      <c r="O498" s="11">
        <f t="shared" si="40"/>
        <v>1.151978683509326</v>
      </c>
    </row>
    <row r="499" spans="1:15">
      <c r="A499" s="1">
        <v>498</v>
      </c>
      <c r="B499" s="13">
        <f>(commit!$H500+commit!$I500)/1000</f>
        <v>8.1189999999999998</v>
      </c>
      <c r="C499" s="13">
        <f>(commit!$K500-commit!$J500)/1000</f>
        <v>116.129</v>
      </c>
      <c r="D499" s="13">
        <f>commit!$J500/1000</f>
        <v>0.81899999999999995</v>
      </c>
      <c r="E499" s="12">
        <f>commit!$G500</f>
        <v>303498</v>
      </c>
      <c r="F499" s="32">
        <f t="shared" si="41"/>
        <v>303.49799999999999</v>
      </c>
      <c r="G499" s="12">
        <f>commit!$P500/1000</f>
        <v>91.370999999999995</v>
      </c>
      <c r="H499" s="12">
        <f>commit!$P500/J499</f>
        <v>52.063247863247867</v>
      </c>
      <c r="I499" s="12">
        <f>commit!$L500</f>
        <v>1637</v>
      </c>
      <c r="J499" s="12">
        <f>commit!$M500</f>
        <v>1755</v>
      </c>
      <c r="K499" s="13">
        <f>(ncommit!$K500-ncommit!$J500)/1000</f>
        <v>91.703000000000003</v>
      </c>
      <c r="L499" s="11">
        <f t="shared" si="39"/>
        <v>1.2663598791751633</v>
      </c>
      <c r="M499" s="12">
        <f>ncommit!$G500</f>
        <v>263458</v>
      </c>
      <c r="N499" s="32">
        <f t="shared" si="42"/>
        <v>263.45800000000003</v>
      </c>
      <c r="O499" s="11">
        <f t="shared" si="40"/>
        <v>1.151978683509326</v>
      </c>
    </row>
    <row r="500" spans="1:15">
      <c r="A500" s="1">
        <v>499</v>
      </c>
      <c r="B500" s="13">
        <f>(commit!$H501+commit!$I501)/1000</f>
        <v>7.7030000000000003</v>
      </c>
      <c r="C500" s="13">
        <f>(commit!$K501-commit!$J501)/1000</f>
        <v>113.092</v>
      </c>
      <c r="D500" s="13">
        <f>commit!$J501/1000</f>
        <v>0.747</v>
      </c>
      <c r="E500" s="12">
        <f>commit!$G501</f>
        <v>303498</v>
      </c>
      <c r="F500" s="32">
        <f t="shared" si="41"/>
        <v>303.49799999999999</v>
      </c>
      <c r="G500" s="12">
        <f>commit!$P501/1000</f>
        <v>91.370999999999995</v>
      </c>
      <c r="H500" s="12">
        <f>commit!$P501/J500</f>
        <v>52.063247863247867</v>
      </c>
      <c r="I500" s="12">
        <f>commit!$L501</f>
        <v>1637</v>
      </c>
      <c r="J500" s="12">
        <f>commit!$M501</f>
        <v>1755</v>
      </c>
      <c r="K500" s="13">
        <f>(ncommit!$K501-ncommit!$J501)/1000</f>
        <v>88.591999999999999</v>
      </c>
      <c r="L500" s="11">
        <f t="shared" si="39"/>
        <v>1.2765486725663717</v>
      </c>
      <c r="M500" s="12">
        <f>ncommit!$G501</f>
        <v>263458</v>
      </c>
      <c r="N500" s="32">
        <f t="shared" si="42"/>
        <v>263.45800000000003</v>
      </c>
      <c r="O500" s="11">
        <f t="shared" si="40"/>
        <v>1.151978683509326</v>
      </c>
    </row>
    <row r="501" spans="1:15">
      <c r="A501" s="1">
        <v>500</v>
      </c>
      <c r="B501" s="13">
        <f>(commit!$H502+commit!$I502)/1000</f>
        <v>8.0259999999999998</v>
      </c>
      <c r="C501" s="13">
        <f>(commit!$K502-commit!$J502)/1000</f>
        <v>112.983</v>
      </c>
      <c r="D501" s="13">
        <f>commit!$J502/1000</f>
        <v>0.70899999999999996</v>
      </c>
      <c r="E501" s="12">
        <f>commit!$G502</f>
        <v>303498</v>
      </c>
      <c r="F501" s="32">
        <f t="shared" si="41"/>
        <v>303.49799999999999</v>
      </c>
      <c r="G501" s="12">
        <f>commit!$P502/1000</f>
        <v>91.370999999999995</v>
      </c>
      <c r="H501" s="12">
        <f>commit!$P502/J501</f>
        <v>52.063247863247867</v>
      </c>
      <c r="I501" s="12">
        <f>commit!$L502</f>
        <v>1637</v>
      </c>
      <c r="J501" s="12">
        <f>commit!$M502</f>
        <v>1755</v>
      </c>
      <c r="K501" s="13">
        <f>(ncommit!$K502-ncommit!$J502)/1000</f>
        <v>89.099000000000004</v>
      </c>
      <c r="L501" s="11">
        <f t="shared" si="39"/>
        <v>1.268061369936812</v>
      </c>
      <c r="M501" s="12">
        <f>ncommit!$G502</f>
        <v>263458</v>
      </c>
      <c r="N501" s="32">
        <f t="shared" si="42"/>
        <v>263.45800000000003</v>
      </c>
      <c r="O501" s="11">
        <f t="shared" si="40"/>
        <v>1.151978683509326</v>
      </c>
    </row>
    <row r="502" spans="1:15">
      <c r="A502" s="1">
        <v>501</v>
      </c>
      <c r="B502" s="13">
        <f>(commit!$H503+commit!$I503)/1000</f>
        <v>8.1479999999999997</v>
      </c>
      <c r="C502" s="13">
        <f>(commit!$K503-commit!$J503)/1000</f>
        <v>116.212</v>
      </c>
      <c r="D502" s="13">
        <f>commit!$J503/1000</f>
        <v>0.75</v>
      </c>
      <c r="E502" s="12">
        <f>commit!$G503</f>
        <v>303498</v>
      </c>
      <c r="F502" s="32">
        <f t="shared" si="41"/>
        <v>303.49799999999999</v>
      </c>
      <c r="G502" s="12">
        <f>commit!$P503/1000</f>
        <v>91.370999999999995</v>
      </c>
      <c r="H502" s="12">
        <f>commit!$P503/J502</f>
        <v>52.063247863247867</v>
      </c>
      <c r="I502" s="12">
        <f>commit!$L503</f>
        <v>1637</v>
      </c>
      <c r="J502" s="12">
        <f>commit!$M503</f>
        <v>1755</v>
      </c>
      <c r="K502" s="13">
        <f>(ncommit!$K503-ncommit!$J503)/1000</f>
        <v>92.233999999999995</v>
      </c>
      <c r="L502" s="11">
        <f t="shared" si="39"/>
        <v>1.2599692087516534</v>
      </c>
      <c r="M502" s="12">
        <f>ncommit!$G503</f>
        <v>263458</v>
      </c>
      <c r="N502" s="32">
        <f t="shared" si="42"/>
        <v>263.45800000000003</v>
      </c>
      <c r="O502" s="11">
        <f t="shared" si="40"/>
        <v>1.151978683509326</v>
      </c>
    </row>
    <row r="503" spans="1:15">
      <c r="A503" s="1">
        <v>502</v>
      </c>
      <c r="B503" s="13">
        <f>(commit!$H504+commit!$I504)/1000</f>
        <v>7.9459999999999997</v>
      </c>
      <c r="C503" s="13">
        <f>(commit!$K504-commit!$J504)/1000</f>
        <v>116.249</v>
      </c>
      <c r="D503" s="13">
        <f>commit!$J504/1000</f>
        <v>0.73899999999999999</v>
      </c>
      <c r="E503" s="12">
        <f>commit!$G504</f>
        <v>303520</v>
      </c>
      <c r="F503" s="32">
        <f t="shared" si="41"/>
        <v>303.52</v>
      </c>
      <c r="G503" s="12">
        <f>commit!$P504/1000</f>
        <v>91.337000000000003</v>
      </c>
      <c r="H503" s="12">
        <f>commit!$P504/J503</f>
        <v>52.043874643874645</v>
      </c>
      <c r="I503" s="12">
        <f>commit!$L504</f>
        <v>1637</v>
      </c>
      <c r="J503" s="12">
        <f>commit!$M504</f>
        <v>1755</v>
      </c>
      <c r="K503" s="13">
        <f>(ncommit!$K504-ncommit!$J504)/1000</f>
        <v>86.906000000000006</v>
      </c>
      <c r="L503" s="11">
        <f t="shared" si="39"/>
        <v>1.3376406692288219</v>
      </c>
      <c r="M503" s="12">
        <f>ncommit!$G504</f>
        <v>263250</v>
      </c>
      <c r="N503" s="32">
        <f t="shared" si="42"/>
        <v>263.25</v>
      </c>
      <c r="O503" s="11">
        <f t="shared" si="40"/>
        <v>1.1529724596391262</v>
      </c>
    </row>
    <row r="504" spans="1:15">
      <c r="A504" s="1">
        <v>503</v>
      </c>
      <c r="B504" s="13">
        <f>(commit!$H505+commit!$I505)/1000</f>
        <v>8.0250000000000004</v>
      </c>
      <c r="C504" s="13">
        <f>(commit!$K505-commit!$J505)/1000</f>
        <v>116.84099999999999</v>
      </c>
      <c r="D504" s="13">
        <f>commit!$J505/1000</f>
        <v>0.748</v>
      </c>
      <c r="E504" s="12">
        <f>commit!$G505</f>
        <v>303520</v>
      </c>
      <c r="F504" s="32">
        <f t="shared" si="41"/>
        <v>303.52</v>
      </c>
      <c r="G504" s="12">
        <f>commit!$P505/1000</f>
        <v>91.337000000000003</v>
      </c>
      <c r="H504" s="12">
        <f>commit!$P505/J504</f>
        <v>52.043874643874645</v>
      </c>
      <c r="I504" s="12">
        <f>commit!$L505</f>
        <v>1637</v>
      </c>
      <c r="J504" s="12">
        <f>commit!$M505</f>
        <v>1755</v>
      </c>
      <c r="K504" s="13">
        <f>(ncommit!$K505-ncommit!$J505)/1000</f>
        <v>87.665999999999997</v>
      </c>
      <c r="L504" s="11">
        <f t="shared" si="39"/>
        <v>1.3327972075833276</v>
      </c>
      <c r="M504" s="12">
        <f>ncommit!$G505</f>
        <v>263250</v>
      </c>
      <c r="N504" s="32">
        <f t="shared" si="42"/>
        <v>263.25</v>
      </c>
      <c r="O504" s="11">
        <f t="shared" si="40"/>
        <v>1.1529724596391262</v>
      </c>
    </row>
    <row r="505" spans="1:15">
      <c r="A505" s="1">
        <v>504</v>
      </c>
      <c r="B505" s="13">
        <f>(commit!$H506+commit!$I506)/1000</f>
        <v>7.8949999999999996</v>
      </c>
      <c r="C505" s="13">
        <f>(commit!$K506-commit!$J506)/1000</f>
        <v>111.65600000000001</v>
      </c>
      <c r="D505" s="13">
        <f>commit!$J506/1000</f>
        <v>0.747</v>
      </c>
      <c r="E505" s="12">
        <f>commit!$G506</f>
        <v>303520</v>
      </c>
      <c r="F505" s="32">
        <f t="shared" si="41"/>
        <v>303.52</v>
      </c>
      <c r="G505" s="12">
        <f>commit!$P506/1000</f>
        <v>91.337000000000003</v>
      </c>
      <c r="H505" s="12">
        <f>commit!$P506/J505</f>
        <v>52.043874643874645</v>
      </c>
      <c r="I505" s="12">
        <f>commit!$L506</f>
        <v>1637</v>
      </c>
      <c r="J505" s="12">
        <f>commit!$M506</f>
        <v>1755</v>
      </c>
      <c r="K505" s="13">
        <f>(ncommit!$K506-ncommit!$J506)/1000</f>
        <v>89.504000000000005</v>
      </c>
      <c r="L505" s="11">
        <f t="shared" si="39"/>
        <v>1.2474973185555953</v>
      </c>
      <c r="M505" s="12">
        <f>ncommit!$G506</f>
        <v>263250</v>
      </c>
      <c r="N505" s="32">
        <f t="shared" si="42"/>
        <v>263.25</v>
      </c>
      <c r="O505" s="11">
        <f t="shared" si="40"/>
        <v>1.1529724596391262</v>
      </c>
    </row>
    <row r="506" spans="1:15">
      <c r="A506" s="1">
        <v>505</v>
      </c>
      <c r="B506" s="13">
        <f>(commit!$H507+commit!$I507)/1000</f>
        <v>8.0709999999999997</v>
      </c>
      <c r="C506" s="13">
        <f>(commit!$K507-commit!$J507)/1000</f>
        <v>114.164</v>
      </c>
      <c r="D506" s="13">
        <f>commit!$J507/1000</f>
        <v>0.76300000000000001</v>
      </c>
      <c r="E506" s="12">
        <f>commit!$G507</f>
        <v>303520</v>
      </c>
      <c r="F506" s="32">
        <f t="shared" si="41"/>
        <v>303.52</v>
      </c>
      <c r="G506" s="12">
        <f>commit!$P507/1000</f>
        <v>91.337000000000003</v>
      </c>
      <c r="H506" s="12">
        <f>commit!$P507/J506</f>
        <v>52.043874643874645</v>
      </c>
      <c r="I506" s="12">
        <f>commit!$L507</f>
        <v>1637</v>
      </c>
      <c r="J506" s="12">
        <f>commit!$M507</f>
        <v>1755</v>
      </c>
      <c r="K506" s="13">
        <f>(ncommit!$K507-ncommit!$J507)/1000</f>
        <v>90.072000000000003</v>
      </c>
      <c r="L506" s="11">
        <f t="shared" si="39"/>
        <v>1.2674749089617194</v>
      </c>
      <c r="M506" s="12">
        <f>ncommit!$G507</f>
        <v>263250</v>
      </c>
      <c r="N506" s="32">
        <f t="shared" si="42"/>
        <v>263.25</v>
      </c>
      <c r="O506" s="11">
        <f t="shared" si="40"/>
        <v>1.1529724596391262</v>
      </c>
    </row>
    <row r="507" spans="1:15">
      <c r="A507" s="1">
        <v>506</v>
      </c>
      <c r="B507" s="13">
        <f>(commit!$H508+commit!$I508)/1000</f>
        <v>8.484</v>
      </c>
      <c r="C507" s="13">
        <f>(commit!$K508-commit!$J508)/1000</f>
        <v>115.102</v>
      </c>
      <c r="D507" s="13">
        <f>commit!$J508/1000</f>
        <v>0.755</v>
      </c>
      <c r="E507" s="12">
        <f>commit!$G508</f>
        <v>303520</v>
      </c>
      <c r="F507" s="32">
        <f t="shared" si="41"/>
        <v>303.52</v>
      </c>
      <c r="G507" s="12">
        <f>commit!$P508/1000</f>
        <v>91.337000000000003</v>
      </c>
      <c r="H507" s="12">
        <f>commit!$P508/J507</f>
        <v>52.043874643874645</v>
      </c>
      <c r="I507" s="12">
        <f>commit!$L508</f>
        <v>1637</v>
      </c>
      <c r="J507" s="12">
        <f>commit!$M508</f>
        <v>1755</v>
      </c>
      <c r="K507" s="13">
        <f>(ncommit!$K508-ncommit!$J508)/1000</f>
        <v>91.308000000000007</v>
      </c>
      <c r="L507" s="11">
        <f t="shared" si="39"/>
        <v>1.260590528759802</v>
      </c>
      <c r="M507" s="12">
        <f>ncommit!$G508</f>
        <v>263250</v>
      </c>
      <c r="N507" s="32">
        <f t="shared" si="42"/>
        <v>263.25</v>
      </c>
      <c r="O507" s="11">
        <f t="shared" si="40"/>
        <v>1.1529724596391262</v>
      </c>
    </row>
    <row r="508" spans="1:15">
      <c r="A508" s="1">
        <v>507</v>
      </c>
      <c r="B508" s="13">
        <f>(commit!$H509+commit!$I509)/1000</f>
        <v>8.1690000000000005</v>
      </c>
      <c r="C508" s="13">
        <f>(commit!$K509-commit!$J509)/1000</f>
        <v>115.931</v>
      </c>
      <c r="D508" s="13">
        <f>commit!$J509/1000</f>
        <v>0.78100000000000003</v>
      </c>
      <c r="E508" s="12">
        <f>commit!$G509</f>
        <v>303520</v>
      </c>
      <c r="F508" s="32">
        <f t="shared" si="41"/>
        <v>303.52</v>
      </c>
      <c r="G508" s="12">
        <f>commit!$P509/1000</f>
        <v>91.337000000000003</v>
      </c>
      <c r="H508" s="12">
        <f>commit!$P509/J508</f>
        <v>52.043874643874645</v>
      </c>
      <c r="I508" s="12">
        <f>commit!$L509</f>
        <v>1637</v>
      </c>
      <c r="J508" s="12">
        <f>commit!$M509</f>
        <v>1755</v>
      </c>
      <c r="K508" s="13">
        <f>(ncommit!$K509-ncommit!$J509)/1000</f>
        <v>87.903000000000006</v>
      </c>
      <c r="L508" s="11">
        <f t="shared" si="39"/>
        <v>1.3188514612698086</v>
      </c>
      <c r="M508" s="12">
        <f>ncommit!$G509</f>
        <v>263250</v>
      </c>
      <c r="N508" s="32">
        <f t="shared" si="42"/>
        <v>263.25</v>
      </c>
      <c r="O508" s="11">
        <f t="shared" si="40"/>
        <v>1.1529724596391262</v>
      </c>
    </row>
    <row r="509" spans="1:15">
      <c r="A509" s="1">
        <v>508</v>
      </c>
      <c r="B509" s="13">
        <f>(commit!$H510+commit!$I510)/1000</f>
        <v>8.2219999999999995</v>
      </c>
      <c r="C509" s="13">
        <f>(commit!$K510-commit!$J510)/1000</f>
        <v>116.069</v>
      </c>
      <c r="D509" s="13">
        <f>commit!$J510/1000</f>
        <v>0.79900000000000004</v>
      </c>
      <c r="E509" s="12">
        <f>commit!$G510</f>
        <v>304132</v>
      </c>
      <c r="F509" s="32">
        <f t="shared" si="41"/>
        <v>304.13200000000001</v>
      </c>
      <c r="G509" s="12">
        <f>commit!$P510/1000</f>
        <v>91.635000000000005</v>
      </c>
      <c r="H509" s="12">
        <f>commit!$P510/J509</f>
        <v>52.213675213675216</v>
      </c>
      <c r="I509" s="12">
        <f>commit!$L510</f>
        <v>1637</v>
      </c>
      <c r="J509" s="12">
        <f>commit!$M510</f>
        <v>1755</v>
      </c>
      <c r="K509" s="13">
        <f>(ncommit!$K510-ncommit!$J510)/1000</f>
        <v>91.147999999999996</v>
      </c>
      <c r="L509" s="11">
        <f t="shared" si="39"/>
        <v>1.2734124720235223</v>
      </c>
      <c r="M509" s="12">
        <f>ncommit!$G510</f>
        <v>263875</v>
      </c>
      <c r="N509" s="32">
        <f t="shared" si="42"/>
        <v>263.875</v>
      </c>
      <c r="O509" s="11">
        <f t="shared" si="40"/>
        <v>1.1525608716248223</v>
      </c>
    </row>
    <row r="510" spans="1:15">
      <c r="A510" s="1">
        <v>509</v>
      </c>
      <c r="B510" s="13">
        <f>(commit!$H511+commit!$I511)/1000</f>
        <v>7.7789999999999999</v>
      </c>
      <c r="C510" s="13">
        <f>(commit!$K511-commit!$J511)/1000</f>
        <v>109.104</v>
      </c>
      <c r="D510" s="13">
        <f>commit!$J511/1000</f>
        <v>0.71599999999999997</v>
      </c>
      <c r="E510" s="12">
        <f>commit!$G511</f>
        <v>304207</v>
      </c>
      <c r="F510" s="32">
        <f t="shared" si="41"/>
        <v>304.20699999999999</v>
      </c>
      <c r="G510" s="12">
        <f>commit!$P511/1000</f>
        <v>91.680999999999997</v>
      </c>
      <c r="H510" s="12">
        <f>commit!$P511/J510</f>
        <v>52.239886039886038</v>
      </c>
      <c r="I510" s="12">
        <f>commit!$L511</f>
        <v>1637</v>
      </c>
      <c r="J510" s="12">
        <f>commit!$M511</f>
        <v>1755</v>
      </c>
      <c r="K510" s="13">
        <f>(ncommit!$K511-ncommit!$J511)/1000</f>
        <v>85.882999999999996</v>
      </c>
      <c r="L510" s="11">
        <f t="shared" si="39"/>
        <v>1.2703794697437212</v>
      </c>
      <c r="M510" s="12">
        <f>ncommit!$G511</f>
        <v>263907</v>
      </c>
      <c r="N510" s="32">
        <f t="shared" si="42"/>
        <v>263.90699999999998</v>
      </c>
      <c r="O510" s="11">
        <f t="shared" si="40"/>
        <v>1.1527053090672092</v>
      </c>
    </row>
    <row r="511" spans="1:15">
      <c r="A511" s="1">
        <v>510</v>
      </c>
      <c r="B511" s="13">
        <f>(commit!$H512+commit!$I512)/1000</f>
        <v>8.1189999999999998</v>
      </c>
      <c r="C511" s="13">
        <f>(commit!$K512-commit!$J512)/1000</f>
        <v>118.21299999999999</v>
      </c>
      <c r="D511" s="13">
        <f>commit!$J512/1000</f>
        <v>0.76800000000000002</v>
      </c>
      <c r="E511" s="12">
        <f>commit!$G512</f>
        <v>304207</v>
      </c>
      <c r="F511" s="32">
        <f t="shared" si="41"/>
        <v>304.20699999999999</v>
      </c>
      <c r="G511" s="12">
        <f>commit!$P512/1000</f>
        <v>91.680999999999997</v>
      </c>
      <c r="H511" s="12">
        <f>commit!$P512/J511</f>
        <v>52.239886039886038</v>
      </c>
      <c r="I511" s="12">
        <f>commit!$L512</f>
        <v>1637</v>
      </c>
      <c r="J511" s="12">
        <f>commit!$M512</f>
        <v>1755</v>
      </c>
      <c r="K511" s="13">
        <f>(ncommit!$K512-ncommit!$J512)/1000</f>
        <v>86.995000000000005</v>
      </c>
      <c r="L511" s="11">
        <f t="shared" si="39"/>
        <v>1.3588482096672221</v>
      </c>
      <c r="M511" s="12">
        <f>ncommit!$G512</f>
        <v>263907</v>
      </c>
      <c r="N511" s="32">
        <f t="shared" si="42"/>
        <v>263.90699999999998</v>
      </c>
      <c r="O511" s="11">
        <f t="shared" si="40"/>
        <v>1.1527053090672092</v>
      </c>
    </row>
    <row r="512" spans="1:15">
      <c r="A512" s="1">
        <v>511</v>
      </c>
      <c r="B512" s="13">
        <f>(commit!$H513+commit!$I513)/1000</f>
        <v>8.2899999999999991</v>
      </c>
      <c r="C512" s="13">
        <f>(commit!$K513-commit!$J513)/1000</f>
        <v>116.85299999999999</v>
      </c>
      <c r="D512" s="13">
        <f>commit!$J513/1000</f>
        <v>0.8</v>
      </c>
      <c r="E512" s="12">
        <f>commit!$G513</f>
        <v>304207</v>
      </c>
      <c r="F512" s="32">
        <f t="shared" si="41"/>
        <v>304.20699999999999</v>
      </c>
      <c r="G512" s="12">
        <f>commit!$P513/1000</f>
        <v>91.680999999999997</v>
      </c>
      <c r="H512" s="12">
        <f>commit!$P513/J512</f>
        <v>52.239886039886038</v>
      </c>
      <c r="I512" s="12">
        <f>commit!$L513</f>
        <v>1637</v>
      </c>
      <c r="J512" s="12">
        <f>commit!$M513</f>
        <v>1755</v>
      </c>
      <c r="K512" s="13">
        <f>(ncommit!$K513-ncommit!$J513)/1000</f>
        <v>91.715000000000003</v>
      </c>
      <c r="L512" s="11">
        <f t="shared" si="39"/>
        <v>1.2740882080357629</v>
      </c>
      <c r="M512" s="12">
        <f>ncommit!$G513</f>
        <v>263907</v>
      </c>
      <c r="N512" s="32">
        <f t="shared" si="42"/>
        <v>263.90699999999998</v>
      </c>
      <c r="O512" s="11">
        <f t="shared" si="40"/>
        <v>1.1527053090672092</v>
      </c>
    </row>
    <row r="513" spans="1:15">
      <c r="A513" s="1">
        <v>512</v>
      </c>
      <c r="B513" s="13">
        <f>(commit!$H514+commit!$I514)/1000</f>
        <v>8.0009999999999994</v>
      </c>
      <c r="C513" s="13">
        <f>(commit!$K514-commit!$J514)/1000</f>
        <v>115.13500000000001</v>
      </c>
      <c r="D513" s="13">
        <f>commit!$J514/1000</f>
        <v>0.77900000000000003</v>
      </c>
      <c r="E513" s="12">
        <f>commit!$G514</f>
        <v>304207</v>
      </c>
      <c r="F513" s="32">
        <f t="shared" si="41"/>
        <v>304.20699999999999</v>
      </c>
      <c r="G513" s="12">
        <f>commit!$P514/1000</f>
        <v>91.680999999999997</v>
      </c>
      <c r="H513" s="12">
        <f>commit!$P514/J513</f>
        <v>52.239886039886038</v>
      </c>
      <c r="I513" s="12">
        <f>commit!$L514</f>
        <v>1637</v>
      </c>
      <c r="J513" s="12">
        <f>commit!$M514</f>
        <v>1755</v>
      </c>
      <c r="K513" s="13">
        <f>(ncommit!$K514-ncommit!$J514)/1000</f>
        <v>87.483000000000004</v>
      </c>
      <c r="L513" s="11">
        <f t="shared" si="39"/>
        <v>1.3160842678006013</v>
      </c>
      <c r="M513" s="12">
        <f>ncommit!$G514</f>
        <v>263907</v>
      </c>
      <c r="N513" s="32">
        <f t="shared" si="42"/>
        <v>263.90699999999998</v>
      </c>
      <c r="O513" s="11">
        <f t="shared" si="40"/>
        <v>1.1527053090672092</v>
      </c>
    </row>
    <row r="514" spans="1:15">
      <c r="A514" s="1">
        <v>513</v>
      </c>
      <c r="B514" s="13">
        <f>(commit!$H515+commit!$I515)/1000</f>
        <v>8.1210000000000004</v>
      </c>
      <c r="C514" s="13">
        <f>(commit!$K515-commit!$J515)/1000</f>
        <v>116.131</v>
      </c>
      <c r="D514" s="13">
        <f>commit!$J515/1000</f>
        <v>0.72699999999999998</v>
      </c>
      <c r="E514" s="12">
        <f>commit!$G515</f>
        <v>304207</v>
      </c>
      <c r="F514" s="32">
        <f t="shared" si="41"/>
        <v>304.20699999999999</v>
      </c>
      <c r="G514" s="12">
        <f>commit!$P515/1000</f>
        <v>91.680999999999997</v>
      </c>
      <c r="H514" s="12">
        <f>commit!$P515/J514</f>
        <v>52.239886039886038</v>
      </c>
      <c r="I514" s="12">
        <f>commit!$L515</f>
        <v>1637</v>
      </c>
      <c r="J514" s="12">
        <f>commit!$M515</f>
        <v>1755</v>
      </c>
      <c r="K514" s="13">
        <f>(ncommit!$K515-ncommit!$J515)/1000</f>
        <v>87.980999999999995</v>
      </c>
      <c r="L514" s="11">
        <f t="shared" ref="L514:L577" si="43">C514/K514</f>
        <v>1.319955444925609</v>
      </c>
      <c r="M514" s="12">
        <f>ncommit!$G515</f>
        <v>263907</v>
      </c>
      <c r="N514" s="32">
        <f t="shared" si="42"/>
        <v>263.90699999999998</v>
      </c>
      <c r="O514" s="11">
        <f t="shared" ref="O514:O577" si="44">E514/M514</f>
        <v>1.1527053090672092</v>
      </c>
    </row>
    <row r="515" spans="1:15">
      <c r="A515" s="1">
        <v>514</v>
      </c>
      <c r="B515" s="13">
        <f>(commit!$H516+commit!$I516)/1000</f>
        <v>7.6580000000000004</v>
      </c>
      <c r="C515" s="13">
        <f>(commit!$K516-commit!$J516)/1000</f>
        <v>116.497</v>
      </c>
      <c r="D515" s="13">
        <f>commit!$J516/1000</f>
        <v>0.76700000000000002</v>
      </c>
      <c r="E515" s="12">
        <f>commit!$G516</f>
        <v>308757</v>
      </c>
      <c r="F515" s="32">
        <f t="shared" ref="F515:F578" si="45">E515/1000</f>
        <v>308.75700000000001</v>
      </c>
      <c r="G515" s="12">
        <f>commit!$P516/1000</f>
        <v>93.265000000000001</v>
      </c>
      <c r="H515" s="12">
        <f>commit!$P516/J515</f>
        <v>53.142450142450144</v>
      </c>
      <c r="I515" s="12">
        <f>commit!$L516</f>
        <v>1637</v>
      </c>
      <c r="J515" s="12">
        <f>commit!$M516</f>
        <v>1755</v>
      </c>
      <c r="K515" s="13">
        <f>(ncommit!$K516-ncommit!$J516)/1000</f>
        <v>88.707999999999998</v>
      </c>
      <c r="L515" s="11">
        <f t="shared" si="43"/>
        <v>1.3132637417143889</v>
      </c>
      <c r="M515" s="12">
        <f>ncommit!$G516</f>
        <v>263934</v>
      </c>
      <c r="N515" s="32">
        <f t="shared" ref="N515:N578" si="46">M515/1000</f>
        <v>263.93400000000003</v>
      </c>
      <c r="O515" s="11">
        <f t="shared" si="44"/>
        <v>1.1698265475459775</v>
      </c>
    </row>
    <row r="516" spans="1:15">
      <c r="A516" s="1">
        <v>515</v>
      </c>
      <c r="B516" s="13">
        <f>(commit!$H517+commit!$I517)/1000</f>
        <v>8.1809999999999992</v>
      </c>
      <c r="C516" s="13">
        <f>(commit!$K517-commit!$J517)/1000</f>
        <v>115.875</v>
      </c>
      <c r="D516" s="13">
        <f>commit!$J517/1000</f>
        <v>0.74199999999999999</v>
      </c>
      <c r="E516" s="12">
        <f>commit!$G517</f>
        <v>308940</v>
      </c>
      <c r="F516" s="32">
        <f t="shared" si="45"/>
        <v>308.94</v>
      </c>
      <c r="G516" s="12">
        <f>commit!$P517/1000</f>
        <v>93.269000000000005</v>
      </c>
      <c r="H516" s="12">
        <f>commit!$P517/J516</f>
        <v>53.114464692482919</v>
      </c>
      <c r="I516" s="12">
        <f>commit!$L517</f>
        <v>1637</v>
      </c>
      <c r="J516" s="12">
        <f>commit!$M517</f>
        <v>1756</v>
      </c>
      <c r="K516" s="13">
        <f>(ncommit!$K517-ncommit!$J517)/1000</f>
        <v>90.206000000000003</v>
      </c>
      <c r="L516" s="11">
        <f t="shared" si="43"/>
        <v>1.2845597853801298</v>
      </c>
      <c r="M516" s="12">
        <f>ncommit!$G517</f>
        <v>264182</v>
      </c>
      <c r="N516" s="32">
        <f t="shared" si="46"/>
        <v>264.18200000000002</v>
      </c>
      <c r="O516" s="11">
        <f t="shared" si="44"/>
        <v>1.169421080921486</v>
      </c>
    </row>
    <row r="517" spans="1:15">
      <c r="A517" s="1">
        <v>516</v>
      </c>
      <c r="B517" s="13">
        <f>(commit!$H518+commit!$I518)/1000</f>
        <v>8.4830000000000005</v>
      </c>
      <c r="C517" s="13">
        <f>(commit!$K518-commit!$J518)/1000</f>
        <v>119.214</v>
      </c>
      <c r="D517" s="13">
        <f>commit!$J518/1000</f>
        <v>0.80900000000000005</v>
      </c>
      <c r="E517" s="12">
        <f>commit!$G518</f>
        <v>308940</v>
      </c>
      <c r="F517" s="32">
        <f t="shared" si="45"/>
        <v>308.94</v>
      </c>
      <c r="G517" s="12">
        <f>commit!$P518/1000</f>
        <v>93.269000000000005</v>
      </c>
      <c r="H517" s="12">
        <f>commit!$P518/J517</f>
        <v>53.114464692482919</v>
      </c>
      <c r="I517" s="12">
        <f>commit!$L518</f>
        <v>1637</v>
      </c>
      <c r="J517" s="12">
        <f>commit!$M518</f>
        <v>1756</v>
      </c>
      <c r="K517" s="13">
        <f>(ncommit!$K518-ncommit!$J518)/1000</f>
        <v>90.441999999999993</v>
      </c>
      <c r="L517" s="11">
        <f t="shared" si="43"/>
        <v>1.3181265341323722</v>
      </c>
      <c r="M517" s="12">
        <f>ncommit!$G518</f>
        <v>264182</v>
      </c>
      <c r="N517" s="32">
        <f t="shared" si="46"/>
        <v>264.18200000000002</v>
      </c>
      <c r="O517" s="11">
        <f t="shared" si="44"/>
        <v>1.169421080921486</v>
      </c>
    </row>
    <row r="518" spans="1:15">
      <c r="A518" s="1">
        <v>517</v>
      </c>
      <c r="B518" s="13">
        <f>(commit!$H519+commit!$I519)/1000</f>
        <v>8.19</v>
      </c>
      <c r="C518" s="13">
        <f>(commit!$K519-commit!$J519)/1000</f>
        <v>131.792</v>
      </c>
      <c r="D518" s="13">
        <f>commit!$J519/1000</f>
        <v>0.78100000000000003</v>
      </c>
      <c r="E518" s="12">
        <f>commit!$G519</f>
        <v>315776</v>
      </c>
      <c r="F518" s="32">
        <f t="shared" si="45"/>
        <v>315.77600000000001</v>
      </c>
      <c r="G518" s="12">
        <f>commit!$P519/1000</f>
        <v>96.646000000000001</v>
      </c>
      <c r="H518" s="12">
        <f>commit!$P519/J518</f>
        <v>54.88131743327655</v>
      </c>
      <c r="I518" s="12">
        <f>commit!$L519</f>
        <v>1642</v>
      </c>
      <c r="J518" s="12">
        <f>commit!$M519</f>
        <v>1761</v>
      </c>
      <c r="K518" s="13">
        <f>(ncommit!$K519-ncommit!$J519)/1000</f>
        <v>98.525999999999996</v>
      </c>
      <c r="L518" s="11">
        <f t="shared" si="43"/>
        <v>1.3376367659298054</v>
      </c>
      <c r="M518" s="12">
        <f>ncommit!$G519</f>
        <v>275525</v>
      </c>
      <c r="N518" s="32">
        <f t="shared" si="46"/>
        <v>275.52499999999998</v>
      </c>
      <c r="O518" s="11">
        <f t="shared" si="44"/>
        <v>1.1460883767353234</v>
      </c>
    </row>
    <row r="519" spans="1:15">
      <c r="A519" s="1">
        <v>518</v>
      </c>
      <c r="B519" s="13">
        <f>(commit!$H520+commit!$I520)/1000</f>
        <v>8.3719999999999999</v>
      </c>
      <c r="C519" s="13">
        <f>(commit!$K520-commit!$J520)/1000</f>
        <v>137.292</v>
      </c>
      <c r="D519" s="13">
        <f>commit!$J520/1000</f>
        <v>0.83199999999999996</v>
      </c>
      <c r="E519" s="12">
        <f>commit!$G520</f>
        <v>315776</v>
      </c>
      <c r="F519" s="32">
        <f t="shared" si="45"/>
        <v>315.77600000000001</v>
      </c>
      <c r="G519" s="12">
        <f>commit!$P520/1000</f>
        <v>96.646000000000001</v>
      </c>
      <c r="H519" s="12">
        <f>commit!$P520/J519</f>
        <v>54.88131743327655</v>
      </c>
      <c r="I519" s="12">
        <f>commit!$L520</f>
        <v>1642</v>
      </c>
      <c r="J519" s="12">
        <f>commit!$M520</f>
        <v>1761</v>
      </c>
      <c r="K519" s="13">
        <f>(ncommit!$K520-ncommit!$J520)/1000</f>
        <v>101.152</v>
      </c>
      <c r="L519" s="11">
        <f t="shared" si="43"/>
        <v>1.3572840873141412</v>
      </c>
      <c r="M519" s="12">
        <f>ncommit!$G520</f>
        <v>275525</v>
      </c>
      <c r="N519" s="32">
        <f t="shared" si="46"/>
        <v>275.52499999999998</v>
      </c>
      <c r="O519" s="11">
        <f t="shared" si="44"/>
        <v>1.1460883767353234</v>
      </c>
    </row>
    <row r="520" spans="1:15">
      <c r="A520" s="1">
        <v>519</v>
      </c>
      <c r="B520" s="13">
        <f>(commit!$H521+commit!$I521)/1000</f>
        <v>7.6970000000000001</v>
      </c>
      <c r="C520" s="13">
        <f>(commit!$K521-commit!$J521)/1000</f>
        <v>132.04300000000001</v>
      </c>
      <c r="D520" s="13">
        <f>commit!$J521/1000</f>
        <v>0.77</v>
      </c>
      <c r="E520" s="12">
        <f>commit!$G521</f>
        <v>315776</v>
      </c>
      <c r="F520" s="32">
        <f t="shared" si="45"/>
        <v>315.77600000000001</v>
      </c>
      <c r="G520" s="12">
        <f>commit!$P521/1000</f>
        <v>96.646000000000001</v>
      </c>
      <c r="H520" s="12">
        <f>commit!$P521/J520</f>
        <v>54.88131743327655</v>
      </c>
      <c r="I520" s="12">
        <f>commit!$L521</f>
        <v>1642</v>
      </c>
      <c r="J520" s="12">
        <f>commit!$M521</f>
        <v>1761</v>
      </c>
      <c r="K520" s="13">
        <f>(ncommit!$K521-ncommit!$J521)/1000</f>
        <v>97.721000000000004</v>
      </c>
      <c r="L520" s="11">
        <f t="shared" si="43"/>
        <v>1.3512244041710584</v>
      </c>
      <c r="M520" s="12">
        <f>ncommit!$G521</f>
        <v>275525</v>
      </c>
      <c r="N520" s="32">
        <f t="shared" si="46"/>
        <v>275.52499999999998</v>
      </c>
      <c r="O520" s="11">
        <f t="shared" si="44"/>
        <v>1.1460883767353234</v>
      </c>
    </row>
    <row r="521" spans="1:15">
      <c r="A521" s="1">
        <v>520</v>
      </c>
      <c r="B521" s="13">
        <f>(commit!$H522+commit!$I522)/1000</f>
        <v>8.1769999999999996</v>
      </c>
      <c r="C521" s="13">
        <f>(commit!$K522-commit!$J522)/1000</f>
        <v>133.19300000000001</v>
      </c>
      <c r="D521" s="13">
        <f>commit!$J522/1000</f>
        <v>0.80100000000000005</v>
      </c>
      <c r="E521" s="12">
        <f>commit!$G522</f>
        <v>315776</v>
      </c>
      <c r="F521" s="32">
        <f t="shared" si="45"/>
        <v>315.77600000000001</v>
      </c>
      <c r="G521" s="12">
        <f>commit!$P522/1000</f>
        <v>96.646000000000001</v>
      </c>
      <c r="H521" s="12">
        <f>commit!$P522/J521</f>
        <v>54.88131743327655</v>
      </c>
      <c r="I521" s="12">
        <f>commit!$L522</f>
        <v>1642</v>
      </c>
      <c r="J521" s="12">
        <f>commit!$M522</f>
        <v>1761</v>
      </c>
      <c r="K521" s="13">
        <f>(ncommit!$K522-ncommit!$J522)/1000</f>
        <v>99.631</v>
      </c>
      <c r="L521" s="11">
        <f t="shared" si="43"/>
        <v>1.3368630245606288</v>
      </c>
      <c r="M521" s="12">
        <f>ncommit!$G522</f>
        <v>275525</v>
      </c>
      <c r="N521" s="32">
        <f t="shared" si="46"/>
        <v>275.52499999999998</v>
      </c>
      <c r="O521" s="11">
        <f t="shared" si="44"/>
        <v>1.1460883767353234</v>
      </c>
    </row>
    <row r="522" spans="1:15">
      <c r="A522" s="1">
        <v>521</v>
      </c>
      <c r="B522" s="13">
        <f>(commit!$H523+commit!$I523)/1000</f>
        <v>8.3559999999999999</v>
      </c>
      <c r="C522" s="13">
        <f>(commit!$K523-commit!$J523)/1000</f>
        <v>161.16399999999999</v>
      </c>
      <c r="D522" s="13">
        <f>commit!$J523/1000</f>
        <v>0.89900000000000002</v>
      </c>
      <c r="E522" s="12">
        <f>commit!$G523</f>
        <v>354536</v>
      </c>
      <c r="F522" s="32">
        <f t="shared" si="45"/>
        <v>354.536</v>
      </c>
      <c r="G522" s="12">
        <f>commit!$P523/1000</f>
        <v>100.482</v>
      </c>
      <c r="H522" s="12">
        <f>commit!$P523/J522</f>
        <v>57.059625212947189</v>
      </c>
      <c r="I522" s="12">
        <f>commit!$L523</f>
        <v>1642</v>
      </c>
      <c r="J522" s="12">
        <f>commit!$M523</f>
        <v>1761</v>
      </c>
      <c r="K522" s="13">
        <f>(ncommit!$K523-ncommit!$J523)/1000</f>
        <v>141.47</v>
      </c>
      <c r="L522" s="11">
        <f t="shared" si="43"/>
        <v>1.1392097264437688</v>
      </c>
      <c r="M522" s="12">
        <f>ncommit!$G523</f>
        <v>331084</v>
      </c>
      <c r="N522" s="32">
        <f t="shared" si="46"/>
        <v>331.084</v>
      </c>
      <c r="O522" s="11">
        <f t="shared" si="44"/>
        <v>1.0708339877493325</v>
      </c>
    </row>
    <row r="523" spans="1:15">
      <c r="A523" s="1">
        <v>522</v>
      </c>
      <c r="B523" s="13">
        <f>(commit!$H524+commit!$I524)/1000</f>
        <v>8.1199999999999992</v>
      </c>
      <c r="C523" s="13">
        <f>(commit!$K524-commit!$J524)/1000</f>
        <v>163.71799999999999</v>
      </c>
      <c r="D523" s="13">
        <f>commit!$J524/1000</f>
        <v>0.96</v>
      </c>
      <c r="E523" s="12">
        <f>commit!$G524</f>
        <v>354536</v>
      </c>
      <c r="F523" s="32">
        <f t="shared" si="45"/>
        <v>354.536</v>
      </c>
      <c r="G523" s="12">
        <f>commit!$P524/1000</f>
        <v>100.482</v>
      </c>
      <c r="H523" s="12">
        <f>commit!$P524/J523</f>
        <v>57.059625212947189</v>
      </c>
      <c r="I523" s="12">
        <f>commit!$L524</f>
        <v>1642</v>
      </c>
      <c r="J523" s="12">
        <f>commit!$M524</f>
        <v>1761</v>
      </c>
      <c r="K523" s="13">
        <f>(ncommit!$K524-ncommit!$J524)/1000</f>
        <v>139.24700000000001</v>
      </c>
      <c r="L523" s="11">
        <f t="shared" si="43"/>
        <v>1.1757380769424115</v>
      </c>
      <c r="M523" s="12">
        <f>ncommit!$G524</f>
        <v>331084</v>
      </c>
      <c r="N523" s="32">
        <f t="shared" si="46"/>
        <v>331.084</v>
      </c>
      <c r="O523" s="11">
        <f t="shared" si="44"/>
        <v>1.0708339877493325</v>
      </c>
    </row>
    <row r="524" spans="1:15">
      <c r="A524" s="1">
        <v>523</v>
      </c>
      <c r="B524" s="13">
        <f>(commit!$H525+commit!$I525)/1000</f>
        <v>7.9480000000000004</v>
      </c>
      <c r="C524" s="13">
        <f>(commit!$K525-commit!$J525)/1000</f>
        <v>164.68199999999999</v>
      </c>
      <c r="D524" s="13">
        <f>commit!$J525/1000</f>
        <v>0.93899999999999995</v>
      </c>
      <c r="E524" s="12">
        <f>commit!$G525</f>
        <v>354536</v>
      </c>
      <c r="F524" s="32">
        <f t="shared" si="45"/>
        <v>354.536</v>
      </c>
      <c r="G524" s="12">
        <f>commit!$P525/1000</f>
        <v>100.482</v>
      </c>
      <c r="H524" s="12">
        <f>commit!$P525/J524</f>
        <v>57.059625212947189</v>
      </c>
      <c r="I524" s="12">
        <f>commit!$L525</f>
        <v>1642</v>
      </c>
      <c r="J524" s="12">
        <f>commit!$M525</f>
        <v>1761</v>
      </c>
      <c r="K524" s="13">
        <f>(ncommit!$K525-ncommit!$J525)/1000</f>
        <v>135.55600000000001</v>
      </c>
      <c r="L524" s="11">
        <f t="shared" si="43"/>
        <v>1.2148632299566229</v>
      </c>
      <c r="M524" s="12">
        <f>ncommit!$G525</f>
        <v>331084</v>
      </c>
      <c r="N524" s="32">
        <f t="shared" si="46"/>
        <v>331.084</v>
      </c>
      <c r="O524" s="11">
        <f t="shared" si="44"/>
        <v>1.0708339877493325</v>
      </c>
    </row>
    <row r="525" spans="1:15">
      <c r="A525" s="1">
        <v>524</v>
      </c>
      <c r="B525" s="13">
        <f>(commit!$H526+commit!$I526)/1000</f>
        <v>7.6970000000000001</v>
      </c>
      <c r="C525" s="13">
        <f>(commit!$K526-commit!$J526)/1000</f>
        <v>161.72399999999999</v>
      </c>
      <c r="D525" s="13">
        <f>commit!$J526/1000</f>
        <v>0.98499999999999999</v>
      </c>
      <c r="E525" s="12">
        <f>commit!$G526</f>
        <v>354536</v>
      </c>
      <c r="F525" s="32">
        <f t="shared" si="45"/>
        <v>354.536</v>
      </c>
      <c r="G525" s="12">
        <f>commit!$P526/1000</f>
        <v>100.482</v>
      </c>
      <c r="H525" s="12">
        <f>commit!$P526/J525</f>
        <v>57.059625212947189</v>
      </c>
      <c r="I525" s="12">
        <f>commit!$L526</f>
        <v>1642</v>
      </c>
      <c r="J525" s="12">
        <f>commit!$M526</f>
        <v>1761</v>
      </c>
      <c r="K525" s="13">
        <f>(ncommit!$K526-ncommit!$J526)/1000</f>
        <v>134.75399999999999</v>
      </c>
      <c r="L525" s="11">
        <f t="shared" si="43"/>
        <v>1.2001424818558262</v>
      </c>
      <c r="M525" s="12">
        <f>ncommit!$G526</f>
        <v>331084</v>
      </c>
      <c r="N525" s="32">
        <f t="shared" si="46"/>
        <v>331.084</v>
      </c>
      <c r="O525" s="11">
        <f t="shared" si="44"/>
        <v>1.0708339877493325</v>
      </c>
    </row>
    <row r="526" spans="1:15">
      <c r="A526" s="1">
        <v>525</v>
      </c>
      <c r="B526" s="13">
        <f>(commit!$H527+commit!$I527)/1000</f>
        <v>8.0890000000000004</v>
      </c>
      <c r="C526" s="13">
        <f>(commit!$K527-commit!$J527)/1000</f>
        <v>161.49299999999999</v>
      </c>
      <c r="D526" s="13">
        <f>commit!$J527/1000</f>
        <v>0.86399999999999999</v>
      </c>
      <c r="E526" s="12">
        <f>commit!$G527</f>
        <v>319367</v>
      </c>
      <c r="F526" s="32">
        <f t="shared" si="45"/>
        <v>319.36700000000002</v>
      </c>
      <c r="G526" s="12">
        <f>commit!$P527/1000</f>
        <v>92.501000000000005</v>
      </c>
      <c r="H526" s="12">
        <f>commit!$P527/J526</f>
        <v>52.527541169789892</v>
      </c>
      <c r="I526" s="12">
        <f>commit!$L527</f>
        <v>1642</v>
      </c>
      <c r="J526" s="12">
        <f>commit!$M527</f>
        <v>1761</v>
      </c>
      <c r="K526" s="13">
        <f>(ncommit!$K527-ncommit!$J527)/1000</f>
        <v>98.555000000000007</v>
      </c>
      <c r="L526" s="11">
        <f t="shared" si="43"/>
        <v>1.6386078839226825</v>
      </c>
      <c r="M526" s="12">
        <f>ncommit!$G527</f>
        <v>256891</v>
      </c>
      <c r="N526" s="32">
        <f t="shared" si="46"/>
        <v>256.89100000000002</v>
      </c>
      <c r="O526" s="11">
        <f t="shared" si="44"/>
        <v>1.2432004235259313</v>
      </c>
    </row>
    <row r="527" spans="1:15">
      <c r="A527" s="1">
        <v>526</v>
      </c>
      <c r="B527" s="13">
        <f>(commit!$H528+commit!$I528)/1000</f>
        <v>8.3490000000000002</v>
      </c>
      <c r="C527" s="13">
        <f>(commit!$K528-commit!$J528)/1000</f>
        <v>160.411</v>
      </c>
      <c r="D527" s="13">
        <f>commit!$J528/1000</f>
        <v>0.84099999999999997</v>
      </c>
      <c r="E527" s="12">
        <f>commit!$G528</f>
        <v>319367</v>
      </c>
      <c r="F527" s="32">
        <f t="shared" si="45"/>
        <v>319.36700000000002</v>
      </c>
      <c r="G527" s="12">
        <f>commit!$P528/1000</f>
        <v>92.501000000000005</v>
      </c>
      <c r="H527" s="12">
        <f>commit!$P528/J527</f>
        <v>52.527541169789892</v>
      </c>
      <c r="I527" s="12">
        <f>commit!$L528</f>
        <v>1642</v>
      </c>
      <c r="J527" s="12">
        <f>commit!$M528</f>
        <v>1761</v>
      </c>
      <c r="K527" s="13">
        <f>(ncommit!$K528-ncommit!$J528)/1000</f>
        <v>98.194000000000003</v>
      </c>
      <c r="L527" s="11">
        <f t="shared" si="43"/>
        <v>1.633613051713954</v>
      </c>
      <c r="M527" s="12">
        <f>ncommit!$G528</f>
        <v>256891</v>
      </c>
      <c r="N527" s="32">
        <f t="shared" si="46"/>
        <v>256.89100000000002</v>
      </c>
      <c r="O527" s="11">
        <f t="shared" si="44"/>
        <v>1.2432004235259313</v>
      </c>
    </row>
    <row r="528" spans="1:15">
      <c r="A528" s="1">
        <v>527</v>
      </c>
      <c r="B528" s="13">
        <f>(commit!$H529+commit!$I529)/1000</f>
        <v>8.0739999999999998</v>
      </c>
      <c r="C528" s="13">
        <f>(commit!$K529-commit!$J529)/1000</f>
        <v>161.12299999999999</v>
      </c>
      <c r="D528" s="13">
        <f>commit!$J529/1000</f>
        <v>0.81399999999999995</v>
      </c>
      <c r="E528" s="12">
        <f>commit!$G529</f>
        <v>319367</v>
      </c>
      <c r="F528" s="32">
        <f t="shared" si="45"/>
        <v>319.36700000000002</v>
      </c>
      <c r="G528" s="12">
        <f>commit!$P529/1000</f>
        <v>92.501000000000005</v>
      </c>
      <c r="H528" s="12">
        <f>commit!$P529/J528</f>
        <v>52.527541169789892</v>
      </c>
      <c r="I528" s="12">
        <f>commit!$L529</f>
        <v>1642</v>
      </c>
      <c r="J528" s="12">
        <f>commit!$M529</f>
        <v>1761</v>
      </c>
      <c r="K528" s="13">
        <f>(ncommit!$K529-ncommit!$J529)/1000</f>
        <v>98.474000000000004</v>
      </c>
      <c r="L528" s="11">
        <f t="shared" si="43"/>
        <v>1.6361983873915955</v>
      </c>
      <c r="M528" s="12">
        <f>ncommit!$G529</f>
        <v>256891</v>
      </c>
      <c r="N528" s="32">
        <f t="shared" si="46"/>
        <v>256.89100000000002</v>
      </c>
      <c r="O528" s="11">
        <f t="shared" si="44"/>
        <v>1.2432004235259313</v>
      </c>
    </row>
    <row r="529" spans="1:15">
      <c r="A529" s="1">
        <v>528</v>
      </c>
      <c r="B529" s="13">
        <f>(commit!$H530+commit!$I530)/1000</f>
        <v>8.0050000000000008</v>
      </c>
      <c r="C529" s="13">
        <f>(commit!$K530-commit!$J530)/1000</f>
        <v>162.11799999999999</v>
      </c>
      <c r="D529" s="13">
        <f>commit!$J530/1000</f>
        <v>0.85199999999999998</v>
      </c>
      <c r="E529" s="12">
        <f>commit!$G530</f>
        <v>320394</v>
      </c>
      <c r="F529" s="32">
        <f t="shared" si="45"/>
        <v>320.39400000000001</v>
      </c>
      <c r="G529" s="12">
        <f>commit!$P530/1000</f>
        <v>92.626999999999995</v>
      </c>
      <c r="H529" s="12">
        <f>commit!$P530/J529</f>
        <v>52.450169875424692</v>
      </c>
      <c r="I529" s="12">
        <f>commit!$L530</f>
        <v>1645</v>
      </c>
      <c r="J529" s="12">
        <f>commit!$M530</f>
        <v>1766</v>
      </c>
      <c r="K529" s="13">
        <f>(ncommit!$K530-ncommit!$J530)/1000</f>
        <v>104.286</v>
      </c>
      <c r="L529" s="11">
        <f t="shared" si="43"/>
        <v>1.5545519053372456</v>
      </c>
      <c r="M529" s="12">
        <f>ncommit!$G530</f>
        <v>258019</v>
      </c>
      <c r="N529" s="32">
        <f t="shared" si="46"/>
        <v>258.01900000000001</v>
      </c>
      <c r="O529" s="11">
        <f t="shared" si="44"/>
        <v>1.241745762908933</v>
      </c>
    </row>
    <row r="530" spans="1:15">
      <c r="A530" s="1">
        <v>529</v>
      </c>
      <c r="B530" s="13">
        <f>(commit!$H531+commit!$I531)/1000</f>
        <v>8.0779999999999994</v>
      </c>
      <c r="C530" s="13">
        <f>(commit!$K531-commit!$J531)/1000</f>
        <v>157.26599999999999</v>
      </c>
      <c r="D530" s="13">
        <f>commit!$J531/1000</f>
        <v>0.81599999999999995</v>
      </c>
      <c r="E530" s="12">
        <f>commit!$G531</f>
        <v>316641</v>
      </c>
      <c r="F530" s="32">
        <f t="shared" si="45"/>
        <v>316.64100000000002</v>
      </c>
      <c r="G530" s="12">
        <f>commit!$P531/1000</f>
        <v>91.638999999999996</v>
      </c>
      <c r="H530" s="12">
        <f>commit!$P531/J530</f>
        <v>51.861346915676286</v>
      </c>
      <c r="I530" s="12">
        <f>commit!$L531</f>
        <v>1646</v>
      </c>
      <c r="J530" s="12">
        <f>commit!$M531</f>
        <v>1767</v>
      </c>
      <c r="K530" s="13">
        <f>(ncommit!$K531-ncommit!$J531)/1000</f>
        <v>98.748999999999995</v>
      </c>
      <c r="L530" s="11">
        <f t="shared" si="43"/>
        <v>1.5925832160325675</v>
      </c>
      <c r="M530" s="12">
        <f>ncommit!$G531</f>
        <v>257931</v>
      </c>
      <c r="N530" s="32">
        <f t="shared" si="46"/>
        <v>257.93099999999998</v>
      </c>
      <c r="O530" s="11">
        <f t="shared" si="44"/>
        <v>1.2276190143875687</v>
      </c>
    </row>
    <row r="531" spans="1:15">
      <c r="A531" s="1">
        <v>530</v>
      </c>
      <c r="B531" s="13">
        <f>(commit!$H532+commit!$I532)/1000</f>
        <v>7.9950000000000001</v>
      </c>
      <c r="C531" s="13">
        <f>(commit!$K532-commit!$J532)/1000</f>
        <v>159.327</v>
      </c>
      <c r="D531" s="13">
        <f>commit!$J532/1000</f>
        <v>0.85699999999999998</v>
      </c>
      <c r="E531" s="12">
        <f>commit!$G532</f>
        <v>316641</v>
      </c>
      <c r="F531" s="32">
        <f t="shared" si="45"/>
        <v>316.64100000000002</v>
      </c>
      <c r="G531" s="12">
        <f>commit!$P532/1000</f>
        <v>91.638999999999996</v>
      </c>
      <c r="H531" s="12">
        <f>commit!$P532/J531</f>
        <v>51.861346915676286</v>
      </c>
      <c r="I531" s="12">
        <f>commit!$L532</f>
        <v>1646</v>
      </c>
      <c r="J531" s="12">
        <f>commit!$M532</f>
        <v>1767</v>
      </c>
      <c r="K531" s="13">
        <f>(ncommit!$K532-ncommit!$J532)/1000</f>
        <v>100.622</v>
      </c>
      <c r="L531" s="11">
        <f t="shared" si="43"/>
        <v>1.5834211206296833</v>
      </c>
      <c r="M531" s="12">
        <f>ncommit!$G532</f>
        <v>257931</v>
      </c>
      <c r="N531" s="32">
        <f t="shared" si="46"/>
        <v>257.93099999999998</v>
      </c>
      <c r="O531" s="11">
        <f t="shared" si="44"/>
        <v>1.2276190143875687</v>
      </c>
    </row>
    <row r="532" spans="1:15">
      <c r="A532" s="1">
        <v>531</v>
      </c>
      <c r="B532" s="13">
        <f>(commit!$H533+commit!$I533)/1000</f>
        <v>8.4930000000000003</v>
      </c>
      <c r="C532" s="13">
        <f>(commit!$K533-commit!$J533)/1000</f>
        <v>161.363</v>
      </c>
      <c r="D532" s="13">
        <f>commit!$J533/1000</f>
        <v>0.80300000000000005</v>
      </c>
      <c r="E532" s="12">
        <f>commit!$G533</f>
        <v>316641</v>
      </c>
      <c r="F532" s="32">
        <f t="shared" si="45"/>
        <v>316.64100000000002</v>
      </c>
      <c r="G532" s="12">
        <f>commit!$P533/1000</f>
        <v>91.638999999999996</v>
      </c>
      <c r="H532" s="12">
        <f>commit!$P533/J532</f>
        <v>51.861346915676286</v>
      </c>
      <c r="I532" s="12">
        <f>commit!$L533</f>
        <v>1646</v>
      </c>
      <c r="J532" s="12">
        <f>commit!$M533</f>
        <v>1767</v>
      </c>
      <c r="K532" s="13">
        <f>(ncommit!$K533-ncommit!$J533)/1000</f>
        <v>100.95</v>
      </c>
      <c r="L532" s="11">
        <f t="shared" si="43"/>
        <v>1.5984447746409114</v>
      </c>
      <c r="M532" s="12">
        <f>ncommit!$G533</f>
        <v>257931</v>
      </c>
      <c r="N532" s="32">
        <f t="shared" si="46"/>
        <v>257.93099999999998</v>
      </c>
      <c r="O532" s="11">
        <f t="shared" si="44"/>
        <v>1.2276190143875687</v>
      </c>
    </row>
    <row r="533" spans="1:15">
      <c r="A533" s="1">
        <v>532</v>
      </c>
      <c r="B533" s="13">
        <f>(commit!$H534+commit!$I534)/1000</f>
        <v>8.02</v>
      </c>
      <c r="C533" s="13">
        <f>(commit!$K534-commit!$J534)/1000</f>
        <v>161.03</v>
      </c>
      <c r="D533" s="13">
        <f>commit!$J534/1000</f>
        <v>0.78600000000000003</v>
      </c>
      <c r="E533" s="12">
        <f>commit!$G534</f>
        <v>316641</v>
      </c>
      <c r="F533" s="32">
        <f t="shared" si="45"/>
        <v>316.64100000000002</v>
      </c>
      <c r="G533" s="12">
        <f>commit!$P534/1000</f>
        <v>91.638999999999996</v>
      </c>
      <c r="H533" s="12">
        <f>commit!$P534/J533</f>
        <v>51.861346915676286</v>
      </c>
      <c r="I533" s="12">
        <f>commit!$L534</f>
        <v>1646</v>
      </c>
      <c r="J533" s="12">
        <f>commit!$M534</f>
        <v>1767</v>
      </c>
      <c r="K533" s="13">
        <f>(ncommit!$K534-ncommit!$J534)/1000</f>
        <v>99.49</v>
      </c>
      <c r="L533" s="11">
        <f t="shared" si="43"/>
        <v>1.6185546286058901</v>
      </c>
      <c r="M533" s="12">
        <f>ncommit!$G534</f>
        <v>257931</v>
      </c>
      <c r="N533" s="32">
        <f t="shared" si="46"/>
        <v>257.93099999999998</v>
      </c>
      <c r="O533" s="11">
        <f t="shared" si="44"/>
        <v>1.2276190143875687</v>
      </c>
    </row>
    <row r="534" spans="1:15">
      <c r="A534" s="1">
        <v>533</v>
      </c>
      <c r="B534" s="13">
        <f>(commit!$H535+commit!$I535)/1000</f>
        <v>8.2799999999999994</v>
      </c>
      <c r="C534" s="13">
        <f>(commit!$K535-commit!$J535)/1000</f>
        <v>160.14400000000001</v>
      </c>
      <c r="D534" s="13">
        <f>commit!$J535/1000</f>
        <v>0.80800000000000005</v>
      </c>
      <c r="E534" s="12">
        <f>commit!$G535</f>
        <v>316641</v>
      </c>
      <c r="F534" s="32">
        <f t="shared" si="45"/>
        <v>316.64100000000002</v>
      </c>
      <c r="G534" s="12">
        <f>commit!$P535/1000</f>
        <v>91.638999999999996</v>
      </c>
      <c r="H534" s="12">
        <f>commit!$P535/J534</f>
        <v>51.861346915676286</v>
      </c>
      <c r="I534" s="12">
        <f>commit!$L535</f>
        <v>1646</v>
      </c>
      <c r="J534" s="12">
        <f>commit!$M535</f>
        <v>1767</v>
      </c>
      <c r="K534" s="13">
        <f>(ncommit!$K535-ncommit!$J535)/1000</f>
        <v>99.171999999999997</v>
      </c>
      <c r="L534" s="11">
        <f t="shared" si="43"/>
        <v>1.6148106320332354</v>
      </c>
      <c r="M534" s="12">
        <f>ncommit!$G535</f>
        <v>257931</v>
      </c>
      <c r="N534" s="32">
        <f t="shared" si="46"/>
        <v>257.93099999999998</v>
      </c>
      <c r="O534" s="11">
        <f t="shared" si="44"/>
        <v>1.2276190143875687</v>
      </c>
    </row>
    <row r="535" spans="1:15">
      <c r="A535" s="1">
        <v>534</v>
      </c>
      <c r="B535" s="13">
        <f>(commit!$H536+commit!$I536)/1000</f>
        <v>7.5549999999999997</v>
      </c>
      <c r="C535" s="13">
        <f>(commit!$K536-commit!$J536)/1000</f>
        <v>156.25299999999999</v>
      </c>
      <c r="D535" s="13">
        <f>commit!$J536/1000</f>
        <v>0.81200000000000006</v>
      </c>
      <c r="E535" s="12">
        <f>commit!$G536</f>
        <v>315017</v>
      </c>
      <c r="F535" s="32">
        <f t="shared" si="45"/>
        <v>315.017</v>
      </c>
      <c r="G535" s="12">
        <f>commit!$P536/1000</f>
        <v>91.56</v>
      </c>
      <c r="H535" s="12">
        <f>commit!$P536/J535</f>
        <v>51.816638370118845</v>
      </c>
      <c r="I535" s="12">
        <f>commit!$L536</f>
        <v>1646</v>
      </c>
      <c r="J535" s="12">
        <f>commit!$M536</f>
        <v>1767</v>
      </c>
      <c r="K535" s="13">
        <f>(ncommit!$K536-ncommit!$J536)/1000</f>
        <v>95.902000000000001</v>
      </c>
      <c r="L535" s="11">
        <f t="shared" si="43"/>
        <v>1.6292986590477778</v>
      </c>
      <c r="M535" s="12">
        <f>ncommit!$G536</f>
        <v>256172</v>
      </c>
      <c r="N535" s="32">
        <f t="shared" si="46"/>
        <v>256.17200000000003</v>
      </c>
      <c r="O535" s="11">
        <f t="shared" si="44"/>
        <v>1.229708945552207</v>
      </c>
    </row>
    <row r="536" spans="1:15">
      <c r="A536" s="1">
        <v>535</v>
      </c>
      <c r="B536" s="13">
        <f>(commit!$H537+commit!$I537)/1000</f>
        <v>8.0719999999999992</v>
      </c>
      <c r="C536" s="13">
        <f>(commit!$K537-commit!$J537)/1000</f>
        <v>161.06299999999999</v>
      </c>
      <c r="D536" s="13">
        <f>commit!$J537/1000</f>
        <v>0.86199999999999999</v>
      </c>
      <c r="E536" s="12">
        <f>commit!$G537</f>
        <v>321502</v>
      </c>
      <c r="F536" s="32">
        <f t="shared" si="45"/>
        <v>321.50200000000001</v>
      </c>
      <c r="G536" s="12">
        <f>commit!$P537/1000</f>
        <v>91.710999999999999</v>
      </c>
      <c r="H536" s="12">
        <f>commit!$P537/J536</f>
        <v>51.814124293785312</v>
      </c>
      <c r="I536" s="12">
        <f>commit!$L537</f>
        <v>1649</v>
      </c>
      <c r="J536" s="12">
        <f>commit!$M537</f>
        <v>1770</v>
      </c>
      <c r="K536" s="13">
        <f>(ncommit!$K537-ncommit!$J537)/1000</f>
        <v>105.67400000000001</v>
      </c>
      <c r="L536" s="11">
        <f t="shared" si="43"/>
        <v>1.5241497435509206</v>
      </c>
      <c r="M536" s="12">
        <f>ncommit!$G537</f>
        <v>264546</v>
      </c>
      <c r="N536" s="32">
        <f t="shared" si="46"/>
        <v>264.54599999999999</v>
      </c>
      <c r="O536" s="11">
        <f t="shared" si="44"/>
        <v>1.2152971505900676</v>
      </c>
    </row>
    <row r="537" spans="1:15">
      <c r="A537" s="1">
        <v>536</v>
      </c>
      <c r="B537" s="13">
        <f>(commit!$H538+commit!$I538)/1000</f>
        <v>8.44</v>
      </c>
      <c r="C537" s="13">
        <f>(commit!$K538-commit!$J538)/1000</f>
        <v>160.53700000000001</v>
      </c>
      <c r="D537" s="13">
        <f>commit!$J538/1000</f>
        <v>1.022</v>
      </c>
      <c r="E537" s="12">
        <f>commit!$G538</f>
        <v>321502</v>
      </c>
      <c r="F537" s="32">
        <f t="shared" si="45"/>
        <v>321.50200000000001</v>
      </c>
      <c r="G537" s="12">
        <f>commit!$P538/1000</f>
        <v>91.710999999999999</v>
      </c>
      <c r="H537" s="12">
        <f>commit!$P538/J537</f>
        <v>51.814124293785312</v>
      </c>
      <c r="I537" s="12">
        <f>commit!$L538</f>
        <v>1649</v>
      </c>
      <c r="J537" s="12">
        <f>commit!$M538</f>
        <v>1770</v>
      </c>
      <c r="K537" s="13">
        <f>(ncommit!$K538-ncommit!$J538)/1000</f>
        <v>103.971</v>
      </c>
      <c r="L537" s="11">
        <f t="shared" si="43"/>
        <v>1.5440555539525445</v>
      </c>
      <c r="M537" s="12">
        <f>ncommit!$G538</f>
        <v>264546</v>
      </c>
      <c r="N537" s="32">
        <f t="shared" si="46"/>
        <v>264.54599999999999</v>
      </c>
      <c r="O537" s="11">
        <f t="shared" si="44"/>
        <v>1.2152971505900676</v>
      </c>
    </row>
    <row r="538" spans="1:15">
      <c r="A538" s="1">
        <v>537</v>
      </c>
      <c r="B538" s="13">
        <f>(commit!$H539+commit!$I539)/1000</f>
        <v>8.0579999999999998</v>
      </c>
      <c r="C538" s="13">
        <f>(commit!$K539-commit!$J539)/1000</f>
        <v>166.83</v>
      </c>
      <c r="D538" s="13">
        <f>commit!$J539/1000</f>
        <v>0.84199999999999997</v>
      </c>
      <c r="E538" s="12">
        <f>commit!$G539</f>
        <v>344384</v>
      </c>
      <c r="F538" s="32">
        <f t="shared" si="45"/>
        <v>344.38400000000001</v>
      </c>
      <c r="G538" s="12">
        <f>commit!$P539/1000</f>
        <v>100.69799999999999</v>
      </c>
      <c r="H538" s="12">
        <f>commit!$P539/J538</f>
        <v>56.891525423728815</v>
      </c>
      <c r="I538" s="12">
        <f>commit!$L539</f>
        <v>1649</v>
      </c>
      <c r="J538" s="12">
        <f>commit!$M539</f>
        <v>1770</v>
      </c>
      <c r="K538" s="13">
        <f>(ncommit!$K539-ncommit!$J539)/1000</f>
        <v>127.629</v>
      </c>
      <c r="L538" s="11">
        <f t="shared" si="43"/>
        <v>1.3071480619608398</v>
      </c>
      <c r="M538" s="12">
        <f>ncommit!$G539</f>
        <v>303494</v>
      </c>
      <c r="N538" s="32">
        <f t="shared" si="46"/>
        <v>303.49400000000003</v>
      </c>
      <c r="O538" s="11">
        <f t="shared" si="44"/>
        <v>1.134730834876472</v>
      </c>
    </row>
    <row r="539" spans="1:15">
      <c r="A539" s="1">
        <v>538</v>
      </c>
      <c r="B539" s="13">
        <f>(commit!$H540+commit!$I540)/1000</f>
        <v>8.3320000000000007</v>
      </c>
      <c r="C539" s="13">
        <f>(commit!$K540-commit!$J540)/1000</f>
        <v>165.71199999999999</v>
      </c>
      <c r="D539" s="13">
        <f>commit!$J540/1000</f>
        <v>0.92700000000000005</v>
      </c>
      <c r="E539" s="12">
        <f>commit!$G540</f>
        <v>345043</v>
      </c>
      <c r="F539" s="32">
        <f t="shared" si="45"/>
        <v>345.04300000000001</v>
      </c>
      <c r="G539" s="12">
        <f>commit!$P540/1000</f>
        <v>100.804</v>
      </c>
      <c r="H539" s="12">
        <f>commit!$P540/J539</f>
        <v>56.951412429378529</v>
      </c>
      <c r="I539" s="12">
        <f>commit!$L540</f>
        <v>1649</v>
      </c>
      <c r="J539" s="12">
        <f>commit!$M540</f>
        <v>1770</v>
      </c>
      <c r="K539" s="13">
        <f>(ncommit!$K540-ncommit!$J540)/1000</f>
        <v>127.753</v>
      </c>
      <c r="L539" s="11">
        <f t="shared" si="43"/>
        <v>1.2971280517874335</v>
      </c>
      <c r="M539" s="12">
        <f>ncommit!$G540</f>
        <v>304195</v>
      </c>
      <c r="N539" s="32">
        <f t="shared" si="46"/>
        <v>304.19499999999999</v>
      </c>
      <c r="O539" s="11">
        <f t="shared" si="44"/>
        <v>1.1342822860336297</v>
      </c>
    </row>
    <row r="540" spans="1:15">
      <c r="A540" s="1">
        <v>539</v>
      </c>
      <c r="B540" s="13">
        <f>(commit!$H541+commit!$I541)/1000</f>
        <v>7.718</v>
      </c>
      <c r="C540" s="13">
        <f>(commit!$K541-commit!$J541)/1000</f>
        <v>161.10499999999999</v>
      </c>
      <c r="D540" s="13">
        <f>commit!$J541/1000</f>
        <v>0.89200000000000002</v>
      </c>
      <c r="E540" s="12">
        <f>commit!$G541</f>
        <v>345043</v>
      </c>
      <c r="F540" s="32">
        <f t="shared" si="45"/>
        <v>345.04300000000001</v>
      </c>
      <c r="G540" s="12">
        <f>commit!$P541/1000</f>
        <v>100.804</v>
      </c>
      <c r="H540" s="12">
        <f>commit!$P541/J540</f>
        <v>56.951412429378529</v>
      </c>
      <c r="I540" s="12">
        <f>commit!$L541</f>
        <v>1649</v>
      </c>
      <c r="J540" s="12">
        <f>commit!$M541</f>
        <v>1770</v>
      </c>
      <c r="K540" s="13">
        <f>(ncommit!$K541-ncommit!$J541)/1000</f>
        <v>124.438</v>
      </c>
      <c r="L540" s="11">
        <f t="shared" si="43"/>
        <v>1.2946607949340232</v>
      </c>
      <c r="M540" s="12">
        <f>ncommit!$G541</f>
        <v>304195</v>
      </c>
      <c r="N540" s="32">
        <f t="shared" si="46"/>
        <v>304.19499999999999</v>
      </c>
      <c r="O540" s="11">
        <f t="shared" si="44"/>
        <v>1.1342822860336297</v>
      </c>
    </row>
    <row r="541" spans="1:15">
      <c r="A541" s="1">
        <v>540</v>
      </c>
      <c r="B541" s="13">
        <f>(commit!$H542+commit!$I542)/1000</f>
        <v>8.0440000000000005</v>
      </c>
      <c r="C541" s="13">
        <f>(commit!$K542-commit!$J542)/1000</f>
        <v>162.48699999999999</v>
      </c>
      <c r="D541" s="13">
        <f>commit!$J542/1000</f>
        <v>0.77600000000000002</v>
      </c>
      <c r="E541" s="12">
        <f>commit!$G542</f>
        <v>345033</v>
      </c>
      <c r="F541" s="32">
        <f t="shared" si="45"/>
        <v>345.03300000000002</v>
      </c>
      <c r="G541" s="12">
        <f>commit!$P542/1000</f>
        <v>100.794</v>
      </c>
      <c r="H541" s="12">
        <f>commit!$P542/J541</f>
        <v>56.945762711864404</v>
      </c>
      <c r="I541" s="12">
        <f>commit!$L542</f>
        <v>1649</v>
      </c>
      <c r="J541" s="12">
        <f>commit!$M542</f>
        <v>1770</v>
      </c>
      <c r="K541" s="13">
        <f>(ncommit!$K542-ncommit!$J542)/1000</f>
        <v>124.51</v>
      </c>
      <c r="L541" s="11">
        <f t="shared" si="43"/>
        <v>1.3050116456509517</v>
      </c>
      <c r="M541" s="12">
        <f>ncommit!$G542</f>
        <v>304185</v>
      </c>
      <c r="N541" s="32">
        <f t="shared" si="46"/>
        <v>304.185</v>
      </c>
      <c r="O541" s="11">
        <f t="shared" si="44"/>
        <v>1.1342867005276394</v>
      </c>
    </row>
    <row r="542" spans="1:15">
      <c r="A542" s="1">
        <v>541</v>
      </c>
      <c r="B542" s="13">
        <f>(commit!$H543+commit!$I543)/1000</f>
        <v>8.2270000000000003</v>
      </c>
      <c r="C542" s="13">
        <f>(commit!$K543-commit!$J543)/1000</f>
        <v>166.72499999999999</v>
      </c>
      <c r="D542" s="13">
        <f>commit!$J543/1000</f>
        <v>0.96299999999999997</v>
      </c>
      <c r="E542" s="12">
        <f>commit!$G543</f>
        <v>345033</v>
      </c>
      <c r="F542" s="32">
        <f t="shared" si="45"/>
        <v>345.03300000000002</v>
      </c>
      <c r="G542" s="12">
        <f>commit!$P543/1000</f>
        <v>100.794</v>
      </c>
      <c r="H542" s="12">
        <f>commit!$P543/J542</f>
        <v>56.945762711864404</v>
      </c>
      <c r="I542" s="12">
        <f>commit!$L543</f>
        <v>1649</v>
      </c>
      <c r="J542" s="12">
        <f>commit!$M543</f>
        <v>1770</v>
      </c>
      <c r="K542" s="13">
        <f>(ncommit!$K543-ncommit!$J543)/1000</f>
        <v>129.047</v>
      </c>
      <c r="L542" s="11">
        <f t="shared" si="43"/>
        <v>1.2919711422969926</v>
      </c>
      <c r="M542" s="12">
        <f>ncommit!$G543</f>
        <v>304185</v>
      </c>
      <c r="N542" s="32">
        <f t="shared" si="46"/>
        <v>304.185</v>
      </c>
      <c r="O542" s="11">
        <f t="shared" si="44"/>
        <v>1.1342867005276394</v>
      </c>
    </row>
    <row r="543" spans="1:15">
      <c r="A543" s="1">
        <v>542</v>
      </c>
      <c r="B543" s="13">
        <f>(commit!$H544+commit!$I544)/1000</f>
        <v>7.992</v>
      </c>
      <c r="C543" s="13">
        <f>(commit!$K544-commit!$J544)/1000</f>
        <v>165.565</v>
      </c>
      <c r="D543" s="13">
        <f>commit!$J544/1000</f>
        <v>0.86099999999999999</v>
      </c>
      <c r="E543" s="12">
        <f>commit!$G544</f>
        <v>345033</v>
      </c>
      <c r="F543" s="32">
        <f t="shared" si="45"/>
        <v>345.03300000000002</v>
      </c>
      <c r="G543" s="12">
        <f>commit!$P544/1000</f>
        <v>100.794</v>
      </c>
      <c r="H543" s="12">
        <f>commit!$P544/J543</f>
        <v>56.945762711864404</v>
      </c>
      <c r="I543" s="12">
        <f>commit!$L544</f>
        <v>1649</v>
      </c>
      <c r="J543" s="12">
        <f>commit!$M544</f>
        <v>1770</v>
      </c>
      <c r="K543" s="13">
        <f>(ncommit!$K544-ncommit!$J544)/1000</f>
        <v>128.22200000000001</v>
      </c>
      <c r="L543" s="11">
        <f t="shared" si="43"/>
        <v>1.2912370732011667</v>
      </c>
      <c r="M543" s="12">
        <f>ncommit!$G544</f>
        <v>304185</v>
      </c>
      <c r="N543" s="32">
        <f t="shared" si="46"/>
        <v>304.185</v>
      </c>
      <c r="O543" s="11">
        <f t="shared" si="44"/>
        <v>1.1342867005276394</v>
      </c>
    </row>
    <row r="544" spans="1:15">
      <c r="A544" s="1">
        <v>543</v>
      </c>
      <c r="B544" s="13">
        <f>(commit!$H545+commit!$I545)/1000</f>
        <v>8.0250000000000004</v>
      </c>
      <c r="C544" s="13">
        <f>(commit!$K545-commit!$J545)/1000</f>
        <v>166.024</v>
      </c>
      <c r="D544" s="13">
        <f>commit!$J545/1000</f>
        <v>0.90100000000000002</v>
      </c>
      <c r="E544" s="12">
        <f>commit!$G545</f>
        <v>345033</v>
      </c>
      <c r="F544" s="32">
        <f t="shared" si="45"/>
        <v>345.03300000000002</v>
      </c>
      <c r="G544" s="12">
        <f>commit!$P545/1000</f>
        <v>100.794</v>
      </c>
      <c r="H544" s="12">
        <f>commit!$P545/J544</f>
        <v>56.945762711864404</v>
      </c>
      <c r="I544" s="12">
        <f>commit!$L545</f>
        <v>1649</v>
      </c>
      <c r="J544" s="12">
        <f>commit!$M545</f>
        <v>1770</v>
      </c>
      <c r="K544" s="13">
        <f>(ncommit!$K545-ncommit!$J545)/1000</f>
        <v>127.241</v>
      </c>
      <c r="L544" s="11">
        <f t="shared" si="43"/>
        <v>1.3047995536030053</v>
      </c>
      <c r="M544" s="12">
        <f>ncommit!$G545</f>
        <v>304185</v>
      </c>
      <c r="N544" s="32">
        <f t="shared" si="46"/>
        <v>304.185</v>
      </c>
      <c r="O544" s="11">
        <f t="shared" si="44"/>
        <v>1.1342867005276394</v>
      </c>
    </row>
    <row r="545" spans="1:15">
      <c r="A545" s="1">
        <v>544</v>
      </c>
      <c r="B545" s="13">
        <f>(commit!$H546+commit!$I546)/1000</f>
        <v>7.8170000000000002</v>
      </c>
      <c r="C545" s="13">
        <f>(commit!$K546-commit!$J546)/1000</f>
        <v>164.648</v>
      </c>
      <c r="D545" s="13">
        <f>commit!$J546/1000</f>
        <v>0.79100000000000004</v>
      </c>
      <c r="E545" s="12">
        <f>commit!$G546</f>
        <v>345005</v>
      </c>
      <c r="F545" s="32">
        <f t="shared" si="45"/>
        <v>345.005</v>
      </c>
      <c r="G545" s="12">
        <f>commit!$P546/1000</f>
        <v>100.792</v>
      </c>
      <c r="H545" s="12">
        <f>commit!$P546/J545</f>
        <v>56.944632768361579</v>
      </c>
      <c r="I545" s="12">
        <f>commit!$L546</f>
        <v>1649</v>
      </c>
      <c r="J545" s="12">
        <f>commit!$M546</f>
        <v>1770</v>
      </c>
      <c r="K545" s="13">
        <f>(ncommit!$K546-ncommit!$J546)/1000</f>
        <v>124.676</v>
      </c>
      <c r="L545" s="11">
        <f t="shared" si="43"/>
        <v>1.3206070133786776</v>
      </c>
      <c r="M545" s="12">
        <f>ncommit!$G546</f>
        <v>304319</v>
      </c>
      <c r="N545" s="32">
        <f t="shared" si="46"/>
        <v>304.31900000000002</v>
      </c>
      <c r="O545" s="11">
        <f t="shared" si="44"/>
        <v>1.1336952342771893</v>
      </c>
    </row>
    <row r="546" spans="1:15">
      <c r="A546" s="1">
        <v>545</v>
      </c>
      <c r="B546" s="13">
        <f>(commit!$H547+commit!$I547)/1000</f>
        <v>8.0459999999999994</v>
      </c>
      <c r="C546" s="13">
        <f>(commit!$K547-commit!$J547)/1000</f>
        <v>165.06</v>
      </c>
      <c r="D546" s="13">
        <f>commit!$J547/1000</f>
        <v>0.85099999999999998</v>
      </c>
      <c r="E546" s="12">
        <f>commit!$G547</f>
        <v>345005</v>
      </c>
      <c r="F546" s="32">
        <f t="shared" si="45"/>
        <v>345.005</v>
      </c>
      <c r="G546" s="12">
        <f>commit!$P547/1000</f>
        <v>100.792</v>
      </c>
      <c r="H546" s="12">
        <f>commit!$P547/J546</f>
        <v>56.944632768361579</v>
      </c>
      <c r="I546" s="12">
        <f>commit!$L547</f>
        <v>1649</v>
      </c>
      <c r="J546" s="12">
        <f>commit!$M547</f>
        <v>1770</v>
      </c>
      <c r="K546" s="13">
        <f>(ncommit!$K547-ncommit!$J547)/1000</f>
        <v>127.343</v>
      </c>
      <c r="L546" s="11">
        <f t="shared" si="43"/>
        <v>1.2961843210855719</v>
      </c>
      <c r="M546" s="12">
        <f>ncommit!$G547</f>
        <v>304319</v>
      </c>
      <c r="N546" s="32">
        <f t="shared" si="46"/>
        <v>304.31900000000002</v>
      </c>
      <c r="O546" s="11">
        <f t="shared" si="44"/>
        <v>1.1336952342771893</v>
      </c>
    </row>
    <row r="547" spans="1:15">
      <c r="A547" s="1">
        <v>546</v>
      </c>
      <c r="B547" s="13">
        <f>(commit!$H548+commit!$I548)/1000</f>
        <v>8.5449999999999999</v>
      </c>
      <c r="C547" s="13">
        <f>(commit!$K548-commit!$J548)/1000</f>
        <v>103.944</v>
      </c>
      <c r="D547" s="13">
        <f>commit!$J548/1000</f>
        <v>0.65</v>
      </c>
      <c r="E547" s="12">
        <f>commit!$G548</f>
        <v>281556</v>
      </c>
      <c r="F547" s="32">
        <f t="shared" si="45"/>
        <v>281.55599999999998</v>
      </c>
      <c r="G547" s="12">
        <f>commit!$P548/1000</f>
        <v>93.614000000000004</v>
      </c>
      <c r="H547" s="12">
        <f>commit!$P548/J547</f>
        <v>53.129398410896705</v>
      </c>
      <c r="I547" s="12">
        <f>commit!$L548</f>
        <v>1641</v>
      </c>
      <c r="J547" s="12">
        <f>commit!$M548</f>
        <v>1762</v>
      </c>
      <c r="K547" s="13">
        <f>(ncommit!$K548-ncommit!$J548)/1000</f>
        <v>79.551000000000002</v>
      </c>
      <c r="L547" s="11">
        <f t="shared" si="43"/>
        <v>1.3066334804087945</v>
      </c>
      <c r="M547" s="12">
        <f>ncommit!$G548</f>
        <v>240796</v>
      </c>
      <c r="N547" s="32">
        <f t="shared" si="46"/>
        <v>240.79599999999999</v>
      </c>
      <c r="O547" s="11">
        <f t="shared" si="44"/>
        <v>1.1692719148158608</v>
      </c>
    </row>
    <row r="548" spans="1:15">
      <c r="A548" s="1">
        <v>547</v>
      </c>
      <c r="B548" s="13">
        <f>(commit!$H549+commit!$I549)/1000</f>
        <v>8.0370000000000008</v>
      </c>
      <c r="C548" s="13">
        <f>(commit!$K549-commit!$J549)/1000</f>
        <v>103.005</v>
      </c>
      <c r="D548" s="13">
        <f>commit!$J549/1000</f>
        <v>0.629</v>
      </c>
      <c r="E548" s="12">
        <f>commit!$G549</f>
        <v>281556</v>
      </c>
      <c r="F548" s="32">
        <f t="shared" si="45"/>
        <v>281.55599999999998</v>
      </c>
      <c r="G548" s="12">
        <f>commit!$P549/1000</f>
        <v>93.614000000000004</v>
      </c>
      <c r="H548" s="12">
        <f>commit!$P549/J548</f>
        <v>53.129398410896705</v>
      </c>
      <c r="I548" s="12">
        <f>commit!$L549</f>
        <v>1641</v>
      </c>
      <c r="J548" s="12">
        <f>commit!$M549</f>
        <v>1762</v>
      </c>
      <c r="K548" s="13">
        <f>(ncommit!$K549-ncommit!$J549)/1000</f>
        <v>77.742999999999995</v>
      </c>
      <c r="L548" s="11">
        <f t="shared" si="43"/>
        <v>1.3249424385475219</v>
      </c>
      <c r="M548" s="12">
        <f>ncommit!$G549</f>
        <v>240796</v>
      </c>
      <c r="N548" s="32">
        <f t="shared" si="46"/>
        <v>240.79599999999999</v>
      </c>
      <c r="O548" s="11">
        <f t="shared" si="44"/>
        <v>1.1692719148158608</v>
      </c>
    </row>
    <row r="549" spans="1:15">
      <c r="A549" s="1">
        <v>548</v>
      </c>
      <c r="B549" s="13">
        <f>(commit!$H550+commit!$I550)/1000</f>
        <v>8.1989999999999998</v>
      </c>
      <c r="C549" s="13">
        <f>(commit!$K550-commit!$J550)/1000</f>
        <v>101.509</v>
      </c>
      <c r="D549" s="13">
        <f>commit!$J550/1000</f>
        <v>0.63</v>
      </c>
      <c r="E549" s="12">
        <f>commit!$G550</f>
        <v>281556</v>
      </c>
      <c r="F549" s="32">
        <f t="shared" si="45"/>
        <v>281.55599999999998</v>
      </c>
      <c r="G549" s="12">
        <f>commit!$P550/1000</f>
        <v>93.614000000000004</v>
      </c>
      <c r="H549" s="12">
        <f>commit!$P550/J549</f>
        <v>53.129398410896705</v>
      </c>
      <c r="I549" s="12">
        <f>commit!$L550</f>
        <v>1641</v>
      </c>
      <c r="J549" s="12">
        <f>commit!$M550</f>
        <v>1762</v>
      </c>
      <c r="K549" s="13">
        <f>(ncommit!$K550-ncommit!$J550)/1000</f>
        <v>80.733000000000004</v>
      </c>
      <c r="L549" s="11">
        <f t="shared" si="43"/>
        <v>1.2573421029814327</v>
      </c>
      <c r="M549" s="12">
        <f>ncommit!$G550</f>
        <v>240796</v>
      </c>
      <c r="N549" s="32">
        <f t="shared" si="46"/>
        <v>240.79599999999999</v>
      </c>
      <c r="O549" s="11">
        <f t="shared" si="44"/>
        <v>1.1692719148158608</v>
      </c>
    </row>
    <row r="550" spans="1:15">
      <c r="A550" s="1">
        <v>549</v>
      </c>
      <c r="B550" s="13">
        <f>(commit!$H551+commit!$I551)/1000</f>
        <v>7.7160000000000002</v>
      </c>
      <c r="C550" s="13">
        <f>(commit!$K551-commit!$J551)/1000</f>
        <v>102.279</v>
      </c>
      <c r="D550" s="13">
        <f>commit!$J551/1000</f>
        <v>0.66900000000000004</v>
      </c>
      <c r="E550" s="12">
        <f>commit!$G551</f>
        <v>281556</v>
      </c>
      <c r="F550" s="32">
        <f t="shared" si="45"/>
        <v>281.55599999999998</v>
      </c>
      <c r="G550" s="12">
        <f>commit!$P551/1000</f>
        <v>93.614000000000004</v>
      </c>
      <c r="H550" s="12">
        <f>commit!$P551/J550</f>
        <v>53.129398410896705</v>
      </c>
      <c r="I550" s="12">
        <f>commit!$L551</f>
        <v>1641</v>
      </c>
      <c r="J550" s="12">
        <f>commit!$M551</f>
        <v>1762</v>
      </c>
      <c r="K550" s="13">
        <f>(ncommit!$K551-ncommit!$J551)/1000</f>
        <v>77.087999999999994</v>
      </c>
      <c r="L550" s="11">
        <f t="shared" si="43"/>
        <v>1.3267823785803239</v>
      </c>
      <c r="M550" s="12">
        <f>ncommit!$G551</f>
        <v>240796</v>
      </c>
      <c r="N550" s="32">
        <f t="shared" si="46"/>
        <v>240.79599999999999</v>
      </c>
      <c r="O550" s="11">
        <f t="shared" si="44"/>
        <v>1.1692719148158608</v>
      </c>
    </row>
    <row r="551" spans="1:15">
      <c r="A551" s="1">
        <v>550</v>
      </c>
      <c r="B551" s="13">
        <f>(commit!$H552+commit!$I552)/1000</f>
        <v>8.2159999999999993</v>
      </c>
      <c r="C551" s="13">
        <f>(commit!$K552-commit!$J552)/1000</f>
        <v>102.203</v>
      </c>
      <c r="D551" s="13">
        <f>commit!$J552/1000</f>
        <v>0.64800000000000002</v>
      </c>
      <c r="E551" s="12">
        <f>commit!$G552</f>
        <v>281556</v>
      </c>
      <c r="F551" s="32">
        <f t="shared" si="45"/>
        <v>281.55599999999998</v>
      </c>
      <c r="G551" s="12">
        <f>commit!$P552/1000</f>
        <v>93.614000000000004</v>
      </c>
      <c r="H551" s="12">
        <f>commit!$P552/J551</f>
        <v>53.129398410896705</v>
      </c>
      <c r="I551" s="12">
        <f>commit!$L552</f>
        <v>1641</v>
      </c>
      <c r="J551" s="12">
        <f>commit!$M552</f>
        <v>1762</v>
      </c>
      <c r="K551" s="13">
        <f>(ncommit!$K552-ncommit!$J552)/1000</f>
        <v>79.415000000000006</v>
      </c>
      <c r="L551" s="11">
        <f t="shared" si="43"/>
        <v>1.2869483095133161</v>
      </c>
      <c r="M551" s="12">
        <f>ncommit!$G552</f>
        <v>240796</v>
      </c>
      <c r="N551" s="32">
        <f t="shared" si="46"/>
        <v>240.79599999999999</v>
      </c>
      <c r="O551" s="11">
        <f t="shared" si="44"/>
        <v>1.1692719148158608</v>
      </c>
    </row>
    <row r="552" spans="1:15">
      <c r="A552" s="1">
        <v>551</v>
      </c>
      <c r="B552" s="13">
        <f>(commit!$H553+commit!$I553)/1000</f>
        <v>8.5869999999999997</v>
      </c>
      <c r="C552" s="13">
        <f>(commit!$K553-commit!$J553)/1000</f>
        <v>105.797</v>
      </c>
      <c r="D552" s="13">
        <f>commit!$J553/1000</f>
        <v>0.68100000000000005</v>
      </c>
      <c r="E552" s="12">
        <f>commit!$G553</f>
        <v>281556</v>
      </c>
      <c r="F552" s="32">
        <f t="shared" si="45"/>
        <v>281.55599999999998</v>
      </c>
      <c r="G552" s="12">
        <f>commit!$P553/1000</f>
        <v>93.614000000000004</v>
      </c>
      <c r="H552" s="12">
        <f>commit!$P553/J552</f>
        <v>53.129398410896705</v>
      </c>
      <c r="I552" s="12">
        <f>commit!$L553</f>
        <v>1641</v>
      </c>
      <c r="J552" s="12">
        <f>commit!$M553</f>
        <v>1762</v>
      </c>
      <c r="K552" s="13">
        <f>(ncommit!$K553-ncommit!$J553)/1000</f>
        <v>78.900000000000006</v>
      </c>
      <c r="L552" s="11">
        <f t="shared" si="43"/>
        <v>1.3408998732572877</v>
      </c>
      <c r="M552" s="12">
        <f>ncommit!$G553</f>
        <v>240796</v>
      </c>
      <c r="N552" s="32">
        <f t="shared" si="46"/>
        <v>240.79599999999999</v>
      </c>
      <c r="O552" s="11">
        <f t="shared" si="44"/>
        <v>1.1692719148158608</v>
      </c>
    </row>
    <row r="553" spans="1:15">
      <c r="A553" s="1">
        <v>552</v>
      </c>
      <c r="B553" s="13">
        <f>(commit!$H554+commit!$I554)/1000</f>
        <v>8.0890000000000004</v>
      </c>
      <c r="C553" s="13">
        <f>(commit!$K554-commit!$J554)/1000</f>
        <v>102.98099999999999</v>
      </c>
      <c r="D553" s="13">
        <f>commit!$J554/1000</f>
        <v>0.65600000000000003</v>
      </c>
      <c r="E553" s="12">
        <f>commit!$G554</f>
        <v>281544</v>
      </c>
      <c r="F553" s="32">
        <f t="shared" si="45"/>
        <v>281.54399999999998</v>
      </c>
      <c r="G553" s="12">
        <f>commit!$P554/1000</f>
        <v>93.602000000000004</v>
      </c>
      <c r="H553" s="12">
        <f>commit!$P554/J553</f>
        <v>53.122587968217935</v>
      </c>
      <c r="I553" s="12">
        <f>commit!$L554</f>
        <v>1641</v>
      </c>
      <c r="J553" s="12">
        <f>commit!$M554</f>
        <v>1762</v>
      </c>
      <c r="K553" s="13">
        <f>(ncommit!$K554-ncommit!$J554)/1000</f>
        <v>78.322999999999993</v>
      </c>
      <c r="L553" s="11">
        <f t="shared" si="43"/>
        <v>1.3148245087649861</v>
      </c>
      <c r="M553" s="12">
        <f>ncommit!$G554</f>
        <v>240351</v>
      </c>
      <c r="N553" s="32">
        <f t="shared" si="46"/>
        <v>240.351</v>
      </c>
      <c r="O553" s="11">
        <f t="shared" si="44"/>
        <v>1.1713868467366477</v>
      </c>
    </row>
    <row r="554" spans="1:15">
      <c r="A554" s="1">
        <v>553</v>
      </c>
      <c r="B554" s="13">
        <f>(commit!$H555+commit!$I555)/1000</f>
        <v>7.9539999999999997</v>
      </c>
      <c r="C554" s="13">
        <f>(commit!$K555-commit!$J555)/1000</f>
        <v>155.97499999999999</v>
      </c>
      <c r="D554" s="13">
        <f>commit!$J555/1000</f>
        <v>0.80700000000000005</v>
      </c>
      <c r="E554" s="12">
        <f>commit!$G555</f>
        <v>307169</v>
      </c>
      <c r="F554" s="32">
        <f t="shared" si="45"/>
        <v>307.16899999999998</v>
      </c>
      <c r="G554" s="12">
        <f>commit!$P555/1000</f>
        <v>91.688999999999993</v>
      </c>
      <c r="H554" s="12">
        <f>commit!$P555/J554</f>
        <v>51.801694915254238</v>
      </c>
      <c r="I554" s="12">
        <f>commit!$L555</f>
        <v>1649</v>
      </c>
      <c r="J554" s="12">
        <f>commit!$M555</f>
        <v>1770</v>
      </c>
      <c r="K554" s="13">
        <f>(ncommit!$K555-ncommit!$J555)/1000</f>
        <v>93.337000000000003</v>
      </c>
      <c r="L554" s="11">
        <f t="shared" si="43"/>
        <v>1.6710950641224809</v>
      </c>
      <c r="M554" s="12">
        <f>ncommit!$G555</f>
        <v>253145</v>
      </c>
      <c r="N554" s="32">
        <f t="shared" si="46"/>
        <v>253.14500000000001</v>
      </c>
      <c r="O554" s="11">
        <f t="shared" si="44"/>
        <v>1.2134112860218451</v>
      </c>
    </row>
    <row r="555" spans="1:15">
      <c r="A555" s="1">
        <v>554</v>
      </c>
      <c r="B555" s="13">
        <f>(commit!$H556+commit!$I556)/1000</f>
        <v>7.6289999999999996</v>
      </c>
      <c r="C555" s="13">
        <f>(commit!$K556-commit!$J556)/1000</f>
        <v>157.21700000000001</v>
      </c>
      <c r="D555" s="13">
        <f>commit!$J556/1000</f>
        <v>0.76200000000000001</v>
      </c>
      <c r="E555" s="12">
        <f>commit!$G556</f>
        <v>307169</v>
      </c>
      <c r="F555" s="32">
        <f t="shared" si="45"/>
        <v>307.16899999999998</v>
      </c>
      <c r="G555" s="12">
        <f>commit!$P556/1000</f>
        <v>91.688999999999993</v>
      </c>
      <c r="H555" s="12">
        <f>commit!$P556/J555</f>
        <v>51.801694915254238</v>
      </c>
      <c r="I555" s="12">
        <f>commit!$L556</f>
        <v>1649</v>
      </c>
      <c r="J555" s="12">
        <f>commit!$M556</f>
        <v>1770</v>
      </c>
      <c r="K555" s="13">
        <f>(ncommit!$K556-ncommit!$J556)/1000</f>
        <v>93.494</v>
      </c>
      <c r="L555" s="11">
        <f t="shared" si="43"/>
        <v>1.6815731490790855</v>
      </c>
      <c r="M555" s="12">
        <f>ncommit!$G556</f>
        <v>253145</v>
      </c>
      <c r="N555" s="32">
        <f t="shared" si="46"/>
        <v>253.14500000000001</v>
      </c>
      <c r="O555" s="11">
        <f t="shared" si="44"/>
        <v>1.2134112860218451</v>
      </c>
    </row>
    <row r="556" spans="1:15">
      <c r="A556" s="1">
        <v>555</v>
      </c>
      <c r="B556" s="13">
        <f>(commit!$H557+commit!$I557)/1000</f>
        <v>8.0449999999999999</v>
      </c>
      <c r="C556" s="13">
        <f>(commit!$K557-commit!$J557)/1000</f>
        <v>159.005</v>
      </c>
      <c r="D556" s="13">
        <f>commit!$J557/1000</f>
        <v>0.79900000000000004</v>
      </c>
      <c r="E556" s="12">
        <f>commit!$G557</f>
        <v>307170</v>
      </c>
      <c r="F556" s="32">
        <f t="shared" si="45"/>
        <v>307.17</v>
      </c>
      <c r="G556" s="12">
        <f>commit!$P557/1000</f>
        <v>91.688999999999993</v>
      </c>
      <c r="H556" s="12">
        <f>commit!$P557/J556</f>
        <v>51.801694915254238</v>
      </c>
      <c r="I556" s="12">
        <f>commit!$L557</f>
        <v>1649</v>
      </c>
      <c r="J556" s="12">
        <f>commit!$M557</f>
        <v>1770</v>
      </c>
      <c r="K556" s="13">
        <f>(ncommit!$K557-ncommit!$J557)/1000</f>
        <v>92.992999999999995</v>
      </c>
      <c r="L556" s="11">
        <f t="shared" si="43"/>
        <v>1.7098598819265967</v>
      </c>
      <c r="M556" s="12">
        <f>ncommit!$G557</f>
        <v>253145</v>
      </c>
      <c r="N556" s="32">
        <f t="shared" si="46"/>
        <v>253.14500000000001</v>
      </c>
      <c r="O556" s="11">
        <f t="shared" si="44"/>
        <v>1.2134152363270063</v>
      </c>
    </row>
    <row r="557" spans="1:15">
      <c r="A557" s="1">
        <v>556</v>
      </c>
      <c r="B557" s="13">
        <f>(commit!$H558+commit!$I558)/1000</f>
        <v>8.1959999999999997</v>
      </c>
      <c r="C557" s="13">
        <f>(commit!$K558-commit!$J558)/1000</f>
        <v>156.761</v>
      </c>
      <c r="D557" s="13">
        <f>commit!$J558/1000</f>
        <v>0.876</v>
      </c>
      <c r="E557" s="12">
        <f>commit!$G558</f>
        <v>307170</v>
      </c>
      <c r="F557" s="32">
        <f t="shared" si="45"/>
        <v>307.17</v>
      </c>
      <c r="G557" s="12">
        <f>commit!$P558/1000</f>
        <v>91.688999999999993</v>
      </c>
      <c r="H557" s="12">
        <f>commit!$P558/J557</f>
        <v>51.801694915254238</v>
      </c>
      <c r="I557" s="12">
        <f>commit!$L558</f>
        <v>1649</v>
      </c>
      <c r="J557" s="12">
        <f>commit!$M558</f>
        <v>1770</v>
      </c>
      <c r="K557" s="13">
        <f>(ncommit!$K558-ncommit!$J558)/1000</f>
        <v>96.453999999999994</v>
      </c>
      <c r="L557" s="11">
        <f t="shared" si="43"/>
        <v>1.6252410475459804</v>
      </c>
      <c r="M557" s="12">
        <f>ncommit!$G558</f>
        <v>253145</v>
      </c>
      <c r="N557" s="32">
        <f t="shared" si="46"/>
        <v>253.14500000000001</v>
      </c>
      <c r="O557" s="11">
        <f t="shared" si="44"/>
        <v>1.2134152363270063</v>
      </c>
    </row>
    <row r="558" spans="1:15">
      <c r="A558" s="1">
        <v>557</v>
      </c>
      <c r="B558" s="13">
        <f>(commit!$H559+commit!$I559)/1000</f>
        <v>8.3130000000000006</v>
      </c>
      <c r="C558" s="13">
        <f>(commit!$K559-commit!$J559)/1000</f>
        <v>158.68</v>
      </c>
      <c r="D558" s="13">
        <f>commit!$J559/1000</f>
        <v>0.81299999999999994</v>
      </c>
      <c r="E558" s="12">
        <f>commit!$G559</f>
        <v>307170</v>
      </c>
      <c r="F558" s="32">
        <f t="shared" si="45"/>
        <v>307.17</v>
      </c>
      <c r="G558" s="12">
        <f>commit!$P559/1000</f>
        <v>91.688999999999993</v>
      </c>
      <c r="H558" s="12">
        <f>commit!$P559/J558</f>
        <v>51.801694915254238</v>
      </c>
      <c r="I558" s="12">
        <f>commit!$L559</f>
        <v>1649</v>
      </c>
      <c r="J558" s="12">
        <f>commit!$M559</f>
        <v>1770</v>
      </c>
      <c r="K558" s="13">
        <f>(ncommit!$K559-ncommit!$J559)/1000</f>
        <v>95.825000000000003</v>
      </c>
      <c r="L558" s="11">
        <f t="shared" si="43"/>
        <v>1.655935298721628</v>
      </c>
      <c r="M558" s="12">
        <f>ncommit!$G559</f>
        <v>253145</v>
      </c>
      <c r="N558" s="32">
        <f t="shared" si="46"/>
        <v>253.14500000000001</v>
      </c>
      <c r="O558" s="11">
        <f t="shared" si="44"/>
        <v>1.2134152363270063</v>
      </c>
    </row>
    <row r="559" spans="1:15">
      <c r="A559" s="1">
        <v>558</v>
      </c>
      <c r="B559" s="13">
        <f>(commit!$H560+commit!$I560)/1000</f>
        <v>8.0299999999999994</v>
      </c>
      <c r="C559" s="13">
        <f>(commit!$K560-commit!$J560)/1000</f>
        <v>156.70699999999999</v>
      </c>
      <c r="D559" s="13">
        <f>commit!$J560/1000</f>
        <v>0.88900000000000001</v>
      </c>
      <c r="E559" s="12">
        <f>commit!$G560</f>
        <v>307170</v>
      </c>
      <c r="F559" s="32">
        <f t="shared" si="45"/>
        <v>307.17</v>
      </c>
      <c r="G559" s="12">
        <f>commit!$P560/1000</f>
        <v>91.688999999999993</v>
      </c>
      <c r="H559" s="12">
        <f>commit!$P560/J559</f>
        <v>51.801694915254238</v>
      </c>
      <c r="I559" s="12">
        <f>commit!$L560</f>
        <v>1649</v>
      </c>
      <c r="J559" s="12">
        <f>commit!$M560</f>
        <v>1770</v>
      </c>
      <c r="K559" s="13">
        <f>(ncommit!$K560-ncommit!$J560)/1000</f>
        <v>93.8</v>
      </c>
      <c r="L559" s="11">
        <f t="shared" si="43"/>
        <v>1.6706503198294242</v>
      </c>
      <c r="M559" s="12">
        <f>ncommit!$G560</f>
        <v>253145</v>
      </c>
      <c r="N559" s="32">
        <f t="shared" si="46"/>
        <v>253.14500000000001</v>
      </c>
      <c r="O559" s="11">
        <f t="shared" si="44"/>
        <v>1.2134152363270063</v>
      </c>
    </row>
    <row r="560" spans="1:15">
      <c r="A560" s="1">
        <v>559</v>
      </c>
      <c r="B560" s="13">
        <f>(commit!$H561+commit!$I561)/1000</f>
        <v>7.7510000000000003</v>
      </c>
      <c r="C560" s="13">
        <f>(commit!$K561-commit!$J561)/1000</f>
        <v>134.012</v>
      </c>
      <c r="D560" s="13">
        <f>commit!$J561/1000</f>
        <v>0.81200000000000006</v>
      </c>
      <c r="E560" s="12">
        <f>commit!$G561</f>
        <v>306827</v>
      </c>
      <c r="F560" s="32">
        <f t="shared" si="45"/>
        <v>306.827</v>
      </c>
      <c r="G560" s="12">
        <f>commit!$P561/1000</f>
        <v>93.456999999999994</v>
      </c>
      <c r="H560" s="12">
        <f>commit!$P561/J560</f>
        <v>52.800564971751413</v>
      </c>
      <c r="I560" s="12">
        <f>commit!$L561</f>
        <v>1649</v>
      </c>
      <c r="J560" s="12">
        <f>commit!$M561</f>
        <v>1770</v>
      </c>
      <c r="K560" s="13">
        <f>(ncommit!$K561-ncommit!$J561)/1000</f>
        <v>85.263000000000005</v>
      </c>
      <c r="L560" s="11">
        <f t="shared" si="43"/>
        <v>1.571748589657882</v>
      </c>
      <c r="M560" s="12">
        <f>ncommit!$G561</f>
        <v>255726</v>
      </c>
      <c r="N560" s="32">
        <f t="shared" si="46"/>
        <v>255.726</v>
      </c>
      <c r="O560" s="11">
        <f t="shared" si="44"/>
        <v>1.1998271587558558</v>
      </c>
    </row>
    <row r="561" spans="1:15">
      <c r="A561" s="1">
        <v>560</v>
      </c>
      <c r="B561" s="13">
        <f>(commit!$H562+commit!$I562)/1000</f>
        <v>8.1319999999999997</v>
      </c>
      <c r="C561" s="13">
        <f>(commit!$K562-commit!$J562)/1000</f>
        <v>99.046999999999997</v>
      </c>
      <c r="D561" s="13">
        <f>commit!$J562/1000</f>
        <v>0.65200000000000002</v>
      </c>
      <c r="E561" s="12">
        <f>commit!$G562</f>
        <v>274317</v>
      </c>
      <c r="F561" s="32">
        <f t="shared" si="45"/>
        <v>274.31700000000001</v>
      </c>
      <c r="G561" s="12">
        <f>commit!$P562/1000</f>
        <v>93.013999999999996</v>
      </c>
      <c r="H561" s="12">
        <f>commit!$P562/J561</f>
        <v>52.788876276958</v>
      </c>
      <c r="I561" s="12">
        <f>commit!$L562</f>
        <v>1641</v>
      </c>
      <c r="J561" s="12">
        <f>commit!$M562</f>
        <v>1762</v>
      </c>
      <c r="K561" s="13">
        <f>(ncommit!$K562-ncommit!$J562)/1000</f>
        <v>70.415000000000006</v>
      </c>
      <c r="L561" s="11">
        <f t="shared" si="43"/>
        <v>1.4066179081161683</v>
      </c>
      <c r="M561" s="12">
        <f>ncommit!$G562</f>
        <v>227395</v>
      </c>
      <c r="N561" s="32">
        <f t="shared" si="46"/>
        <v>227.39500000000001</v>
      </c>
      <c r="O561" s="11">
        <f t="shared" si="44"/>
        <v>1.2063457859671496</v>
      </c>
    </row>
    <row r="562" spans="1:15">
      <c r="A562" s="1">
        <v>561</v>
      </c>
      <c r="B562" s="13">
        <f>(commit!$H563+commit!$I563)/1000</f>
        <v>8.5510000000000002</v>
      </c>
      <c r="C562" s="13">
        <f>(commit!$K563-commit!$J563)/1000</f>
        <v>104.221</v>
      </c>
      <c r="D562" s="13">
        <f>commit!$J563/1000</f>
        <v>0.64</v>
      </c>
      <c r="E562" s="12">
        <f>commit!$G563</f>
        <v>279269</v>
      </c>
      <c r="F562" s="32">
        <f t="shared" si="45"/>
        <v>279.26900000000001</v>
      </c>
      <c r="G562" s="12">
        <f>commit!$P563/1000</f>
        <v>94.304000000000002</v>
      </c>
      <c r="H562" s="12">
        <f>commit!$P563/J562</f>
        <v>53.52099886492622</v>
      </c>
      <c r="I562" s="12">
        <f>commit!$L563</f>
        <v>1641</v>
      </c>
      <c r="J562" s="12">
        <f>commit!$M563</f>
        <v>1762</v>
      </c>
      <c r="K562" s="13">
        <f>(ncommit!$K563-ncommit!$J563)/1000</f>
        <v>74.525000000000006</v>
      </c>
      <c r="L562" s="11">
        <f t="shared" si="43"/>
        <v>1.398470311975847</v>
      </c>
      <c r="M562" s="12">
        <f>ncommit!$G563</f>
        <v>230310</v>
      </c>
      <c r="N562" s="32">
        <f t="shared" si="46"/>
        <v>230.31</v>
      </c>
      <c r="O562" s="11">
        <f t="shared" si="44"/>
        <v>1.2125786982762363</v>
      </c>
    </row>
    <row r="563" spans="1:15">
      <c r="A563" s="1">
        <v>562</v>
      </c>
      <c r="B563" s="13">
        <f>(commit!$H564+commit!$I564)/1000</f>
        <v>7.9</v>
      </c>
      <c r="C563" s="13">
        <f>(commit!$K564-commit!$J564)/1000</f>
        <v>105.291</v>
      </c>
      <c r="D563" s="13">
        <f>commit!$J564/1000</f>
        <v>0.67500000000000004</v>
      </c>
      <c r="E563" s="12">
        <f>commit!$G564</f>
        <v>279269</v>
      </c>
      <c r="F563" s="32">
        <f t="shared" si="45"/>
        <v>279.26900000000001</v>
      </c>
      <c r="G563" s="12">
        <f>commit!$P564/1000</f>
        <v>94.304000000000002</v>
      </c>
      <c r="H563" s="12">
        <f>commit!$P564/J563</f>
        <v>53.52099886492622</v>
      </c>
      <c r="I563" s="12">
        <f>commit!$L564</f>
        <v>1641</v>
      </c>
      <c r="J563" s="12">
        <f>commit!$M564</f>
        <v>1762</v>
      </c>
      <c r="K563" s="13">
        <f>(ncommit!$K564-ncommit!$J564)/1000</f>
        <v>74.203000000000003</v>
      </c>
      <c r="L563" s="11">
        <f t="shared" si="43"/>
        <v>1.4189588022047626</v>
      </c>
      <c r="M563" s="12">
        <f>ncommit!$G564</f>
        <v>230310</v>
      </c>
      <c r="N563" s="32">
        <f t="shared" si="46"/>
        <v>230.31</v>
      </c>
      <c r="O563" s="11">
        <f t="shared" si="44"/>
        <v>1.2125786982762363</v>
      </c>
    </row>
    <row r="564" spans="1:15">
      <c r="A564" s="1">
        <v>563</v>
      </c>
      <c r="B564" s="13">
        <f>(commit!$H565+commit!$I565)/1000</f>
        <v>8.1669999999999998</v>
      </c>
      <c r="C564" s="13">
        <f>(commit!$K565-commit!$J565)/1000</f>
        <v>131.167</v>
      </c>
      <c r="D564" s="13">
        <f>commit!$J565/1000</f>
        <v>0.76200000000000001</v>
      </c>
      <c r="E564" s="12">
        <f>commit!$G565</f>
        <v>313613</v>
      </c>
      <c r="F564" s="32">
        <f t="shared" si="45"/>
        <v>313.613</v>
      </c>
      <c r="G564" s="12">
        <f>commit!$P565/1000</f>
        <v>96.599000000000004</v>
      </c>
      <c r="H564" s="12">
        <f>commit!$P565/J564</f>
        <v>54.606557377049178</v>
      </c>
      <c r="I564" s="12">
        <f>commit!$L565</f>
        <v>1648</v>
      </c>
      <c r="J564" s="12">
        <f>commit!$M565</f>
        <v>1769</v>
      </c>
      <c r="K564" s="13">
        <f>(ncommit!$K565-ncommit!$J565)/1000</f>
        <v>86.802000000000007</v>
      </c>
      <c r="L564" s="11">
        <f t="shared" si="43"/>
        <v>1.5111057348909009</v>
      </c>
      <c r="M564" s="12">
        <f>ncommit!$G565</f>
        <v>263372</v>
      </c>
      <c r="N564" s="32">
        <f t="shared" si="46"/>
        <v>263.37200000000001</v>
      </c>
      <c r="O564" s="11">
        <f t="shared" si="44"/>
        <v>1.1907605971781359</v>
      </c>
    </row>
    <row r="565" spans="1:15">
      <c r="A565" s="1">
        <v>564</v>
      </c>
      <c r="B565" s="13">
        <f>(commit!$H566+commit!$I566)/1000</f>
        <v>7.5529999999999999</v>
      </c>
      <c r="C565" s="13">
        <f>(commit!$K566-commit!$J566)/1000</f>
        <v>129.61500000000001</v>
      </c>
      <c r="D565" s="13">
        <f>commit!$J566/1000</f>
        <v>0.68700000000000006</v>
      </c>
      <c r="E565" s="12">
        <f>commit!$G566</f>
        <v>313613</v>
      </c>
      <c r="F565" s="32">
        <f t="shared" si="45"/>
        <v>313.613</v>
      </c>
      <c r="G565" s="12">
        <f>commit!$P566/1000</f>
        <v>96.599000000000004</v>
      </c>
      <c r="H565" s="12">
        <f>commit!$P566/J565</f>
        <v>54.606557377049178</v>
      </c>
      <c r="I565" s="12">
        <f>commit!$L566</f>
        <v>1648</v>
      </c>
      <c r="J565" s="12">
        <f>commit!$M566</f>
        <v>1769</v>
      </c>
      <c r="K565" s="13">
        <f>(ncommit!$K566-ncommit!$J566)/1000</f>
        <v>85.938000000000002</v>
      </c>
      <c r="L565" s="11">
        <f t="shared" si="43"/>
        <v>1.5082384975214691</v>
      </c>
      <c r="M565" s="12">
        <f>ncommit!$G566</f>
        <v>263372</v>
      </c>
      <c r="N565" s="32">
        <f t="shared" si="46"/>
        <v>263.37200000000001</v>
      </c>
      <c r="O565" s="11">
        <f t="shared" si="44"/>
        <v>1.1907605971781359</v>
      </c>
    </row>
    <row r="566" spans="1:15">
      <c r="A566" s="1">
        <v>565</v>
      </c>
      <c r="B566" s="13">
        <f>(commit!$H567+commit!$I567)/1000</f>
        <v>8.0679999999999996</v>
      </c>
      <c r="C566" s="13">
        <f>(commit!$K567-commit!$J567)/1000</f>
        <v>115.32299999999999</v>
      </c>
      <c r="D566" s="13">
        <f>commit!$J567/1000</f>
        <v>0.76100000000000001</v>
      </c>
      <c r="E566" s="12">
        <f>commit!$G567</f>
        <v>326028</v>
      </c>
      <c r="F566" s="32">
        <f t="shared" si="45"/>
        <v>326.02800000000002</v>
      </c>
      <c r="G566" s="12">
        <f>commit!$P567/1000</f>
        <v>100.819</v>
      </c>
      <c r="H566" s="12">
        <f>commit!$P567/J566</f>
        <v>56.703599550056246</v>
      </c>
      <c r="I566" s="12">
        <f>commit!$L567</f>
        <v>1657</v>
      </c>
      <c r="J566" s="12">
        <f>commit!$M567</f>
        <v>1778</v>
      </c>
      <c r="K566" s="13">
        <f>(ncommit!$K567-ncommit!$J567)/1000</f>
        <v>83.090999999999994</v>
      </c>
      <c r="L566" s="11">
        <f t="shared" si="43"/>
        <v>1.387912048236271</v>
      </c>
      <c r="M566" s="12">
        <f>ncommit!$G567</f>
        <v>264078</v>
      </c>
      <c r="N566" s="32">
        <f t="shared" si="46"/>
        <v>264.07799999999997</v>
      </c>
      <c r="O566" s="11">
        <f t="shared" si="44"/>
        <v>1.2345897802921864</v>
      </c>
    </row>
    <row r="567" spans="1:15">
      <c r="A567" s="1">
        <v>566</v>
      </c>
      <c r="B567" s="13">
        <f>(commit!$H568+commit!$I568)/1000</f>
        <v>8.7260000000000009</v>
      </c>
      <c r="C567" s="13">
        <f>(commit!$K568-commit!$J568)/1000</f>
        <v>119.399</v>
      </c>
      <c r="D567" s="13">
        <f>commit!$J568/1000</f>
        <v>0.76500000000000001</v>
      </c>
      <c r="E567" s="12">
        <f>commit!$G568</f>
        <v>326028</v>
      </c>
      <c r="F567" s="32">
        <f t="shared" si="45"/>
        <v>326.02800000000002</v>
      </c>
      <c r="G567" s="12">
        <f>commit!$P568/1000</f>
        <v>100.819</v>
      </c>
      <c r="H567" s="12">
        <f>commit!$P568/J567</f>
        <v>56.703599550056246</v>
      </c>
      <c r="I567" s="12">
        <f>commit!$L568</f>
        <v>1657</v>
      </c>
      <c r="J567" s="12">
        <f>commit!$M568</f>
        <v>1778</v>
      </c>
      <c r="K567" s="13">
        <f>(ncommit!$K568-ncommit!$J568)/1000</f>
        <v>84.001000000000005</v>
      </c>
      <c r="L567" s="11">
        <f t="shared" si="43"/>
        <v>1.421399745241128</v>
      </c>
      <c r="M567" s="12">
        <f>ncommit!$G568</f>
        <v>264078</v>
      </c>
      <c r="N567" s="32">
        <f t="shared" si="46"/>
        <v>264.07799999999997</v>
      </c>
      <c r="O567" s="11">
        <f t="shared" si="44"/>
        <v>1.2345897802921864</v>
      </c>
    </row>
    <row r="568" spans="1:15">
      <c r="A568" s="1">
        <v>567</v>
      </c>
      <c r="B568" s="13">
        <f>(commit!$H569+commit!$I569)/1000</f>
        <v>8.0139999999999993</v>
      </c>
      <c r="C568" s="13">
        <f>(commit!$K569-commit!$J569)/1000</f>
        <v>118.867</v>
      </c>
      <c r="D568" s="13">
        <f>commit!$J569/1000</f>
        <v>0.76600000000000001</v>
      </c>
      <c r="E568" s="12">
        <f>commit!$G569</f>
        <v>326028</v>
      </c>
      <c r="F568" s="32">
        <f t="shared" si="45"/>
        <v>326.02800000000002</v>
      </c>
      <c r="G568" s="12">
        <f>commit!$P569/1000</f>
        <v>100.819</v>
      </c>
      <c r="H568" s="12">
        <f>commit!$P569/J568</f>
        <v>56.703599550056246</v>
      </c>
      <c r="I568" s="12">
        <f>commit!$L569</f>
        <v>1657</v>
      </c>
      <c r="J568" s="12">
        <f>commit!$M569</f>
        <v>1778</v>
      </c>
      <c r="K568" s="13">
        <f>(ncommit!$K569-ncommit!$J569)/1000</f>
        <v>82.606999999999999</v>
      </c>
      <c r="L568" s="11">
        <f t="shared" si="43"/>
        <v>1.4389458520464369</v>
      </c>
      <c r="M568" s="12">
        <f>ncommit!$G569</f>
        <v>264078</v>
      </c>
      <c r="N568" s="32">
        <f t="shared" si="46"/>
        <v>264.07799999999997</v>
      </c>
      <c r="O568" s="11">
        <f t="shared" si="44"/>
        <v>1.2345897802921864</v>
      </c>
    </row>
    <row r="569" spans="1:15">
      <c r="A569" s="1">
        <v>568</v>
      </c>
      <c r="B569" s="13">
        <f>(commit!$H570+commit!$I570)/1000</f>
        <v>8.1590000000000007</v>
      </c>
      <c r="C569" s="13">
        <f>(commit!$K570-commit!$J570)/1000</f>
        <v>116.501</v>
      </c>
      <c r="D569" s="13">
        <f>commit!$J570/1000</f>
        <v>0.78200000000000003</v>
      </c>
      <c r="E569" s="12">
        <f>commit!$G570</f>
        <v>326028</v>
      </c>
      <c r="F569" s="32">
        <f t="shared" si="45"/>
        <v>326.02800000000002</v>
      </c>
      <c r="G569" s="12">
        <f>commit!$P570/1000</f>
        <v>100.819</v>
      </c>
      <c r="H569" s="12">
        <f>commit!$P570/J569</f>
        <v>56.703599550056246</v>
      </c>
      <c r="I569" s="12">
        <f>commit!$L570</f>
        <v>1657</v>
      </c>
      <c r="J569" s="12">
        <f>commit!$M570</f>
        <v>1778</v>
      </c>
      <c r="K569" s="13">
        <f>(ncommit!$K570-ncommit!$J570)/1000</f>
        <v>82.64</v>
      </c>
      <c r="L569" s="11">
        <f t="shared" si="43"/>
        <v>1.409741045498548</v>
      </c>
      <c r="M569" s="12">
        <f>ncommit!$G570</f>
        <v>264079</v>
      </c>
      <c r="N569" s="32">
        <f t="shared" si="46"/>
        <v>264.07900000000001</v>
      </c>
      <c r="O569" s="11">
        <f t="shared" si="44"/>
        <v>1.2345851052147274</v>
      </c>
    </row>
    <row r="570" spans="1:15">
      <c r="A570" s="1">
        <v>569</v>
      </c>
      <c r="B570" s="13">
        <f>(commit!$H571+commit!$I571)/1000</f>
        <v>7.8230000000000004</v>
      </c>
      <c r="C570" s="13">
        <f>(commit!$K571-commit!$J571)/1000</f>
        <v>117.176</v>
      </c>
      <c r="D570" s="13">
        <f>commit!$J571/1000</f>
        <v>0.76800000000000002</v>
      </c>
      <c r="E570" s="12">
        <f>commit!$G571</f>
        <v>326319</v>
      </c>
      <c r="F570" s="32">
        <f t="shared" si="45"/>
        <v>326.31900000000002</v>
      </c>
      <c r="G570" s="12">
        <f>commit!$P571/1000</f>
        <v>100.76900000000001</v>
      </c>
      <c r="H570" s="12">
        <f>commit!$P571/J570</f>
        <v>56.675478065241848</v>
      </c>
      <c r="I570" s="12">
        <f>commit!$L571</f>
        <v>1657</v>
      </c>
      <c r="J570" s="12">
        <f>commit!$M571</f>
        <v>1778</v>
      </c>
      <c r="K570" s="13">
        <f>(ncommit!$K571-ncommit!$J571)/1000</f>
        <v>82.171000000000006</v>
      </c>
      <c r="L570" s="11">
        <f t="shared" si="43"/>
        <v>1.4260018741405118</v>
      </c>
      <c r="M570" s="12">
        <f>ncommit!$G571</f>
        <v>264527</v>
      </c>
      <c r="N570" s="32">
        <f t="shared" si="46"/>
        <v>264.52699999999999</v>
      </c>
      <c r="O570" s="11">
        <f t="shared" si="44"/>
        <v>1.2335943022829428</v>
      </c>
    </row>
    <row r="571" spans="1:15">
      <c r="A571" s="1">
        <v>570</v>
      </c>
      <c r="B571" s="13">
        <f>(commit!$H572+commit!$I572)/1000</f>
        <v>8.1999999999999993</v>
      </c>
      <c r="C571" s="13">
        <f>(commit!$K572-commit!$J572)/1000</f>
        <v>114.76300000000001</v>
      </c>
      <c r="D571" s="13">
        <f>commit!$J572/1000</f>
        <v>0.78300000000000003</v>
      </c>
      <c r="E571" s="12">
        <f>commit!$G572</f>
        <v>326319</v>
      </c>
      <c r="F571" s="32">
        <f t="shared" si="45"/>
        <v>326.31900000000002</v>
      </c>
      <c r="G571" s="12">
        <f>commit!$P572/1000</f>
        <v>100.76900000000001</v>
      </c>
      <c r="H571" s="12">
        <f>commit!$P572/J571</f>
        <v>56.675478065241848</v>
      </c>
      <c r="I571" s="12">
        <f>commit!$L572</f>
        <v>1657</v>
      </c>
      <c r="J571" s="12">
        <f>commit!$M572</f>
        <v>1778</v>
      </c>
      <c r="K571" s="13">
        <f>(ncommit!$K572-ncommit!$J572)/1000</f>
        <v>81.822000000000003</v>
      </c>
      <c r="L571" s="11">
        <f t="shared" si="43"/>
        <v>1.4025934345286108</v>
      </c>
      <c r="M571" s="12">
        <f>ncommit!$G572</f>
        <v>264530</v>
      </c>
      <c r="N571" s="32">
        <f t="shared" si="46"/>
        <v>264.52999999999997</v>
      </c>
      <c r="O571" s="11">
        <f t="shared" si="44"/>
        <v>1.2335803122519184</v>
      </c>
    </row>
    <row r="572" spans="1:15">
      <c r="A572" s="1">
        <v>571</v>
      </c>
      <c r="B572" s="13">
        <f>(commit!$H573+commit!$I573)/1000</f>
        <v>8.4250000000000007</v>
      </c>
      <c r="C572" s="13">
        <f>(commit!$K573-commit!$J573)/1000</f>
        <v>141.18</v>
      </c>
      <c r="D572" s="13">
        <f>commit!$J573/1000</f>
        <v>0.76800000000000002</v>
      </c>
      <c r="E572" s="12">
        <f>commit!$G573</f>
        <v>306408</v>
      </c>
      <c r="F572" s="32">
        <f t="shared" si="45"/>
        <v>306.40800000000002</v>
      </c>
      <c r="G572" s="12">
        <f>commit!$P573/1000</f>
        <v>92.114000000000004</v>
      </c>
      <c r="H572" s="12">
        <f>commit!$P573/J572</f>
        <v>51.778527262507026</v>
      </c>
      <c r="I572" s="12">
        <f>commit!$L573</f>
        <v>1658</v>
      </c>
      <c r="J572" s="12">
        <f>commit!$M573</f>
        <v>1779</v>
      </c>
      <c r="K572" s="13">
        <f>(ncommit!$K573-ncommit!$J573)/1000</f>
        <v>88.771000000000001</v>
      </c>
      <c r="L572" s="11">
        <f t="shared" si="43"/>
        <v>1.5903842471077267</v>
      </c>
      <c r="M572" s="12">
        <f>ncommit!$G573</f>
        <v>254805</v>
      </c>
      <c r="N572" s="32">
        <f t="shared" si="46"/>
        <v>254.80500000000001</v>
      </c>
      <c r="O572" s="11">
        <f t="shared" si="44"/>
        <v>1.2025195737917231</v>
      </c>
    </row>
    <row r="573" spans="1:15">
      <c r="A573" s="1">
        <v>572</v>
      </c>
      <c r="B573" s="13">
        <f>(commit!$H574+commit!$I574)/1000</f>
        <v>8.1839999999999993</v>
      </c>
      <c r="C573" s="13">
        <f>(commit!$K574-commit!$J574)/1000</f>
        <v>140.011</v>
      </c>
      <c r="D573" s="13">
        <f>commit!$J574/1000</f>
        <v>0.86499999999999999</v>
      </c>
      <c r="E573" s="12">
        <f>commit!$G574</f>
        <v>306408</v>
      </c>
      <c r="F573" s="32">
        <f t="shared" si="45"/>
        <v>306.40800000000002</v>
      </c>
      <c r="G573" s="12">
        <f>commit!$P574/1000</f>
        <v>92.114000000000004</v>
      </c>
      <c r="H573" s="12">
        <f>commit!$P574/J573</f>
        <v>51.778527262507026</v>
      </c>
      <c r="I573" s="12">
        <f>commit!$L574</f>
        <v>1658</v>
      </c>
      <c r="J573" s="12">
        <f>commit!$M574</f>
        <v>1779</v>
      </c>
      <c r="K573" s="13">
        <f>(ncommit!$K574-ncommit!$J574)/1000</f>
        <v>89.13</v>
      </c>
      <c r="L573" s="11">
        <f t="shared" si="43"/>
        <v>1.5708627846965106</v>
      </c>
      <c r="M573" s="12">
        <f>ncommit!$G574</f>
        <v>254805</v>
      </c>
      <c r="N573" s="32">
        <f t="shared" si="46"/>
        <v>254.80500000000001</v>
      </c>
      <c r="O573" s="11">
        <f t="shared" si="44"/>
        <v>1.2025195737917231</v>
      </c>
    </row>
    <row r="574" spans="1:15">
      <c r="A574" s="1">
        <v>573</v>
      </c>
      <c r="B574" s="13">
        <f>(commit!$H575+commit!$I575)/1000</f>
        <v>7.9950000000000001</v>
      </c>
      <c r="C574" s="13">
        <f>(commit!$K575-commit!$J575)/1000</f>
        <v>137.94900000000001</v>
      </c>
      <c r="D574" s="13">
        <f>commit!$J575/1000</f>
        <v>0.79100000000000004</v>
      </c>
      <c r="E574" s="12">
        <f>commit!$G575</f>
        <v>306408</v>
      </c>
      <c r="F574" s="32">
        <f t="shared" si="45"/>
        <v>306.40800000000002</v>
      </c>
      <c r="G574" s="12">
        <f>commit!$P575/1000</f>
        <v>92.114000000000004</v>
      </c>
      <c r="H574" s="12">
        <f>commit!$P575/J574</f>
        <v>51.778527262507026</v>
      </c>
      <c r="I574" s="12">
        <f>commit!$L575</f>
        <v>1658</v>
      </c>
      <c r="J574" s="12">
        <f>commit!$M575</f>
        <v>1779</v>
      </c>
      <c r="K574" s="13">
        <f>(ncommit!$K575-ncommit!$J575)/1000</f>
        <v>88.95</v>
      </c>
      <c r="L574" s="11">
        <f t="shared" si="43"/>
        <v>1.5508600337268128</v>
      </c>
      <c r="M574" s="12">
        <f>ncommit!$G575</f>
        <v>254805</v>
      </c>
      <c r="N574" s="32">
        <f t="shared" si="46"/>
        <v>254.80500000000001</v>
      </c>
      <c r="O574" s="11">
        <f t="shared" si="44"/>
        <v>1.2025195737917231</v>
      </c>
    </row>
    <row r="575" spans="1:15">
      <c r="A575" s="1">
        <v>574</v>
      </c>
      <c r="B575" s="13">
        <f>(commit!$H576+commit!$I576)/1000</f>
        <v>8.1609999999999996</v>
      </c>
      <c r="C575" s="13">
        <f>(commit!$K576-commit!$J576)/1000</f>
        <v>137.875</v>
      </c>
      <c r="D575" s="13">
        <f>commit!$J576/1000</f>
        <v>0.752</v>
      </c>
      <c r="E575" s="12">
        <f>commit!$G576</f>
        <v>306408</v>
      </c>
      <c r="F575" s="32">
        <f t="shared" si="45"/>
        <v>306.40800000000002</v>
      </c>
      <c r="G575" s="12">
        <f>commit!$P576/1000</f>
        <v>92.114000000000004</v>
      </c>
      <c r="H575" s="12">
        <f>commit!$P576/J575</f>
        <v>51.778527262507026</v>
      </c>
      <c r="I575" s="12">
        <f>commit!$L576</f>
        <v>1658</v>
      </c>
      <c r="J575" s="12">
        <f>commit!$M576</f>
        <v>1779</v>
      </c>
      <c r="K575" s="13">
        <f>(ncommit!$K576-ncommit!$J576)/1000</f>
        <v>87.456000000000003</v>
      </c>
      <c r="L575" s="11">
        <f t="shared" si="43"/>
        <v>1.5765070435418953</v>
      </c>
      <c r="M575" s="12">
        <f>ncommit!$G576</f>
        <v>254805</v>
      </c>
      <c r="N575" s="32">
        <f t="shared" si="46"/>
        <v>254.80500000000001</v>
      </c>
      <c r="O575" s="11">
        <f t="shared" si="44"/>
        <v>1.2025195737917231</v>
      </c>
    </row>
    <row r="576" spans="1:15">
      <c r="A576" s="1">
        <v>575</v>
      </c>
      <c r="B576" s="13">
        <f>(commit!$H577+commit!$I577)/1000</f>
        <v>8.1760000000000002</v>
      </c>
      <c r="C576" s="13">
        <f>(commit!$K577-commit!$J577)/1000</f>
        <v>140.37899999999999</v>
      </c>
      <c r="D576" s="13">
        <f>commit!$J577/1000</f>
        <v>0.82</v>
      </c>
      <c r="E576" s="12">
        <f>commit!$G577</f>
        <v>306408</v>
      </c>
      <c r="F576" s="32">
        <f t="shared" si="45"/>
        <v>306.40800000000002</v>
      </c>
      <c r="G576" s="12">
        <f>commit!$P577/1000</f>
        <v>92.114000000000004</v>
      </c>
      <c r="H576" s="12">
        <f>commit!$P577/J576</f>
        <v>51.778527262507026</v>
      </c>
      <c r="I576" s="12">
        <f>commit!$L577</f>
        <v>1658</v>
      </c>
      <c r="J576" s="12">
        <f>commit!$M577</f>
        <v>1779</v>
      </c>
      <c r="K576" s="13">
        <f>(ncommit!$K577-ncommit!$J577)/1000</f>
        <v>87.537000000000006</v>
      </c>
      <c r="L576" s="11">
        <f t="shared" si="43"/>
        <v>1.60365331231365</v>
      </c>
      <c r="M576" s="12">
        <f>ncommit!$G577</f>
        <v>254805</v>
      </c>
      <c r="N576" s="32">
        <f t="shared" si="46"/>
        <v>254.80500000000001</v>
      </c>
      <c r="O576" s="11">
        <f t="shared" si="44"/>
        <v>1.2025195737917231</v>
      </c>
    </row>
    <row r="577" spans="1:15">
      <c r="A577" s="1">
        <v>576</v>
      </c>
      <c r="B577" s="13">
        <f>(commit!$H578+commit!$I578)/1000</f>
        <v>8.5229999999999997</v>
      </c>
      <c r="C577" s="13">
        <f>(commit!$K578-commit!$J578)/1000</f>
        <v>117.535</v>
      </c>
      <c r="D577" s="13">
        <f>commit!$J578/1000</f>
        <v>0.71499999999999997</v>
      </c>
      <c r="E577" s="12">
        <f>commit!$G578</f>
        <v>304426</v>
      </c>
      <c r="F577" s="32">
        <f t="shared" si="45"/>
        <v>304.42599999999999</v>
      </c>
      <c r="G577" s="12">
        <f>commit!$P578/1000</f>
        <v>95.066999999999993</v>
      </c>
      <c r="H577" s="12">
        <f>commit!$P578/J577</f>
        <v>53.438448566610454</v>
      </c>
      <c r="I577" s="12">
        <f>commit!$L578</f>
        <v>1658</v>
      </c>
      <c r="J577" s="12">
        <f>commit!$M578</f>
        <v>1779</v>
      </c>
      <c r="K577" s="13">
        <f>(ncommit!$K578-ncommit!$J578)/1000</f>
        <v>83.888000000000005</v>
      </c>
      <c r="L577" s="11">
        <f t="shared" si="43"/>
        <v>1.4010943162311653</v>
      </c>
      <c r="M577" s="12">
        <f>ncommit!$G578</f>
        <v>264449</v>
      </c>
      <c r="N577" s="32">
        <f t="shared" si="46"/>
        <v>264.44900000000001</v>
      </c>
      <c r="O577" s="11">
        <f t="shared" si="44"/>
        <v>1.1511709252067506</v>
      </c>
    </row>
    <row r="578" spans="1:15">
      <c r="A578" s="1">
        <v>577</v>
      </c>
      <c r="B578" s="13">
        <f>(commit!$H579+commit!$I579)/1000</f>
        <v>7.9539999999999997</v>
      </c>
      <c r="C578" s="13">
        <f>(commit!$K579-commit!$J579)/1000</f>
        <v>119.413</v>
      </c>
      <c r="D578" s="13">
        <f>commit!$J579/1000</f>
        <v>0.78500000000000003</v>
      </c>
      <c r="E578" s="12">
        <f>commit!$G579</f>
        <v>304426</v>
      </c>
      <c r="F578" s="32">
        <f t="shared" si="45"/>
        <v>304.42599999999999</v>
      </c>
      <c r="G578" s="12">
        <f>commit!$P579/1000</f>
        <v>95.066999999999993</v>
      </c>
      <c r="H578" s="12">
        <f>commit!$P579/J578</f>
        <v>53.438448566610454</v>
      </c>
      <c r="I578" s="12">
        <f>commit!$L579</f>
        <v>1658</v>
      </c>
      <c r="J578" s="12">
        <f>commit!$M579</f>
        <v>1779</v>
      </c>
      <c r="K578" s="13">
        <f>(ncommit!$K579-ncommit!$J579)/1000</f>
        <v>83.516999999999996</v>
      </c>
      <c r="L578" s="11">
        <f t="shared" ref="L578:L641" si="47">C578/K578</f>
        <v>1.4298047104182383</v>
      </c>
      <c r="M578" s="12">
        <f>ncommit!$G579</f>
        <v>264449</v>
      </c>
      <c r="N578" s="32">
        <f t="shared" si="46"/>
        <v>264.44900000000001</v>
      </c>
      <c r="O578" s="11">
        <f t="shared" ref="O578:O641" si="48">E578/M578</f>
        <v>1.1511709252067506</v>
      </c>
    </row>
    <row r="579" spans="1:15">
      <c r="A579" s="1">
        <v>578</v>
      </c>
      <c r="B579" s="13">
        <f>(commit!$H580+commit!$I580)/1000</f>
        <v>8.1069999999999993</v>
      </c>
      <c r="C579" s="13">
        <f>(commit!$K580-commit!$J580)/1000</f>
        <v>119.262</v>
      </c>
      <c r="D579" s="13">
        <f>commit!$J580/1000</f>
        <v>0.70199999999999996</v>
      </c>
      <c r="E579" s="12">
        <f>commit!$G580</f>
        <v>305677</v>
      </c>
      <c r="F579" s="32">
        <f t="shared" ref="F579:F642" si="49">E579/1000</f>
        <v>305.67700000000002</v>
      </c>
      <c r="G579" s="12">
        <f>commit!$P580/1000</f>
        <v>95.031999999999996</v>
      </c>
      <c r="H579" s="12">
        <f>commit!$P580/J579</f>
        <v>53.418774592467678</v>
      </c>
      <c r="I579" s="12">
        <f>commit!$L580</f>
        <v>1658</v>
      </c>
      <c r="J579" s="12">
        <f>commit!$M580</f>
        <v>1779</v>
      </c>
      <c r="K579" s="13">
        <f>(ncommit!$K580-ncommit!$J580)/1000</f>
        <v>85.07</v>
      </c>
      <c r="L579" s="11">
        <f t="shared" si="47"/>
        <v>1.4019278241448221</v>
      </c>
      <c r="M579" s="12">
        <f>ncommit!$G580</f>
        <v>266273</v>
      </c>
      <c r="N579" s="32">
        <f t="shared" ref="N579:N642" si="50">M579/1000</f>
        <v>266.27300000000002</v>
      </c>
      <c r="O579" s="11">
        <f t="shared" si="48"/>
        <v>1.1479834605836867</v>
      </c>
    </row>
    <row r="580" spans="1:15">
      <c r="A580" s="1">
        <v>579</v>
      </c>
      <c r="B580" s="13">
        <f>(commit!$H581+commit!$I581)/1000</f>
        <v>7.8570000000000002</v>
      </c>
      <c r="C580" s="13">
        <f>(commit!$K581-commit!$J581)/1000</f>
        <v>116.139</v>
      </c>
      <c r="D580" s="13">
        <f>commit!$J581/1000</f>
        <v>0.72</v>
      </c>
      <c r="E580" s="12">
        <f>commit!$G581</f>
        <v>305677</v>
      </c>
      <c r="F580" s="32">
        <f t="shared" si="49"/>
        <v>305.67700000000002</v>
      </c>
      <c r="G580" s="12">
        <f>commit!$P581/1000</f>
        <v>95.031999999999996</v>
      </c>
      <c r="H580" s="12">
        <f>commit!$P581/J580</f>
        <v>53.418774592467678</v>
      </c>
      <c r="I580" s="12">
        <f>commit!$L581</f>
        <v>1658</v>
      </c>
      <c r="J580" s="12">
        <f>commit!$M581</f>
        <v>1779</v>
      </c>
      <c r="K580" s="13">
        <f>(ncommit!$K581-ncommit!$J581)/1000</f>
        <v>83.635999999999996</v>
      </c>
      <c r="L580" s="11">
        <f t="shared" si="47"/>
        <v>1.3886245157587642</v>
      </c>
      <c r="M580" s="12">
        <f>ncommit!$G581</f>
        <v>266279</v>
      </c>
      <c r="N580" s="32">
        <f t="shared" si="50"/>
        <v>266.279</v>
      </c>
      <c r="O580" s="11">
        <f t="shared" si="48"/>
        <v>1.1479575933513344</v>
      </c>
    </row>
    <row r="581" spans="1:15">
      <c r="A581" s="1">
        <v>580</v>
      </c>
      <c r="B581" s="13">
        <f>(commit!$H582+commit!$I582)/1000</f>
        <v>8.0619999999999994</v>
      </c>
      <c r="C581" s="13">
        <f>(commit!$K582-commit!$J582)/1000</f>
        <v>127.654</v>
      </c>
      <c r="D581" s="13">
        <f>commit!$J582/1000</f>
        <v>0.84299999999999997</v>
      </c>
      <c r="E581" s="12">
        <f>commit!$G582</f>
        <v>335064</v>
      </c>
      <c r="F581" s="32">
        <f t="shared" si="49"/>
        <v>335.06400000000002</v>
      </c>
      <c r="G581" s="12">
        <f>commit!$P582/1000</f>
        <v>101.30800000000001</v>
      </c>
      <c r="H581" s="12">
        <f>commit!$P582/J581</f>
        <v>56.946599213041033</v>
      </c>
      <c r="I581" s="12">
        <f>commit!$L582</f>
        <v>1658</v>
      </c>
      <c r="J581" s="12">
        <f>commit!$M582</f>
        <v>1779</v>
      </c>
      <c r="K581" s="13">
        <f>(ncommit!$K582-ncommit!$J582)/1000</f>
        <v>91.617000000000004</v>
      </c>
      <c r="L581" s="11">
        <f t="shared" si="47"/>
        <v>1.3933440300380933</v>
      </c>
      <c r="M581" s="12">
        <f>ncommit!$G582</f>
        <v>273261</v>
      </c>
      <c r="N581" s="32">
        <f t="shared" si="50"/>
        <v>273.26100000000002</v>
      </c>
      <c r="O581" s="11">
        <f t="shared" si="48"/>
        <v>1.2261683884637764</v>
      </c>
    </row>
    <row r="582" spans="1:15">
      <c r="A582" s="1">
        <v>581</v>
      </c>
      <c r="B582" s="13">
        <f>(commit!$H583+commit!$I583)/1000</f>
        <v>8.3030000000000008</v>
      </c>
      <c r="C582" s="13">
        <f>(commit!$K583-commit!$J583)/1000</f>
        <v>133.99600000000001</v>
      </c>
      <c r="D582" s="13">
        <f>commit!$J583/1000</f>
        <v>0.879</v>
      </c>
      <c r="E582" s="12">
        <f>commit!$G583</f>
        <v>335064</v>
      </c>
      <c r="F582" s="32">
        <f t="shared" si="49"/>
        <v>335.06400000000002</v>
      </c>
      <c r="G582" s="12">
        <f>commit!$P583/1000</f>
        <v>101.30800000000001</v>
      </c>
      <c r="H582" s="12">
        <f>commit!$P583/J582</f>
        <v>56.946599213041033</v>
      </c>
      <c r="I582" s="12">
        <f>commit!$L583</f>
        <v>1658</v>
      </c>
      <c r="J582" s="12">
        <f>commit!$M583</f>
        <v>1779</v>
      </c>
      <c r="K582" s="13">
        <f>(ncommit!$K583-ncommit!$J583)/1000</f>
        <v>92.554000000000002</v>
      </c>
      <c r="L582" s="11">
        <f t="shared" si="47"/>
        <v>1.4477602264623897</v>
      </c>
      <c r="M582" s="12">
        <f>ncommit!$G583</f>
        <v>273261</v>
      </c>
      <c r="N582" s="32">
        <f t="shared" si="50"/>
        <v>273.26100000000002</v>
      </c>
      <c r="O582" s="11">
        <f t="shared" si="48"/>
        <v>1.2261683884637764</v>
      </c>
    </row>
    <row r="583" spans="1:15">
      <c r="A583" s="1">
        <v>582</v>
      </c>
      <c r="B583" s="13">
        <f>(commit!$H584+commit!$I584)/1000</f>
        <v>7.9829999999999997</v>
      </c>
      <c r="C583" s="13">
        <f>(commit!$K584-commit!$J584)/1000</f>
        <v>127.509</v>
      </c>
      <c r="D583" s="13">
        <f>commit!$J584/1000</f>
        <v>0.874</v>
      </c>
      <c r="E583" s="12">
        <f>commit!$G584</f>
        <v>335064</v>
      </c>
      <c r="F583" s="32">
        <f t="shared" si="49"/>
        <v>335.06400000000002</v>
      </c>
      <c r="G583" s="12">
        <f>commit!$P584/1000</f>
        <v>101.30800000000001</v>
      </c>
      <c r="H583" s="12">
        <f>commit!$P584/J583</f>
        <v>56.946599213041033</v>
      </c>
      <c r="I583" s="12">
        <f>commit!$L584</f>
        <v>1658</v>
      </c>
      <c r="J583" s="12">
        <f>commit!$M584</f>
        <v>1779</v>
      </c>
      <c r="K583" s="13">
        <f>(ncommit!$K584-ncommit!$J584)/1000</f>
        <v>95.406999999999996</v>
      </c>
      <c r="L583" s="11">
        <f t="shared" si="47"/>
        <v>1.3364742628947561</v>
      </c>
      <c r="M583" s="12">
        <f>ncommit!$G584</f>
        <v>273261</v>
      </c>
      <c r="N583" s="32">
        <f t="shared" si="50"/>
        <v>273.26100000000002</v>
      </c>
      <c r="O583" s="11">
        <f t="shared" si="48"/>
        <v>1.2261683884637764</v>
      </c>
    </row>
    <row r="584" spans="1:15">
      <c r="A584" s="1">
        <v>583</v>
      </c>
      <c r="B584" s="13">
        <f>(commit!$H585+commit!$I585)/1000</f>
        <v>8.1820000000000004</v>
      </c>
      <c r="C584" s="13">
        <f>(commit!$K585-commit!$J585)/1000</f>
        <v>129.53299999999999</v>
      </c>
      <c r="D584" s="13">
        <f>commit!$J585/1000</f>
        <v>0.86699999999999999</v>
      </c>
      <c r="E584" s="12">
        <f>commit!$G585</f>
        <v>335064</v>
      </c>
      <c r="F584" s="32">
        <f t="shared" si="49"/>
        <v>335.06400000000002</v>
      </c>
      <c r="G584" s="12">
        <f>commit!$P585/1000</f>
        <v>101.30800000000001</v>
      </c>
      <c r="H584" s="12">
        <f>commit!$P585/J584</f>
        <v>56.946599213041033</v>
      </c>
      <c r="I584" s="12">
        <f>commit!$L585</f>
        <v>1658</v>
      </c>
      <c r="J584" s="12">
        <f>commit!$M585</f>
        <v>1779</v>
      </c>
      <c r="K584" s="13">
        <f>(ncommit!$K585-ncommit!$J585)/1000</f>
        <v>94.385000000000005</v>
      </c>
      <c r="L584" s="11">
        <f t="shared" si="47"/>
        <v>1.3723896805636486</v>
      </c>
      <c r="M584" s="12">
        <f>ncommit!$G585</f>
        <v>273261</v>
      </c>
      <c r="N584" s="32">
        <f t="shared" si="50"/>
        <v>273.26100000000002</v>
      </c>
      <c r="O584" s="11">
        <f t="shared" si="48"/>
        <v>1.2261683884637764</v>
      </c>
    </row>
    <row r="585" spans="1:15">
      <c r="A585" s="1">
        <v>584</v>
      </c>
      <c r="B585" s="13">
        <f>(commit!$H586+commit!$I586)/1000</f>
        <v>7.8070000000000004</v>
      </c>
      <c r="C585" s="13">
        <f>(commit!$K586-commit!$J586)/1000</f>
        <v>126.509</v>
      </c>
      <c r="D585" s="13">
        <f>commit!$J586/1000</f>
        <v>0.85899999999999999</v>
      </c>
      <c r="E585" s="12">
        <f>commit!$G586</f>
        <v>335064</v>
      </c>
      <c r="F585" s="32">
        <f t="shared" si="49"/>
        <v>335.06400000000002</v>
      </c>
      <c r="G585" s="12">
        <f>commit!$P586/1000</f>
        <v>101.30800000000001</v>
      </c>
      <c r="H585" s="12">
        <f>commit!$P586/J585</f>
        <v>56.946599213041033</v>
      </c>
      <c r="I585" s="12">
        <f>commit!$L586</f>
        <v>1658</v>
      </c>
      <c r="J585" s="12">
        <f>commit!$M586</f>
        <v>1779</v>
      </c>
      <c r="K585" s="13">
        <f>(ncommit!$K586-ncommit!$J586)/1000</f>
        <v>93.679000000000002</v>
      </c>
      <c r="L585" s="11">
        <f t="shared" si="47"/>
        <v>1.3504520757053342</v>
      </c>
      <c r="M585" s="12">
        <f>ncommit!$G586</f>
        <v>273261</v>
      </c>
      <c r="N585" s="32">
        <f t="shared" si="50"/>
        <v>273.26100000000002</v>
      </c>
      <c r="O585" s="11">
        <f t="shared" si="48"/>
        <v>1.2261683884637764</v>
      </c>
    </row>
    <row r="586" spans="1:15">
      <c r="A586" s="1">
        <v>585</v>
      </c>
      <c r="B586" s="13">
        <f>(commit!$H587+commit!$I587)/1000</f>
        <v>8.16</v>
      </c>
      <c r="C586" s="13">
        <f>(commit!$K587-commit!$J587)/1000</f>
        <v>121.501</v>
      </c>
      <c r="D586" s="13">
        <f>commit!$J587/1000</f>
        <v>0.79300000000000004</v>
      </c>
      <c r="E586" s="12">
        <f>commit!$G587</f>
        <v>319530</v>
      </c>
      <c r="F586" s="32">
        <f t="shared" si="49"/>
        <v>319.52999999999997</v>
      </c>
      <c r="G586" s="12">
        <f>commit!$P587/1000</f>
        <v>100.13</v>
      </c>
      <c r="H586" s="12">
        <f>commit!$P587/J586</f>
        <v>56.252808988764045</v>
      </c>
      <c r="I586" s="12">
        <f>commit!$L587</f>
        <v>1659</v>
      </c>
      <c r="J586" s="12">
        <f>commit!$M587</f>
        <v>1780</v>
      </c>
      <c r="K586" s="13">
        <f>(ncommit!$K587-ncommit!$J587)/1000</f>
        <v>80.632999999999996</v>
      </c>
      <c r="L586" s="11">
        <f t="shared" si="47"/>
        <v>1.5068396314164176</v>
      </c>
      <c r="M586" s="12">
        <f>ncommit!$G587</f>
        <v>266954</v>
      </c>
      <c r="N586" s="32">
        <f t="shared" si="50"/>
        <v>266.95400000000001</v>
      </c>
      <c r="O586" s="11">
        <f t="shared" si="48"/>
        <v>1.1969477887576137</v>
      </c>
    </row>
    <row r="587" spans="1:15">
      <c r="A587" s="1">
        <v>586</v>
      </c>
      <c r="B587" s="13">
        <f>(commit!$H588+commit!$I588)/1000</f>
        <v>8.6129999999999995</v>
      </c>
      <c r="C587" s="13">
        <f>(commit!$K588-commit!$J588)/1000</f>
        <v>122.623</v>
      </c>
      <c r="D587" s="13">
        <f>commit!$J588/1000</f>
        <v>0.80500000000000005</v>
      </c>
      <c r="E587" s="12">
        <f>commit!$G588</f>
        <v>319530</v>
      </c>
      <c r="F587" s="32">
        <f t="shared" si="49"/>
        <v>319.52999999999997</v>
      </c>
      <c r="G587" s="12">
        <f>commit!$P588/1000</f>
        <v>100.13</v>
      </c>
      <c r="H587" s="12">
        <f>commit!$P588/J587</f>
        <v>56.252808988764045</v>
      </c>
      <c r="I587" s="12">
        <f>commit!$L588</f>
        <v>1659</v>
      </c>
      <c r="J587" s="12">
        <f>commit!$M588</f>
        <v>1780</v>
      </c>
      <c r="K587" s="13">
        <f>(ncommit!$K588-ncommit!$J588)/1000</f>
        <v>84.384</v>
      </c>
      <c r="L587" s="11">
        <f t="shared" si="47"/>
        <v>1.453154626469473</v>
      </c>
      <c r="M587" s="12">
        <f>ncommit!$G588</f>
        <v>266957</v>
      </c>
      <c r="N587" s="32">
        <f t="shared" si="50"/>
        <v>266.95699999999999</v>
      </c>
      <c r="O587" s="11">
        <f t="shared" si="48"/>
        <v>1.1969343377397859</v>
      </c>
    </row>
    <row r="588" spans="1:15">
      <c r="A588" s="1">
        <v>587</v>
      </c>
      <c r="B588" s="13">
        <f>(commit!$H589+commit!$I589)/1000</f>
        <v>8.1310000000000002</v>
      </c>
      <c r="C588" s="13">
        <f>(commit!$K589-commit!$J589)/1000</f>
        <v>121.55500000000001</v>
      </c>
      <c r="D588" s="13">
        <f>commit!$J589/1000</f>
        <v>0.72599999999999998</v>
      </c>
      <c r="E588" s="12">
        <f>commit!$G589</f>
        <v>319530</v>
      </c>
      <c r="F588" s="32">
        <f t="shared" si="49"/>
        <v>319.52999999999997</v>
      </c>
      <c r="G588" s="12">
        <f>commit!$P589/1000</f>
        <v>100.13</v>
      </c>
      <c r="H588" s="12">
        <f>commit!$P589/J588</f>
        <v>56.252808988764045</v>
      </c>
      <c r="I588" s="12">
        <f>commit!$L589</f>
        <v>1659</v>
      </c>
      <c r="J588" s="12">
        <f>commit!$M589</f>
        <v>1780</v>
      </c>
      <c r="K588" s="13">
        <f>(ncommit!$K589-ncommit!$J589)/1000</f>
        <v>82.456999999999994</v>
      </c>
      <c r="L588" s="11">
        <f t="shared" si="47"/>
        <v>1.4741622906484595</v>
      </c>
      <c r="M588" s="12">
        <f>ncommit!$G589</f>
        <v>266958</v>
      </c>
      <c r="N588" s="32">
        <f t="shared" si="50"/>
        <v>266.95800000000003</v>
      </c>
      <c r="O588" s="11">
        <f t="shared" si="48"/>
        <v>1.1969298541343583</v>
      </c>
    </row>
    <row r="589" spans="1:15">
      <c r="A589" s="1">
        <v>588</v>
      </c>
      <c r="B589" s="13">
        <f>(commit!$H590+commit!$I590)/1000</f>
        <v>8.0950000000000006</v>
      </c>
      <c r="C589" s="13">
        <f>(commit!$K590-commit!$J590)/1000</f>
        <v>123.64100000000001</v>
      </c>
      <c r="D589" s="13">
        <f>commit!$J590/1000</f>
        <v>0.75800000000000001</v>
      </c>
      <c r="E589" s="12">
        <f>commit!$G590</f>
        <v>319528</v>
      </c>
      <c r="F589" s="32">
        <f t="shared" si="49"/>
        <v>319.52800000000002</v>
      </c>
      <c r="G589" s="12">
        <f>commit!$P590/1000</f>
        <v>100.13</v>
      </c>
      <c r="H589" s="12">
        <f>commit!$P590/J589</f>
        <v>56.252808988764045</v>
      </c>
      <c r="I589" s="12">
        <f>commit!$L590</f>
        <v>1659</v>
      </c>
      <c r="J589" s="12">
        <f>commit!$M590</f>
        <v>1780</v>
      </c>
      <c r="K589" s="13">
        <f>(ncommit!$K590-ncommit!$J590)/1000</f>
        <v>83.025000000000006</v>
      </c>
      <c r="L589" s="11">
        <f t="shared" si="47"/>
        <v>1.4892020475760313</v>
      </c>
      <c r="M589" s="12">
        <f>ncommit!$G590</f>
        <v>266950</v>
      </c>
      <c r="N589" s="32">
        <f t="shared" si="50"/>
        <v>266.95</v>
      </c>
      <c r="O589" s="11">
        <f t="shared" si="48"/>
        <v>1.1969582318786289</v>
      </c>
    </row>
    <row r="590" spans="1:15">
      <c r="A590" s="1">
        <v>589</v>
      </c>
      <c r="B590" s="13">
        <f>(commit!$H591+commit!$I591)/1000</f>
        <v>7.6920000000000002</v>
      </c>
      <c r="C590" s="13">
        <f>(commit!$K591-commit!$J591)/1000</f>
        <v>120.012</v>
      </c>
      <c r="D590" s="13">
        <f>commit!$J591/1000</f>
        <v>0.78500000000000003</v>
      </c>
      <c r="E590" s="12">
        <f>commit!$G591</f>
        <v>319530</v>
      </c>
      <c r="F590" s="32">
        <f t="shared" si="49"/>
        <v>319.52999999999997</v>
      </c>
      <c r="G590" s="12">
        <f>commit!$P591/1000</f>
        <v>100.13</v>
      </c>
      <c r="H590" s="12">
        <f>commit!$P591/J590</f>
        <v>56.252808988764045</v>
      </c>
      <c r="I590" s="12">
        <f>commit!$L591</f>
        <v>1659</v>
      </c>
      <c r="J590" s="12">
        <f>commit!$M591</f>
        <v>1780</v>
      </c>
      <c r="K590" s="13">
        <f>(ncommit!$K591-ncommit!$J591)/1000</f>
        <v>80.483999999999995</v>
      </c>
      <c r="L590" s="11">
        <f t="shared" si="47"/>
        <v>1.4911286715372001</v>
      </c>
      <c r="M590" s="12">
        <f>ncommit!$G591</f>
        <v>266957</v>
      </c>
      <c r="N590" s="32">
        <f t="shared" si="50"/>
        <v>266.95699999999999</v>
      </c>
      <c r="O590" s="11">
        <f t="shared" si="48"/>
        <v>1.1969343377397859</v>
      </c>
    </row>
    <row r="591" spans="1:15">
      <c r="A591" s="1">
        <v>590</v>
      </c>
      <c r="B591" s="13">
        <f>(commit!$H592+commit!$I592)/1000</f>
        <v>8.2040000000000006</v>
      </c>
      <c r="C591" s="13">
        <f>(commit!$K592-commit!$J592)/1000</f>
        <v>122.38500000000001</v>
      </c>
      <c r="D591" s="13">
        <f>commit!$J592/1000</f>
        <v>0.80400000000000005</v>
      </c>
      <c r="E591" s="12">
        <f>commit!$G592</f>
        <v>319530</v>
      </c>
      <c r="F591" s="32">
        <f t="shared" si="49"/>
        <v>319.52999999999997</v>
      </c>
      <c r="G591" s="12">
        <f>commit!$P592/1000</f>
        <v>100.13</v>
      </c>
      <c r="H591" s="12">
        <f>commit!$P592/J591</f>
        <v>56.252808988764045</v>
      </c>
      <c r="I591" s="12">
        <f>commit!$L592</f>
        <v>1659</v>
      </c>
      <c r="J591" s="12">
        <f>commit!$M592</f>
        <v>1780</v>
      </c>
      <c r="K591" s="13">
        <f>(ncommit!$K592-ncommit!$J592)/1000</f>
        <v>83.361999999999995</v>
      </c>
      <c r="L591" s="11">
        <f t="shared" si="47"/>
        <v>1.468114968450853</v>
      </c>
      <c r="M591" s="12">
        <f>ncommit!$G592</f>
        <v>266954</v>
      </c>
      <c r="N591" s="32">
        <f t="shared" si="50"/>
        <v>266.95400000000001</v>
      </c>
      <c r="O591" s="11">
        <f t="shared" si="48"/>
        <v>1.1969477887576137</v>
      </c>
    </row>
    <row r="592" spans="1:15">
      <c r="A592" s="1">
        <v>591</v>
      </c>
      <c r="B592" s="13">
        <f>(commit!$H593+commit!$I593)/1000</f>
        <v>8.4120000000000008</v>
      </c>
      <c r="C592" s="13">
        <f>(commit!$K593-commit!$J593)/1000</f>
        <v>123.488</v>
      </c>
      <c r="D592" s="13">
        <f>commit!$J593/1000</f>
        <v>0.81200000000000006</v>
      </c>
      <c r="E592" s="12">
        <f>commit!$G593</f>
        <v>319530</v>
      </c>
      <c r="F592" s="32">
        <f t="shared" si="49"/>
        <v>319.52999999999997</v>
      </c>
      <c r="G592" s="12">
        <f>commit!$P593/1000</f>
        <v>100.13</v>
      </c>
      <c r="H592" s="12">
        <f>commit!$P593/J592</f>
        <v>56.252808988764045</v>
      </c>
      <c r="I592" s="12">
        <f>commit!$L593</f>
        <v>1659</v>
      </c>
      <c r="J592" s="12">
        <f>commit!$M593</f>
        <v>1780</v>
      </c>
      <c r="K592" s="13">
        <f>(ncommit!$K593-ncommit!$J593)/1000</f>
        <v>85.281000000000006</v>
      </c>
      <c r="L592" s="11">
        <f t="shared" si="47"/>
        <v>1.4480130392467254</v>
      </c>
      <c r="M592" s="12">
        <f>ncommit!$G593</f>
        <v>266957</v>
      </c>
      <c r="N592" s="32">
        <f t="shared" si="50"/>
        <v>266.95699999999999</v>
      </c>
      <c r="O592" s="11">
        <f t="shared" si="48"/>
        <v>1.1969343377397859</v>
      </c>
    </row>
    <row r="593" spans="1:15">
      <c r="A593" s="1">
        <v>592</v>
      </c>
      <c r="B593" s="13">
        <f>(commit!$H594+commit!$I594)/1000</f>
        <v>7.9610000000000003</v>
      </c>
      <c r="C593" s="13">
        <f>(commit!$K594-commit!$J594)/1000</f>
        <v>122.8</v>
      </c>
      <c r="D593" s="13">
        <f>commit!$J594/1000</f>
        <v>0.80600000000000005</v>
      </c>
      <c r="E593" s="12">
        <f>commit!$G594</f>
        <v>319530</v>
      </c>
      <c r="F593" s="32">
        <f t="shared" si="49"/>
        <v>319.52999999999997</v>
      </c>
      <c r="G593" s="12">
        <f>commit!$P594/1000</f>
        <v>100.13</v>
      </c>
      <c r="H593" s="12">
        <f>commit!$P594/J593</f>
        <v>56.252808988764045</v>
      </c>
      <c r="I593" s="12">
        <f>commit!$L594</f>
        <v>1659</v>
      </c>
      <c r="J593" s="12">
        <f>commit!$M594</f>
        <v>1780</v>
      </c>
      <c r="K593" s="13">
        <f>(ncommit!$K594-ncommit!$J594)/1000</f>
        <v>81.144999999999996</v>
      </c>
      <c r="L593" s="11">
        <f t="shared" si="47"/>
        <v>1.5133403167169881</v>
      </c>
      <c r="M593" s="12">
        <f>ncommit!$G594</f>
        <v>266958</v>
      </c>
      <c r="N593" s="32">
        <f t="shared" si="50"/>
        <v>266.95800000000003</v>
      </c>
      <c r="O593" s="11">
        <f t="shared" si="48"/>
        <v>1.1969298541343583</v>
      </c>
    </row>
    <row r="594" spans="1:15">
      <c r="A594" s="1">
        <v>593</v>
      </c>
      <c r="B594" s="13">
        <f>(commit!$H595+commit!$I595)/1000</f>
        <v>7.9489999999999998</v>
      </c>
      <c r="C594" s="13">
        <f>(commit!$K595-commit!$J595)/1000</f>
        <v>120.66500000000001</v>
      </c>
      <c r="D594" s="13">
        <f>commit!$J595/1000</f>
        <v>0.82399999999999995</v>
      </c>
      <c r="E594" s="12">
        <f>commit!$G595</f>
        <v>319528</v>
      </c>
      <c r="F594" s="32">
        <f t="shared" si="49"/>
        <v>319.52800000000002</v>
      </c>
      <c r="G594" s="12">
        <f>commit!$P595/1000</f>
        <v>100.13</v>
      </c>
      <c r="H594" s="12">
        <f>commit!$P595/J594</f>
        <v>56.252808988764045</v>
      </c>
      <c r="I594" s="12">
        <f>commit!$L595</f>
        <v>1659</v>
      </c>
      <c r="J594" s="12">
        <f>commit!$M595</f>
        <v>1780</v>
      </c>
      <c r="K594" s="13">
        <f>(ncommit!$K595-ncommit!$J595)/1000</f>
        <v>81.02</v>
      </c>
      <c r="L594" s="11">
        <f t="shared" si="47"/>
        <v>1.4893236237965937</v>
      </c>
      <c r="M594" s="12">
        <f>ncommit!$G595</f>
        <v>266950</v>
      </c>
      <c r="N594" s="32">
        <f t="shared" si="50"/>
        <v>266.95</v>
      </c>
      <c r="O594" s="11">
        <f t="shared" si="48"/>
        <v>1.1969582318786289</v>
      </c>
    </row>
    <row r="595" spans="1:15">
      <c r="A595" s="1">
        <v>594</v>
      </c>
      <c r="B595" s="13">
        <f>(commit!$H596+commit!$I596)/1000</f>
        <v>7.9560000000000004</v>
      </c>
      <c r="C595" s="13">
        <f>(commit!$K596-commit!$J596)/1000</f>
        <v>159.322</v>
      </c>
      <c r="D595" s="13">
        <f>commit!$J596/1000</f>
        <v>0.83099999999999996</v>
      </c>
      <c r="E595" s="12">
        <f>commit!$G596</f>
        <v>370347</v>
      </c>
      <c r="F595" s="32">
        <f t="shared" si="49"/>
        <v>370.34699999999998</v>
      </c>
      <c r="G595" s="12">
        <f>commit!$P596/1000</f>
        <v>101.414</v>
      </c>
      <c r="H595" s="12">
        <f>commit!$P596/J595</f>
        <v>57.231376975169297</v>
      </c>
      <c r="I595" s="12">
        <f>commit!$L596</f>
        <v>1651</v>
      </c>
      <c r="J595" s="12">
        <f>commit!$M596</f>
        <v>1772</v>
      </c>
      <c r="K595" s="13">
        <f>(ncommit!$K596-ncommit!$J596)/1000</f>
        <v>140.768</v>
      </c>
      <c r="L595" s="11">
        <f t="shared" si="47"/>
        <v>1.1318055239827234</v>
      </c>
      <c r="M595" s="12">
        <f>ncommit!$G596</f>
        <v>334681</v>
      </c>
      <c r="N595" s="32">
        <f t="shared" si="50"/>
        <v>334.68099999999998</v>
      </c>
      <c r="O595" s="11">
        <f t="shared" si="48"/>
        <v>1.1065671490165261</v>
      </c>
    </row>
    <row r="596" spans="1:15">
      <c r="A596" s="1">
        <v>595</v>
      </c>
      <c r="B596" s="13">
        <f>(commit!$H597+commit!$I597)/1000</f>
        <v>8.19</v>
      </c>
      <c r="C596" s="13">
        <f>(commit!$K597-commit!$J597)/1000</f>
        <v>137.11199999999999</v>
      </c>
      <c r="D596" s="13">
        <f>commit!$J597/1000</f>
        <v>0.82199999999999995</v>
      </c>
      <c r="E596" s="12">
        <f>commit!$G597</f>
        <v>322601</v>
      </c>
      <c r="F596" s="32">
        <f t="shared" si="49"/>
        <v>322.601</v>
      </c>
      <c r="G596" s="12">
        <f>commit!$P597/1000</f>
        <v>96.295000000000002</v>
      </c>
      <c r="H596" s="12">
        <f>commit!$P597/J596</f>
        <v>54.098314606741575</v>
      </c>
      <c r="I596" s="12">
        <f>commit!$L597</f>
        <v>1659</v>
      </c>
      <c r="J596" s="12">
        <f>commit!$M597</f>
        <v>1780</v>
      </c>
      <c r="K596" s="13">
        <f>(ncommit!$K597-ncommit!$J597)/1000</f>
        <v>85.98</v>
      </c>
      <c r="L596" s="11">
        <f t="shared" si="47"/>
        <v>1.5946964410327982</v>
      </c>
      <c r="M596" s="12">
        <f>ncommit!$G597</f>
        <v>263601</v>
      </c>
      <c r="N596" s="32">
        <f t="shared" si="50"/>
        <v>263.601</v>
      </c>
      <c r="O596" s="11">
        <f t="shared" si="48"/>
        <v>1.2238231266193982</v>
      </c>
    </row>
    <row r="597" spans="1:15">
      <c r="A597" s="1">
        <v>596</v>
      </c>
      <c r="B597" s="13">
        <f>(commit!$H598+commit!$I598)/1000</f>
        <v>8.4130000000000003</v>
      </c>
      <c r="C597" s="13">
        <f>(commit!$K598-commit!$J598)/1000</f>
        <v>140.947</v>
      </c>
      <c r="D597" s="13">
        <f>commit!$J598/1000</f>
        <v>0.875</v>
      </c>
      <c r="E597" s="12">
        <f>commit!$G598</f>
        <v>322601</v>
      </c>
      <c r="F597" s="32">
        <f t="shared" si="49"/>
        <v>322.601</v>
      </c>
      <c r="G597" s="12">
        <f>commit!$P598/1000</f>
        <v>96.295000000000002</v>
      </c>
      <c r="H597" s="12">
        <f>commit!$P598/J597</f>
        <v>54.098314606741575</v>
      </c>
      <c r="I597" s="12">
        <f>commit!$L598</f>
        <v>1659</v>
      </c>
      <c r="J597" s="12">
        <f>commit!$M598</f>
        <v>1780</v>
      </c>
      <c r="K597" s="13">
        <f>(ncommit!$K598-ncommit!$J598)/1000</f>
        <v>86.63</v>
      </c>
      <c r="L597" s="11">
        <f t="shared" si="47"/>
        <v>1.6269998845665474</v>
      </c>
      <c r="M597" s="12">
        <f>ncommit!$G598</f>
        <v>263601</v>
      </c>
      <c r="N597" s="32">
        <f t="shared" si="50"/>
        <v>263.601</v>
      </c>
      <c r="O597" s="11">
        <f t="shared" si="48"/>
        <v>1.2238231266193982</v>
      </c>
    </row>
    <row r="598" spans="1:15">
      <c r="A598" s="1">
        <v>597</v>
      </c>
      <c r="B598" s="13">
        <f>(commit!$H599+commit!$I599)/1000</f>
        <v>8.1349999999999998</v>
      </c>
      <c r="C598" s="13">
        <f>(commit!$K599-commit!$J599)/1000</f>
        <v>137.899</v>
      </c>
      <c r="D598" s="13">
        <f>commit!$J599/1000</f>
        <v>0.81699999999999995</v>
      </c>
      <c r="E598" s="12">
        <f>commit!$G599</f>
        <v>322601</v>
      </c>
      <c r="F598" s="32">
        <f t="shared" si="49"/>
        <v>322.601</v>
      </c>
      <c r="G598" s="12">
        <f>commit!$P599/1000</f>
        <v>96.295000000000002</v>
      </c>
      <c r="H598" s="12">
        <f>commit!$P599/J598</f>
        <v>54.098314606741575</v>
      </c>
      <c r="I598" s="12">
        <f>commit!$L599</f>
        <v>1659</v>
      </c>
      <c r="J598" s="12">
        <f>commit!$M599</f>
        <v>1780</v>
      </c>
      <c r="K598" s="13">
        <f>(ncommit!$K599-ncommit!$J599)/1000</f>
        <v>84.507999999999996</v>
      </c>
      <c r="L598" s="11">
        <f t="shared" si="47"/>
        <v>1.6317863397548162</v>
      </c>
      <c r="M598" s="12">
        <f>ncommit!$G599</f>
        <v>263601</v>
      </c>
      <c r="N598" s="32">
        <f t="shared" si="50"/>
        <v>263.601</v>
      </c>
      <c r="O598" s="11">
        <f t="shared" si="48"/>
        <v>1.2238231266193982</v>
      </c>
    </row>
    <row r="599" spans="1:15">
      <c r="A599" s="1">
        <v>598</v>
      </c>
      <c r="B599" s="13">
        <f>(commit!$H600+commit!$I600)/1000</f>
        <v>8.0570000000000004</v>
      </c>
      <c r="C599" s="13">
        <f>(commit!$K600-commit!$J600)/1000</f>
        <v>137.82900000000001</v>
      </c>
      <c r="D599" s="13">
        <f>commit!$J600/1000</f>
        <v>0.90600000000000003</v>
      </c>
      <c r="E599" s="12">
        <f>commit!$G600</f>
        <v>322598</v>
      </c>
      <c r="F599" s="32">
        <f t="shared" si="49"/>
        <v>322.59800000000001</v>
      </c>
      <c r="G599" s="12">
        <f>commit!$P600/1000</f>
        <v>96.295000000000002</v>
      </c>
      <c r="H599" s="12">
        <f>commit!$P600/J599</f>
        <v>54.098314606741575</v>
      </c>
      <c r="I599" s="12">
        <f>commit!$L600</f>
        <v>1659</v>
      </c>
      <c r="J599" s="12">
        <f>commit!$M600</f>
        <v>1780</v>
      </c>
      <c r="K599" s="13">
        <f>(ncommit!$K600-ncommit!$J600)/1000</f>
        <v>82.325000000000003</v>
      </c>
      <c r="L599" s="11">
        <f t="shared" si="47"/>
        <v>1.674205891284543</v>
      </c>
      <c r="M599" s="12">
        <f>ncommit!$G600</f>
        <v>263601</v>
      </c>
      <c r="N599" s="32">
        <f t="shared" si="50"/>
        <v>263.601</v>
      </c>
      <c r="O599" s="11">
        <f t="shared" si="48"/>
        <v>1.2238117457824516</v>
      </c>
    </row>
    <row r="600" spans="1:15">
      <c r="A600" s="1">
        <v>599</v>
      </c>
      <c r="B600" s="13">
        <f>(commit!$H601+commit!$I601)/1000</f>
        <v>7.7309999999999999</v>
      </c>
      <c r="C600" s="13">
        <f>(commit!$K601-commit!$J601)/1000</f>
        <v>136.87799999999999</v>
      </c>
      <c r="D600" s="13">
        <f>commit!$J601/1000</f>
        <v>0.84199999999999997</v>
      </c>
      <c r="E600" s="12">
        <f>commit!$G601</f>
        <v>322130</v>
      </c>
      <c r="F600" s="32">
        <f t="shared" si="49"/>
        <v>322.13</v>
      </c>
      <c r="G600" s="12">
        <f>commit!$P601/1000</f>
        <v>95.98</v>
      </c>
      <c r="H600" s="12">
        <f>commit!$P601/J600</f>
        <v>53.921348314606739</v>
      </c>
      <c r="I600" s="12">
        <f>commit!$L601</f>
        <v>1659</v>
      </c>
      <c r="J600" s="12">
        <f>commit!$M601</f>
        <v>1780</v>
      </c>
      <c r="K600" s="13">
        <f>(ncommit!$K601-ncommit!$J601)/1000</f>
        <v>84.043999999999997</v>
      </c>
      <c r="L600" s="11">
        <f t="shared" si="47"/>
        <v>1.6286468992432535</v>
      </c>
      <c r="M600" s="12">
        <f>ncommit!$G601</f>
        <v>263159</v>
      </c>
      <c r="N600" s="32">
        <f t="shared" si="50"/>
        <v>263.15899999999999</v>
      </c>
      <c r="O600" s="11">
        <f t="shared" si="48"/>
        <v>1.2240888588267929</v>
      </c>
    </row>
    <row r="601" spans="1:15">
      <c r="A601" s="1">
        <v>600</v>
      </c>
      <c r="B601" s="13">
        <f>(commit!$H602+commit!$I602)/1000</f>
        <v>8.0389999999999997</v>
      </c>
      <c r="C601" s="13">
        <f>(commit!$K602-commit!$J602)/1000</f>
        <v>141.065</v>
      </c>
      <c r="D601" s="13">
        <f>commit!$J602/1000</f>
        <v>0.85899999999999999</v>
      </c>
      <c r="E601" s="12">
        <f>commit!$G602</f>
        <v>325056</v>
      </c>
      <c r="F601" s="32">
        <f t="shared" si="49"/>
        <v>325.05599999999998</v>
      </c>
      <c r="G601" s="12">
        <f>commit!$P602/1000</f>
        <v>97.031999999999996</v>
      </c>
      <c r="H601" s="12">
        <f>commit!$P602/J601</f>
        <v>54.481751824817515</v>
      </c>
      <c r="I601" s="12">
        <f>commit!$L602</f>
        <v>1660</v>
      </c>
      <c r="J601" s="12">
        <f>commit!$M602</f>
        <v>1781</v>
      </c>
      <c r="K601" s="13">
        <f>(ncommit!$K602-ncommit!$J602)/1000</f>
        <v>84.269000000000005</v>
      </c>
      <c r="L601" s="11">
        <f t="shared" si="47"/>
        <v>1.6739845020114157</v>
      </c>
      <c r="M601" s="12">
        <f>ncommit!$G602</f>
        <v>263800</v>
      </c>
      <c r="N601" s="32">
        <f t="shared" si="50"/>
        <v>263.8</v>
      </c>
      <c r="O601" s="11">
        <f t="shared" si="48"/>
        <v>1.2322062168309325</v>
      </c>
    </row>
    <row r="602" spans="1:15">
      <c r="A602" s="1">
        <v>601</v>
      </c>
      <c r="B602" s="13">
        <f>(commit!$H603+commit!$I603)/1000</f>
        <v>8.266</v>
      </c>
      <c r="C602" s="13">
        <f>(commit!$K603-commit!$J603)/1000</f>
        <v>142.18100000000001</v>
      </c>
      <c r="D602" s="13">
        <f>commit!$J603/1000</f>
        <v>0.876</v>
      </c>
      <c r="E602" s="12">
        <f>commit!$G603</f>
        <v>325056</v>
      </c>
      <c r="F602" s="32">
        <f t="shared" si="49"/>
        <v>325.05599999999998</v>
      </c>
      <c r="G602" s="12">
        <f>commit!$P603/1000</f>
        <v>97.031999999999996</v>
      </c>
      <c r="H602" s="12">
        <f>commit!$P603/J602</f>
        <v>54.481751824817515</v>
      </c>
      <c r="I602" s="12">
        <f>commit!$L603</f>
        <v>1660</v>
      </c>
      <c r="J602" s="12">
        <f>commit!$M603</f>
        <v>1781</v>
      </c>
      <c r="K602" s="13">
        <f>(ncommit!$K603-ncommit!$J603)/1000</f>
        <v>85.287999999999997</v>
      </c>
      <c r="L602" s="11">
        <f t="shared" si="47"/>
        <v>1.6670692242753966</v>
      </c>
      <c r="M602" s="12">
        <f>ncommit!$G603</f>
        <v>263800</v>
      </c>
      <c r="N602" s="32">
        <f t="shared" si="50"/>
        <v>263.8</v>
      </c>
      <c r="O602" s="11">
        <f t="shared" si="48"/>
        <v>1.2322062168309325</v>
      </c>
    </row>
    <row r="603" spans="1:15">
      <c r="A603" s="1">
        <v>602</v>
      </c>
      <c r="B603" s="13">
        <f>(commit!$H604+commit!$I604)/1000</f>
        <v>7.9509999999999996</v>
      </c>
      <c r="C603" s="13">
        <f>(commit!$K604-commit!$J604)/1000</f>
        <v>140.72399999999999</v>
      </c>
      <c r="D603" s="13">
        <f>commit!$J604/1000</f>
        <v>0.91200000000000003</v>
      </c>
      <c r="E603" s="12">
        <f>commit!$G604</f>
        <v>325055</v>
      </c>
      <c r="F603" s="32">
        <f t="shared" si="49"/>
        <v>325.05500000000001</v>
      </c>
      <c r="G603" s="12">
        <f>commit!$P604/1000</f>
        <v>97.031999999999996</v>
      </c>
      <c r="H603" s="12">
        <f>commit!$P604/J603</f>
        <v>54.481751824817515</v>
      </c>
      <c r="I603" s="12">
        <f>commit!$L604</f>
        <v>1660</v>
      </c>
      <c r="J603" s="12">
        <f>commit!$M604</f>
        <v>1781</v>
      </c>
      <c r="K603" s="13">
        <f>(ncommit!$K604-ncommit!$J604)/1000</f>
        <v>83.527000000000001</v>
      </c>
      <c r="L603" s="11">
        <f t="shared" si="47"/>
        <v>1.6847725885043159</v>
      </c>
      <c r="M603" s="12">
        <f>ncommit!$G604</f>
        <v>263792</v>
      </c>
      <c r="N603" s="32">
        <f t="shared" si="50"/>
        <v>263.79199999999997</v>
      </c>
      <c r="O603" s="11">
        <f t="shared" si="48"/>
        <v>1.2322397949899921</v>
      </c>
    </row>
    <row r="604" spans="1:15">
      <c r="A604" s="1">
        <v>603</v>
      </c>
      <c r="B604" s="13">
        <f>(commit!$H605+commit!$I605)/1000</f>
        <v>8.3109999999999999</v>
      </c>
      <c r="C604" s="13">
        <f>(commit!$K605-commit!$J605)/1000</f>
        <v>141.29400000000001</v>
      </c>
      <c r="D604" s="13">
        <f>commit!$J605/1000</f>
        <v>0.83399999999999996</v>
      </c>
      <c r="E604" s="12">
        <f>commit!$G605</f>
        <v>325055</v>
      </c>
      <c r="F604" s="32">
        <f t="shared" si="49"/>
        <v>325.05500000000001</v>
      </c>
      <c r="G604" s="12">
        <f>commit!$P605/1000</f>
        <v>97.031999999999996</v>
      </c>
      <c r="H604" s="12">
        <f>commit!$P605/J604</f>
        <v>54.481751824817515</v>
      </c>
      <c r="I604" s="12">
        <f>commit!$L605</f>
        <v>1660</v>
      </c>
      <c r="J604" s="12">
        <f>commit!$M605</f>
        <v>1781</v>
      </c>
      <c r="K604" s="13">
        <f>(ncommit!$K605-ncommit!$J605)/1000</f>
        <v>83.337000000000003</v>
      </c>
      <c r="L604" s="11">
        <f t="shared" si="47"/>
        <v>1.6954534000503978</v>
      </c>
      <c r="M604" s="12">
        <f>ncommit!$G605</f>
        <v>263800</v>
      </c>
      <c r="N604" s="32">
        <f t="shared" si="50"/>
        <v>263.8</v>
      </c>
      <c r="O604" s="11">
        <f t="shared" si="48"/>
        <v>1.2322024260803639</v>
      </c>
    </row>
    <row r="605" spans="1:15">
      <c r="A605" s="1">
        <v>604</v>
      </c>
      <c r="B605" s="13">
        <f>(commit!$H606+commit!$I606)/1000</f>
        <v>7.9269999999999996</v>
      </c>
      <c r="C605" s="13">
        <f>(commit!$K606-commit!$J606)/1000</f>
        <v>137.49</v>
      </c>
      <c r="D605" s="13">
        <f>commit!$J606/1000</f>
        <v>0.81399999999999995</v>
      </c>
      <c r="E605" s="12">
        <f>commit!$G606</f>
        <v>325053</v>
      </c>
      <c r="F605" s="32">
        <f t="shared" si="49"/>
        <v>325.053</v>
      </c>
      <c r="G605" s="12">
        <f>commit!$P606/1000</f>
        <v>97.031999999999996</v>
      </c>
      <c r="H605" s="12">
        <f>commit!$P606/J605</f>
        <v>54.481751824817515</v>
      </c>
      <c r="I605" s="12">
        <f>commit!$L606</f>
        <v>1660</v>
      </c>
      <c r="J605" s="12">
        <f>commit!$M606</f>
        <v>1781</v>
      </c>
      <c r="K605" s="13">
        <f>(ncommit!$K606-ncommit!$J606)/1000</f>
        <v>84.072999999999993</v>
      </c>
      <c r="L605" s="11">
        <f t="shared" si="47"/>
        <v>1.6353645046566676</v>
      </c>
      <c r="M605" s="12">
        <f>ncommit!$G606</f>
        <v>263792</v>
      </c>
      <c r="N605" s="32">
        <f t="shared" si="50"/>
        <v>263.79199999999997</v>
      </c>
      <c r="O605" s="11">
        <f t="shared" si="48"/>
        <v>1.2322322132589312</v>
      </c>
    </row>
    <row r="606" spans="1:15">
      <c r="A606" s="1">
        <v>605</v>
      </c>
      <c r="B606" s="13">
        <f>(commit!$H607+commit!$I607)/1000</f>
        <v>8.093</v>
      </c>
      <c r="C606" s="13">
        <f>(commit!$K607-commit!$J607)/1000</f>
        <v>140.29599999999999</v>
      </c>
      <c r="D606" s="13">
        <f>commit!$J607/1000</f>
        <v>0.84599999999999997</v>
      </c>
      <c r="E606" s="12">
        <f>commit!$G607</f>
        <v>325056</v>
      </c>
      <c r="F606" s="32">
        <f t="shared" si="49"/>
        <v>325.05599999999998</v>
      </c>
      <c r="G606" s="12">
        <f>commit!$P607/1000</f>
        <v>97.031999999999996</v>
      </c>
      <c r="H606" s="12">
        <f>commit!$P607/J606</f>
        <v>54.481751824817515</v>
      </c>
      <c r="I606" s="12">
        <f>commit!$L607</f>
        <v>1660</v>
      </c>
      <c r="J606" s="12">
        <f>commit!$M607</f>
        <v>1781</v>
      </c>
      <c r="K606" s="13">
        <f>(ncommit!$K607-ncommit!$J607)/1000</f>
        <v>84.590999999999994</v>
      </c>
      <c r="L606" s="11">
        <f t="shared" si="47"/>
        <v>1.6585215921315506</v>
      </c>
      <c r="M606" s="12">
        <f>ncommit!$G607</f>
        <v>263800</v>
      </c>
      <c r="N606" s="32">
        <f t="shared" si="50"/>
        <v>263.8</v>
      </c>
      <c r="O606" s="11">
        <f t="shared" si="48"/>
        <v>1.2322062168309325</v>
      </c>
    </row>
    <row r="607" spans="1:15">
      <c r="A607" s="1">
        <v>606</v>
      </c>
      <c r="B607" s="13">
        <f>(commit!$H608+commit!$I608)/1000</f>
        <v>8.2100000000000009</v>
      </c>
      <c r="C607" s="13">
        <f>(commit!$K608-commit!$J608)/1000</f>
        <v>138.654</v>
      </c>
      <c r="D607" s="13">
        <f>commit!$J608/1000</f>
        <v>0.96199999999999997</v>
      </c>
      <c r="E607" s="12">
        <f>commit!$G608</f>
        <v>325056</v>
      </c>
      <c r="F607" s="32">
        <f t="shared" si="49"/>
        <v>325.05599999999998</v>
      </c>
      <c r="G607" s="12">
        <f>commit!$P608/1000</f>
        <v>97.031999999999996</v>
      </c>
      <c r="H607" s="12">
        <f>commit!$P608/J607</f>
        <v>54.481751824817515</v>
      </c>
      <c r="I607" s="12">
        <f>commit!$L608</f>
        <v>1660</v>
      </c>
      <c r="J607" s="12">
        <f>commit!$M608</f>
        <v>1781</v>
      </c>
      <c r="K607" s="13">
        <f>(ncommit!$K608-ncommit!$J608)/1000</f>
        <v>83.402000000000001</v>
      </c>
      <c r="L607" s="11">
        <f t="shared" si="47"/>
        <v>1.6624781180307426</v>
      </c>
      <c r="M607" s="12">
        <f>ncommit!$G608</f>
        <v>263800</v>
      </c>
      <c r="N607" s="32">
        <f t="shared" si="50"/>
        <v>263.8</v>
      </c>
      <c r="O607" s="11">
        <f t="shared" si="48"/>
        <v>1.2322062168309325</v>
      </c>
    </row>
    <row r="608" spans="1:15">
      <c r="A608" s="1">
        <v>607</v>
      </c>
      <c r="B608" s="13">
        <f>(commit!$H609+commit!$I609)/1000</f>
        <v>7.9930000000000003</v>
      </c>
      <c r="C608" s="13">
        <f>(commit!$K609-commit!$J609)/1000</f>
        <v>139.24700000000001</v>
      </c>
      <c r="D608" s="13">
        <f>commit!$J609/1000</f>
        <v>0.86</v>
      </c>
      <c r="E608" s="12">
        <f>commit!$G609</f>
        <v>325055</v>
      </c>
      <c r="F608" s="32">
        <f t="shared" si="49"/>
        <v>325.05500000000001</v>
      </c>
      <c r="G608" s="12">
        <f>commit!$P609/1000</f>
        <v>97.031999999999996</v>
      </c>
      <c r="H608" s="12">
        <f>commit!$P609/J608</f>
        <v>54.481751824817515</v>
      </c>
      <c r="I608" s="12">
        <f>commit!$L609</f>
        <v>1660</v>
      </c>
      <c r="J608" s="12">
        <f>commit!$M609</f>
        <v>1781</v>
      </c>
      <c r="K608" s="13">
        <f>(ncommit!$K609-ncommit!$J609)/1000</f>
        <v>84.010999999999996</v>
      </c>
      <c r="L608" s="11">
        <f t="shared" si="47"/>
        <v>1.6574853293021155</v>
      </c>
      <c r="M608" s="12">
        <f>ncommit!$G609</f>
        <v>263792</v>
      </c>
      <c r="N608" s="32">
        <f t="shared" si="50"/>
        <v>263.79199999999997</v>
      </c>
      <c r="O608" s="11">
        <f t="shared" si="48"/>
        <v>1.2322397949899921</v>
      </c>
    </row>
    <row r="609" spans="1:15">
      <c r="A609" s="1">
        <v>608</v>
      </c>
      <c r="B609" s="13">
        <f>(commit!$H610+commit!$I610)/1000</f>
        <v>8.3059999999999992</v>
      </c>
      <c r="C609" s="13">
        <f>(commit!$K610-commit!$J610)/1000</f>
        <v>141.28200000000001</v>
      </c>
      <c r="D609" s="13">
        <f>commit!$J610/1000</f>
        <v>0.81599999999999995</v>
      </c>
      <c r="E609" s="12">
        <f>commit!$G610</f>
        <v>325055</v>
      </c>
      <c r="F609" s="32">
        <f t="shared" si="49"/>
        <v>325.05500000000001</v>
      </c>
      <c r="G609" s="12">
        <f>commit!$P610/1000</f>
        <v>97.031999999999996</v>
      </c>
      <c r="H609" s="12">
        <f>commit!$P610/J609</f>
        <v>54.481751824817515</v>
      </c>
      <c r="I609" s="12">
        <f>commit!$L610</f>
        <v>1660</v>
      </c>
      <c r="J609" s="12">
        <f>commit!$M610</f>
        <v>1781</v>
      </c>
      <c r="K609" s="13">
        <f>(ncommit!$K610-ncommit!$J610)/1000</f>
        <v>83.512</v>
      </c>
      <c r="L609" s="11">
        <f t="shared" si="47"/>
        <v>1.6917568732637227</v>
      </c>
      <c r="M609" s="12">
        <f>ncommit!$G610</f>
        <v>263800</v>
      </c>
      <c r="N609" s="32">
        <f t="shared" si="50"/>
        <v>263.8</v>
      </c>
      <c r="O609" s="11">
        <f t="shared" si="48"/>
        <v>1.2322024260803639</v>
      </c>
    </row>
    <row r="610" spans="1:15">
      <c r="A610" s="1">
        <v>609</v>
      </c>
      <c r="B610" s="13">
        <f>(commit!$H611+commit!$I611)/1000</f>
        <v>7.9669999999999996</v>
      </c>
      <c r="C610" s="13">
        <f>(commit!$K611-commit!$J611)/1000</f>
        <v>137.61799999999999</v>
      </c>
      <c r="D610" s="13">
        <f>commit!$J611/1000</f>
        <v>0.77200000000000002</v>
      </c>
      <c r="E610" s="12">
        <f>commit!$G611</f>
        <v>325053</v>
      </c>
      <c r="F610" s="32">
        <f t="shared" si="49"/>
        <v>325.053</v>
      </c>
      <c r="G610" s="12">
        <f>commit!$P611/1000</f>
        <v>97.031999999999996</v>
      </c>
      <c r="H610" s="12">
        <f>commit!$P611/J610</f>
        <v>54.481751824817515</v>
      </c>
      <c r="I610" s="12">
        <f>commit!$L611</f>
        <v>1660</v>
      </c>
      <c r="J610" s="12">
        <f>commit!$M611</f>
        <v>1781</v>
      </c>
      <c r="K610" s="13">
        <f>(ncommit!$K611-ncommit!$J611)/1000</f>
        <v>84.745999999999995</v>
      </c>
      <c r="L610" s="11">
        <f t="shared" si="47"/>
        <v>1.6238878531140113</v>
      </c>
      <c r="M610" s="12">
        <f>ncommit!$G611</f>
        <v>263792</v>
      </c>
      <c r="N610" s="32">
        <f t="shared" si="50"/>
        <v>263.79199999999997</v>
      </c>
      <c r="O610" s="11">
        <f t="shared" si="48"/>
        <v>1.2322322132589312</v>
      </c>
    </row>
    <row r="611" spans="1:15">
      <c r="A611" s="1">
        <v>610</v>
      </c>
      <c r="B611" s="13">
        <f>(commit!$H612+commit!$I612)/1000</f>
        <v>8.2669999999999995</v>
      </c>
      <c r="C611" s="13">
        <f>(commit!$K612-commit!$J612)/1000</f>
        <v>139.77699999999999</v>
      </c>
      <c r="D611" s="13">
        <f>commit!$J612/1000</f>
        <v>0.83299999999999996</v>
      </c>
      <c r="E611" s="12">
        <f>commit!$G612</f>
        <v>325056</v>
      </c>
      <c r="F611" s="32">
        <f t="shared" si="49"/>
        <v>325.05599999999998</v>
      </c>
      <c r="G611" s="12">
        <f>commit!$P612/1000</f>
        <v>97.031999999999996</v>
      </c>
      <c r="H611" s="12">
        <f>commit!$P612/J611</f>
        <v>54.481751824817515</v>
      </c>
      <c r="I611" s="12">
        <f>commit!$L612</f>
        <v>1660</v>
      </c>
      <c r="J611" s="12">
        <f>commit!$M612</f>
        <v>1781</v>
      </c>
      <c r="K611" s="13">
        <f>(ncommit!$K612-ncommit!$J612)/1000</f>
        <v>83.834000000000003</v>
      </c>
      <c r="L611" s="11">
        <f t="shared" si="47"/>
        <v>1.6673068206217045</v>
      </c>
      <c r="M611" s="12">
        <f>ncommit!$G612</f>
        <v>263800</v>
      </c>
      <c r="N611" s="32">
        <f t="shared" si="50"/>
        <v>263.8</v>
      </c>
      <c r="O611" s="11">
        <f t="shared" si="48"/>
        <v>1.2322062168309325</v>
      </c>
    </row>
    <row r="612" spans="1:15">
      <c r="A612" s="1">
        <v>611</v>
      </c>
      <c r="B612" s="13">
        <f>(commit!$H613+commit!$I613)/1000</f>
        <v>8.4870000000000001</v>
      </c>
      <c r="C612" s="13">
        <f>(commit!$K613-commit!$J613)/1000</f>
        <v>177.102</v>
      </c>
      <c r="D612" s="13">
        <f>commit!$J613/1000</f>
        <v>1.0389999999999999</v>
      </c>
      <c r="E612" s="12">
        <f>commit!$G613</f>
        <v>375233</v>
      </c>
      <c r="F612" s="32">
        <f t="shared" si="49"/>
        <v>375.233</v>
      </c>
      <c r="G612" s="12">
        <f>commit!$P613/1000</f>
        <v>104.538</v>
      </c>
      <c r="H612" s="12">
        <f>commit!$P613/J612</f>
        <v>58.69623806850084</v>
      </c>
      <c r="I612" s="12">
        <f>commit!$L613</f>
        <v>1660</v>
      </c>
      <c r="J612" s="12">
        <f>commit!$M613</f>
        <v>1781</v>
      </c>
      <c r="K612" s="13">
        <f>(ncommit!$K613-ncommit!$J613)/1000</f>
        <v>119.76</v>
      </c>
      <c r="L612" s="11">
        <f t="shared" si="47"/>
        <v>1.4788076152304608</v>
      </c>
      <c r="M612" s="12">
        <f>ncommit!$G613</f>
        <v>302129</v>
      </c>
      <c r="N612" s="32">
        <f t="shared" si="50"/>
        <v>302.12900000000002</v>
      </c>
      <c r="O612" s="11">
        <f t="shared" si="48"/>
        <v>1.2419628701647309</v>
      </c>
    </row>
    <row r="613" spans="1:15">
      <c r="A613" s="1">
        <v>612</v>
      </c>
      <c r="B613" s="13">
        <f>(commit!$H614+commit!$I614)/1000</f>
        <v>8.1289999999999996</v>
      </c>
      <c r="C613" s="13">
        <f>(commit!$K614-commit!$J614)/1000</f>
        <v>171.697</v>
      </c>
      <c r="D613" s="13">
        <f>commit!$J614/1000</f>
        <v>1.044</v>
      </c>
      <c r="E613" s="12">
        <f>commit!$G614</f>
        <v>375233</v>
      </c>
      <c r="F613" s="32">
        <f t="shared" si="49"/>
        <v>375.233</v>
      </c>
      <c r="G613" s="12">
        <f>commit!$P614/1000</f>
        <v>104.538</v>
      </c>
      <c r="H613" s="12">
        <f>commit!$P614/J613</f>
        <v>58.69623806850084</v>
      </c>
      <c r="I613" s="12">
        <f>commit!$L614</f>
        <v>1660</v>
      </c>
      <c r="J613" s="12">
        <f>commit!$M614</f>
        <v>1781</v>
      </c>
      <c r="K613" s="13">
        <f>(ncommit!$K614-ncommit!$J614)/1000</f>
        <v>118.878</v>
      </c>
      <c r="L613" s="11">
        <f t="shared" si="47"/>
        <v>1.4443126566732281</v>
      </c>
      <c r="M613" s="12">
        <f>ncommit!$G614</f>
        <v>302122</v>
      </c>
      <c r="N613" s="32">
        <f t="shared" si="50"/>
        <v>302.12200000000001</v>
      </c>
      <c r="O613" s="11">
        <f t="shared" si="48"/>
        <v>1.2419916457589981</v>
      </c>
    </row>
    <row r="614" spans="1:15">
      <c r="A614" s="1">
        <v>613</v>
      </c>
      <c r="B614" s="13">
        <f>(commit!$H615+commit!$I615)/1000</f>
        <v>8.2620000000000005</v>
      </c>
      <c r="C614" s="13">
        <f>(commit!$K615-commit!$J615)/1000</f>
        <v>177.465</v>
      </c>
      <c r="D614" s="13">
        <f>commit!$J615/1000</f>
        <v>0.98499999999999999</v>
      </c>
      <c r="E614" s="12">
        <f>commit!$G615</f>
        <v>375233</v>
      </c>
      <c r="F614" s="32">
        <f t="shared" si="49"/>
        <v>375.233</v>
      </c>
      <c r="G614" s="12">
        <f>commit!$P615/1000</f>
        <v>104.538</v>
      </c>
      <c r="H614" s="12">
        <f>commit!$P615/J614</f>
        <v>58.69623806850084</v>
      </c>
      <c r="I614" s="12">
        <f>commit!$L615</f>
        <v>1660</v>
      </c>
      <c r="J614" s="12">
        <f>commit!$M615</f>
        <v>1781</v>
      </c>
      <c r="K614" s="13">
        <f>(ncommit!$K615-ncommit!$J615)/1000</f>
        <v>120.456</v>
      </c>
      <c r="L614" s="11">
        <f t="shared" si="47"/>
        <v>1.4732765491133692</v>
      </c>
      <c r="M614" s="12">
        <f>ncommit!$G615</f>
        <v>302129</v>
      </c>
      <c r="N614" s="32">
        <f t="shared" si="50"/>
        <v>302.12900000000002</v>
      </c>
      <c r="O614" s="11">
        <f t="shared" si="48"/>
        <v>1.2419628701647309</v>
      </c>
    </row>
    <row r="615" spans="1:15">
      <c r="A615" s="1">
        <v>614</v>
      </c>
      <c r="B615" s="13">
        <f>(commit!$H616+commit!$I616)/1000</f>
        <v>7.6</v>
      </c>
      <c r="C615" s="13">
        <f>(commit!$K616-commit!$J616)/1000</f>
        <v>170.58699999999999</v>
      </c>
      <c r="D615" s="13">
        <f>commit!$J616/1000</f>
        <v>0.93899999999999995</v>
      </c>
      <c r="E615" s="12">
        <f>commit!$G616</f>
        <v>375233</v>
      </c>
      <c r="F615" s="32">
        <f t="shared" si="49"/>
        <v>375.233</v>
      </c>
      <c r="G615" s="12">
        <f>commit!$P616/1000</f>
        <v>104.538</v>
      </c>
      <c r="H615" s="12">
        <f>commit!$P616/J615</f>
        <v>58.69623806850084</v>
      </c>
      <c r="I615" s="12">
        <f>commit!$L616</f>
        <v>1660</v>
      </c>
      <c r="J615" s="12">
        <f>commit!$M616</f>
        <v>1781</v>
      </c>
      <c r="K615" s="13">
        <f>(ncommit!$K616-ncommit!$J616)/1000</f>
        <v>118.121</v>
      </c>
      <c r="L615" s="11">
        <f t="shared" si="47"/>
        <v>1.4441716544898875</v>
      </c>
      <c r="M615" s="12">
        <f>ncommit!$G616</f>
        <v>302122</v>
      </c>
      <c r="N615" s="32">
        <f t="shared" si="50"/>
        <v>302.12200000000001</v>
      </c>
      <c r="O615" s="11">
        <f t="shared" si="48"/>
        <v>1.2419916457589981</v>
      </c>
    </row>
    <row r="616" spans="1:15">
      <c r="A616" s="1">
        <v>615</v>
      </c>
      <c r="B616" s="13">
        <f>(commit!$H617+commit!$I617)/1000</f>
        <v>8.093</v>
      </c>
      <c r="C616" s="13">
        <f>(commit!$K617-commit!$J617)/1000</f>
        <v>179.86</v>
      </c>
      <c r="D616" s="13">
        <f>commit!$J617/1000</f>
        <v>1.0149999999999999</v>
      </c>
      <c r="E616" s="12">
        <f>commit!$G617</f>
        <v>375233</v>
      </c>
      <c r="F616" s="32">
        <f t="shared" si="49"/>
        <v>375.233</v>
      </c>
      <c r="G616" s="12">
        <f>commit!$P617/1000</f>
        <v>104.538</v>
      </c>
      <c r="H616" s="12">
        <f>commit!$P617/J616</f>
        <v>58.69623806850084</v>
      </c>
      <c r="I616" s="12">
        <f>commit!$L617</f>
        <v>1660</v>
      </c>
      <c r="J616" s="12">
        <f>commit!$M617</f>
        <v>1781</v>
      </c>
      <c r="K616" s="13">
        <f>(ncommit!$K617-ncommit!$J617)/1000</f>
        <v>118.09699999999999</v>
      </c>
      <c r="L616" s="11">
        <f t="shared" si="47"/>
        <v>1.5229853425573894</v>
      </c>
      <c r="M616" s="12">
        <f>ncommit!$G617</f>
        <v>302129</v>
      </c>
      <c r="N616" s="32">
        <f t="shared" si="50"/>
        <v>302.12900000000002</v>
      </c>
      <c r="O616" s="11">
        <f t="shared" si="48"/>
        <v>1.2419628701647309</v>
      </c>
    </row>
    <row r="617" spans="1:15">
      <c r="A617" s="1">
        <v>616</v>
      </c>
      <c r="B617" s="13">
        <f>(commit!$H618+commit!$I618)/1000</f>
        <v>8.4090000000000007</v>
      </c>
      <c r="C617" s="13">
        <f>(commit!$K618-commit!$J618)/1000</f>
        <v>175.833</v>
      </c>
      <c r="D617" s="13">
        <f>commit!$J618/1000</f>
        <v>1.014</v>
      </c>
      <c r="E617" s="12">
        <f>commit!$G618</f>
        <v>375233</v>
      </c>
      <c r="F617" s="32">
        <f t="shared" si="49"/>
        <v>375.233</v>
      </c>
      <c r="G617" s="12">
        <f>commit!$P618/1000</f>
        <v>104.538</v>
      </c>
      <c r="H617" s="12">
        <f>commit!$P618/J617</f>
        <v>58.69623806850084</v>
      </c>
      <c r="I617" s="12">
        <f>commit!$L618</f>
        <v>1660</v>
      </c>
      <c r="J617" s="12">
        <f>commit!$M618</f>
        <v>1781</v>
      </c>
      <c r="K617" s="13">
        <f>(ncommit!$K618-ncommit!$J618)/1000</f>
        <v>121.282</v>
      </c>
      <c r="L617" s="11">
        <f t="shared" si="47"/>
        <v>1.449786448112663</v>
      </c>
      <c r="M617" s="12">
        <f>ncommit!$G618</f>
        <v>302129</v>
      </c>
      <c r="N617" s="32">
        <f t="shared" si="50"/>
        <v>302.12900000000002</v>
      </c>
      <c r="O617" s="11">
        <f t="shared" si="48"/>
        <v>1.2419628701647309</v>
      </c>
    </row>
    <row r="618" spans="1:15">
      <c r="A618" s="1">
        <v>617</v>
      </c>
      <c r="B618" s="13">
        <f>(commit!$H619+commit!$I619)/1000</f>
        <v>8.2449999999999992</v>
      </c>
      <c r="C618" s="13">
        <f>(commit!$K619-commit!$J619)/1000</f>
        <v>171.614</v>
      </c>
      <c r="D618" s="13">
        <f>commit!$J619/1000</f>
        <v>0.97099999999999997</v>
      </c>
      <c r="E618" s="12">
        <f>commit!$G619</f>
        <v>355745</v>
      </c>
      <c r="F618" s="32">
        <f t="shared" si="49"/>
        <v>355.745</v>
      </c>
      <c r="G618" s="12">
        <f>commit!$P619/1000</f>
        <v>100.316</v>
      </c>
      <c r="H618" s="12">
        <f>commit!$P619/J618</f>
        <v>56.262478968031409</v>
      </c>
      <c r="I618" s="12">
        <f>commit!$L619</f>
        <v>1662</v>
      </c>
      <c r="J618" s="12">
        <f>commit!$M619</f>
        <v>1783</v>
      </c>
      <c r="K618" s="13">
        <f>(ncommit!$K619-ncommit!$J619)/1000</f>
        <v>132.197</v>
      </c>
      <c r="L618" s="11">
        <f t="shared" si="47"/>
        <v>1.2981686422536063</v>
      </c>
      <c r="M618" s="12">
        <f>ncommit!$G619</f>
        <v>329660</v>
      </c>
      <c r="N618" s="32">
        <f t="shared" si="50"/>
        <v>329.66</v>
      </c>
      <c r="O618" s="11">
        <f t="shared" si="48"/>
        <v>1.0791269793120184</v>
      </c>
    </row>
    <row r="619" spans="1:15">
      <c r="A619" s="1">
        <v>618</v>
      </c>
      <c r="B619" s="13">
        <f>(commit!$H620+commit!$I620)/1000</f>
        <v>8.0259999999999998</v>
      </c>
      <c r="C619" s="13">
        <f>(commit!$K620-commit!$J620)/1000</f>
        <v>173.012</v>
      </c>
      <c r="D619" s="13">
        <f>commit!$J620/1000</f>
        <v>1.1399999999999999</v>
      </c>
      <c r="E619" s="12">
        <f>commit!$G620</f>
        <v>355744</v>
      </c>
      <c r="F619" s="32">
        <f t="shared" si="49"/>
        <v>355.74400000000003</v>
      </c>
      <c r="G619" s="12">
        <f>commit!$P620/1000</f>
        <v>100.316</v>
      </c>
      <c r="H619" s="12">
        <f>commit!$P620/J619</f>
        <v>56.262478968031409</v>
      </c>
      <c r="I619" s="12">
        <f>commit!$L620</f>
        <v>1662</v>
      </c>
      <c r="J619" s="12">
        <f>commit!$M620</f>
        <v>1783</v>
      </c>
      <c r="K619" s="13">
        <f>(ncommit!$K620-ncommit!$J620)/1000</f>
        <v>136.40899999999999</v>
      </c>
      <c r="L619" s="11">
        <f t="shared" si="47"/>
        <v>1.2683327346436086</v>
      </c>
      <c r="M619" s="12">
        <f>ncommit!$G620</f>
        <v>329655</v>
      </c>
      <c r="N619" s="32">
        <f t="shared" si="50"/>
        <v>329.65499999999997</v>
      </c>
      <c r="O619" s="11">
        <f t="shared" si="48"/>
        <v>1.0791403133579045</v>
      </c>
    </row>
    <row r="620" spans="1:15">
      <c r="A620" s="1">
        <v>619</v>
      </c>
      <c r="B620" s="13">
        <f>(commit!$H621+commit!$I621)/1000</f>
        <v>7.8070000000000004</v>
      </c>
      <c r="C620" s="13">
        <f>(commit!$K621-commit!$J621)/1000</f>
        <v>167.59899999999999</v>
      </c>
      <c r="D620" s="13">
        <f>commit!$J621/1000</f>
        <v>0.95499999999999996</v>
      </c>
      <c r="E620" s="12">
        <f>commit!$G621</f>
        <v>355745</v>
      </c>
      <c r="F620" s="32">
        <f t="shared" si="49"/>
        <v>355.745</v>
      </c>
      <c r="G620" s="12">
        <f>commit!$P621/1000</f>
        <v>100.316</v>
      </c>
      <c r="H620" s="12">
        <f>commit!$P621/J620</f>
        <v>56.262478968031409</v>
      </c>
      <c r="I620" s="12">
        <f>commit!$L621</f>
        <v>1662</v>
      </c>
      <c r="J620" s="12">
        <f>commit!$M621</f>
        <v>1783</v>
      </c>
      <c r="K620" s="13">
        <f>(ncommit!$K621-ncommit!$J621)/1000</f>
        <v>133.69800000000001</v>
      </c>
      <c r="L620" s="11">
        <f t="shared" si="47"/>
        <v>1.2535640024532901</v>
      </c>
      <c r="M620" s="12">
        <f>ncommit!$G621</f>
        <v>329660</v>
      </c>
      <c r="N620" s="32">
        <f t="shared" si="50"/>
        <v>329.66</v>
      </c>
      <c r="O620" s="11">
        <f t="shared" si="48"/>
        <v>1.0791269793120184</v>
      </c>
    </row>
    <row r="621" spans="1:15">
      <c r="A621" s="1">
        <v>620</v>
      </c>
      <c r="B621" s="13">
        <f>(commit!$H622+commit!$I622)/1000</f>
        <v>8.02</v>
      </c>
      <c r="C621" s="13">
        <f>(commit!$K622-commit!$J622)/1000</f>
        <v>174.291</v>
      </c>
      <c r="D621" s="13">
        <f>commit!$J622/1000</f>
        <v>0.97099999999999997</v>
      </c>
      <c r="E621" s="12">
        <f>commit!$G622</f>
        <v>355745</v>
      </c>
      <c r="F621" s="32">
        <f t="shared" si="49"/>
        <v>355.745</v>
      </c>
      <c r="G621" s="12">
        <f>commit!$P622/1000</f>
        <v>100.316</v>
      </c>
      <c r="H621" s="12">
        <f>commit!$P622/J621</f>
        <v>56.262478968031409</v>
      </c>
      <c r="I621" s="12">
        <f>commit!$L622</f>
        <v>1662</v>
      </c>
      <c r="J621" s="12">
        <f>commit!$M622</f>
        <v>1783</v>
      </c>
      <c r="K621" s="13">
        <f>(ncommit!$K622-ncommit!$J622)/1000</f>
        <v>134.136</v>
      </c>
      <c r="L621" s="11">
        <f t="shared" si="47"/>
        <v>1.2993603506888531</v>
      </c>
      <c r="M621" s="12">
        <f>ncommit!$G622</f>
        <v>329660</v>
      </c>
      <c r="N621" s="32">
        <f t="shared" si="50"/>
        <v>329.66</v>
      </c>
      <c r="O621" s="11">
        <f t="shared" si="48"/>
        <v>1.0791269793120184</v>
      </c>
    </row>
    <row r="622" spans="1:15">
      <c r="A622" s="1">
        <v>621</v>
      </c>
      <c r="B622" s="13">
        <f>(commit!$H623+commit!$I623)/1000</f>
        <v>8.4359999999999999</v>
      </c>
      <c r="C622" s="13">
        <f>(commit!$K623-commit!$J623)/1000</f>
        <v>174.68700000000001</v>
      </c>
      <c r="D622" s="13">
        <f>commit!$J623/1000</f>
        <v>0.98199999999999998</v>
      </c>
      <c r="E622" s="12">
        <f>commit!$G623</f>
        <v>355744</v>
      </c>
      <c r="F622" s="32">
        <f t="shared" si="49"/>
        <v>355.74400000000003</v>
      </c>
      <c r="G622" s="12">
        <f>commit!$P623/1000</f>
        <v>100.316</v>
      </c>
      <c r="H622" s="12">
        <f>commit!$P623/J622</f>
        <v>56.262478968031409</v>
      </c>
      <c r="I622" s="12">
        <f>commit!$L623</f>
        <v>1662</v>
      </c>
      <c r="J622" s="12">
        <f>commit!$M623</f>
        <v>1783</v>
      </c>
      <c r="K622" s="13">
        <f>(ncommit!$K623-ncommit!$J623)/1000</f>
        <v>133.80099999999999</v>
      </c>
      <c r="L622" s="11">
        <f t="shared" si="47"/>
        <v>1.3055732019940063</v>
      </c>
      <c r="M622" s="12">
        <f>ncommit!$G623</f>
        <v>329660</v>
      </c>
      <c r="N622" s="32">
        <f t="shared" si="50"/>
        <v>329.66</v>
      </c>
      <c r="O622" s="11">
        <f t="shared" si="48"/>
        <v>1.0791239458836377</v>
      </c>
    </row>
    <row r="623" spans="1:15">
      <c r="A623" s="1">
        <v>622</v>
      </c>
      <c r="B623" s="13">
        <f>(commit!$H624+commit!$I624)/1000</f>
        <v>8.1229999999999993</v>
      </c>
      <c r="C623" s="13">
        <f>(commit!$K624-commit!$J624)/1000</f>
        <v>175.58099999999999</v>
      </c>
      <c r="D623" s="13">
        <f>commit!$J624/1000</f>
        <v>0.90900000000000003</v>
      </c>
      <c r="E623" s="12">
        <f>commit!$G624</f>
        <v>356009</v>
      </c>
      <c r="F623" s="32">
        <f t="shared" si="49"/>
        <v>356.00900000000001</v>
      </c>
      <c r="G623" s="12">
        <f>commit!$P624/1000</f>
        <v>100.431</v>
      </c>
      <c r="H623" s="12">
        <f>commit!$P624/J623</f>
        <v>56.326977005047674</v>
      </c>
      <c r="I623" s="12">
        <f>commit!$L624</f>
        <v>1662</v>
      </c>
      <c r="J623" s="12">
        <f>commit!$M624</f>
        <v>1783</v>
      </c>
      <c r="K623" s="13">
        <f>(ncommit!$K624-ncommit!$J624)/1000</f>
        <v>141.834</v>
      </c>
      <c r="L623" s="11">
        <f t="shared" si="47"/>
        <v>1.2379330766952916</v>
      </c>
      <c r="M623" s="12">
        <f>ncommit!$G624</f>
        <v>336003</v>
      </c>
      <c r="N623" s="32">
        <f t="shared" si="50"/>
        <v>336.00299999999999</v>
      </c>
      <c r="O623" s="11">
        <f t="shared" si="48"/>
        <v>1.0595411350493895</v>
      </c>
    </row>
    <row r="624" spans="1:15">
      <c r="A624" s="1">
        <v>623</v>
      </c>
      <c r="B624" s="13">
        <f>(commit!$H625+commit!$I625)/1000</f>
        <v>8.2080000000000002</v>
      </c>
      <c r="C624" s="13">
        <f>(commit!$K625-commit!$J625)/1000</f>
        <v>175.053</v>
      </c>
      <c r="D624" s="13">
        <f>commit!$J625/1000</f>
        <v>0.98499999999999999</v>
      </c>
      <c r="E624" s="12">
        <f>commit!$G625</f>
        <v>356005</v>
      </c>
      <c r="F624" s="32">
        <f t="shared" si="49"/>
        <v>356.005</v>
      </c>
      <c r="G624" s="12">
        <f>commit!$P625/1000</f>
        <v>100.477</v>
      </c>
      <c r="H624" s="12">
        <f>commit!$P625/J624</f>
        <v>56.352776219854178</v>
      </c>
      <c r="I624" s="12">
        <f>commit!$L625</f>
        <v>1662</v>
      </c>
      <c r="J624" s="12">
        <f>commit!$M625</f>
        <v>1783</v>
      </c>
      <c r="K624" s="13">
        <f>(ncommit!$K625-ncommit!$J625)/1000</f>
        <v>142.66800000000001</v>
      </c>
      <c r="L624" s="11">
        <f t="shared" si="47"/>
        <v>1.2269955420977374</v>
      </c>
      <c r="M624" s="12">
        <f>ncommit!$G625</f>
        <v>336137</v>
      </c>
      <c r="N624" s="32">
        <f t="shared" si="50"/>
        <v>336.137</v>
      </c>
      <c r="O624" s="11">
        <f t="shared" si="48"/>
        <v>1.059106852265594</v>
      </c>
    </row>
    <row r="625" spans="1:15">
      <c r="A625" s="1">
        <v>624</v>
      </c>
      <c r="B625" s="13">
        <f>(commit!$H626+commit!$I626)/1000</f>
        <v>7.665</v>
      </c>
      <c r="C625" s="13">
        <f>(commit!$K626-commit!$J626)/1000</f>
        <v>169.19399999999999</v>
      </c>
      <c r="D625" s="13">
        <f>commit!$J626/1000</f>
        <v>0.95699999999999996</v>
      </c>
      <c r="E625" s="12">
        <f>commit!$G626</f>
        <v>356005</v>
      </c>
      <c r="F625" s="32">
        <f t="shared" si="49"/>
        <v>356.005</v>
      </c>
      <c r="G625" s="12">
        <f>commit!$P626/1000</f>
        <v>100.477</v>
      </c>
      <c r="H625" s="12">
        <f>commit!$P626/J625</f>
        <v>56.352776219854178</v>
      </c>
      <c r="I625" s="12">
        <f>commit!$L626</f>
        <v>1662</v>
      </c>
      <c r="J625" s="12">
        <f>commit!$M626</f>
        <v>1783</v>
      </c>
      <c r="K625" s="13">
        <f>(ncommit!$K626-ncommit!$J626)/1000</f>
        <v>138.76599999999999</v>
      </c>
      <c r="L625" s="11">
        <f t="shared" si="47"/>
        <v>1.2192756150642088</v>
      </c>
      <c r="M625" s="12">
        <f>ncommit!$G626</f>
        <v>336142</v>
      </c>
      <c r="N625" s="32">
        <f t="shared" si="50"/>
        <v>336.142</v>
      </c>
      <c r="O625" s="11">
        <f t="shared" si="48"/>
        <v>1.0590910984048407</v>
      </c>
    </row>
    <row r="626" spans="1:15">
      <c r="A626" s="1">
        <v>625</v>
      </c>
      <c r="B626" s="13">
        <f>(commit!$H627+commit!$I627)/1000</f>
        <v>8.1449999999999996</v>
      </c>
      <c r="C626" s="13">
        <f>(commit!$K627-commit!$J627)/1000</f>
        <v>174.988</v>
      </c>
      <c r="D626" s="13">
        <f>commit!$J627/1000</f>
        <v>0.89</v>
      </c>
      <c r="E626" s="12">
        <f>commit!$G627</f>
        <v>356005</v>
      </c>
      <c r="F626" s="32">
        <f t="shared" si="49"/>
        <v>356.005</v>
      </c>
      <c r="G626" s="12">
        <f>commit!$P627/1000</f>
        <v>100.477</v>
      </c>
      <c r="H626" s="12">
        <f>commit!$P627/J626</f>
        <v>56.352776219854178</v>
      </c>
      <c r="I626" s="12">
        <f>commit!$L627</f>
        <v>1662</v>
      </c>
      <c r="J626" s="12">
        <f>commit!$M627</f>
        <v>1783</v>
      </c>
      <c r="K626" s="13">
        <f>(ncommit!$K627-ncommit!$J627)/1000</f>
        <v>142.96799999999999</v>
      </c>
      <c r="L626" s="11">
        <f t="shared" si="47"/>
        <v>1.2239662022270719</v>
      </c>
      <c r="M626" s="12">
        <f>ncommit!$G627</f>
        <v>336142</v>
      </c>
      <c r="N626" s="32">
        <f t="shared" si="50"/>
        <v>336.142</v>
      </c>
      <c r="O626" s="11">
        <f t="shared" si="48"/>
        <v>1.0590910984048407</v>
      </c>
    </row>
    <row r="627" spans="1:15">
      <c r="A627" s="1">
        <v>626</v>
      </c>
      <c r="B627" s="13">
        <f>(commit!$H628+commit!$I628)/1000</f>
        <v>8.6989999999999998</v>
      </c>
      <c r="C627" s="13">
        <f>(commit!$K628-commit!$J628)/1000</f>
        <v>176.767</v>
      </c>
      <c r="D627" s="13">
        <f>commit!$J628/1000</f>
        <v>0.94899999999999995</v>
      </c>
      <c r="E627" s="12">
        <f>commit!$G628</f>
        <v>356005</v>
      </c>
      <c r="F627" s="32">
        <f t="shared" si="49"/>
        <v>356.005</v>
      </c>
      <c r="G627" s="12">
        <f>commit!$P628/1000</f>
        <v>100.477</v>
      </c>
      <c r="H627" s="12">
        <f>commit!$P628/J627</f>
        <v>56.352776219854178</v>
      </c>
      <c r="I627" s="12">
        <f>commit!$L628</f>
        <v>1662</v>
      </c>
      <c r="J627" s="12">
        <f>commit!$M628</f>
        <v>1783</v>
      </c>
      <c r="K627" s="13">
        <f>(ncommit!$K628-ncommit!$J628)/1000</f>
        <v>142.54900000000001</v>
      </c>
      <c r="L627" s="11">
        <f t="shared" si="47"/>
        <v>1.240043774421427</v>
      </c>
      <c r="M627" s="12">
        <f>ncommit!$G628</f>
        <v>336142</v>
      </c>
      <c r="N627" s="32">
        <f t="shared" si="50"/>
        <v>336.142</v>
      </c>
      <c r="O627" s="11">
        <f t="shared" si="48"/>
        <v>1.0590910984048407</v>
      </c>
    </row>
    <row r="628" spans="1:15">
      <c r="A628" s="1">
        <v>627</v>
      </c>
      <c r="B628" s="13">
        <f>(commit!$H629+commit!$I629)/1000</f>
        <v>8.4489999999999998</v>
      </c>
      <c r="C628" s="13">
        <f>(commit!$K629-commit!$J629)/1000</f>
        <v>179.161</v>
      </c>
      <c r="D628" s="13">
        <f>commit!$J629/1000</f>
        <v>0.98099999999999998</v>
      </c>
      <c r="E628" s="12">
        <f>commit!$G629</f>
        <v>356005</v>
      </c>
      <c r="F628" s="32">
        <f t="shared" si="49"/>
        <v>356.005</v>
      </c>
      <c r="G628" s="12">
        <f>commit!$P629/1000</f>
        <v>100.477</v>
      </c>
      <c r="H628" s="12">
        <f>commit!$P629/J628</f>
        <v>56.352776219854178</v>
      </c>
      <c r="I628" s="12">
        <f>commit!$L629</f>
        <v>1662</v>
      </c>
      <c r="J628" s="12">
        <f>commit!$M629</f>
        <v>1783</v>
      </c>
      <c r="K628" s="13">
        <f>(ncommit!$K629-ncommit!$J629)/1000</f>
        <v>144.31100000000001</v>
      </c>
      <c r="L628" s="11">
        <f t="shared" si="47"/>
        <v>1.2414923325318237</v>
      </c>
      <c r="M628" s="12">
        <f>ncommit!$G629</f>
        <v>336142</v>
      </c>
      <c r="N628" s="32">
        <f t="shared" si="50"/>
        <v>336.142</v>
      </c>
      <c r="O628" s="11">
        <f t="shared" si="48"/>
        <v>1.0590910984048407</v>
      </c>
    </row>
    <row r="629" spans="1:15">
      <c r="A629" s="1">
        <v>628</v>
      </c>
      <c r="B629" s="13">
        <f>(commit!$H630+commit!$I630)/1000</f>
        <v>8.0960000000000001</v>
      </c>
      <c r="C629" s="13">
        <f>(commit!$K630-commit!$J630)/1000</f>
        <v>173.60499999999999</v>
      </c>
      <c r="D629" s="13">
        <f>commit!$J630/1000</f>
        <v>0.96899999999999997</v>
      </c>
      <c r="E629" s="12">
        <f>commit!$G630</f>
        <v>356005</v>
      </c>
      <c r="F629" s="32">
        <f t="shared" si="49"/>
        <v>356.005</v>
      </c>
      <c r="G629" s="12">
        <f>commit!$P630/1000</f>
        <v>100.477</v>
      </c>
      <c r="H629" s="12">
        <f>commit!$P630/J629</f>
        <v>56.352776219854178</v>
      </c>
      <c r="I629" s="12">
        <f>commit!$L630</f>
        <v>1662</v>
      </c>
      <c r="J629" s="12">
        <f>commit!$M630</f>
        <v>1783</v>
      </c>
      <c r="K629" s="13">
        <f>(ncommit!$K630-ncommit!$J630)/1000</f>
        <v>139.74299999999999</v>
      </c>
      <c r="L629" s="11">
        <f t="shared" si="47"/>
        <v>1.2423162519768431</v>
      </c>
      <c r="M629" s="12">
        <f>ncommit!$G630</f>
        <v>336137</v>
      </c>
      <c r="N629" s="32">
        <f t="shared" si="50"/>
        <v>336.137</v>
      </c>
      <c r="O629" s="11">
        <f t="shared" si="48"/>
        <v>1.059106852265594</v>
      </c>
    </row>
    <row r="630" spans="1:15">
      <c r="A630" s="1">
        <v>629</v>
      </c>
      <c r="B630" s="13">
        <f>(commit!$H631+commit!$I631)/1000</f>
        <v>7.9039999999999999</v>
      </c>
      <c r="C630" s="13">
        <f>(commit!$K631-commit!$J631)/1000</f>
        <v>169.91300000000001</v>
      </c>
      <c r="D630" s="13">
        <f>commit!$J631/1000</f>
        <v>0.877</v>
      </c>
      <c r="E630" s="12">
        <f>commit!$G631</f>
        <v>357986</v>
      </c>
      <c r="F630" s="32">
        <f t="shared" si="49"/>
        <v>357.98599999999999</v>
      </c>
      <c r="G630" s="12">
        <f>commit!$P631/1000</f>
        <v>100.699</v>
      </c>
      <c r="H630" s="12">
        <f>commit!$P631/J630</f>
        <v>56.382418812989918</v>
      </c>
      <c r="I630" s="12">
        <f>commit!$L631</f>
        <v>1666</v>
      </c>
      <c r="J630" s="12">
        <f>commit!$M631</f>
        <v>1786</v>
      </c>
      <c r="K630" s="13">
        <f>(ncommit!$K631-ncommit!$J631)/1000</f>
        <v>141.89599999999999</v>
      </c>
      <c r="L630" s="11">
        <f t="shared" si="47"/>
        <v>1.1974474262840391</v>
      </c>
      <c r="M630" s="12">
        <f>ncommit!$G631</f>
        <v>341184</v>
      </c>
      <c r="N630" s="32">
        <f t="shared" si="50"/>
        <v>341.18400000000003</v>
      </c>
      <c r="O630" s="11">
        <f t="shared" si="48"/>
        <v>1.0492461545676233</v>
      </c>
    </row>
    <row r="631" spans="1:15">
      <c r="A631" s="1">
        <v>630</v>
      </c>
      <c r="B631" s="13">
        <f>(commit!$H632+commit!$I632)/1000</f>
        <v>8.5120000000000005</v>
      </c>
      <c r="C631" s="13">
        <f>(commit!$K632-commit!$J632)/1000</f>
        <v>172.976</v>
      </c>
      <c r="D631" s="13">
        <f>commit!$J632/1000</f>
        <v>0.98699999999999999</v>
      </c>
      <c r="E631" s="12">
        <f>commit!$G632</f>
        <v>357986</v>
      </c>
      <c r="F631" s="32">
        <f t="shared" si="49"/>
        <v>357.98599999999999</v>
      </c>
      <c r="G631" s="12">
        <f>commit!$P632/1000</f>
        <v>100.699</v>
      </c>
      <c r="H631" s="12">
        <f>commit!$P632/J631</f>
        <v>56.382418812989918</v>
      </c>
      <c r="I631" s="12">
        <f>commit!$L632</f>
        <v>1666</v>
      </c>
      <c r="J631" s="12">
        <f>commit!$M632</f>
        <v>1786</v>
      </c>
      <c r="K631" s="13">
        <f>(ncommit!$K632-ncommit!$J632)/1000</f>
        <v>144.68799999999999</v>
      </c>
      <c r="L631" s="11">
        <f t="shared" si="47"/>
        <v>1.1955103394891078</v>
      </c>
      <c r="M631" s="12">
        <f>ncommit!$G632</f>
        <v>341184</v>
      </c>
      <c r="N631" s="32">
        <f t="shared" si="50"/>
        <v>341.18400000000003</v>
      </c>
      <c r="O631" s="11">
        <f t="shared" si="48"/>
        <v>1.0492461545676233</v>
      </c>
    </row>
    <row r="632" spans="1:15">
      <c r="A632" s="1">
        <v>631</v>
      </c>
      <c r="B632" s="13">
        <f>(commit!$H633+commit!$I633)/1000</f>
        <v>8.6940000000000008</v>
      </c>
      <c r="C632" s="13">
        <f>(commit!$K633-commit!$J633)/1000</f>
        <v>174.506</v>
      </c>
      <c r="D632" s="13">
        <f>commit!$J633/1000</f>
        <v>1.0109999999999999</v>
      </c>
      <c r="E632" s="12">
        <f>commit!$G633</f>
        <v>357986</v>
      </c>
      <c r="F632" s="32">
        <f t="shared" si="49"/>
        <v>357.98599999999999</v>
      </c>
      <c r="G632" s="12">
        <f>commit!$P633/1000</f>
        <v>100.699</v>
      </c>
      <c r="H632" s="12">
        <f>commit!$P633/J632</f>
        <v>56.382418812989918</v>
      </c>
      <c r="I632" s="12">
        <f>commit!$L633</f>
        <v>1666</v>
      </c>
      <c r="J632" s="12">
        <f>commit!$M633</f>
        <v>1786</v>
      </c>
      <c r="K632" s="13">
        <f>(ncommit!$K633-ncommit!$J633)/1000</f>
        <v>146.91200000000001</v>
      </c>
      <c r="L632" s="11">
        <f t="shared" si="47"/>
        <v>1.1878267262034414</v>
      </c>
      <c r="M632" s="12">
        <f>ncommit!$G633</f>
        <v>341184</v>
      </c>
      <c r="N632" s="32">
        <f t="shared" si="50"/>
        <v>341.18400000000003</v>
      </c>
      <c r="O632" s="11">
        <f t="shared" si="48"/>
        <v>1.0492461545676233</v>
      </c>
    </row>
    <row r="633" spans="1:15">
      <c r="A633" s="1">
        <v>632</v>
      </c>
      <c r="B633" s="13">
        <f>(commit!$H634+commit!$I634)/1000</f>
        <v>8.0939999999999994</v>
      </c>
      <c r="C633" s="13">
        <f>(commit!$K634-commit!$J634)/1000</f>
        <v>148.18600000000001</v>
      </c>
      <c r="D633" s="13">
        <f>commit!$J634/1000</f>
        <v>0.89200000000000002</v>
      </c>
      <c r="E633" s="12">
        <f>commit!$G634</f>
        <v>330415</v>
      </c>
      <c r="F633" s="32">
        <f t="shared" si="49"/>
        <v>330.41500000000002</v>
      </c>
      <c r="G633" s="12">
        <f>commit!$P634/1000</f>
        <v>97.733000000000004</v>
      </c>
      <c r="H633" s="12">
        <f>commit!$P634/J633</f>
        <v>54.660514541387023</v>
      </c>
      <c r="I633" s="12">
        <f>commit!$L634</f>
        <v>1667</v>
      </c>
      <c r="J633" s="12">
        <f>commit!$M634</f>
        <v>1788</v>
      </c>
      <c r="K633" s="13">
        <f>(ncommit!$K634-ncommit!$J634)/1000</f>
        <v>84.463999999999999</v>
      </c>
      <c r="L633" s="11">
        <f t="shared" si="47"/>
        <v>1.7544279219549159</v>
      </c>
      <c r="M633" s="12">
        <f>ncommit!$G634</f>
        <v>256648</v>
      </c>
      <c r="N633" s="32">
        <f t="shared" si="50"/>
        <v>256.64800000000002</v>
      </c>
      <c r="O633" s="11">
        <f t="shared" si="48"/>
        <v>1.2874247997256942</v>
      </c>
    </row>
    <row r="634" spans="1:15">
      <c r="A634" s="1">
        <v>633</v>
      </c>
      <c r="B634" s="13">
        <f>(commit!$H635+commit!$I635)/1000</f>
        <v>8.3019999999999996</v>
      </c>
      <c r="C634" s="13">
        <f>(commit!$K635-commit!$J635)/1000</f>
        <v>181.631</v>
      </c>
      <c r="D634" s="13">
        <f>commit!$J635/1000</f>
        <v>0.93899999999999995</v>
      </c>
      <c r="E634" s="12">
        <f>commit!$G635</f>
        <v>361126</v>
      </c>
      <c r="F634" s="32">
        <f t="shared" si="49"/>
        <v>361.12599999999998</v>
      </c>
      <c r="G634" s="12">
        <f>commit!$P635/1000</f>
        <v>100.462</v>
      </c>
      <c r="H634" s="12">
        <f>commit!$P635/J634</f>
        <v>55.719356627842487</v>
      </c>
      <c r="I634" s="12">
        <f>commit!$L635</f>
        <v>1682</v>
      </c>
      <c r="J634" s="12">
        <f>commit!$M635</f>
        <v>1803</v>
      </c>
      <c r="K634" s="13">
        <f>(ncommit!$K635-ncommit!$J635)/1000</f>
        <v>115.197</v>
      </c>
      <c r="L634" s="11">
        <f t="shared" si="47"/>
        <v>1.5766990459821002</v>
      </c>
      <c r="M634" s="12">
        <f>ncommit!$G635</f>
        <v>284947</v>
      </c>
      <c r="N634" s="32">
        <f t="shared" si="50"/>
        <v>284.947</v>
      </c>
      <c r="O634" s="11">
        <f t="shared" si="48"/>
        <v>1.2673444535299547</v>
      </c>
    </row>
    <row r="635" spans="1:15">
      <c r="A635" s="1">
        <v>634</v>
      </c>
      <c r="B635" s="13">
        <f>(commit!$H636+commit!$I636)/1000</f>
        <v>8.0079999999999991</v>
      </c>
      <c r="C635" s="13">
        <f>(commit!$K636-commit!$J636)/1000</f>
        <v>178.922</v>
      </c>
      <c r="D635" s="13">
        <f>commit!$J636/1000</f>
        <v>1.014</v>
      </c>
      <c r="E635" s="12">
        <f>commit!$G636</f>
        <v>361126</v>
      </c>
      <c r="F635" s="32">
        <f t="shared" si="49"/>
        <v>361.12599999999998</v>
      </c>
      <c r="G635" s="12">
        <f>commit!$P636/1000</f>
        <v>100.462</v>
      </c>
      <c r="H635" s="12">
        <f>commit!$P636/J635</f>
        <v>55.719356627842487</v>
      </c>
      <c r="I635" s="12">
        <f>commit!$L636</f>
        <v>1682</v>
      </c>
      <c r="J635" s="12">
        <f>commit!$M636</f>
        <v>1803</v>
      </c>
      <c r="K635" s="13">
        <f>(ncommit!$K636-ncommit!$J636)/1000</f>
        <v>111.32</v>
      </c>
      <c r="L635" s="11">
        <f t="shared" si="47"/>
        <v>1.6072763205174274</v>
      </c>
      <c r="M635" s="12">
        <f>ncommit!$G636</f>
        <v>284954</v>
      </c>
      <c r="N635" s="32">
        <f t="shared" si="50"/>
        <v>284.95400000000001</v>
      </c>
      <c r="O635" s="11">
        <f t="shared" si="48"/>
        <v>1.2673133207465064</v>
      </c>
    </row>
    <row r="636" spans="1:15">
      <c r="A636" s="1">
        <v>635</v>
      </c>
      <c r="B636" s="13">
        <f>(commit!$H637+commit!$I637)/1000</f>
        <v>7.9489999999999998</v>
      </c>
      <c r="C636" s="13">
        <f>(commit!$K637-commit!$J637)/1000</f>
        <v>183.321</v>
      </c>
      <c r="D636" s="13">
        <f>commit!$J637/1000</f>
        <v>0.91300000000000003</v>
      </c>
      <c r="E636" s="12">
        <f>commit!$G637</f>
        <v>361126</v>
      </c>
      <c r="F636" s="32">
        <f t="shared" si="49"/>
        <v>361.12599999999998</v>
      </c>
      <c r="G636" s="12">
        <f>commit!$P637/1000</f>
        <v>100.462</v>
      </c>
      <c r="H636" s="12">
        <f>commit!$P637/J636</f>
        <v>55.719356627842487</v>
      </c>
      <c r="I636" s="12">
        <f>commit!$L637</f>
        <v>1682</v>
      </c>
      <c r="J636" s="12">
        <f>commit!$M637</f>
        <v>1803</v>
      </c>
      <c r="K636" s="13">
        <f>(ncommit!$K637-ncommit!$J637)/1000</f>
        <v>113.535</v>
      </c>
      <c r="L636" s="11">
        <f t="shared" si="47"/>
        <v>1.6146650812524772</v>
      </c>
      <c r="M636" s="12">
        <f>ncommit!$G637</f>
        <v>284954</v>
      </c>
      <c r="N636" s="32">
        <f t="shared" si="50"/>
        <v>284.95400000000001</v>
      </c>
      <c r="O636" s="11">
        <f t="shared" si="48"/>
        <v>1.2673133207465064</v>
      </c>
    </row>
    <row r="637" spans="1:15">
      <c r="A637" s="1">
        <v>636</v>
      </c>
      <c r="B637" s="13">
        <f>(commit!$H638+commit!$I638)/1000</f>
        <v>8.4600000000000009</v>
      </c>
      <c r="C637" s="13">
        <f>(commit!$K638-commit!$J638)/1000</f>
        <v>192.73099999999999</v>
      </c>
      <c r="D637" s="13">
        <f>commit!$J638/1000</f>
        <v>0.96899999999999997</v>
      </c>
      <c r="E637" s="12">
        <f>commit!$G638</f>
        <v>361126</v>
      </c>
      <c r="F637" s="32">
        <f t="shared" si="49"/>
        <v>361.12599999999998</v>
      </c>
      <c r="G637" s="12">
        <f>commit!$P638/1000</f>
        <v>100.462</v>
      </c>
      <c r="H637" s="12">
        <f>commit!$P638/J637</f>
        <v>55.719356627842487</v>
      </c>
      <c r="I637" s="12">
        <f>commit!$L638</f>
        <v>1682</v>
      </c>
      <c r="J637" s="12">
        <f>commit!$M638</f>
        <v>1803</v>
      </c>
      <c r="K637" s="13">
        <f>(ncommit!$K638-ncommit!$J638)/1000</f>
        <v>113.256</v>
      </c>
      <c r="L637" s="11">
        <f t="shared" si="47"/>
        <v>1.7017288267288266</v>
      </c>
      <c r="M637" s="12">
        <f>ncommit!$G638</f>
        <v>284954</v>
      </c>
      <c r="N637" s="32">
        <f t="shared" si="50"/>
        <v>284.95400000000001</v>
      </c>
      <c r="O637" s="11">
        <f t="shared" si="48"/>
        <v>1.2673133207465064</v>
      </c>
    </row>
    <row r="638" spans="1:15">
      <c r="A638" s="1">
        <v>637</v>
      </c>
      <c r="B638" s="13">
        <f>(commit!$H639+commit!$I639)/1000</f>
        <v>8.3369999999999997</v>
      </c>
      <c r="C638" s="13">
        <f>(commit!$K639-commit!$J639)/1000</f>
        <v>186.67</v>
      </c>
      <c r="D638" s="13">
        <f>commit!$J639/1000</f>
        <v>0.93600000000000005</v>
      </c>
      <c r="E638" s="12">
        <f>commit!$G639</f>
        <v>361126</v>
      </c>
      <c r="F638" s="32">
        <f t="shared" si="49"/>
        <v>361.12599999999998</v>
      </c>
      <c r="G638" s="12">
        <f>commit!$P639/1000</f>
        <v>100.462</v>
      </c>
      <c r="H638" s="12">
        <f>commit!$P639/J638</f>
        <v>55.719356627842487</v>
      </c>
      <c r="I638" s="12">
        <f>commit!$L639</f>
        <v>1682</v>
      </c>
      <c r="J638" s="12">
        <f>commit!$M639</f>
        <v>1803</v>
      </c>
      <c r="K638" s="13">
        <f>(ncommit!$K639-ncommit!$J639)/1000</f>
        <v>110.64400000000001</v>
      </c>
      <c r="L638" s="11">
        <f t="shared" si="47"/>
        <v>1.6871226636781025</v>
      </c>
      <c r="M638" s="12">
        <f>ncommit!$G639</f>
        <v>284954</v>
      </c>
      <c r="N638" s="32">
        <f t="shared" si="50"/>
        <v>284.95400000000001</v>
      </c>
      <c r="O638" s="11">
        <f t="shared" si="48"/>
        <v>1.2673133207465064</v>
      </c>
    </row>
    <row r="639" spans="1:15">
      <c r="A639" s="1">
        <v>638</v>
      </c>
      <c r="B639" s="13">
        <f>(commit!$H640+commit!$I640)/1000</f>
        <v>8.0510000000000002</v>
      </c>
      <c r="C639" s="13">
        <f>(commit!$K640-commit!$J640)/1000</f>
        <v>129.15799999999999</v>
      </c>
      <c r="D639" s="13">
        <f>commit!$J640/1000</f>
        <v>0.80800000000000005</v>
      </c>
      <c r="E639" s="12">
        <f>commit!$G640</f>
        <v>305363</v>
      </c>
      <c r="F639" s="32">
        <f t="shared" si="49"/>
        <v>305.363</v>
      </c>
      <c r="G639" s="12">
        <f>commit!$P640/1000</f>
        <v>95.537999999999997</v>
      </c>
      <c r="H639" s="12">
        <f>commit!$P640/J639</f>
        <v>52.988352745424294</v>
      </c>
      <c r="I639" s="12">
        <f>commit!$L640</f>
        <v>1682</v>
      </c>
      <c r="J639" s="12">
        <f>commit!$M640</f>
        <v>1803</v>
      </c>
      <c r="K639" s="13">
        <f>(ncommit!$K640-ncommit!$J640)/1000</f>
        <v>78.459000000000003</v>
      </c>
      <c r="L639" s="11">
        <f t="shared" si="47"/>
        <v>1.6461846314635666</v>
      </c>
      <c r="M639" s="12">
        <f>ncommit!$G640</f>
        <v>254019</v>
      </c>
      <c r="N639" s="32">
        <f t="shared" si="50"/>
        <v>254.01900000000001</v>
      </c>
      <c r="O639" s="11">
        <f t="shared" si="48"/>
        <v>1.2021266125762247</v>
      </c>
    </row>
    <row r="640" spans="1:15">
      <c r="A640" s="1">
        <v>639</v>
      </c>
      <c r="B640" s="13">
        <f>(commit!$H641+commit!$I641)/1000</f>
        <v>7.6920000000000002</v>
      </c>
      <c r="C640" s="13">
        <f>(commit!$K641-commit!$J641)/1000</f>
        <v>130.001</v>
      </c>
      <c r="D640" s="13">
        <f>commit!$J641/1000</f>
        <v>0.85399999999999998</v>
      </c>
      <c r="E640" s="12">
        <f>commit!$G641</f>
        <v>327720</v>
      </c>
      <c r="F640" s="32">
        <f t="shared" si="49"/>
        <v>327.72</v>
      </c>
      <c r="G640" s="12">
        <f>commit!$P641/1000</f>
        <v>98.016000000000005</v>
      </c>
      <c r="H640" s="12">
        <f>commit!$P641/J640</f>
        <v>54.362728785357739</v>
      </c>
      <c r="I640" s="12">
        <f>commit!$L641</f>
        <v>1682</v>
      </c>
      <c r="J640" s="12">
        <f>commit!$M641</f>
        <v>1803</v>
      </c>
      <c r="K640" s="13">
        <f>(ncommit!$K641-ncommit!$J641)/1000</f>
        <v>87.888000000000005</v>
      </c>
      <c r="L640" s="11">
        <f t="shared" si="47"/>
        <v>1.4791666666666667</v>
      </c>
      <c r="M640" s="12">
        <f>ncommit!$G641</f>
        <v>264689</v>
      </c>
      <c r="N640" s="32">
        <f t="shared" si="50"/>
        <v>264.68900000000002</v>
      </c>
      <c r="O640" s="11">
        <f t="shared" si="48"/>
        <v>1.2381322986599368</v>
      </c>
    </row>
    <row r="641" spans="1:15">
      <c r="A641" s="1">
        <v>640</v>
      </c>
      <c r="B641" s="13">
        <f>(commit!$H642+commit!$I642)/1000</f>
        <v>8.2639999999999993</v>
      </c>
      <c r="C641" s="13">
        <f>(commit!$K642-commit!$J642)/1000</f>
        <v>128.941</v>
      </c>
      <c r="D641" s="13">
        <f>commit!$J642/1000</f>
        <v>0.77100000000000002</v>
      </c>
      <c r="E641" s="12">
        <f>commit!$G642</f>
        <v>327720</v>
      </c>
      <c r="F641" s="32">
        <f t="shared" si="49"/>
        <v>327.72</v>
      </c>
      <c r="G641" s="12">
        <f>commit!$P642/1000</f>
        <v>98.016000000000005</v>
      </c>
      <c r="H641" s="12">
        <f>commit!$P642/J641</f>
        <v>54.362728785357739</v>
      </c>
      <c r="I641" s="12">
        <f>commit!$L642</f>
        <v>1682</v>
      </c>
      <c r="J641" s="12">
        <f>commit!$M642</f>
        <v>1803</v>
      </c>
      <c r="K641" s="13">
        <f>(ncommit!$K642-ncommit!$J642)/1000</f>
        <v>87.745999999999995</v>
      </c>
      <c r="L641" s="11">
        <f t="shared" si="47"/>
        <v>1.4694800902605247</v>
      </c>
      <c r="M641" s="12">
        <f>ncommit!$G642</f>
        <v>264689</v>
      </c>
      <c r="N641" s="32">
        <f t="shared" si="50"/>
        <v>264.68900000000002</v>
      </c>
      <c r="O641" s="11">
        <f t="shared" si="48"/>
        <v>1.2381322986599368</v>
      </c>
    </row>
    <row r="642" spans="1:15">
      <c r="A642" s="1">
        <v>641</v>
      </c>
      <c r="B642" s="13">
        <f>(commit!$H643+commit!$I643)/1000</f>
        <v>8.6379999999999999</v>
      </c>
      <c r="C642" s="13">
        <f>(commit!$K643-commit!$J643)/1000</f>
        <v>182.58199999999999</v>
      </c>
      <c r="D642" s="13">
        <f>commit!$J643/1000</f>
        <v>0.999</v>
      </c>
      <c r="E642" s="12">
        <f>commit!$G643</f>
        <v>354973</v>
      </c>
      <c r="F642" s="32">
        <f t="shared" si="49"/>
        <v>354.97300000000001</v>
      </c>
      <c r="G642" s="12">
        <f>commit!$P643/1000</f>
        <v>97.697000000000003</v>
      </c>
      <c r="H642" s="12">
        <f>commit!$P643/J642</f>
        <v>54.427298050139278</v>
      </c>
      <c r="I642" s="12">
        <f>commit!$L643</f>
        <v>1674</v>
      </c>
      <c r="J642" s="12">
        <f>commit!$M643</f>
        <v>1795</v>
      </c>
      <c r="K642" s="13">
        <f>(ncommit!$K643-ncommit!$J643)/1000</f>
        <v>117.881</v>
      </c>
      <c r="L642" s="11">
        <f t="shared" ref="L642:L705" si="51">C642/K642</f>
        <v>1.5488670778157634</v>
      </c>
      <c r="M642" s="12">
        <f>ncommit!$G643</f>
        <v>303305</v>
      </c>
      <c r="N642" s="32">
        <f t="shared" si="50"/>
        <v>303.30500000000001</v>
      </c>
      <c r="O642" s="11">
        <f t="shared" ref="O642:O705" si="52">E642/M642</f>
        <v>1.170349977745174</v>
      </c>
    </row>
    <row r="643" spans="1:15">
      <c r="A643" s="1">
        <v>642</v>
      </c>
      <c r="B643" s="13">
        <f>(commit!$H644+commit!$I644)/1000</f>
        <v>8.1890000000000001</v>
      </c>
      <c r="C643" s="13">
        <f>(commit!$K644-commit!$J644)/1000</f>
        <v>177.13</v>
      </c>
      <c r="D643" s="13">
        <f>commit!$J644/1000</f>
        <v>0.94699999999999995</v>
      </c>
      <c r="E643" s="12">
        <f>commit!$G644</f>
        <v>354973</v>
      </c>
      <c r="F643" s="32">
        <f t="shared" ref="F643:F706" si="53">E643/1000</f>
        <v>354.97300000000001</v>
      </c>
      <c r="G643" s="12">
        <f>commit!$P644/1000</f>
        <v>97.697000000000003</v>
      </c>
      <c r="H643" s="12">
        <f>commit!$P644/J643</f>
        <v>54.427298050139278</v>
      </c>
      <c r="I643" s="12">
        <f>commit!$L644</f>
        <v>1674</v>
      </c>
      <c r="J643" s="12">
        <f>commit!$M644</f>
        <v>1795</v>
      </c>
      <c r="K643" s="13">
        <f>(ncommit!$K644-ncommit!$J644)/1000</f>
        <v>114.456</v>
      </c>
      <c r="L643" s="11">
        <f t="shared" si="51"/>
        <v>1.5475816034109176</v>
      </c>
      <c r="M643" s="12">
        <f>ncommit!$G644</f>
        <v>303305</v>
      </c>
      <c r="N643" s="32">
        <f t="shared" ref="N643:N706" si="54">M643/1000</f>
        <v>303.30500000000001</v>
      </c>
      <c r="O643" s="11">
        <f t="shared" si="52"/>
        <v>1.170349977745174</v>
      </c>
    </row>
    <row r="644" spans="1:15">
      <c r="A644" s="1">
        <v>643</v>
      </c>
      <c r="B644" s="13">
        <f>(commit!$H645+commit!$I645)/1000</f>
        <v>8.2899999999999991</v>
      </c>
      <c r="C644" s="13">
        <f>(commit!$K645-commit!$J645)/1000</f>
        <v>177.267</v>
      </c>
      <c r="D644" s="13">
        <f>commit!$J645/1000</f>
        <v>0.90600000000000003</v>
      </c>
      <c r="E644" s="12">
        <f>commit!$G645</f>
        <v>354962</v>
      </c>
      <c r="F644" s="32">
        <f t="shared" si="53"/>
        <v>354.96199999999999</v>
      </c>
      <c r="G644" s="12">
        <f>commit!$P645/1000</f>
        <v>97.697000000000003</v>
      </c>
      <c r="H644" s="12">
        <f>commit!$P645/J644</f>
        <v>54.427298050139278</v>
      </c>
      <c r="I644" s="12">
        <f>commit!$L645</f>
        <v>1674</v>
      </c>
      <c r="J644" s="12">
        <f>commit!$M645</f>
        <v>1795</v>
      </c>
      <c r="K644" s="13">
        <f>(ncommit!$K645-ncommit!$J645)/1000</f>
        <v>119.80500000000001</v>
      </c>
      <c r="L644" s="11">
        <f t="shared" si="51"/>
        <v>1.4796293977713784</v>
      </c>
      <c r="M644" s="12">
        <f>ncommit!$G645</f>
        <v>303258</v>
      </c>
      <c r="N644" s="32">
        <f t="shared" si="54"/>
        <v>303.25799999999998</v>
      </c>
      <c r="O644" s="11">
        <f t="shared" si="52"/>
        <v>1.170495089989382</v>
      </c>
    </row>
    <row r="645" spans="1:15">
      <c r="A645" s="1">
        <v>644</v>
      </c>
      <c r="B645" s="13">
        <f>(commit!$H646+commit!$I646)/1000</f>
        <v>8.1560000000000006</v>
      </c>
      <c r="C645" s="13">
        <f>(commit!$K646-commit!$J646)/1000</f>
        <v>171.69399999999999</v>
      </c>
      <c r="D645" s="13">
        <f>commit!$J646/1000</f>
        <v>0.93300000000000005</v>
      </c>
      <c r="E645" s="12">
        <f>commit!$G646</f>
        <v>348846</v>
      </c>
      <c r="F645" s="32">
        <f t="shared" si="53"/>
        <v>348.846</v>
      </c>
      <c r="G645" s="12">
        <f>commit!$P646/1000</f>
        <v>97.646000000000001</v>
      </c>
      <c r="H645" s="12">
        <f>commit!$P646/J645</f>
        <v>54.39888579387187</v>
      </c>
      <c r="I645" s="12">
        <f>commit!$L646</f>
        <v>1674</v>
      </c>
      <c r="J645" s="12">
        <f>commit!$M646</f>
        <v>1795</v>
      </c>
      <c r="K645" s="13">
        <f>(ncommit!$K646-ncommit!$J646)/1000</f>
        <v>121.515</v>
      </c>
      <c r="L645" s="11">
        <f t="shared" si="51"/>
        <v>1.4129449039213264</v>
      </c>
      <c r="M645" s="12">
        <f>ncommit!$G646</f>
        <v>298274</v>
      </c>
      <c r="N645" s="32">
        <f t="shared" si="54"/>
        <v>298.274</v>
      </c>
      <c r="O645" s="11">
        <f t="shared" si="52"/>
        <v>1.169548804119702</v>
      </c>
    </row>
    <row r="646" spans="1:15">
      <c r="A646" s="1">
        <v>645</v>
      </c>
      <c r="B646" s="13">
        <f>(commit!$H647+commit!$I647)/1000</f>
        <v>8.2509999999999994</v>
      </c>
      <c r="C646" s="13">
        <f>(commit!$K647-commit!$J647)/1000</f>
        <v>174.54599999999999</v>
      </c>
      <c r="D646" s="13">
        <f>commit!$J647/1000</f>
        <v>0.81699999999999995</v>
      </c>
      <c r="E646" s="12">
        <f>commit!$G647</f>
        <v>348846</v>
      </c>
      <c r="F646" s="32">
        <f t="shared" si="53"/>
        <v>348.846</v>
      </c>
      <c r="G646" s="12">
        <f>commit!$P647/1000</f>
        <v>97.646000000000001</v>
      </c>
      <c r="H646" s="12">
        <f>commit!$P647/J646</f>
        <v>54.39888579387187</v>
      </c>
      <c r="I646" s="12">
        <f>commit!$L647</f>
        <v>1674</v>
      </c>
      <c r="J646" s="12">
        <f>commit!$M647</f>
        <v>1795</v>
      </c>
      <c r="K646" s="13">
        <f>(ncommit!$K647-ncommit!$J647)/1000</f>
        <v>114.14700000000001</v>
      </c>
      <c r="L646" s="11">
        <f t="shared" si="51"/>
        <v>1.5291334857683512</v>
      </c>
      <c r="M646" s="12">
        <f>ncommit!$G647</f>
        <v>298274</v>
      </c>
      <c r="N646" s="32">
        <f t="shared" si="54"/>
        <v>298.274</v>
      </c>
      <c r="O646" s="11">
        <f t="shared" si="52"/>
        <v>1.169548804119702</v>
      </c>
    </row>
    <row r="647" spans="1:15">
      <c r="A647" s="1">
        <v>646</v>
      </c>
      <c r="B647" s="13">
        <f>(commit!$H648+commit!$I648)/1000</f>
        <v>8.6370000000000005</v>
      </c>
      <c r="C647" s="13">
        <f>(commit!$K648-commit!$J648)/1000</f>
        <v>175.96</v>
      </c>
      <c r="D647" s="13">
        <f>commit!$J648/1000</f>
        <v>0.84499999999999997</v>
      </c>
      <c r="E647" s="12">
        <f>commit!$G648</f>
        <v>348846</v>
      </c>
      <c r="F647" s="32">
        <f t="shared" si="53"/>
        <v>348.846</v>
      </c>
      <c r="G647" s="12">
        <f>commit!$P648/1000</f>
        <v>97.646000000000001</v>
      </c>
      <c r="H647" s="12">
        <f>commit!$P648/J647</f>
        <v>54.39888579387187</v>
      </c>
      <c r="I647" s="12">
        <f>commit!$L648</f>
        <v>1674</v>
      </c>
      <c r="J647" s="12">
        <f>commit!$M648</f>
        <v>1795</v>
      </c>
      <c r="K647" s="13">
        <f>(ncommit!$K648-ncommit!$J648)/1000</f>
        <v>116.3</v>
      </c>
      <c r="L647" s="11">
        <f t="shared" si="51"/>
        <v>1.5129836629406708</v>
      </c>
      <c r="M647" s="12">
        <f>ncommit!$G648</f>
        <v>298274</v>
      </c>
      <c r="N647" s="32">
        <f t="shared" si="54"/>
        <v>298.274</v>
      </c>
      <c r="O647" s="11">
        <f t="shared" si="52"/>
        <v>1.169548804119702</v>
      </c>
    </row>
    <row r="648" spans="1:15">
      <c r="A648" s="1">
        <v>647</v>
      </c>
      <c r="B648" s="13">
        <f>(commit!$H649+commit!$I649)/1000</f>
        <v>8.3469999999999995</v>
      </c>
      <c r="C648" s="13">
        <f>(commit!$K649-commit!$J649)/1000</f>
        <v>145.54900000000001</v>
      </c>
      <c r="D648" s="13">
        <f>commit!$J649/1000</f>
        <v>0.83199999999999996</v>
      </c>
      <c r="E648" s="12">
        <f>commit!$G649</f>
        <v>335906</v>
      </c>
      <c r="F648" s="32">
        <f t="shared" si="53"/>
        <v>335.90600000000001</v>
      </c>
      <c r="G648" s="12">
        <f>commit!$P649/1000</f>
        <v>99.405000000000001</v>
      </c>
      <c r="H648" s="12">
        <f>commit!$P649/J648</f>
        <v>55.102549889135254</v>
      </c>
      <c r="I648" s="12">
        <f>commit!$L649</f>
        <v>1684</v>
      </c>
      <c r="J648" s="12">
        <f>commit!$M649</f>
        <v>1804</v>
      </c>
      <c r="K648" s="13">
        <f>(ncommit!$K649-ncommit!$J649)/1000</f>
        <v>88.031000000000006</v>
      </c>
      <c r="L648" s="11">
        <f t="shared" si="51"/>
        <v>1.6533834671876952</v>
      </c>
      <c r="M648" s="12">
        <f>ncommit!$G649</f>
        <v>269176</v>
      </c>
      <c r="N648" s="32">
        <f t="shared" si="54"/>
        <v>269.17599999999999</v>
      </c>
      <c r="O648" s="11">
        <f t="shared" si="52"/>
        <v>1.2479047166166375</v>
      </c>
    </row>
    <row r="649" spans="1:15">
      <c r="A649" s="1">
        <v>648</v>
      </c>
      <c r="B649" s="13">
        <f>(commit!$H650+commit!$I650)/1000</f>
        <v>8.3960000000000008</v>
      </c>
      <c r="C649" s="13">
        <f>(commit!$K650-commit!$J650)/1000</f>
        <v>144.95699999999999</v>
      </c>
      <c r="D649" s="13">
        <f>commit!$J650/1000</f>
        <v>0.83399999999999996</v>
      </c>
      <c r="E649" s="12">
        <f>commit!$G650</f>
        <v>332535</v>
      </c>
      <c r="F649" s="32">
        <f t="shared" si="53"/>
        <v>332.53500000000003</v>
      </c>
      <c r="G649" s="12">
        <f>commit!$P650/1000</f>
        <v>98.471000000000004</v>
      </c>
      <c r="H649" s="12">
        <f>commit!$P650/J649</f>
        <v>54.584811529933482</v>
      </c>
      <c r="I649" s="12">
        <f>commit!$L650</f>
        <v>1684</v>
      </c>
      <c r="J649" s="12">
        <f>commit!$M650</f>
        <v>1804</v>
      </c>
      <c r="K649" s="13">
        <f>(ncommit!$K650-ncommit!$J650)/1000</f>
        <v>88.313999999999993</v>
      </c>
      <c r="L649" s="11">
        <f t="shared" si="51"/>
        <v>1.6413818873564781</v>
      </c>
      <c r="M649" s="12">
        <f>ncommit!$G650</f>
        <v>267060</v>
      </c>
      <c r="N649" s="32">
        <f t="shared" si="54"/>
        <v>267.06</v>
      </c>
      <c r="O649" s="11">
        <f t="shared" si="52"/>
        <v>1.245169624803415</v>
      </c>
    </row>
    <row r="650" spans="1:15">
      <c r="A650" s="1">
        <v>649</v>
      </c>
      <c r="B650" s="13">
        <f>(commit!$H651+commit!$I651)/1000</f>
        <v>8.1419999999999995</v>
      </c>
      <c r="C650" s="13">
        <f>(commit!$K651-commit!$J651)/1000</f>
        <v>145.48699999999999</v>
      </c>
      <c r="D650" s="13">
        <f>commit!$J651/1000</f>
        <v>0.79900000000000004</v>
      </c>
      <c r="E650" s="12">
        <f>commit!$G651</f>
        <v>332535</v>
      </c>
      <c r="F650" s="32">
        <f t="shared" si="53"/>
        <v>332.53500000000003</v>
      </c>
      <c r="G650" s="12">
        <f>commit!$P651/1000</f>
        <v>98.471000000000004</v>
      </c>
      <c r="H650" s="12">
        <f>commit!$P651/J650</f>
        <v>54.584811529933482</v>
      </c>
      <c r="I650" s="12">
        <f>commit!$L651</f>
        <v>1684</v>
      </c>
      <c r="J650" s="12">
        <f>commit!$M651</f>
        <v>1804</v>
      </c>
      <c r="K650" s="13">
        <f>(ncommit!$K651-ncommit!$J651)/1000</f>
        <v>88.212999999999994</v>
      </c>
      <c r="L650" s="11">
        <f t="shared" si="51"/>
        <v>1.6492693820638682</v>
      </c>
      <c r="M650" s="12">
        <f>ncommit!$G651</f>
        <v>267079</v>
      </c>
      <c r="N650" s="32">
        <f t="shared" si="54"/>
        <v>267.07900000000001</v>
      </c>
      <c r="O650" s="11">
        <f t="shared" si="52"/>
        <v>1.2450810434365862</v>
      </c>
    </row>
    <row r="651" spans="1:15">
      <c r="A651" s="1">
        <v>650</v>
      </c>
      <c r="B651" s="13">
        <f>(commit!$H652+commit!$I652)/1000</f>
        <v>8.0980000000000008</v>
      </c>
      <c r="C651" s="13">
        <f>(commit!$K652-commit!$J652)/1000</f>
        <v>124.03400000000001</v>
      </c>
      <c r="D651" s="13">
        <f>commit!$J652/1000</f>
        <v>0.82</v>
      </c>
      <c r="E651" s="12">
        <f>commit!$G652</f>
        <v>322951</v>
      </c>
      <c r="F651" s="32">
        <f t="shared" si="53"/>
        <v>322.95100000000002</v>
      </c>
      <c r="G651" s="12">
        <f>commit!$P652/1000</f>
        <v>99.86</v>
      </c>
      <c r="H651" s="12">
        <f>commit!$P652/J651</f>
        <v>55.32409972299169</v>
      </c>
      <c r="I651" s="12">
        <f>commit!$L652</f>
        <v>1685</v>
      </c>
      <c r="J651" s="12">
        <f>commit!$M652</f>
        <v>1805</v>
      </c>
      <c r="K651" s="13">
        <f>(ncommit!$K652-ncommit!$J652)/1000</f>
        <v>101.89700000000001</v>
      </c>
      <c r="L651" s="11">
        <f t="shared" si="51"/>
        <v>1.2172487904452536</v>
      </c>
      <c r="M651" s="12">
        <f>ncommit!$G652</f>
        <v>301437</v>
      </c>
      <c r="N651" s="32">
        <f t="shared" si="54"/>
        <v>301.43700000000001</v>
      </c>
      <c r="O651" s="11">
        <f t="shared" si="52"/>
        <v>1.0713714640206744</v>
      </c>
    </row>
    <row r="652" spans="1:15">
      <c r="A652" s="1">
        <v>651</v>
      </c>
      <c r="B652" s="13">
        <f>(commit!$H653+commit!$I653)/1000</f>
        <v>9.0500000000000007</v>
      </c>
      <c r="C652" s="13">
        <f>(commit!$K653-commit!$J653)/1000</f>
        <v>120.09</v>
      </c>
      <c r="D652" s="13">
        <f>commit!$J653/1000</f>
        <v>0.748</v>
      </c>
      <c r="E652" s="12">
        <f>commit!$G653</f>
        <v>314420</v>
      </c>
      <c r="F652" s="32">
        <f t="shared" si="53"/>
        <v>314.42</v>
      </c>
      <c r="G652" s="12">
        <f>commit!$P653/1000</f>
        <v>99.343000000000004</v>
      </c>
      <c r="H652" s="12">
        <f>commit!$P653/J652</f>
        <v>55.037673130193909</v>
      </c>
      <c r="I652" s="12">
        <f>commit!$L653</f>
        <v>1685</v>
      </c>
      <c r="J652" s="12">
        <f>commit!$M653</f>
        <v>1805</v>
      </c>
      <c r="K652" s="13">
        <f>(ncommit!$K653-ncommit!$J653)/1000</f>
        <v>94.512</v>
      </c>
      <c r="L652" s="11">
        <f t="shared" si="51"/>
        <v>1.2706323006602336</v>
      </c>
      <c r="M652" s="12">
        <f>ncommit!$G653</f>
        <v>290695</v>
      </c>
      <c r="N652" s="32">
        <f t="shared" si="54"/>
        <v>290.69499999999999</v>
      </c>
      <c r="O652" s="11">
        <f t="shared" si="52"/>
        <v>1.0816147508557079</v>
      </c>
    </row>
    <row r="653" spans="1:15">
      <c r="A653" s="1">
        <v>652</v>
      </c>
      <c r="B653" s="13">
        <f>(commit!$H654+commit!$I654)/1000</f>
        <v>8.2449999999999992</v>
      </c>
      <c r="C653" s="13">
        <f>(commit!$K654-commit!$J654)/1000</f>
        <v>116.346</v>
      </c>
      <c r="D653" s="13">
        <f>commit!$J654/1000</f>
        <v>0.77400000000000002</v>
      </c>
      <c r="E653" s="12">
        <f>commit!$G654</f>
        <v>314420</v>
      </c>
      <c r="F653" s="32">
        <f t="shared" si="53"/>
        <v>314.42</v>
      </c>
      <c r="G653" s="12">
        <f>commit!$P654/1000</f>
        <v>99.343000000000004</v>
      </c>
      <c r="H653" s="12">
        <f>commit!$P654/J653</f>
        <v>55.037673130193909</v>
      </c>
      <c r="I653" s="12">
        <f>commit!$L654</f>
        <v>1685</v>
      </c>
      <c r="J653" s="12">
        <f>commit!$M654</f>
        <v>1805</v>
      </c>
      <c r="K653" s="13">
        <f>(ncommit!$K654-ncommit!$J654)/1000</f>
        <v>92.974999999999994</v>
      </c>
      <c r="L653" s="11">
        <f t="shared" si="51"/>
        <v>1.2513686474858834</v>
      </c>
      <c r="M653" s="12">
        <f>ncommit!$G654</f>
        <v>290682</v>
      </c>
      <c r="N653" s="32">
        <f t="shared" si="54"/>
        <v>290.68200000000002</v>
      </c>
      <c r="O653" s="11">
        <f t="shared" si="52"/>
        <v>1.0816631232756071</v>
      </c>
    </row>
    <row r="654" spans="1:15">
      <c r="A654" s="1">
        <v>653</v>
      </c>
      <c r="B654" s="13">
        <f>(commit!$H655+commit!$I655)/1000</f>
        <v>8.3219999999999992</v>
      </c>
      <c r="C654" s="13">
        <f>(commit!$K655-commit!$J655)/1000</f>
        <v>125.49</v>
      </c>
      <c r="D654" s="13">
        <f>commit!$J655/1000</f>
        <v>0.72899999999999998</v>
      </c>
      <c r="E654" s="12">
        <f>commit!$G655</f>
        <v>322299</v>
      </c>
      <c r="F654" s="32">
        <f t="shared" si="53"/>
        <v>322.29899999999998</v>
      </c>
      <c r="G654" s="12">
        <f>commit!$P655/1000</f>
        <v>99.855999999999995</v>
      </c>
      <c r="H654" s="12">
        <f>commit!$P655/J654</f>
        <v>55.321883656509698</v>
      </c>
      <c r="I654" s="12">
        <f>commit!$L655</f>
        <v>1685</v>
      </c>
      <c r="J654" s="12">
        <f>commit!$M655</f>
        <v>1805</v>
      </c>
      <c r="K654" s="13">
        <f>(ncommit!$K655-ncommit!$J655)/1000</f>
        <v>100.45399999999999</v>
      </c>
      <c r="L654" s="11">
        <f t="shared" si="51"/>
        <v>1.2492285025982042</v>
      </c>
      <c r="M654" s="12">
        <f>ncommit!$G655</f>
        <v>300779</v>
      </c>
      <c r="N654" s="32">
        <f t="shared" si="54"/>
        <v>300.779</v>
      </c>
      <c r="O654" s="11">
        <f t="shared" si="52"/>
        <v>1.0715475481998411</v>
      </c>
    </row>
    <row r="655" spans="1:15">
      <c r="A655" s="1">
        <v>654</v>
      </c>
      <c r="B655" s="13">
        <f>(commit!$H656+commit!$I656)/1000</f>
        <v>7.7679999999999998</v>
      </c>
      <c r="C655" s="13">
        <f>(commit!$K656-commit!$J656)/1000</f>
        <v>122.217</v>
      </c>
      <c r="D655" s="13">
        <f>commit!$J656/1000</f>
        <v>0.82</v>
      </c>
      <c r="E655" s="12">
        <f>commit!$G656</f>
        <v>322299</v>
      </c>
      <c r="F655" s="32">
        <f t="shared" si="53"/>
        <v>322.29899999999998</v>
      </c>
      <c r="G655" s="12">
        <f>commit!$P656/1000</f>
        <v>99.855999999999995</v>
      </c>
      <c r="H655" s="12">
        <f>commit!$P656/J655</f>
        <v>55.321883656509698</v>
      </c>
      <c r="I655" s="12">
        <f>commit!$L656</f>
        <v>1685</v>
      </c>
      <c r="J655" s="12">
        <f>commit!$M656</f>
        <v>1805</v>
      </c>
      <c r="K655" s="13">
        <f>(ncommit!$K656-ncommit!$J656)/1000</f>
        <v>98.93</v>
      </c>
      <c r="L655" s="11">
        <f t="shared" si="51"/>
        <v>1.2353886586475284</v>
      </c>
      <c r="M655" s="12">
        <f>ncommit!$G656</f>
        <v>300804</v>
      </c>
      <c r="N655" s="32">
        <f t="shared" si="54"/>
        <v>300.80399999999997</v>
      </c>
      <c r="O655" s="11">
        <f t="shared" si="52"/>
        <v>1.0714584912434675</v>
      </c>
    </row>
    <row r="656" spans="1:15">
      <c r="A656" s="1">
        <v>655</v>
      </c>
      <c r="B656" s="13">
        <f>(commit!$H657+commit!$I657)/1000</f>
        <v>8.2850000000000001</v>
      </c>
      <c r="C656" s="13">
        <f>(commit!$K657-commit!$J657)/1000</f>
        <v>124.081</v>
      </c>
      <c r="D656" s="13">
        <f>commit!$J657/1000</f>
        <v>0.75900000000000001</v>
      </c>
      <c r="E656" s="12">
        <f>commit!$G657</f>
        <v>322299</v>
      </c>
      <c r="F656" s="32">
        <f t="shared" si="53"/>
        <v>322.29899999999998</v>
      </c>
      <c r="G656" s="12">
        <f>commit!$P657/1000</f>
        <v>99.855999999999995</v>
      </c>
      <c r="H656" s="12">
        <f>commit!$P657/J656</f>
        <v>55.321883656509698</v>
      </c>
      <c r="I656" s="12">
        <f>commit!$L657</f>
        <v>1685</v>
      </c>
      <c r="J656" s="12">
        <f>commit!$M657</f>
        <v>1805</v>
      </c>
      <c r="K656" s="13">
        <f>(ncommit!$K657-ncommit!$J657)/1000</f>
        <v>100.655</v>
      </c>
      <c r="L656" s="11">
        <f t="shared" si="51"/>
        <v>1.2327355819383041</v>
      </c>
      <c r="M656" s="12">
        <f>ncommit!$G657</f>
        <v>300804</v>
      </c>
      <c r="N656" s="32">
        <f t="shared" si="54"/>
        <v>300.80399999999997</v>
      </c>
      <c r="O656" s="11">
        <f t="shared" si="52"/>
        <v>1.0714584912434675</v>
      </c>
    </row>
    <row r="657" spans="1:15">
      <c r="A657" s="1">
        <v>656</v>
      </c>
      <c r="B657" s="13">
        <f>(commit!$H658+commit!$I658)/1000</f>
        <v>8.4429999999999996</v>
      </c>
      <c r="C657" s="13">
        <f>(commit!$K658-commit!$J658)/1000</f>
        <v>116.78100000000001</v>
      </c>
      <c r="D657" s="13">
        <f>commit!$J658/1000</f>
        <v>0.71899999999999997</v>
      </c>
      <c r="E657" s="12">
        <f>commit!$G658</f>
        <v>281982</v>
      </c>
      <c r="F657" s="32">
        <f t="shared" si="53"/>
        <v>281.98200000000003</v>
      </c>
      <c r="G657" s="12">
        <f>commit!$P658/1000</f>
        <v>94.802000000000007</v>
      </c>
      <c r="H657" s="12">
        <f>commit!$P658/J657</f>
        <v>52.463752075262867</v>
      </c>
      <c r="I657" s="12">
        <f>commit!$L658</f>
        <v>1686</v>
      </c>
      <c r="J657" s="12">
        <f>commit!$M658</f>
        <v>1807</v>
      </c>
      <c r="K657" s="13">
        <f>(ncommit!$K658-ncommit!$J658)/1000</f>
        <v>75.858000000000004</v>
      </c>
      <c r="L657" s="11">
        <f t="shared" si="51"/>
        <v>1.5394684805821404</v>
      </c>
      <c r="M657" s="12">
        <f>ncommit!$G658</f>
        <v>237120</v>
      </c>
      <c r="N657" s="32">
        <f t="shared" si="54"/>
        <v>237.12</v>
      </c>
      <c r="O657" s="11">
        <f t="shared" si="52"/>
        <v>1.1891953441295546</v>
      </c>
    </row>
    <row r="658" spans="1:15">
      <c r="A658" s="1">
        <v>657</v>
      </c>
      <c r="B658" s="13">
        <f>(commit!$H659+commit!$I659)/1000</f>
        <v>8.2910000000000004</v>
      </c>
      <c r="C658" s="13">
        <f>(commit!$K659-commit!$J659)/1000</f>
        <v>115.962</v>
      </c>
      <c r="D658" s="13">
        <f>commit!$J659/1000</f>
        <v>0.65</v>
      </c>
      <c r="E658" s="12">
        <f>commit!$G659</f>
        <v>281982</v>
      </c>
      <c r="F658" s="32">
        <f t="shared" si="53"/>
        <v>281.98200000000003</v>
      </c>
      <c r="G658" s="12">
        <f>commit!$P659/1000</f>
        <v>94.802000000000007</v>
      </c>
      <c r="H658" s="12">
        <f>commit!$P659/J658</f>
        <v>52.463752075262867</v>
      </c>
      <c r="I658" s="12">
        <f>commit!$L659</f>
        <v>1686</v>
      </c>
      <c r="J658" s="12">
        <f>commit!$M659</f>
        <v>1807</v>
      </c>
      <c r="K658" s="13">
        <f>(ncommit!$K659-ncommit!$J659)/1000</f>
        <v>73.052000000000007</v>
      </c>
      <c r="L658" s="11">
        <f t="shared" si="51"/>
        <v>1.5873898045228056</v>
      </c>
      <c r="M658" s="12">
        <f>ncommit!$G659</f>
        <v>237122</v>
      </c>
      <c r="N658" s="32">
        <f t="shared" si="54"/>
        <v>237.12200000000001</v>
      </c>
      <c r="O658" s="11">
        <f t="shared" si="52"/>
        <v>1.1891853138890529</v>
      </c>
    </row>
    <row r="659" spans="1:15">
      <c r="A659" s="1">
        <v>658</v>
      </c>
      <c r="B659" s="13">
        <f>(commit!$H660+commit!$I660)/1000</f>
        <v>8.2669999999999995</v>
      </c>
      <c r="C659" s="13">
        <f>(commit!$K660-commit!$J660)/1000</f>
        <v>115.559</v>
      </c>
      <c r="D659" s="13">
        <f>commit!$J660/1000</f>
        <v>0.68799999999999994</v>
      </c>
      <c r="E659" s="12">
        <f>commit!$G660</f>
        <v>281982</v>
      </c>
      <c r="F659" s="32">
        <f t="shared" si="53"/>
        <v>281.98200000000003</v>
      </c>
      <c r="G659" s="12">
        <f>commit!$P660/1000</f>
        <v>94.802000000000007</v>
      </c>
      <c r="H659" s="12">
        <f>commit!$P660/J659</f>
        <v>52.463752075262867</v>
      </c>
      <c r="I659" s="12">
        <f>commit!$L660</f>
        <v>1686</v>
      </c>
      <c r="J659" s="12">
        <f>commit!$M660</f>
        <v>1807</v>
      </c>
      <c r="K659" s="13">
        <f>(ncommit!$K660-ncommit!$J660)/1000</f>
        <v>74.72</v>
      </c>
      <c r="L659" s="11">
        <f t="shared" si="51"/>
        <v>1.5465604925053533</v>
      </c>
      <c r="M659" s="12">
        <f>ncommit!$G660</f>
        <v>237120</v>
      </c>
      <c r="N659" s="32">
        <f t="shared" si="54"/>
        <v>237.12</v>
      </c>
      <c r="O659" s="11">
        <f t="shared" si="52"/>
        <v>1.1891953441295546</v>
      </c>
    </row>
    <row r="660" spans="1:15">
      <c r="A660" s="1">
        <v>659</v>
      </c>
      <c r="B660" s="13">
        <f>(commit!$H661+commit!$I661)/1000</f>
        <v>8.0050000000000008</v>
      </c>
      <c r="C660" s="13">
        <f>(commit!$K661-commit!$J661)/1000</f>
        <v>109.855</v>
      </c>
      <c r="D660" s="13">
        <f>commit!$J661/1000</f>
        <v>0.73499999999999999</v>
      </c>
      <c r="E660" s="12">
        <f>commit!$G661</f>
        <v>281982</v>
      </c>
      <c r="F660" s="32">
        <f t="shared" si="53"/>
        <v>281.98200000000003</v>
      </c>
      <c r="G660" s="12">
        <f>commit!$P661/1000</f>
        <v>94.802000000000007</v>
      </c>
      <c r="H660" s="12">
        <f>commit!$P661/J660</f>
        <v>52.463752075262867</v>
      </c>
      <c r="I660" s="12">
        <f>commit!$L661</f>
        <v>1686</v>
      </c>
      <c r="J660" s="12">
        <f>commit!$M661</f>
        <v>1807</v>
      </c>
      <c r="K660" s="13">
        <f>(ncommit!$K661-ncommit!$J661)/1000</f>
        <v>74.536000000000001</v>
      </c>
      <c r="L660" s="11">
        <f t="shared" si="51"/>
        <v>1.4738515616614791</v>
      </c>
      <c r="M660" s="12">
        <f>ncommit!$G661</f>
        <v>237122</v>
      </c>
      <c r="N660" s="32">
        <f t="shared" si="54"/>
        <v>237.12200000000001</v>
      </c>
      <c r="O660" s="11">
        <f t="shared" si="52"/>
        <v>1.1891853138890529</v>
      </c>
    </row>
    <row r="661" spans="1:15">
      <c r="A661" s="1">
        <v>660</v>
      </c>
      <c r="B661" s="13">
        <f>(commit!$H662+commit!$I662)/1000</f>
        <v>8.2270000000000003</v>
      </c>
      <c r="C661" s="13">
        <f>(commit!$K662-commit!$J662)/1000</f>
        <v>111.08199999999999</v>
      </c>
      <c r="D661" s="13">
        <f>commit!$J662/1000</f>
        <v>0.67300000000000004</v>
      </c>
      <c r="E661" s="12">
        <f>commit!$G662</f>
        <v>278111</v>
      </c>
      <c r="F661" s="32">
        <f t="shared" si="53"/>
        <v>278.11099999999999</v>
      </c>
      <c r="G661" s="12">
        <f>commit!$P662/1000</f>
        <v>93.947999999999993</v>
      </c>
      <c r="H661" s="12">
        <f>commit!$P662/J661</f>
        <v>51.991145545102377</v>
      </c>
      <c r="I661" s="12">
        <f>commit!$L662</f>
        <v>1691</v>
      </c>
      <c r="J661" s="12">
        <f>commit!$M662</f>
        <v>1807</v>
      </c>
      <c r="K661" s="13">
        <f>(ncommit!$K662-ncommit!$J662)/1000</f>
        <v>74.227999999999994</v>
      </c>
      <c r="L661" s="11">
        <f t="shared" si="51"/>
        <v>1.4964972786549551</v>
      </c>
      <c r="M661" s="12">
        <f>ncommit!$G662</f>
        <v>235928</v>
      </c>
      <c r="N661" s="32">
        <f t="shared" si="54"/>
        <v>235.928</v>
      </c>
      <c r="O661" s="11">
        <f t="shared" si="52"/>
        <v>1.1787960733783187</v>
      </c>
    </row>
    <row r="662" spans="1:15">
      <c r="A662" s="1">
        <v>661</v>
      </c>
      <c r="B662" s="13">
        <f>(commit!$H663+commit!$I663)/1000</f>
        <v>8.391</v>
      </c>
      <c r="C662" s="13">
        <f>(commit!$K663-commit!$J663)/1000</f>
        <v>113.961</v>
      </c>
      <c r="D662" s="13">
        <f>commit!$J663/1000</f>
        <v>0.71</v>
      </c>
      <c r="E662" s="12">
        <f>commit!$G663</f>
        <v>278196</v>
      </c>
      <c r="F662" s="32">
        <f t="shared" si="53"/>
        <v>278.19600000000003</v>
      </c>
      <c r="G662" s="12">
        <f>commit!$P663/1000</f>
        <v>94.007999999999996</v>
      </c>
      <c r="H662" s="12">
        <f>commit!$P663/J662</f>
        <v>52.024349750968454</v>
      </c>
      <c r="I662" s="12">
        <f>commit!$L663</f>
        <v>1691</v>
      </c>
      <c r="J662" s="12">
        <f>commit!$M663</f>
        <v>1807</v>
      </c>
      <c r="K662" s="13">
        <f>(ncommit!$K663-ncommit!$J663)/1000</f>
        <v>74.635999999999996</v>
      </c>
      <c r="L662" s="11">
        <f t="shared" si="51"/>
        <v>1.5268905086017472</v>
      </c>
      <c r="M662" s="12">
        <f>ncommit!$G663</f>
        <v>236991</v>
      </c>
      <c r="N662" s="32">
        <f t="shared" si="54"/>
        <v>236.99100000000001</v>
      </c>
      <c r="O662" s="11">
        <f t="shared" si="52"/>
        <v>1.1738673620517235</v>
      </c>
    </row>
    <row r="663" spans="1:15">
      <c r="A663" s="1">
        <v>662</v>
      </c>
      <c r="B663" s="13">
        <f>(commit!$H664+commit!$I664)/1000</f>
        <v>8.1630000000000003</v>
      </c>
      <c r="C663" s="13">
        <f>(commit!$K664-commit!$J664)/1000</f>
        <v>112.614</v>
      </c>
      <c r="D663" s="13">
        <f>commit!$J664/1000</f>
        <v>0.69099999999999995</v>
      </c>
      <c r="E663" s="12">
        <f>commit!$G664</f>
        <v>278196</v>
      </c>
      <c r="F663" s="32">
        <f t="shared" si="53"/>
        <v>278.19600000000003</v>
      </c>
      <c r="G663" s="12">
        <f>commit!$P664/1000</f>
        <v>94.007999999999996</v>
      </c>
      <c r="H663" s="12">
        <f>commit!$P664/J663</f>
        <v>52.024349750968454</v>
      </c>
      <c r="I663" s="12">
        <f>commit!$L664</f>
        <v>1691</v>
      </c>
      <c r="J663" s="12">
        <f>commit!$M664</f>
        <v>1807</v>
      </c>
      <c r="K663" s="13">
        <f>(ncommit!$K664-ncommit!$J664)/1000</f>
        <v>74.850999999999999</v>
      </c>
      <c r="L663" s="11">
        <f t="shared" si="51"/>
        <v>1.504508957796155</v>
      </c>
      <c r="M663" s="12">
        <f>ncommit!$G664</f>
        <v>236993</v>
      </c>
      <c r="N663" s="32">
        <f t="shared" si="54"/>
        <v>236.99299999999999</v>
      </c>
      <c r="O663" s="11">
        <f t="shared" si="52"/>
        <v>1.1738574557054429</v>
      </c>
    </row>
    <row r="664" spans="1:15">
      <c r="A664" s="1">
        <v>663</v>
      </c>
      <c r="B664" s="13">
        <f>(commit!$H665+commit!$I665)/1000</f>
        <v>8.1880000000000006</v>
      </c>
      <c r="C664" s="13">
        <f>(commit!$K665-commit!$J665)/1000</f>
        <v>111.307</v>
      </c>
      <c r="D664" s="13">
        <f>commit!$J665/1000</f>
        <v>0.68500000000000005</v>
      </c>
      <c r="E664" s="12">
        <f>commit!$G665</f>
        <v>280282</v>
      </c>
      <c r="F664" s="32">
        <f t="shared" si="53"/>
        <v>280.28199999999998</v>
      </c>
      <c r="G664" s="12">
        <f>commit!$P665/1000</f>
        <v>95.04</v>
      </c>
      <c r="H664" s="12">
        <f>commit!$P665/J664</f>
        <v>52.595462091864967</v>
      </c>
      <c r="I664" s="12">
        <f>commit!$L665</f>
        <v>1691</v>
      </c>
      <c r="J664" s="12">
        <f>commit!$M665</f>
        <v>1807</v>
      </c>
      <c r="K664" s="13">
        <f>(ncommit!$K665-ncommit!$J665)/1000</f>
        <v>74.86</v>
      </c>
      <c r="L664" s="11">
        <f t="shared" si="51"/>
        <v>1.4868688218006947</v>
      </c>
      <c r="M664" s="12">
        <f>ncommit!$G665</f>
        <v>237603</v>
      </c>
      <c r="N664" s="32">
        <f t="shared" si="54"/>
        <v>237.60300000000001</v>
      </c>
      <c r="O664" s="11">
        <f t="shared" si="52"/>
        <v>1.1796231529063186</v>
      </c>
    </row>
    <row r="665" spans="1:15">
      <c r="A665" s="1">
        <v>664</v>
      </c>
      <c r="B665" s="13">
        <f>(commit!$H666+commit!$I666)/1000</f>
        <v>7.7320000000000002</v>
      </c>
      <c r="C665" s="13">
        <f>(commit!$K666-commit!$J666)/1000</f>
        <v>110.967</v>
      </c>
      <c r="D665" s="13">
        <f>commit!$J666/1000</f>
        <v>0.63</v>
      </c>
      <c r="E665" s="12">
        <f>commit!$G666</f>
        <v>280282</v>
      </c>
      <c r="F665" s="32">
        <f t="shared" si="53"/>
        <v>280.28199999999998</v>
      </c>
      <c r="G665" s="12">
        <f>commit!$P666/1000</f>
        <v>95.04</v>
      </c>
      <c r="H665" s="12">
        <f>commit!$P666/J665</f>
        <v>52.595462091864967</v>
      </c>
      <c r="I665" s="12">
        <f>commit!$L666</f>
        <v>1691</v>
      </c>
      <c r="J665" s="12">
        <f>commit!$M666</f>
        <v>1807</v>
      </c>
      <c r="K665" s="13">
        <f>(ncommit!$K666-ncommit!$J666)/1000</f>
        <v>74.625</v>
      </c>
      <c r="L665" s="11">
        <f t="shared" si="51"/>
        <v>1.4869949748743718</v>
      </c>
      <c r="M665" s="12">
        <f>ncommit!$G666</f>
        <v>237604</v>
      </c>
      <c r="N665" s="32">
        <f t="shared" si="54"/>
        <v>237.60400000000001</v>
      </c>
      <c r="O665" s="11">
        <f t="shared" si="52"/>
        <v>1.1796181882459891</v>
      </c>
    </row>
    <row r="666" spans="1:15">
      <c r="A666" s="1">
        <v>665</v>
      </c>
      <c r="B666" s="13">
        <f>(commit!$H667+commit!$I667)/1000</f>
        <v>8.4559999999999995</v>
      </c>
      <c r="C666" s="13">
        <f>(commit!$K667-commit!$J667)/1000</f>
        <v>115.964</v>
      </c>
      <c r="D666" s="13">
        <f>commit!$J667/1000</f>
        <v>0.71299999999999997</v>
      </c>
      <c r="E666" s="12">
        <f>commit!$G667</f>
        <v>280282</v>
      </c>
      <c r="F666" s="32">
        <f t="shared" si="53"/>
        <v>280.28199999999998</v>
      </c>
      <c r="G666" s="12">
        <f>commit!$P667/1000</f>
        <v>95.04</v>
      </c>
      <c r="H666" s="12">
        <f>commit!$P667/J666</f>
        <v>52.595462091864967</v>
      </c>
      <c r="I666" s="12">
        <f>commit!$L667</f>
        <v>1691</v>
      </c>
      <c r="J666" s="12">
        <f>commit!$M667</f>
        <v>1807</v>
      </c>
      <c r="K666" s="13">
        <f>(ncommit!$K667-ncommit!$J667)/1000</f>
        <v>74.042000000000002</v>
      </c>
      <c r="L666" s="11">
        <f t="shared" si="51"/>
        <v>1.5661921612058021</v>
      </c>
      <c r="M666" s="12">
        <f>ncommit!$G667</f>
        <v>237603</v>
      </c>
      <c r="N666" s="32">
        <f t="shared" si="54"/>
        <v>237.60300000000001</v>
      </c>
      <c r="O666" s="11">
        <f t="shared" si="52"/>
        <v>1.1796231529063186</v>
      </c>
    </row>
    <row r="667" spans="1:15">
      <c r="A667" s="1">
        <v>666</v>
      </c>
      <c r="B667" s="13">
        <f>(commit!$H668+commit!$I668)/1000</f>
        <v>8.7910000000000004</v>
      </c>
      <c r="C667" s="13">
        <f>(commit!$K668-commit!$J668)/1000</f>
        <v>111.459</v>
      </c>
      <c r="D667" s="13">
        <f>commit!$J668/1000</f>
        <v>0.68100000000000005</v>
      </c>
      <c r="E667" s="12">
        <f>commit!$G668</f>
        <v>280282</v>
      </c>
      <c r="F667" s="32">
        <f t="shared" si="53"/>
        <v>280.28199999999998</v>
      </c>
      <c r="G667" s="12">
        <f>commit!$P668/1000</f>
        <v>95.04</v>
      </c>
      <c r="H667" s="12">
        <f>commit!$P668/J667</f>
        <v>52.595462091864967</v>
      </c>
      <c r="I667" s="12">
        <f>commit!$L668</f>
        <v>1691</v>
      </c>
      <c r="J667" s="12">
        <f>commit!$M668</f>
        <v>1807</v>
      </c>
      <c r="K667" s="13">
        <f>(ncommit!$K668-ncommit!$J668)/1000</f>
        <v>76.721000000000004</v>
      </c>
      <c r="L667" s="11">
        <f t="shared" si="51"/>
        <v>1.4527834621550815</v>
      </c>
      <c r="M667" s="12">
        <f>ncommit!$G668</f>
        <v>237603</v>
      </c>
      <c r="N667" s="32">
        <f t="shared" si="54"/>
        <v>237.60300000000001</v>
      </c>
      <c r="O667" s="11">
        <f t="shared" si="52"/>
        <v>1.1796231529063186</v>
      </c>
    </row>
    <row r="668" spans="1:15">
      <c r="A668" s="1">
        <v>667</v>
      </c>
      <c r="B668" s="13">
        <f>(commit!$H669+commit!$I669)/1000</f>
        <v>8.3879999999999999</v>
      </c>
      <c r="C668" s="13">
        <f>(commit!$K669-commit!$J669)/1000</f>
        <v>113.681</v>
      </c>
      <c r="D668" s="13">
        <f>commit!$J669/1000</f>
        <v>0.70399999999999996</v>
      </c>
      <c r="E668" s="12">
        <f>commit!$G669</f>
        <v>280282</v>
      </c>
      <c r="F668" s="32">
        <f t="shared" si="53"/>
        <v>280.28199999999998</v>
      </c>
      <c r="G668" s="12">
        <f>commit!$P669/1000</f>
        <v>95.04</v>
      </c>
      <c r="H668" s="12">
        <f>commit!$P669/J668</f>
        <v>52.595462091864967</v>
      </c>
      <c r="I668" s="12">
        <f>commit!$L669</f>
        <v>1691</v>
      </c>
      <c r="J668" s="12">
        <f>commit!$M669</f>
        <v>1807</v>
      </c>
      <c r="K668" s="13">
        <f>(ncommit!$K669-ncommit!$J669)/1000</f>
        <v>73.305000000000007</v>
      </c>
      <c r="L668" s="11">
        <f t="shared" si="51"/>
        <v>1.5507946251960982</v>
      </c>
      <c r="M668" s="12">
        <f>ncommit!$G669</f>
        <v>237604</v>
      </c>
      <c r="N668" s="32">
        <f t="shared" si="54"/>
        <v>237.60400000000001</v>
      </c>
      <c r="O668" s="11">
        <f t="shared" si="52"/>
        <v>1.1796181882459891</v>
      </c>
    </row>
    <row r="669" spans="1:15">
      <c r="A669" s="1">
        <v>668</v>
      </c>
      <c r="B669" s="13">
        <f>(commit!$H670+commit!$I670)/1000</f>
        <v>8.3960000000000008</v>
      </c>
      <c r="C669" s="13">
        <f>(commit!$K670-commit!$J670)/1000</f>
        <v>112.36799999999999</v>
      </c>
      <c r="D669" s="13">
        <f>commit!$J670/1000</f>
        <v>0.71299999999999997</v>
      </c>
      <c r="E669" s="12">
        <f>commit!$G670</f>
        <v>283355</v>
      </c>
      <c r="F669" s="32">
        <f t="shared" si="53"/>
        <v>283.35500000000002</v>
      </c>
      <c r="G669" s="12">
        <f>commit!$P670/1000</f>
        <v>95.894000000000005</v>
      </c>
      <c r="H669" s="12">
        <f>commit!$P670/J669</f>
        <v>53.038716814159294</v>
      </c>
      <c r="I669" s="12">
        <f>commit!$L670</f>
        <v>1696</v>
      </c>
      <c r="J669" s="12">
        <f>commit!$M670</f>
        <v>1808</v>
      </c>
      <c r="K669" s="13">
        <f>(ncommit!$K670-ncommit!$J670)/1000</f>
        <v>73.197999999999993</v>
      </c>
      <c r="L669" s="11">
        <f t="shared" si="51"/>
        <v>1.5351239104893577</v>
      </c>
      <c r="M669" s="12">
        <f>ncommit!$G670</f>
        <v>235670</v>
      </c>
      <c r="N669" s="32">
        <f t="shared" si="54"/>
        <v>235.67</v>
      </c>
      <c r="O669" s="11">
        <f t="shared" si="52"/>
        <v>1.2023380150210039</v>
      </c>
    </row>
    <row r="670" spans="1:15">
      <c r="A670" s="1">
        <v>669</v>
      </c>
      <c r="B670" s="13">
        <f>(commit!$H671+commit!$I671)/1000</f>
        <v>8.01</v>
      </c>
      <c r="C670" s="13">
        <f>(commit!$K671-commit!$J671)/1000</f>
        <v>112.93</v>
      </c>
      <c r="D670" s="13">
        <f>commit!$J671/1000</f>
        <v>0.72</v>
      </c>
      <c r="E670" s="12">
        <f>commit!$G671</f>
        <v>283355</v>
      </c>
      <c r="F670" s="32">
        <f t="shared" si="53"/>
        <v>283.35500000000002</v>
      </c>
      <c r="G670" s="12">
        <f>commit!$P671/1000</f>
        <v>95.894000000000005</v>
      </c>
      <c r="H670" s="12">
        <f>commit!$P671/J670</f>
        <v>53.038716814159294</v>
      </c>
      <c r="I670" s="12">
        <f>commit!$L671</f>
        <v>1696</v>
      </c>
      <c r="J670" s="12">
        <f>commit!$M671</f>
        <v>1808</v>
      </c>
      <c r="K670" s="13">
        <f>(ncommit!$K671-ncommit!$J671)/1000</f>
        <v>70.766000000000005</v>
      </c>
      <c r="L670" s="11">
        <f t="shared" si="51"/>
        <v>1.5958228527824097</v>
      </c>
      <c r="M670" s="12">
        <f>ncommit!$G671</f>
        <v>235672</v>
      </c>
      <c r="N670" s="32">
        <f t="shared" si="54"/>
        <v>235.672</v>
      </c>
      <c r="O670" s="11">
        <f t="shared" si="52"/>
        <v>1.2023278115346754</v>
      </c>
    </row>
    <row r="671" spans="1:15">
      <c r="A671" s="1">
        <v>670</v>
      </c>
      <c r="B671" s="13">
        <f>(commit!$H672+commit!$I672)/1000</f>
        <v>8.2690000000000001</v>
      </c>
      <c r="C671" s="13">
        <f>(commit!$K672-commit!$J672)/1000</f>
        <v>112.803</v>
      </c>
      <c r="D671" s="13">
        <f>commit!$J672/1000</f>
        <v>0.66400000000000003</v>
      </c>
      <c r="E671" s="12">
        <f>commit!$G672</f>
        <v>279575</v>
      </c>
      <c r="F671" s="32">
        <f t="shared" si="53"/>
        <v>279.57499999999999</v>
      </c>
      <c r="G671" s="12">
        <f>commit!$P672/1000</f>
        <v>94.028999999999996</v>
      </c>
      <c r="H671" s="12">
        <f>commit!$P672/J671</f>
        <v>52.007190265486727</v>
      </c>
      <c r="I671" s="12">
        <f>commit!$L672</f>
        <v>1696</v>
      </c>
      <c r="J671" s="12">
        <f>commit!$M672</f>
        <v>1808</v>
      </c>
      <c r="K671" s="13">
        <f>(ncommit!$K672-ncommit!$J672)/1000</f>
        <v>73.734999999999999</v>
      </c>
      <c r="L671" s="11">
        <f t="shared" si="51"/>
        <v>1.5298433579711128</v>
      </c>
      <c r="M671" s="12">
        <f>ncommit!$G672</f>
        <v>238280</v>
      </c>
      <c r="N671" s="32">
        <f t="shared" si="54"/>
        <v>238.28</v>
      </c>
      <c r="O671" s="11">
        <f t="shared" si="52"/>
        <v>1.1733045156958199</v>
      </c>
    </row>
    <row r="672" spans="1:15">
      <c r="A672" s="1">
        <v>671</v>
      </c>
      <c r="B672" s="13">
        <f>(commit!$H673+commit!$I673)/1000</f>
        <v>8.452</v>
      </c>
      <c r="C672" s="13">
        <f>(commit!$K673-commit!$J673)/1000</f>
        <v>114.541</v>
      </c>
      <c r="D672" s="13">
        <f>commit!$J673/1000</f>
        <v>0.70399999999999996</v>
      </c>
      <c r="E672" s="12">
        <f>commit!$G673</f>
        <v>279575</v>
      </c>
      <c r="F672" s="32">
        <f t="shared" si="53"/>
        <v>279.57499999999999</v>
      </c>
      <c r="G672" s="12">
        <f>commit!$P673/1000</f>
        <v>94.028999999999996</v>
      </c>
      <c r="H672" s="12">
        <f>commit!$P673/J672</f>
        <v>52.007190265486727</v>
      </c>
      <c r="I672" s="12">
        <f>commit!$L673</f>
        <v>1696</v>
      </c>
      <c r="J672" s="12">
        <f>commit!$M673</f>
        <v>1808</v>
      </c>
      <c r="K672" s="13">
        <f>(ncommit!$K673-ncommit!$J673)/1000</f>
        <v>76.572000000000003</v>
      </c>
      <c r="L672" s="11">
        <f t="shared" si="51"/>
        <v>1.4958601055216005</v>
      </c>
      <c r="M672" s="12">
        <f>ncommit!$G673</f>
        <v>238280</v>
      </c>
      <c r="N672" s="32">
        <f t="shared" si="54"/>
        <v>238.28</v>
      </c>
      <c r="O672" s="11">
        <f t="shared" si="52"/>
        <v>1.1733045156958199</v>
      </c>
    </row>
    <row r="673" spans="1:15">
      <c r="A673" s="1">
        <v>672</v>
      </c>
      <c r="B673" s="13">
        <f>(commit!$H674+commit!$I674)/1000</f>
        <v>8.2520000000000007</v>
      </c>
      <c r="C673" s="13">
        <f>(commit!$K674-commit!$J674)/1000</f>
        <v>113.35599999999999</v>
      </c>
      <c r="D673" s="13">
        <f>commit!$J674/1000</f>
        <v>0.70299999999999996</v>
      </c>
      <c r="E673" s="12">
        <f>commit!$G674</f>
        <v>279575</v>
      </c>
      <c r="F673" s="32">
        <f t="shared" si="53"/>
        <v>279.57499999999999</v>
      </c>
      <c r="G673" s="12">
        <f>commit!$P674/1000</f>
        <v>94.028999999999996</v>
      </c>
      <c r="H673" s="12">
        <f>commit!$P674/J673</f>
        <v>52.007190265486727</v>
      </c>
      <c r="I673" s="12">
        <f>commit!$L674</f>
        <v>1696</v>
      </c>
      <c r="J673" s="12">
        <f>commit!$M674</f>
        <v>1808</v>
      </c>
      <c r="K673" s="13">
        <f>(ncommit!$K674-ncommit!$J674)/1000</f>
        <v>73.873999999999995</v>
      </c>
      <c r="L673" s="11">
        <f t="shared" si="51"/>
        <v>1.5344505509380837</v>
      </c>
      <c r="M673" s="12">
        <f>ncommit!$G674</f>
        <v>238282</v>
      </c>
      <c r="N673" s="32">
        <f t="shared" si="54"/>
        <v>238.28200000000001</v>
      </c>
      <c r="O673" s="11">
        <f t="shared" si="52"/>
        <v>1.1732946676626854</v>
      </c>
    </row>
    <row r="674" spans="1:15">
      <c r="A674" s="1">
        <v>673</v>
      </c>
      <c r="B674" s="13">
        <f>(commit!$H675+commit!$I675)/1000</f>
        <v>8.1769999999999996</v>
      </c>
      <c r="C674" s="13">
        <f>(commit!$K675-commit!$J675)/1000</f>
        <v>115.129</v>
      </c>
      <c r="D674" s="13">
        <f>commit!$J675/1000</f>
        <v>0.74399999999999999</v>
      </c>
      <c r="E674" s="12">
        <f>commit!$G675</f>
        <v>281810</v>
      </c>
      <c r="F674" s="32">
        <f t="shared" si="53"/>
        <v>281.81</v>
      </c>
      <c r="G674" s="12">
        <f>commit!$P675/1000</f>
        <v>95.094999999999999</v>
      </c>
      <c r="H674" s="12">
        <f>commit!$P675/J674</f>
        <v>52.596792035398231</v>
      </c>
      <c r="I674" s="12">
        <f>commit!$L675</f>
        <v>1696</v>
      </c>
      <c r="J674" s="12">
        <f>commit!$M675</f>
        <v>1808</v>
      </c>
      <c r="K674" s="13">
        <f>(ncommit!$K675-ncommit!$J675)/1000</f>
        <v>75.466999999999999</v>
      </c>
      <c r="L674" s="11">
        <f t="shared" si="51"/>
        <v>1.5255542157499304</v>
      </c>
      <c r="M674" s="12">
        <f>ncommit!$G675</f>
        <v>236945</v>
      </c>
      <c r="N674" s="32">
        <f t="shared" si="54"/>
        <v>236.94499999999999</v>
      </c>
      <c r="O674" s="11">
        <f t="shared" si="52"/>
        <v>1.189347738926755</v>
      </c>
    </row>
    <row r="675" spans="1:15">
      <c r="A675" s="1">
        <v>674</v>
      </c>
      <c r="B675" s="13">
        <f>(commit!$H676+commit!$I676)/1000</f>
        <v>7.8010000000000002</v>
      </c>
      <c r="C675" s="13">
        <f>(commit!$K676-commit!$J676)/1000</f>
        <v>111.896</v>
      </c>
      <c r="D675" s="13">
        <f>commit!$J676/1000</f>
        <v>0.73499999999999999</v>
      </c>
      <c r="E675" s="12">
        <f>commit!$G676</f>
        <v>281810</v>
      </c>
      <c r="F675" s="32">
        <f t="shared" si="53"/>
        <v>281.81</v>
      </c>
      <c r="G675" s="12">
        <f>commit!$P676/1000</f>
        <v>95.094999999999999</v>
      </c>
      <c r="H675" s="12">
        <f>commit!$P676/J675</f>
        <v>52.596792035398231</v>
      </c>
      <c r="I675" s="12">
        <f>commit!$L676</f>
        <v>1696</v>
      </c>
      <c r="J675" s="12">
        <f>commit!$M676</f>
        <v>1808</v>
      </c>
      <c r="K675" s="13">
        <f>(ncommit!$K676-ncommit!$J676)/1000</f>
        <v>74.100999999999999</v>
      </c>
      <c r="L675" s="11">
        <f t="shared" si="51"/>
        <v>1.5100470978799208</v>
      </c>
      <c r="M675" s="12">
        <f>ncommit!$G676</f>
        <v>236949</v>
      </c>
      <c r="N675" s="32">
        <f t="shared" si="54"/>
        <v>236.94900000000001</v>
      </c>
      <c r="O675" s="11">
        <f t="shared" si="52"/>
        <v>1.1893276612266774</v>
      </c>
    </row>
    <row r="676" spans="1:15">
      <c r="A676" s="1">
        <v>675</v>
      </c>
      <c r="B676" s="13">
        <f>(commit!$H677+commit!$I677)/1000</f>
        <v>8.2370000000000001</v>
      </c>
      <c r="C676" s="13">
        <f>(commit!$K677-commit!$J677)/1000</f>
        <v>111.117</v>
      </c>
      <c r="D676" s="13">
        <f>commit!$J677/1000</f>
        <v>0.67800000000000005</v>
      </c>
      <c r="E676" s="12">
        <f>commit!$G677</f>
        <v>278539</v>
      </c>
      <c r="F676" s="32">
        <f t="shared" si="53"/>
        <v>278.53899999999999</v>
      </c>
      <c r="G676" s="12">
        <f>commit!$P677/1000</f>
        <v>94.096000000000004</v>
      </c>
      <c r="H676" s="12">
        <f>commit!$P677/J676</f>
        <v>52.044247787610622</v>
      </c>
      <c r="I676" s="12">
        <f>commit!$L677</f>
        <v>1696</v>
      </c>
      <c r="J676" s="12">
        <f>commit!$M677</f>
        <v>1808</v>
      </c>
      <c r="K676" s="13">
        <f>(ncommit!$K677-ncommit!$J677)/1000</f>
        <v>73.694999999999993</v>
      </c>
      <c r="L676" s="11">
        <f t="shared" si="51"/>
        <v>1.5077956442092411</v>
      </c>
      <c r="M676" s="12">
        <f>ncommit!$G677</f>
        <v>237794</v>
      </c>
      <c r="N676" s="32">
        <f t="shared" si="54"/>
        <v>237.79400000000001</v>
      </c>
      <c r="O676" s="11">
        <f t="shared" si="52"/>
        <v>1.1713457866893193</v>
      </c>
    </row>
    <row r="677" spans="1:15">
      <c r="A677" s="1">
        <v>676</v>
      </c>
      <c r="B677" s="13">
        <f>(commit!$H678+commit!$I678)/1000</f>
        <v>8.6620000000000008</v>
      </c>
      <c r="C677" s="13">
        <f>(commit!$K678-commit!$J678)/1000</f>
        <v>114.80500000000001</v>
      </c>
      <c r="D677" s="13">
        <f>commit!$J678/1000</f>
        <v>0.71799999999999997</v>
      </c>
      <c r="E677" s="12">
        <f>commit!$G678</f>
        <v>278539</v>
      </c>
      <c r="F677" s="32">
        <f t="shared" si="53"/>
        <v>278.53899999999999</v>
      </c>
      <c r="G677" s="12">
        <f>commit!$P678/1000</f>
        <v>94.096000000000004</v>
      </c>
      <c r="H677" s="12">
        <f>commit!$P678/J677</f>
        <v>52.044247787610622</v>
      </c>
      <c r="I677" s="12">
        <f>commit!$L678</f>
        <v>1696</v>
      </c>
      <c r="J677" s="12">
        <f>commit!$M678</f>
        <v>1808</v>
      </c>
      <c r="K677" s="13">
        <f>(ncommit!$K678-ncommit!$J678)/1000</f>
        <v>76.41</v>
      </c>
      <c r="L677" s="11">
        <f t="shared" si="51"/>
        <v>1.502486585525455</v>
      </c>
      <c r="M677" s="12">
        <f>ncommit!$G678</f>
        <v>237792</v>
      </c>
      <c r="N677" s="32">
        <f t="shared" si="54"/>
        <v>237.792</v>
      </c>
      <c r="O677" s="11">
        <f t="shared" si="52"/>
        <v>1.171355638541246</v>
      </c>
    </row>
    <row r="678" spans="1:15">
      <c r="A678" s="1">
        <v>677</v>
      </c>
      <c r="B678" s="13">
        <f>(commit!$H679+commit!$I679)/1000</f>
        <v>8.2309999999999999</v>
      </c>
      <c r="C678" s="13">
        <f>(commit!$K679-commit!$J679)/1000</f>
        <v>113.715</v>
      </c>
      <c r="D678" s="13">
        <f>commit!$J679/1000</f>
        <v>0.68200000000000005</v>
      </c>
      <c r="E678" s="12">
        <f>commit!$G679</f>
        <v>278731</v>
      </c>
      <c r="F678" s="32">
        <f t="shared" si="53"/>
        <v>278.73099999999999</v>
      </c>
      <c r="G678" s="12">
        <f>commit!$P679/1000</f>
        <v>94.027000000000001</v>
      </c>
      <c r="H678" s="12">
        <f>commit!$P679/J678</f>
        <v>52.006084070796462</v>
      </c>
      <c r="I678" s="12">
        <f>commit!$L679</f>
        <v>1696</v>
      </c>
      <c r="J678" s="12">
        <f>commit!$M679</f>
        <v>1808</v>
      </c>
      <c r="K678" s="13">
        <f>(ncommit!$K679-ncommit!$J679)/1000</f>
        <v>73.792000000000002</v>
      </c>
      <c r="L678" s="11">
        <f t="shared" si="51"/>
        <v>1.5410207068516912</v>
      </c>
      <c r="M678" s="12">
        <f>ncommit!$G679</f>
        <v>237175</v>
      </c>
      <c r="N678" s="32">
        <f t="shared" si="54"/>
        <v>237.17500000000001</v>
      </c>
      <c r="O678" s="11">
        <f t="shared" si="52"/>
        <v>1.175212395910193</v>
      </c>
    </row>
    <row r="679" spans="1:15">
      <c r="A679" s="1">
        <v>678</v>
      </c>
      <c r="B679" s="13">
        <f>(commit!$H680+commit!$I680)/1000</f>
        <v>8.24</v>
      </c>
      <c r="C679" s="13">
        <f>(commit!$K680-commit!$J680)/1000</f>
        <v>114.414</v>
      </c>
      <c r="D679" s="13">
        <f>commit!$J680/1000</f>
        <v>0.77400000000000002</v>
      </c>
      <c r="E679" s="12">
        <f>commit!$G680</f>
        <v>278731</v>
      </c>
      <c r="F679" s="32">
        <f t="shared" si="53"/>
        <v>278.73099999999999</v>
      </c>
      <c r="G679" s="12">
        <f>commit!$P680/1000</f>
        <v>94.027000000000001</v>
      </c>
      <c r="H679" s="12">
        <f>commit!$P680/J679</f>
        <v>52.006084070796462</v>
      </c>
      <c r="I679" s="12">
        <f>commit!$L680</f>
        <v>1696</v>
      </c>
      <c r="J679" s="12">
        <f>commit!$M680</f>
        <v>1808</v>
      </c>
      <c r="K679" s="13">
        <f>(ncommit!$K680-ncommit!$J680)/1000</f>
        <v>76.733999999999995</v>
      </c>
      <c r="L679" s="11">
        <f t="shared" si="51"/>
        <v>1.4910469935100479</v>
      </c>
      <c r="M679" s="12">
        <f>ncommit!$G680</f>
        <v>237171</v>
      </c>
      <c r="N679" s="32">
        <f t="shared" si="54"/>
        <v>237.17099999999999</v>
      </c>
      <c r="O679" s="11">
        <f t="shared" si="52"/>
        <v>1.1752322164176903</v>
      </c>
    </row>
    <row r="680" spans="1:15">
      <c r="A680" s="1">
        <v>679</v>
      </c>
      <c r="B680" s="13">
        <f>(commit!$H681+commit!$I681)/1000</f>
        <v>8.0649999999999995</v>
      </c>
      <c r="C680" s="13">
        <f>(commit!$K681-commit!$J681)/1000</f>
        <v>111.06</v>
      </c>
      <c r="D680" s="13">
        <f>commit!$J681/1000</f>
        <v>0.68600000000000005</v>
      </c>
      <c r="E680" s="12">
        <f>commit!$G681</f>
        <v>278731</v>
      </c>
      <c r="F680" s="32">
        <f t="shared" si="53"/>
        <v>278.73099999999999</v>
      </c>
      <c r="G680" s="12">
        <f>commit!$P681/1000</f>
        <v>94.027000000000001</v>
      </c>
      <c r="H680" s="12">
        <f>commit!$P681/J680</f>
        <v>52.006084070796462</v>
      </c>
      <c r="I680" s="12">
        <f>commit!$L681</f>
        <v>1696</v>
      </c>
      <c r="J680" s="12">
        <f>commit!$M681</f>
        <v>1808</v>
      </c>
      <c r="K680" s="13">
        <f>(ncommit!$K681-ncommit!$J681)/1000</f>
        <v>72.106999999999999</v>
      </c>
      <c r="L680" s="11">
        <f t="shared" si="51"/>
        <v>1.5402110752076774</v>
      </c>
      <c r="M680" s="12">
        <f>ncommit!$G681</f>
        <v>237175</v>
      </c>
      <c r="N680" s="32">
        <f t="shared" si="54"/>
        <v>237.17500000000001</v>
      </c>
      <c r="O680" s="11">
        <f t="shared" si="52"/>
        <v>1.175212395910193</v>
      </c>
    </row>
    <row r="681" spans="1:15">
      <c r="A681" s="1">
        <v>680</v>
      </c>
      <c r="B681" s="13">
        <f>(commit!$H682+commit!$I682)/1000</f>
        <v>8.173</v>
      </c>
      <c r="C681" s="13">
        <f>(commit!$K682-commit!$J682)/1000</f>
        <v>112.65</v>
      </c>
      <c r="D681" s="13">
        <f>commit!$J682/1000</f>
        <v>0.72399999999999998</v>
      </c>
      <c r="E681" s="12">
        <f>commit!$G682</f>
        <v>278731</v>
      </c>
      <c r="F681" s="32">
        <f t="shared" si="53"/>
        <v>278.73099999999999</v>
      </c>
      <c r="G681" s="12">
        <f>commit!$P682/1000</f>
        <v>94.027000000000001</v>
      </c>
      <c r="H681" s="12">
        <f>commit!$P682/J681</f>
        <v>52.006084070796462</v>
      </c>
      <c r="I681" s="12">
        <f>commit!$L682</f>
        <v>1696</v>
      </c>
      <c r="J681" s="12">
        <f>commit!$M682</f>
        <v>1808</v>
      </c>
      <c r="K681" s="13">
        <f>(ncommit!$K682-ncommit!$J682)/1000</f>
        <v>76.578999999999994</v>
      </c>
      <c r="L681" s="11">
        <f t="shared" si="51"/>
        <v>1.4710299168179268</v>
      </c>
      <c r="M681" s="12">
        <f>ncommit!$G682</f>
        <v>237175</v>
      </c>
      <c r="N681" s="32">
        <f t="shared" si="54"/>
        <v>237.17500000000001</v>
      </c>
      <c r="O681" s="11">
        <f t="shared" si="52"/>
        <v>1.175212395910193</v>
      </c>
    </row>
    <row r="682" spans="1:15">
      <c r="A682" s="1">
        <v>681</v>
      </c>
      <c r="B682" s="13">
        <f>(commit!$H683+commit!$I683)/1000</f>
        <v>8.4120000000000008</v>
      </c>
      <c r="C682" s="13">
        <f>(commit!$K683-commit!$J683)/1000</f>
        <v>116.00700000000001</v>
      </c>
      <c r="D682" s="13">
        <f>commit!$J683/1000</f>
        <v>0.746</v>
      </c>
      <c r="E682" s="12">
        <f>commit!$G683</f>
        <v>278853</v>
      </c>
      <c r="F682" s="32">
        <f t="shared" si="53"/>
        <v>278.85300000000001</v>
      </c>
      <c r="G682" s="12">
        <f>commit!$P683/1000</f>
        <v>94.504999999999995</v>
      </c>
      <c r="H682" s="12">
        <f>commit!$P683/J682</f>
        <v>52.270464601769909</v>
      </c>
      <c r="I682" s="12">
        <f>commit!$L683</f>
        <v>1697</v>
      </c>
      <c r="J682" s="12">
        <f>commit!$M683</f>
        <v>1808</v>
      </c>
      <c r="K682" s="13">
        <f>(ncommit!$K683-ncommit!$J683)/1000</f>
        <v>74.275999999999996</v>
      </c>
      <c r="L682" s="11">
        <f t="shared" si="51"/>
        <v>1.5618369325219452</v>
      </c>
      <c r="M682" s="12">
        <f>ncommit!$G683</f>
        <v>235557</v>
      </c>
      <c r="N682" s="32">
        <f t="shared" si="54"/>
        <v>235.55699999999999</v>
      </c>
      <c r="O682" s="11">
        <f t="shared" si="52"/>
        <v>1.1838026464932054</v>
      </c>
    </row>
    <row r="683" spans="1:15">
      <c r="A683" s="1">
        <v>682</v>
      </c>
      <c r="B683" s="13">
        <f>(commit!$H684+commit!$I684)/1000</f>
        <v>8.3089999999999993</v>
      </c>
      <c r="C683" s="13">
        <f>(commit!$K684-commit!$J684)/1000</f>
        <v>114.194</v>
      </c>
      <c r="D683" s="13">
        <f>commit!$J684/1000</f>
        <v>0.69299999999999995</v>
      </c>
      <c r="E683" s="12">
        <f>commit!$G684</f>
        <v>278853</v>
      </c>
      <c r="F683" s="32">
        <f t="shared" si="53"/>
        <v>278.85300000000001</v>
      </c>
      <c r="G683" s="12">
        <f>commit!$P684/1000</f>
        <v>94.504999999999995</v>
      </c>
      <c r="H683" s="12">
        <f>commit!$P684/J683</f>
        <v>52.270464601769909</v>
      </c>
      <c r="I683" s="12">
        <f>commit!$L684</f>
        <v>1697</v>
      </c>
      <c r="J683" s="12">
        <f>commit!$M684</f>
        <v>1808</v>
      </c>
      <c r="K683" s="13">
        <f>(ncommit!$K684-ncommit!$J684)/1000</f>
        <v>74.875</v>
      </c>
      <c r="L683" s="11">
        <f t="shared" si="51"/>
        <v>1.5251285475792988</v>
      </c>
      <c r="M683" s="12">
        <f>ncommit!$G684</f>
        <v>235559</v>
      </c>
      <c r="N683" s="32">
        <f t="shared" si="54"/>
        <v>235.559</v>
      </c>
      <c r="O683" s="11">
        <f t="shared" si="52"/>
        <v>1.1837925954856321</v>
      </c>
    </row>
    <row r="684" spans="1:15">
      <c r="A684" s="1">
        <v>683</v>
      </c>
      <c r="B684" s="13">
        <f>(commit!$H685+commit!$I685)/1000</f>
        <v>8.3379999999999992</v>
      </c>
      <c r="C684" s="13">
        <f>(commit!$K685-commit!$J685)/1000</f>
        <v>113.187</v>
      </c>
      <c r="D684" s="13">
        <f>commit!$J685/1000</f>
        <v>0.64300000000000002</v>
      </c>
      <c r="E684" s="12">
        <f>commit!$G685</f>
        <v>278853</v>
      </c>
      <c r="F684" s="32">
        <f t="shared" si="53"/>
        <v>278.85300000000001</v>
      </c>
      <c r="G684" s="12">
        <f>commit!$P685/1000</f>
        <v>94.504999999999995</v>
      </c>
      <c r="H684" s="12">
        <f>commit!$P685/J684</f>
        <v>52.270464601769909</v>
      </c>
      <c r="I684" s="12">
        <f>commit!$L685</f>
        <v>1697</v>
      </c>
      <c r="J684" s="12">
        <f>commit!$M685</f>
        <v>1808</v>
      </c>
      <c r="K684" s="13">
        <f>(ncommit!$K685-ncommit!$J685)/1000</f>
        <v>74.844999999999999</v>
      </c>
      <c r="L684" s="11">
        <f t="shared" si="51"/>
        <v>1.5122853898055981</v>
      </c>
      <c r="M684" s="12">
        <f>ncommit!$G685</f>
        <v>235555</v>
      </c>
      <c r="N684" s="32">
        <f t="shared" si="54"/>
        <v>235.55500000000001</v>
      </c>
      <c r="O684" s="11">
        <f t="shared" si="52"/>
        <v>1.1838126976714567</v>
      </c>
    </row>
    <row r="685" spans="1:15">
      <c r="A685" s="1">
        <v>684</v>
      </c>
      <c r="B685" s="13">
        <f>(commit!$H686+commit!$I686)/1000</f>
        <v>7.7569999999999997</v>
      </c>
      <c r="C685" s="13">
        <f>(commit!$K686-commit!$J686)/1000</f>
        <v>109.07899999999999</v>
      </c>
      <c r="D685" s="13">
        <f>commit!$J686/1000</f>
        <v>0.63500000000000001</v>
      </c>
      <c r="E685" s="12">
        <f>commit!$G686</f>
        <v>278853</v>
      </c>
      <c r="F685" s="32">
        <f t="shared" si="53"/>
        <v>278.85300000000001</v>
      </c>
      <c r="G685" s="12">
        <f>commit!$P686/1000</f>
        <v>94.504999999999995</v>
      </c>
      <c r="H685" s="12">
        <f>commit!$P686/J685</f>
        <v>52.270464601769909</v>
      </c>
      <c r="I685" s="12">
        <f>commit!$L686</f>
        <v>1697</v>
      </c>
      <c r="J685" s="12">
        <f>commit!$M686</f>
        <v>1808</v>
      </c>
      <c r="K685" s="13">
        <f>(ncommit!$K686-ncommit!$J686)/1000</f>
        <v>74.603999999999999</v>
      </c>
      <c r="L685" s="11">
        <f t="shared" si="51"/>
        <v>1.4621065894590102</v>
      </c>
      <c r="M685" s="12">
        <f>ncommit!$G686</f>
        <v>235559</v>
      </c>
      <c r="N685" s="32">
        <f t="shared" si="54"/>
        <v>235.559</v>
      </c>
      <c r="O685" s="11">
        <f t="shared" si="52"/>
        <v>1.1837925954856321</v>
      </c>
    </row>
    <row r="686" spans="1:15">
      <c r="A686" s="1">
        <v>685</v>
      </c>
      <c r="B686" s="13">
        <f>(commit!$H687+commit!$I687)/1000</f>
        <v>8.2859999999999996</v>
      </c>
      <c r="C686" s="13">
        <f>(commit!$K687-commit!$J687)/1000</f>
        <v>110.991</v>
      </c>
      <c r="D686" s="13">
        <f>commit!$J687/1000</f>
        <v>0.68300000000000005</v>
      </c>
      <c r="E686" s="12">
        <f>commit!$G687</f>
        <v>278999</v>
      </c>
      <c r="F686" s="32">
        <f t="shared" si="53"/>
        <v>278.99900000000002</v>
      </c>
      <c r="G686" s="12">
        <f>commit!$P687/1000</f>
        <v>94.585999999999999</v>
      </c>
      <c r="H686" s="12">
        <f>commit!$P687/J686</f>
        <v>52.286346047540079</v>
      </c>
      <c r="I686" s="12">
        <f>commit!$L687</f>
        <v>1698</v>
      </c>
      <c r="J686" s="12">
        <f>commit!$M687</f>
        <v>1809</v>
      </c>
      <c r="K686" s="13">
        <f>(ncommit!$K687-ncommit!$J687)/1000</f>
        <v>74.635000000000005</v>
      </c>
      <c r="L686" s="11">
        <f t="shared" si="51"/>
        <v>1.4871173042138406</v>
      </c>
      <c r="M686" s="12">
        <f>ncommit!$G687</f>
        <v>235671</v>
      </c>
      <c r="N686" s="32">
        <f t="shared" si="54"/>
        <v>235.67099999999999</v>
      </c>
      <c r="O686" s="11">
        <f t="shared" si="52"/>
        <v>1.183849519032889</v>
      </c>
    </row>
    <row r="687" spans="1:15">
      <c r="A687" s="1">
        <v>686</v>
      </c>
      <c r="B687" s="13">
        <f>(commit!$H688+commit!$I688)/1000</f>
        <v>8.4260000000000002</v>
      </c>
      <c r="C687" s="13">
        <f>(commit!$K688-commit!$J688)/1000</f>
        <v>113.31100000000001</v>
      </c>
      <c r="D687" s="13">
        <f>commit!$J688/1000</f>
        <v>0.65100000000000002</v>
      </c>
      <c r="E687" s="12">
        <f>commit!$G688</f>
        <v>278595</v>
      </c>
      <c r="F687" s="32">
        <f t="shared" si="53"/>
        <v>278.59500000000003</v>
      </c>
      <c r="G687" s="12">
        <f>commit!$P688/1000</f>
        <v>94.325999999999993</v>
      </c>
      <c r="H687" s="12">
        <f>commit!$P688/J687</f>
        <v>52.142620232172469</v>
      </c>
      <c r="I687" s="12">
        <f>commit!$L688</f>
        <v>1698</v>
      </c>
      <c r="J687" s="12">
        <f>commit!$M688</f>
        <v>1809</v>
      </c>
      <c r="K687" s="13">
        <f>(ncommit!$K688-ncommit!$J688)/1000</f>
        <v>74.463999999999999</v>
      </c>
      <c r="L687" s="11">
        <f t="shared" si="51"/>
        <v>1.5216883326171038</v>
      </c>
      <c r="M687" s="12">
        <f>ncommit!$G688</f>
        <v>235359</v>
      </c>
      <c r="N687" s="32">
        <f t="shared" si="54"/>
        <v>235.35900000000001</v>
      </c>
      <c r="O687" s="11">
        <f t="shared" si="52"/>
        <v>1.1837023440786203</v>
      </c>
    </row>
    <row r="688" spans="1:15">
      <c r="A688" s="1">
        <v>687</v>
      </c>
      <c r="B688" s="13">
        <f>(commit!$H689+commit!$I689)/1000</f>
        <v>8.3420000000000005</v>
      </c>
      <c r="C688" s="13">
        <f>(commit!$K689-commit!$J689)/1000</f>
        <v>110.714</v>
      </c>
      <c r="D688" s="13">
        <f>commit!$J689/1000</f>
        <v>0.63100000000000001</v>
      </c>
      <c r="E688" s="12">
        <f>commit!$G689</f>
        <v>278595</v>
      </c>
      <c r="F688" s="32">
        <f t="shared" si="53"/>
        <v>278.59500000000003</v>
      </c>
      <c r="G688" s="12">
        <f>commit!$P689/1000</f>
        <v>94.325999999999993</v>
      </c>
      <c r="H688" s="12">
        <f>commit!$P689/J688</f>
        <v>52.142620232172469</v>
      </c>
      <c r="I688" s="12">
        <f>commit!$L689</f>
        <v>1698</v>
      </c>
      <c r="J688" s="12">
        <f>commit!$M689</f>
        <v>1809</v>
      </c>
      <c r="K688" s="13">
        <f>(ncommit!$K689-ncommit!$J689)/1000</f>
        <v>73.977999999999994</v>
      </c>
      <c r="L688" s="11">
        <f t="shared" si="51"/>
        <v>1.4965800643434535</v>
      </c>
      <c r="M688" s="12">
        <f>ncommit!$G689</f>
        <v>235361</v>
      </c>
      <c r="N688" s="32">
        <f t="shared" si="54"/>
        <v>235.36099999999999</v>
      </c>
      <c r="O688" s="11">
        <f t="shared" si="52"/>
        <v>1.1836922854678558</v>
      </c>
    </row>
    <row r="689" spans="1:15">
      <c r="A689" s="1">
        <v>688</v>
      </c>
      <c r="B689" s="13">
        <f>(commit!$H690+commit!$I690)/1000</f>
        <v>8.1890000000000001</v>
      </c>
      <c r="C689" s="13">
        <f>(commit!$K690-commit!$J690)/1000</f>
        <v>116.991</v>
      </c>
      <c r="D689" s="13">
        <f>commit!$J690/1000</f>
        <v>0.74399999999999999</v>
      </c>
      <c r="E689" s="12">
        <f>commit!$G690</f>
        <v>278595</v>
      </c>
      <c r="F689" s="32">
        <f t="shared" si="53"/>
        <v>278.59500000000003</v>
      </c>
      <c r="G689" s="12">
        <f>commit!$P690/1000</f>
        <v>94.325999999999993</v>
      </c>
      <c r="H689" s="12">
        <f>commit!$P690/J689</f>
        <v>52.142620232172469</v>
      </c>
      <c r="I689" s="12">
        <f>commit!$L690</f>
        <v>1698</v>
      </c>
      <c r="J689" s="12">
        <f>commit!$M690</f>
        <v>1809</v>
      </c>
      <c r="K689" s="13">
        <f>(ncommit!$K690-ncommit!$J690)/1000</f>
        <v>75.435000000000002</v>
      </c>
      <c r="L689" s="11">
        <f t="shared" si="51"/>
        <v>1.5508848677669516</v>
      </c>
      <c r="M689" s="12">
        <f>ncommit!$G690</f>
        <v>235357</v>
      </c>
      <c r="N689" s="32">
        <f t="shared" si="54"/>
        <v>235.357</v>
      </c>
      <c r="O689" s="11">
        <f t="shared" si="52"/>
        <v>1.1837124028603356</v>
      </c>
    </row>
    <row r="690" spans="1:15">
      <c r="A690" s="1">
        <v>689</v>
      </c>
      <c r="B690" s="13">
        <f>(commit!$H691+commit!$I691)/1000</f>
        <v>8.2149999999999999</v>
      </c>
      <c r="C690" s="13">
        <f>(commit!$K691-commit!$J691)/1000</f>
        <v>111.36</v>
      </c>
      <c r="D690" s="13">
        <f>commit!$J691/1000</f>
        <v>0.66600000000000004</v>
      </c>
      <c r="E690" s="12">
        <f>commit!$G691</f>
        <v>278595</v>
      </c>
      <c r="F690" s="32">
        <f t="shared" si="53"/>
        <v>278.59500000000003</v>
      </c>
      <c r="G690" s="12">
        <f>commit!$P691/1000</f>
        <v>94.325999999999993</v>
      </c>
      <c r="H690" s="12">
        <f>commit!$P691/J690</f>
        <v>52.142620232172469</v>
      </c>
      <c r="I690" s="12">
        <f>commit!$L691</f>
        <v>1698</v>
      </c>
      <c r="J690" s="12">
        <f>commit!$M691</f>
        <v>1809</v>
      </c>
      <c r="K690" s="13">
        <f>(ncommit!$K691-ncommit!$J691)/1000</f>
        <v>72.587999999999994</v>
      </c>
      <c r="L690" s="11">
        <f t="shared" si="51"/>
        <v>1.5341378740287652</v>
      </c>
      <c r="M690" s="12">
        <f>ncommit!$G691</f>
        <v>235361</v>
      </c>
      <c r="N690" s="32">
        <f t="shared" si="54"/>
        <v>235.36099999999999</v>
      </c>
      <c r="O690" s="11">
        <f t="shared" si="52"/>
        <v>1.1836922854678558</v>
      </c>
    </row>
    <row r="691" spans="1:15">
      <c r="A691" s="1">
        <v>690</v>
      </c>
      <c r="B691" s="13">
        <f>(commit!$H692+commit!$I692)/1000</f>
        <v>8.2050000000000001</v>
      </c>
      <c r="C691" s="13">
        <f>(commit!$K692-commit!$J692)/1000</f>
        <v>151.15199999999999</v>
      </c>
      <c r="D691" s="13">
        <f>commit!$J692/1000</f>
        <v>0.83499999999999996</v>
      </c>
      <c r="E691" s="12">
        <f>commit!$G692</f>
        <v>326697</v>
      </c>
      <c r="F691" s="32">
        <f t="shared" si="53"/>
        <v>326.697</v>
      </c>
      <c r="G691" s="12">
        <f>commit!$P692/1000</f>
        <v>99.138999999999996</v>
      </c>
      <c r="H691" s="12">
        <f>commit!$P692/J691</f>
        <v>54.772928176795581</v>
      </c>
      <c r="I691" s="12">
        <f>commit!$L692</f>
        <v>1698</v>
      </c>
      <c r="J691" s="12">
        <f>commit!$M692</f>
        <v>1810</v>
      </c>
      <c r="K691" s="13">
        <f>(ncommit!$K692-ncommit!$J692)/1000</f>
        <v>126.30500000000001</v>
      </c>
      <c r="L691" s="11">
        <f t="shared" si="51"/>
        <v>1.1967222200229601</v>
      </c>
      <c r="M691" s="12">
        <f>ncommit!$G692</f>
        <v>305697</v>
      </c>
      <c r="N691" s="32">
        <f t="shared" si="54"/>
        <v>305.697</v>
      </c>
      <c r="O691" s="11">
        <f t="shared" si="52"/>
        <v>1.0686954729683313</v>
      </c>
    </row>
    <row r="692" spans="1:15">
      <c r="A692" s="1">
        <v>691</v>
      </c>
      <c r="B692" s="13">
        <f>(commit!$H693+commit!$I693)/1000</f>
        <v>8.6389999999999993</v>
      </c>
      <c r="C692" s="13">
        <f>(commit!$K693-commit!$J693)/1000</f>
        <v>157.39099999999999</v>
      </c>
      <c r="D692" s="13">
        <f>commit!$J693/1000</f>
        <v>0.83199999999999996</v>
      </c>
      <c r="E692" s="12">
        <f>commit!$G693</f>
        <v>325940</v>
      </c>
      <c r="F692" s="32">
        <f t="shared" si="53"/>
        <v>325.94</v>
      </c>
      <c r="G692" s="12">
        <f>commit!$P693/1000</f>
        <v>99.087999999999994</v>
      </c>
      <c r="H692" s="12">
        <f>commit!$P693/J692</f>
        <v>54.744751381215472</v>
      </c>
      <c r="I692" s="12">
        <f>commit!$L693</f>
        <v>1698</v>
      </c>
      <c r="J692" s="12">
        <f>commit!$M693</f>
        <v>1810</v>
      </c>
      <c r="K692" s="13">
        <f>(ncommit!$K693-ncommit!$J693)/1000</f>
        <v>129.126</v>
      </c>
      <c r="L692" s="11">
        <f t="shared" si="51"/>
        <v>1.2188947229837521</v>
      </c>
      <c r="M692" s="12">
        <f>ncommit!$G693</f>
        <v>304628</v>
      </c>
      <c r="N692" s="32">
        <f t="shared" si="54"/>
        <v>304.62799999999999</v>
      </c>
      <c r="O692" s="11">
        <f t="shared" si="52"/>
        <v>1.0699607389996979</v>
      </c>
    </row>
    <row r="693" spans="1:15">
      <c r="A693" s="1">
        <v>692</v>
      </c>
      <c r="B693" s="13">
        <f>(commit!$H694+commit!$I694)/1000</f>
        <v>8.2889999999999997</v>
      </c>
      <c r="C693" s="13">
        <f>(commit!$K694-commit!$J694)/1000</f>
        <v>151.22200000000001</v>
      </c>
      <c r="D693" s="13">
        <f>commit!$J694/1000</f>
        <v>0.85399999999999998</v>
      </c>
      <c r="E693" s="12">
        <f>commit!$G694</f>
        <v>325812</v>
      </c>
      <c r="F693" s="32">
        <f t="shared" si="53"/>
        <v>325.81200000000001</v>
      </c>
      <c r="G693" s="12">
        <f>commit!$P694/1000</f>
        <v>99.144000000000005</v>
      </c>
      <c r="H693" s="12">
        <f>commit!$P694/J693</f>
        <v>54.775690607734809</v>
      </c>
      <c r="I693" s="12">
        <f>commit!$L694</f>
        <v>1698</v>
      </c>
      <c r="J693" s="12">
        <f>commit!$M694</f>
        <v>1810</v>
      </c>
      <c r="K693" s="13">
        <f>(ncommit!$K694-ncommit!$J694)/1000</f>
        <v>128.27699999999999</v>
      </c>
      <c r="L693" s="11">
        <f t="shared" si="51"/>
        <v>1.1788707250715251</v>
      </c>
      <c r="M693" s="12">
        <f>ncommit!$G694</f>
        <v>304979</v>
      </c>
      <c r="N693" s="32">
        <f t="shared" si="54"/>
        <v>304.97899999999998</v>
      </c>
      <c r="O693" s="11">
        <f t="shared" si="52"/>
        <v>1.0683096213181891</v>
      </c>
    </row>
    <row r="694" spans="1:15">
      <c r="A694" s="1">
        <v>693</v>
      </c>
      <c r="B694" s="13">
        <f>(commit!$H695+commit!$I695)/1000</f>
        <v>8.1859999999999999</v>
      </c>
      <c r="C694" s="13">
        <f>(commit!$K695-commit!$J695)/1000</f>
        <v>155.86799999999999</v>
      </c>
      <c r="D694" s="13">
        <f>commit!$J695/1000</f>
        <v>0.80400000000000005</v>
      </c>
      <c r="E694" s="12">
        <f>commit!$G695</f>
        <v>331836</v>
      </c>
      <c r="F694" s="32">
        <f t="shared" si="53"/>
        <v>331.83600000000001</v>
      </c>
      <c r="G694" s="12">
        <f>commit!$P695/1000</f>
        <v>99.938000000000002</v>
      </c>
      <c r="H694" s="12">
        <f>commit!$P695/J694</f>
        <v>55.214364640883979</v>
      </c>
      <c r="I694" s="12">
        <f>commit!$L695</f>
        <v>1698</v>
      </c>
      <c r="J694" s="12">
        <f>commit!$M695</f>
        <v>1810</v>
      </c>
      <c r="K694" s="13">
        <f>(ncommit!$K695-ncommit!$J695)/1000</f>
        <v>123.63500000000001</v>
      </c>
      <c r="L694" s="11">
        <f t="shared" si="51"/>
        <v>1.2607109637238645</v>
      </c>
      <c r="M694" s="12">
        <f>ncommit!$G695</f>
        <v>305999</v>
      </c>
      <c r="N694" s="32">
        <f t="shared" si="54"/>
        <v>305.99900000000002</v>
      </c>
      <c r="O694" s="11">
        <f t="shared" si="52"/>
        <v>1.0844349164539753</v>
      </c>
    </row>
    <row r="695" spans="1:15">
      <c r="A695" s="1">
        <v>694</v>
      </c>
      <c r="B695" s="13">
        <f>(commit!$H696+commit!$I696)/1000</f>
        <v>7.6449999999999996</v>
      </c>
      <c r="C695" s="13">
        <f>(commit!$K696-commit!$J696)/1000</f>
        <v>153.834</v>
      </c>
      <c r="D695" s="13">
        <f>commit!$J696/1000</f>
        <v>0.83499999999999996</v>
      </c>
      <c r="E695" s="12">
        <f>commit!$G696</f>
        <v>331836</v>
      </c>
      <c r="F695" s="32">
        <f t="shared" si="53"/>
        <v>331.83600000000001</v>
      </c>
      <c r="G695" s="12">
        <f>commit!$P696/1000</f>
        <v>99.938000000000002</v>
      </c>
      <c r="H695" s="12">
        <f>commit!$P696/J695</f>
        <v>55.214364640883979</v>
      </c>
      <c r="I695" s="12">
        <f>commit!$L696</f>
        <v>1698</v>
      </c>
      <c r="J695" s="12">
        <f>commit!$M696</f>
        <v>1810</v>
      </c>
      <c r="K695" s="13">
        <f>(ncommit!$K696-ncommit!$J696)/1000</f>
        <v>120.999</v>
      </c>
      <c r="L695" s="11">
        <f t="shared" si="51"/>
        <v>1.2713658790568518</v>
      </c>
      <c r="M695" s="12">
        <f>ncommit!$G696</f>
        <v>306012</v>
      </c>
      <c r="N695" s="32">
        <f t="shared" si="54"/>
        <v>306.012</v>
      </c>
      <c r="O695" s="11">
        <f t="shared" si="52"/>
        <v>1.0843888474961767</v>
      </c>
    </row>
    <row r="696" spans="1:15">
      <c r="A696" s="1">
        <v>695</v>
      </c>
      <c r="B696" s="13">
        <f>(commit!$H697+commit!$I697)/1000</f>
        <v>8.4580000000000002</v>
      </c>
      <c r="C696" s="13">
        <f>(commit!$K697-commit!$J697)/1000</f>
        <v>157.08500000000001</v>
      </c>
      <c r="D696" s="13">
        <f>commit!$J697/1000</f>
        <v>0.81399999999999995</v>
      </c>
      <c r="E696" s="12">
        <f>commit!$G697</f>
        <v>331836</v>
      </c>
      <c r="F696" s="32">
        <f t="shared" si="53"/>
        <v>331.83600000000001</v>
      </c>
      <c r="G696" s="12">
        <f>commit!$P697/1000</f>
        <v>99.938000000000002</v>
      </c>
      <c r="H696" s="12">
        <f>commit!$P697/J696</f>
        <v>55.214364640883979</v>
      </c>
      <c r="I696" s="12">
        <f>commit!$L697</f>
        <v>1698</v>
      </c>
      <c r="J696" s="12">
        <f>commit!$M697</f>
        <v>1810</v>
      </c>
      <c r="K696" s="13">
        <f>(ncommit!$K697-ncommit!$J697)/1000</f>
        <v>123.063</v>
      </c>
      <c r="L696" s="11">
        <f t="shared" si="51"/>
        <v>1.2764600245402762</v>
      </c>
      <c r="M696" s="12">
        <f>ncommit!$G697</f>
        <v>306012</v>
      </c>
      <c r="N696" s="32">
        <f t="shared" si="54"/>
        <v>306.012</v>
      </c>
      <c r="O696" s="11">
        <f t="shared" si="52"/>
        <v>1.0843888474961767</v>
      </c>
    </row>
    <row r="697" spans="1:15">
      <c r="A697" s="1">
        <v>696</v>
      </c>
      <c r="B697" s="13">
        <f>(commit!$H698+commit!$I698)/1000</f>
        <v>8.64</v>
      </c>
      <c r="C697" s="13">
        <f>(commit!$K698-commit!$J698)/1000</f>
        <v>158.376</v>
      </c>
      <c r="D697" s="13">
        <f>commit!$J698/1000</f>
        <v>0.89700000000000002</v>
      </c>
      <c r="E697" s="12">
        <f>commit!$G698</f>
        <v>331570</v>
      </c>
      <c r="F697" s="32">
        <f t="shared" si="53"/>
        <v>331.57</v>
      </c>
      <c r="G697" s="12">
        <f>commit!$P698/1000</f>
        <v>100.209</v>
      </c>
      <c r="H697" s="12">
        <f>commit!$P698/J697</f>
        <v>54.699235807860262</v>
      </c>
      <c r="I697" s="12">
        <f>commit!$L698</f>
        <v>1701</v>
      </c>
      <c r="J697" s="12">
        <f>commit!$M698</f>
        <v>1832</v>
      </c>
      <c r="K697" s="13">
        <f>(ncommit!$K698-ncommit!$J698)/1000</f>
        <v>126.38</v>
      </c>
      <c r="L697" s="11">
        <f t="shared" si="51"/>
        <v>1.2531729704067101</v>
      </c>
      <c r="M697" s="12">
        <f>ncommit!$G698</f>
        <v>306671</v>
      </c>
      <c r="N697" s="32">
        <f t="shared" si="54"/>
        <v>306.67099999999999</v>
      </c>
      <c r="O697" s="11">
        <f t="shared" si="52"/>
        <v>1.081191244036769</v>
      </c>
    </row>
    <row r="698" spans="1:15">
      <c r="A698" s="1">
        <v>697</v>
      </c>
      <c r="B698" s="13">
        <f>(commit!$H699+commit!$I699)/1000</f>
        <v>8.11</v>
      </c>
      <c r="C698" s="13">
        <f>(commit!$K699-commit!$J699)/1000</f>
        <v>157.68700000000001</v>
      </c>
      <c r="D698" s="13">
        <f>commit!$J699/1000</f>
        <v>0.84599999999999997</v>
      </c>
      <c r="E698" s="12">
        <f>commit!$G699</f>
        <v>331570</v>
      </c>
      <c r="F698" s="32">
        <f t="shared" si="53"/>
        <v>331.57</v>
      </c>
      <c r="G698" s="12">
        <f>commit!$P699/1000</f>
        <v>100.209</v>
      </c>
      <c r="H698" s="12">
        <f>commit!$P699/J698</f>
        <v>54.699235807860262</v>
      </c>
      <c r="I698" s="12">
        <f>commit!$L699</f>
        <v>1701</v>
      </c>
      <c r="J698" s="12">
        <f>commit!$M699</f>
        <v>1832</v>
      </c>
      <c r="K698" s="13">
        <f>(ncommit!$K699-ncommit!$J699)/1000</f>
        <v>124.345</v>
      </c>
      <c r="L698" s="11">
        <f t="shared" si="51"/>
        <v>1.2681410591499458</v>
      </c>
      <c r="M698" s="12">
        <f>ncommit!$G699</f>
        <v>306678</v>
      </c>
      <c r="N698" s="32">
        <f t="shared" si="54"/>
        <v>306.678</v>
      </c>
      <c r="O698" s="11">
        <f t="shared" si="52"/>
        <v>1.0811665655834459</v>
      </c>
    </row>
    <row r="699" spans="1:15">
      <c r="A699" s="1">
        <v>698</v>
      </c>
      <c r="B699" s="13">
        <f>(commit!$H700+commit!$I700)/1000</f>
        <v>8.5</v>
      </c>
      <c r="C699" s="13">
        <f>(commit!$K700-commit!$J700)/1000</f>
        <v>157.71700000000001</v>
      </c>
      <c r="D699" s="13">
        <f>commit!$J700/1000</f>
        <v>0.85199999999999998</v>
      </c>
      <c r="E699" s="12">
        <f>commit!$G700</f>
        <v>331570</v>
      </c>
      <c r="F699" s="32">
        <f t="shared" si="53"/>
        <v>331.57</v>
      </c>
      <c r="G699" s="12">
        <f>commit!$P700/1000</f>
        <v>100.209</v>
      </c>
      <c r="H699" s="12">
        <f>commit!$P700/J699</f>
        <v>54.699235807860262</v>
      </c>
      <c r="I699" s="12">
        <f>commit!$L700</f>
        <v>1701</v>
      </c>
      <c r="J699" s="12">
        <f>commit!$M700</f>
        <v>1832</v>
      </c>
      <c r="K699" s="13">
        <f>(ncommit!$K700-ncommit!$J700)/1000</f>
        <v>125.598</v>
      </c>
      <c r="L699" s="11">
        <f t="shared" si="51"/>
        <v>1.2557285944043697</v>
      </c>
      <c r="M699" s="12">
        <f>ncommit!$G700</f>
        <v>306671</v>
      </c>
      <c r="N699" s="32">
        <f t="shared" si="54"/>
        <v>306.67099999999999</v>
      </c>
      <c r="O699" s="11">
        <f t="shared" si="52"/>
        <v>1.081191244036769</v>
      </c>
    </row>
    <row r="700" spans="1:15">
      <c r="A700" s="1">
        <v>699</v>
      </c>
      <c r="B700" s="13">
        <f>(commit!$H701+commit!$I701)/1000</f>
        <v>7.9749999999999996</v>
      </c>
      <c r="C700" s="13">
        <f>(commit!$K701-commit!$J701)/1000</f>
        <v>150.12100000000001</v>
      </c>
      <c r="D700" s="13">
        <f>commit!$J701/1000</f>
        <v>0.81599999999999995</v>
      </c>
      <c r="E700" s="12">
        <f>commit!$G701</f>
        <v>331679</v>
      </c>
      <c r="F700" s="32">
        <f t="shared" si="53"/>
        <v>331.67899999999997</v>
      </c>
      <c r="G700" s="12">
        <f>commit!$P701/1000</f>
        <v>100.31</v>
      </c>
      <c r="H700" s="12">
        <f>commit!$P701/J700</f>
        <v>54.754366812227076</v>
      </c>
      <c r="I700" s="12">
        <f>commit!$L701</f>
        <v>1701</v>
      </c>
      <c r="J700" s="12">
        <f>commit!$M701</f>
        <v>1832</v>
      </c>
      <c r="K700" s="13">
        <f>(ncommit!$K701-ncommit!$J701)/1000</f>
        <v>120.41800000000001</v>
      </c>
      <c r="L700" s="11">
        <f t="shared" si="51"/>
        <v>1.2466657808633261</v>
      </c>
      <c r="M700" s="12">
        <f>ncommit!$G701</f>
        <v>306171</v>
      </c>
      <c r="N700" s="32">
        <f t="shared" si="54"/>
        <v>306.17099999999999</v>
      </c>
      <c r="O700" s="11">
        <f t="shared" si="52"/>
        <v>1.0833129199042366</v>
      </c>
    </row>
    <row r="701" spans="1:15">
      <c r="A701" s="1">
        <v>700</v>
      </c>
      <c r="B701" s="13">
        <f>(commit!$H702+commit!$I702)/1000</f>
        <v>8.4090000000000007</v>
      </c>
      <c r="C701" s="13">
        <f>(commit!$K702-commit!$J702)/1000</f>
        <v>154.059</v>
      </c>
      <c r="D701" s="13">
        <f>commit!$J702/1000</f>
        <v>0.88500000000000001</v>
      </c>
      <c r="E701" s="12">
        <f>commit!$G702</f>
        <v>327606</v>
      </c>
      <c r="F701" s="32">
        <f t="shared" si="53"/>
        <v>327.60599999999999</v>
      </c>
      <c r="G701" s="12">
        <f>commit!$P702/1000</f>
        <v>99.322999999999993</v>
      </c>
      <c r="H701" s="12">
        <f>commit!$P702/J701</f>
        <v>54.215611353711793</v>
      </c>
      <c r="I701" s="12">
        <f>commit!$L702</f>
        <v>1701</v>
      </c>
      <c r="J701" s="12">
        <f>commit!$M702</f>
        <v>1832</v>
      </c>
      <c r="K701" s="13">
        <f>(ncommit!$K702-ncommit!$J702)/1000</f>
        <v>122.452</v>
      </c>
      <c r="L701" s="11">
        <f t="shared" si="51"/>
        <v>1.2581174664358279</v>
      </c>
      <c r="M701" s="12">
        <f>ncommit!$G702</f>
        <v>305947</v>
      </c>
      <c r="N701" s="32">
        <f t="shared" si="54"/>
        <v>305.947</v>
      </c>
      <c r="O701" s="11">
        <f t="shared" si="52"/>
        <v>1.0707933073375453</v>
      </c>
    </row>
    <row r="702" spans="1:15">
      <c r="A702" s="1">
        <v>701</v>
      </c>
      <c r="B702" s="13">
        <f>(commit!$H703+commit!$I703)/1000</f>
        <v>8.8780000000000001</v>
      </c>
      <c r="C702" s="13">
        <f>(commit!$K703-commit!$J703)/1000</f>
        <v>163.24199999999999</v>
      </c>
      <c r="D702" s="13">
        <f>commit!$J703/1000</f>
        <v>0.89800000000000002</v>
      </c>
      <c r="E702" s="12">
        <f>commit!$G703</f>
        <v>332046</v>
      </c>
      <c r="F702" s="32">
        <f t="shared" si="53"/>
        <v>332.04599999999999</v>
      </c>
      <c r="G702" s="12">
        <f>commit!$P703/1000</f>
        <v>100.24</v>
      </c>
      <c r="H702" s="12">
        <f>commit!$P703/J702</f>
        <v>54.626702997275203</v>
      </c>
      <c r="I702" s="12">
        <f>commit!$L703</f>
        <v>1702</v>
      </c>
      <c r="J702" s="12">
        <f>commit!$M703</f>
        <v>1835</v>
      </c>
      <c r="K702" s="13">
        <f>(ncommit!$K703-ncommit!$J703)/1000</f>
        <v>125.36499999999999</v>
      </c>
      <c r="L702" s="11">
        <f t="shared" si="51"/>
        <v>1.3021337693933712</v>
      </c>
      <c r="M702" s="12">
        <f>ncommit!$G703</f>
        <v>306137</v>
      </c>
      <c r="N702" s="32">
        <f t="shared" si="54"/>
        <v>306.137</v>
      </c>
      <c r="O702" s="11">
        <f t="shared" si="52"/>
        <v>1.0846320438235169</v>
      </c>
    </row>
    <row r="703" spans="1:15">
      <c r="A703" s="1">
        <v>702</v>
      </c>
      <c r="B703" s="13">
        <f>(commit!$H704+commit!$I704)/1000</f>
        <v>8.2530000000000001</v>
      </c>
      <c r="C703" s="13">
        <f>(commit!$K704-commit!$J704)/1000</f>
        <v>156.13</v>
      </c>
      <c r="D703" s="13">
        <f>commit!$J704/1000</f>
        <v>0.78900000000000003</v>
      </c>
      <c r="E703" s="12">
        <f>commit!$G704</f>
        <v>332046</v>
      </c>
      <c r="F703" s="32">
        <f t="shared" si="53"/>
        <v>332.04599999999999</v>
      </c>
      <c r="G703" s="12">
        <f>commit!$P704/1000</f>
        <v>100.24</v>
      </c>
      <c r="H703" s="12">
        <f>commit!$P704/J703</f>
        <v>54.626702997275203</v>
      </c>
      <c r="I703" s="12">
        <f>commit!$L704</f>
        <v>1702</v>
      </c>
      <c r="J703" s="12">
        <f>commit!$M704</f>
        <v>1835</v>
      </c>
      <c r="K703" s="13">
        <f>(ncommit!$K704-ncommit!$J704)/1000</f>
        <v>126.536</v>
      </c>
      <c r="L703" s="11">
        <f t="shared" si="51"/>
        <v>1.2338781058354935</v>
      </c>
      <c r="M703" s="12">
        <f>ncommit!$G704</f>
        <v>306144</v>
      </c>
      <c r="N703" s="32">
        <f t="shared" si="54"/>
        <v>306.14400000000001</v>
      </c>
      <c r="O703" s="11">
        <f t="shared" si="52"/>
        <v>1.0846072436500471</v>
      </c>
    </row>
    <row r="704" spans="1:15">
      <c r="A704" s="1">
        <v>703</v>
      </c>
      <c r="B704" s="13">
        <f>(commit!$H705+commit!$I705)/1000</f>
        <v>8.3360000000000003</v>
      </c>
      <c r="C704" s="13">
        <f>(commit!$K705-commit!$J705)/1000</f>
        <v>153.691</v>
      </c>
      <c r="D704" s="13">
        <f>commit!$J705/1000</f>
        <v>0.878</v>
      </c>
      <c r="E704" s="12">
        <f>commit!$G705</f>
        <v>331728</v>
      </c>
      <c r="F704" s="32">
        <f t="shared" si="53"/>
        <v>331.72800000000001</v>
      </c>
      <c r="G704" s="12">
        <f>commit!$P705/1000</f>
        <v>100.32299999999999</v>
      </c>
      <c r="H704" s="12">
        <f>commit!$P705/J704</f>
        <v>54.671934604904635</v>
      </c>
      <c r="I704" s="12">
        <f>commit!$L705</f>
        <v>1701</v>
      </c>
      <c r="J704" s="12">
        <f>commit!$M705</f>
        <v>1835</v>
      </c>
      <c r="K704" s="13">
        <f>(ncommit!$K705-ncommit!$J705)/1000</f>
        <v>126.238</v>
      </c>
      <c r="L704" s="11">
        <f t="shared" si="51"/>
        <v>1.2174701753830068</v>
      </c>
      <c r="M704" s="12">
        <f>ncommit!$G705</f>
        <v>306206</v>
      </c>
      <c r="N704" s="32">
        <f t="shared" si="54"/>
        <v>306.20600000000002</v>
      </c>
      <c r="O704" s="11">
        <f t="shared" si="52"/>
        <v>1.0833491179140839</v>
      </c>
    </row>
    <row r="705" spans="1:15">
      <c r="A705" s="1">
        <v>704</v>
      </c>
      <c r="B705" s="13">
        <f>(commit!$H706+commit!$I706)/1000</f>
        <v>7.976</v>
      </c>
      <c r="C705" s="13">
        <f>(commit!$K706-commit!$J706)/1000</f>
        <v>150.42400000000001</v>
      </c>
      <c r="D705" s="13">
        <f>commit!$J706/1000</f>
        <v>0.83899999999999997</v>
      </c>
      <c r="E705" s="12">
        <f>commit!$G706</f>
        <v>331728</v>
      </c>
      <c r="F705" s="32">
        <f t="shared" si="53"/>
        <v>331.72800000000001</v>
      </c>
      <c r="G705" s="12">
        <f>commit!$P706/1000</f>
        <v>100.32299999999999</v>
      </c>
      <c r="H705" s="12">
        <f>commit!$P706/J705</f>
        <v>54.671934604904635</v>
      </c>
      <c r="I705" s="12">
        <f>commit!$L706</f>
        <v>1701</v>
      </c>
      <c r="J705" s="12">
        <f>commit!$M706</f>
        <v>1835</v>
      </c>
      <c r="K705" s="13">
        <f>(ncommit!$K706-ncommit!$J706)/1000</f>
        <v>125.56</v>
      </c>
      <c r="L705" s="11">
        <f t="shared" si="51"/>
        <v>1.198024848677923</v>
      </c>
      <c r="M705" s="12">
        <f>ncommit!$G706</f>
        <v>306206</v>
      </c>
      <c r="N705" s="32">
        <f t="shared" si="54"/>
        <v>306.20600000000002</v>
      </c>
      <c r="O705" s="11">
        <f t="shared" si="52"/>
        <v>1.0833491179140839</v>
      </c>
    </row>
    <row r="706" spans="1:15">
      <c r="A706" s="1">
        <v>705</v>
      </c>
      <c r="B706" s="13">
        <f>(commit!$H707+commit!$I707)/1000</f>
        <v>8.3040000000000003</v>
      </c>
      <c r="C706" s="13">
        <f>(commit!$K707-commit!$J707)/1000</f>
        <v>153.595</v>
      </c>
      <c r="D706" s="13">
        <f>commit!$J707/1000</f>
        <v>0.92600000000000005</v>
      </c>
      <c r="E706" s="12">
        <f>commit!$G707</f>
        <v>331728</v>
      </c>
      <c r="F706" s="32">
        <f t="shared" si="53"/>
        <v>331.72800000000001</v>
      </c>
      <c r="G706" s="12">
        <f>commit!$P707/1000</f>
        <v>100.32299999999999</v>
      </c>
      <c r="H706" s="12">
        <f>commit!$P707/J706</f>
        <v>54.671934604904635</v>
      </c>
      <c r="I706" s="12">
        <f>commit!$L707</f>
        <v>1701</v>
      </c>
      <c r="J706" s="12">
        <f>commit!$M707</f>
        <v>1835</v>
      </c>
      <c r="K706" s="13">
        <f>(ncommit!$K707-ncommit!$J707)/1000</f>
        <v>126.858</v>
      </c>
      <c r="L706" s="11">
        <f t="shared" ref="L706:L769" si="55">C706/K706</f>
        <v>1.2107632155638588</v>
      </c>
      <c r="M706" s="12">
        <f>ncommit!$G707</f>
        <v>306213</v>
      </c>
      <c r="N706" s="32">
        <f t="shared" si="54"/>
        <v>306.21300000000002</v>
      </c>
      <c r="O706" s="11">
        <f t="shared" ref="O706:O769" si="56">E706/M706</f>
        <v>1.0833243526564842</v>
      </c>
    </row>
    <row r="707" spans="1:15">
      <c r="A707" s="1">
        <v>706</v>
      </c>
      <c r="B707" s="13">
        <f>(commit!$H708+commit!$I708)/1000</f>
        <v>8.5570000000000004</v>
      </c>
      <c r="C707" s="13">
        <f>(commit!$K708-commit!$J708)/1000</f>
        <v>158.333</v>
      </c>
      <c r="D707" s="13">
        <f>commit!$J708/1000</f>
        <v>0.85599999999999998</v>
      </c>
      <c r="E707" s="12">
        <f>commit!$G708</f>
        <v>331728</v>
      </c>
      <c r="F707" s="32">
        <f t="shared" ref="F707:F770" si="57">E707/1000</f>
        <v>331.72800000000001</v>
      </c>
      <c r="G707" s="12">
        <f>commit!$P708/1000</f>
        <v>100.32299999999999</v>
      </c>
      <c r="H707" s="12">
        <f>commit!$P708/J707</f>
        <v>54.671934604904635</v>
      </c>
      <c r="I707" s="12">
        <f>commit!$L708</f>
        <v>1701</v>
      </c>
      <c r="J707" s="12">
        <f>commit!$M708</f>
        <v>1835</v>
      </c>
      <c r="K707" s="13">
        <f>(ncommit!$K708-ncommit!$J708)/1000</f>
        <v>127.093</v>
      </c>
      <c r="L707" s="11">
        <f t="shared" si="55"/>
        <v>1.2458042535780884</v>
      </c>
      <c r="M707" s="12">
        <f>ncommit!$G708</f>
        <v>306206</v>
      </c>
      <c r="N707" s="32">
        <f t="shared" ref="N707:N770" si="58">M707/1000</f>
        <v>306.20600000000002</v>
      </c>
      <c r="O707" s="11">
        <f t="shared" si="56"/>
        <v>1.0833491179140839</v>
      </c>
    </row>
    <row r="708" spans="1:15">
      <c r="A708" s="1">
        <v>707</v>
      </c>
      <c r="B708" s="13">
        <f>(commit!$H709+commit!$I709)/1000</f>
        <v>8.1720000000000006</v>
      </c>
      <c r="C708" s="13">
        <f>(commit!$K709-commit!$J709)/1000</f>
        <v>154.63499999999999</v>
      </c>
      <c r="D708" s="13">
        <f>commit!$J709/1000</f>
        <v>0.89700000000000002</v>
      </c>
      <c r="E708" s="12">
        <f>commit!$G709</f>
        <v>331728</v>
      </c>
      <c r="F708" s="32">
        <f t="shared" si="57"/>
        <v>331.72800000000001</v>
      </c>
      <c r="G708" s="12">
        <f>commit!$P709/1000</f>
        <v>100.32299999999999</v>
      </c>
      <c r="H708" s="12">
        <f>commit!$P709/J708</f>
        <v>54.671934604904635</v>
      </c>
      <c r="I708" s="12">
        <f>commit!$L709</f>
        <v>1701</v>
      </c>
      <c r="J708" s="12">
        <f>commit!$M709</f>
        <v>1835</v>
      </c>
      <c r="K708" s="13">
        <f>(ncommit!$K709-ncommit!$J709)/1000</f>
        <v>125.535</v>
      </c>
      <c r="L708" s="11">
        <f t="shared" si="55"/>
        <v>1.2318078623491455</v>
      </c>
      <c r="M708" s="12">
        <f>ncommit!$G709</f>
        <v>306213</v>
      </c>
      <c r="N708" s="32">
        <f t="shared" si="58"/>
        <v>306.21300000000002</v>
      </c>
      <c r="O708" s="11">
        <f t="shared" si="56"/>
        <v>1.0833243526564842</v>
      </c>
    </row>
    <row r="709" spans="1:15">
      <c r="A709" s="1">
        <v>708</v>
      </c>
      <c r="B709" s="13">
        <f>(commit!$H710+commit!$I710)/1000</f>
        <v>8.5670000000000002</v>
      </c>
      <c r="C709" s="13">
        <f>(commit!$K710-commit!$J710)/1000</f>
        <v>155.62899999999999</v>
      </c>
      <c r="D709" s="13">
        <f>commit!$J710/1000</f>
        <v>0.874</v>
      </c>
      <c r="E709" s="12">
        <f>commit!$G710</f>
        <v>331728</v>
      </c>
      <c r="F709" s="32">
        <f t="shared" si="57"/>
        <v>331.72800000000001</v>
      </c>
      <c r="G709" s="12">
        <f>commit!$P710/1000</f>
        <v>100.32299999999999</v>
      </c>
      <c r="H709" s="12">
        <f>commit!$P710/J709</f>
        <v>54.671934604904635</v>
      </c>
      <c r="I709" s="12">
        <f>commit!$L710</f>
        <v>1701</v>
      </c>
      <c r="J709" s="12">
        <f>commit!$M710</f>
        <v>1835</v>
      </c>
      <c r="K709" s="13">
        <f>(ncommit!$K710-ncommit!$J710)/1000</f>
        <v>127.292</v>
      </c>
      <c r="L709" s="11">
        <f t="shared" si="55"/>
        <v>1.2226141470005969</v>
      </c>
      <c r="M709" s="12">
        <f>ncommit!$G710</f>
        <v>306206</v>
      </c>
      <c r="N709" s="32">
        <f t="shared" si="58"/>
        <v>306.20600000000002</v>
      </c>
      <c r="O709" s="11">
        <f t="shared" si="56"/>
        <v>1.0833491179140839</v>
      </c>
    </row>
    <row r="710" spans="1:15">
      <c r="A710" s="1">
        <v>709</v>
      </c>
      <c r="B710" s="13">
        <f>(commit!$H711+commit!$I711)/1000</f>
        <v>7.7380000000000004</v>
      </c>
      <c r="C710" s="13">
        <f>(commit!$K711-commit!$J711)/1000</f>
        <v>152.28700000000001</v>
      </c>
      <c r="D710" s="13">
        <f>commit!$J711/1000</f>
        <v>0.82699999999999996</v>
      </c>
      <c r="E710" s="12">
        <f>commit!$G711</f>
        <v>331728</v>
      </c>
      <c r="F710" s="32">
        <f t="shared" si="57"/>
        <v>331.72800000000001</v>
      </c>
      <c r="G710" s="12">
        <f>commit!$P711/1000</f>
        <v>100.32299999999999</v>
      </c>
      <c r="H710" s="12">
        <f>commit!$P711/J710</f>
        <v>54.671934604904635</v>
      </c>
      <c r="I710" s="12">
        <f>commit!$L711</f>
        <v>1701</v>
      </c>
      <c r="J710" s="12">
        <f>commit!$M711</f>
        <v>1835</v>
      </c>
      <c r="K710" s="13">
        <f>(ncommit!$K711-ncommit!$J711)/1000</f>
        <v>123.81</v>
      </c>
      <c r="L710" s="11">
        <f t="shared" si="55"/>
        <v>1.2300056538244084</v>
      </c>
      <c r="M710" s="12">
        <f>ncommit!$G711</f>
        <v>306206</v>
      </c>
      <c r="N710" s="32">
        <f t="shared" si="58"/>
        <v>306.20600000000002</v>
      </c>
      <c r="O710" s="11">
        <f t="shared" si="56"/>
        <v>1.0833491179140839</v>
      </c>
    </row>
    <row r="711" spans="1:15">
      <c r="A711" s="1">
        <v>710</v>
      </c>
      <c r="B711" s="13">
        <f>(commit!$H712+commit!$I712)/1000</f>
        <v>8.1820000000000004</v>
      </c>
      <c r="C711" s="13">
        <f>(commit!$K712-commit!$J712)/1000</f>
        <v>155.846</v>
      </c>
      <c r="D711" s="13">
        <f>commit!$J712/1000</f>
        <v>0.89800000000000002</v>
      </c>
      <c r="E711" s="12">
        <f>commit!$G712</f>
        <v>331728</v>
      </c>
      <c r="F711" s="32">
        <f t="shared" si="57"/>
        <v>331.72800000000001</v>
      </c>
      <c r="G711" s="12">
        <f>commit!$P712/1000</f>
        <v>100.32299999999999</v>
      </c>
      <c r="H711" s="12">
        <f>commit!$P712/J711</f>
        <v>54.671934604904635</v>
      </c>
      <c r="I711" s="12">
        <f>commit!$L712</f>
        <v>1701</v>
      </c>
      <c r="J711" s="12">
        <f>commit!$M712</f>
        <v>1835</v>
      </c>
      <c r="K711" s="13">
        <f>(ncommit!$K712-ncommit!$J712)/1000</f>
        <v>124.556</v>
      </c>
      <c r="L711" s="11">
        <f t="shared" si="55"/>
        <v>1.2512123061113074</v>
      </c>
      <c r="M711" s="12">
        <f>ncommit!$G712</f>
        <v>306213</v>
      </c>
      <c r="N711" s="32">
        <f t="shared" si="58"/>
        <v>306.21300000000002</v>
      </c>
      <c r="O711" s="11">
        <f t="shared" si="56"/>
        <v>1.0833243526564842</v>
      </c>
    </row>
    <row r="712" spans="1:15">
      <c r="A712" s="1">
        <v>711</v>
      </c>
      <c r="B712" s="13">
        <f>(commit!$H713+commit!$I713)/1000</f>
        <v>8.4740000000000002</v>
      </c>
      <c r="C712" s="13">
        <f>(commit!$K713-commit!$J713)/1000</f>
        <v>157.126</v>
      </c>
      <c r="D712" s="13">
        <f>commit!$J713/1000</f>
        <v>0.88900000000000001</v>
      </c>
      <c r="E712" s="12">
        <f>commit!$G713</f>
        <v>331728</v>
      </c>
      <c r="F712" s="32">
        <f t="shared" si="57"/>
        <v>331.72800000000001</v>
      </c>
      <c r="G712" s="12">
        <f>commit!$P713/1000</f>
        <v>100.32299999999999</v>
      </c>
      <c r="H712" s="12">
        <f>commit!$P713/J712</f>
        <v>54.671934604904635</v>
      </c>
      <c r="I712" s="12">
        <f>commit!$L713</f>
        <v>1701</v>
      </c>
      <c r="J712" s="12">
        <f>commit!$M713</f>
        <v>1835</v>
      </c>
      <c r="K712" s="13">
        <f>(ncommit!$K713-ncommit!$J713)/1000</f>
        <v>128.393</v>
      </c>
      <c r="L712" s="11">
        <f t="shared" si="55"/>
        <v>1.2237894589268885</v>
      </c>
      <c r="M712" s="12">
        <f>ncommit!$G713</f>
        <v>306206</v>
      </c>
      <c r="N712" s="32">
        <f t="shared" si="58"/>
        <v>306.20600000000002</v>
      </c>
      <c r="O712" s="11">
        <f t="shared" si="56"/>
        <v>1.0833491179140839</v>
      </c>
    </row>
    <row r="713" spans="1:15">
      <c r="A713" s="1">
        <v>712</v>
      </c>
      <c r="B713" s="13">
        <f>(commit!$H714+commit!$I714)/1000</f>
        <v>8.2720000000000002</v>
      </c>
      <c r="C713" s="13">
        <f>(commit!$K714-commit!$J714)/1000</f>
        <v>154.72800000000001</v>
      </c>
      <c r="D713" s="13">
        <f>commit!$J714/1000</f>
        <v>0.83299999999999996</v>
      </c>
      <c r="E713" s="12">
        <f>commit!$G714</f>
        <v>331728</v>
      </c>
      <c r="F713" s="32">
        <f t="shared" si="57"/>
        <v>331.72800000000001</v>
      </c>
      <c r="G713" s="12">
        <f>commit!$P714/1000</f>
        <v>100.32299999999999</v>
      </c>
      <c r="H713" s="12">
        <f>commit!$P714/J713</f>
        <v>54.671934604904635</v>
      </c>
      <c r="I713" s="12">
        <f>commit!$L714</f>
        <v>1701</v>
      </c>
      <c r="J713" s="12">
        <f>commit!$M714</f>
        <v>1835</v>
      </c>
      <c r="K713" s="13">
        <f>(ncommit!$K714-ncommit!$J714)/1000</f>
        <v>125.63200000000001</v>
      </c>
      <c r="L713" s="11">
        <f t="shared" si="55"/>
        <v>1.2315970453387672</v>
      </c>
      <c r="M713" s="12">
        <f>ncommit!$G714</f>
        <v>306213</v>
      </c>
      <c r="N713" s="32">
        <f t="shared" si="58"/>
        <v>306.21300000000002</v>
      </c>
      <c r="O713" s="11">
        <f t="shared" si="56"/>
        <v>1.0833243526564842</v>
      </c>
    </row>
    <row r="714" spans="1:15">
      <c r="A714" s="1">
        <v>713</v>
      </c>
      <c r="B714" s="13">
        <f>(commit!$H715+commit!$I715)/1000</f>
        <v>8.4269999999999996</v>
      </c>
      <c r="C714" s="13">
        <f>(commit!$K715-commit!$J715)/1000</f>
        <v>155.58600000000001</v>
      </c>
      <c r="D714" s="13">
        <f>commit!$J715/1000</f>
        <v>0.83399999999999996</v>
      </c>
      <c r="E714" s="12">
        <f>commit!$G715</f>
        <v>331728</v>
      </c>
      <c r="F714" s="32">
        <f t="shared" si="57"/>
        <v>331.72800000000001</v>
      </c>
      <c r="G714" s="12">
        <f>commit!$P715/1000</f>
        <v>100.32299999999999</v>
      </c>
      <c r="H714" s="12">
        <f>commit!$P715/J714</f>
        <v>54.671934604904635</v>
      </c>
      <c r="I714" s="12">
        <f>commit!$L715</f>
        <v>1701</v>
      </c>
      <c r="J714" s="12">
        <f>commit!$M715</f>
        <v>1835</v>
      </c>
      <c r="K714" s="13">
        <f>(ncommit!$K715-ncommit!$J715)/1000</f>
        <v>122.54300000000001</v>
      </c>
      <c r="L714" s="11">
        <f t="shared" si="55"/>
        <v>1.2696441249194161</v>
      </c>
      <c r="M714" s="12">
        <f>ncommit!$G715</f>
        <v>306206</v>
      </c>
      <c r="N714" s="32">
        <f t="shared" si="58"/>
        <v>306.20600000000002</v>
      </c>
      <c r="O714" s="11">
        <f t="shared" si="56"/>
        <v>1.0833491179140839</v>
      </c>
    </row>
    <row r="715" spans="1:15">
      <c r="A715" s="1">
        <v>714</v>
      </c>
      <c r="B715" s="13">
        <f>(commit!$H716+commit!$I716)/1000</f>
        <v>7.8049999999999997</v>
      </c>
      <c r="C715" s="13">
        <f>(commit!$K716-commit!$J716)/1000</f>
        <v>151.24199999999999</v>
      </c>
      <c r="D715" s="13">
        <f>commit!$J716/1000</f>
        <v>0.86799999999999999</v>
      </c>
      <c r="E715" s="12">
        <f>commit!$G716</f>
        <v>331728</v>
      </c>
      <c r="F715" s="32">
        <f t="shared" si="57"/>
        <v>331.72800000000001</v>
      </c>
      <c r="G715" s="12">
        <f>commit!$P716/1000</f>
        <v>100.32299999999999</v>
      </c>
      <c r="H715" s="12">
        <f>commit!$P716/J715</f>
        <v>54.671934604904635</v>
      </c>
      <c r="I715" s="12">
        <f>commit!$L716</f>
        <v>1701</v>
      </c>
      <c r="J715" s="12">
        <f>commit!$M716</f>
        <v>1835</v>
      </c>
      <c r="K715" s="13">
        <f>(ncommit!$K716-ncommit!$J716)/1000</f>
        <v>122.015</v>
      </c>
      <c r="L715" s="11">
        <f t="shared" si="55"/>
        <v>1.239536122607876</v>
      </c>
      <c r="M715" s="12">
        <f>ncommit!$G716</f>
        <v>306206</v>
      </c>
      <c r="N715" s="32">
        <f t="shared" si="58"/>
        <v>306.20600000000002</v>
      </c>
      <c r="O715" s="11">
        <f t="shared" si="56"/>
        <v>1.0833491179140839</v>
      </c>
    </row>
    <row r="716" spans="1:15">
      <c r="A716" s="1">
        <v>715</v>
      </c>
      <c r="B716" s="13">
        <f>(commit!$H717+commit!$I717)/1000</f>
        <v>8.2089999999999996</v>
      </c>
      <c r="C716" s="13">
        <f>(commit!$K717-commit!$J717)/1000</f>
        <v>126.32599999999999</v>
      </c>
      <c r="D716" s="13">
        <f>commit!$J717/1000</f>
        <v>0.88200000000000001</v>
      </c>
      <c r="E716" s="12">
        <f>commit!$G717</f>
        <v>336999</v>
      </c>
      <c r="F716" s="32">
        <f t="shared" si="57"/>
        <v>336.99900000000002</v>
      </c>
      <c r="G716" s="12">
        <f>commit!$P717/1000</f>
        <v>102.262</v>
      </c>
      <c r="H716" s="12">
        <f>commit!$P717/J716</f>
        <v>55.97263273125342</v>
      </c>
      <c r="I716" s="12">
        <f>commit!$L717</f>
        <v>1694</v>
      </c>
      <c r="J716" s="12">
        <f>commit!$M717</f>
        <v>1827</v>
      </c>
      <c r="K716" s="13">
        <f>(ncommit!$K717-ncommit!$J717)/1000</f>
        <v>95.22</v>
      </c>
      <c r="L716" s="11">
        <f t="shared" si="55"/>
        <v>1.32667506826297</v>
      </c>
      <c r="M716" s="12">
        <f>ncommit!$G717</f>
        <v>290893</v>
      </c>
      <c r="N716" s="32">
        <f t="shared" si="58"/>
        <v>290.89299999999997</v>
      </c>
      <c r="O716" s="11">
        <f t="shared" si="56"/>
        <v>1.1584981419284754</v>
      </c>
    </row>
    <row r="717" spans="1:15">
      <c r="A717" s="1">
        <v>716</v>
      </c>
      <c r="B717" s="13">
        <f>(commit!$H718+commit!$I718)/1000</f>
        <v>8.6289999999999996</v>
      </c>
      <c r="C717" s="13">
        <f>(commit!$K718-commit!$J718)/1000</f>
        <v>155.37799999999999</v>
      </c>
      <c r="D717" s="13">
        <f>commit!$J718/1000</f>
        <v>0.86499999999999999</v>
      </c>
      <c r="E717" s="12">
        <f>commit!$G718</f>
        <v>335372</v>
      </c>
      <c r="F717" s="32">
        <f t="shared" si="57"/>
        <v>335.37200000000001</v>
      </c>
      <c r="G717" s="12">
        <f>commit!$P718/1000</f>
        <v>98.613</v>
      </c>
      <c r="H717" s="12">
        <f>commit!$P718/J717</f>
        <v>53.740054495912808</v>
      </c>
      <c r="I717" s="12">
        <f>commit!$L718</f>
        <v>1697</v>
      </c>
      <c r="J717" s="12">
        <f>commit!$M718</f>
        <v>1835</v>
      </c>
      <c r="K717" s="13">
        <f>(ncommit!$K718-ncommit!$J718)/1000</f>
        <v>95.325999999999993</v>
      </c>
      <c r="L717" s="11">
        <f t="shared" si="55"/>
        <v>1.6299645427270628</v>
      </c>
      <c r="M717" s="12">
        <f>ncommit!$G718</f>
        <v>278417</v>
      </c>
      <c r="N717" s="32">
        <f t="shared" si="58"/>
        <v>278.41699999999997</v>
      </c>
      <c r="O717" s="11">
        <f t="shared" si="56"/>
        <v>1.2045672498446576</v>
      </c>
    </row>
    <row r="718" spans="1:15">
      <c r="A718" s="1">
        <v>717</v>
      </c>
      <c r="B718" s="13">
        <f>(commit!$H719+commit!$I719)/1000</f>
        <v>8.1419999999999995</v>
      </c>
      <c r="C718" s="13">
        <f>(commit!$K719-commit!$J719)/1000</f>
        <v>151.541</v>
      </c>
      <c r="D718" s="13">
        <f>commit!$J719/1000</f>
        <v>0.81799999999999995</v>
      </c>
      <c r="E718" s="12">
        <f>commit!$G719</f>
        <v>335355</v>
      </c>
      <c r="F718" s="32">
        <f t="shared" si="57"/>
        <v>335.35500000000002</v>
      </c>
      <c r="G718" s="12">
        <f>commit!$P719/1000</f>
        <v>98.614999999999995</v>
      </c>
      <c r="H718" s="12">
        <f>commit!$P719/J718</f>
        <v>53.741144414168936</v>
      </c>
      <c r="I718" s="12">
        <f>commit!$L719</f>
        <v>1696</v>
      </c>
      <c r="J718" s="12">
        <f>commit!$M719</f>
        <v>1835</v>
      </c>
      <c r="K718" s="13">
        <f>(ncommit!$K719-ncommit!$J719)/1000</f>
        <v>91.742000000000004</v>
      </c>
      <c r="L718" s="11">
        <f t="shared" si="55"/>
        <v>1.6518170521680364</v>
      </c>
      <c r="M718" s="12">
        <f>ncommit!$G719</f>
        <v>278349</v>
      </c>
      <c r="N718" s="32">
        <f t="shared" si="58"/>
        <v>278.34899999999999</v>
      </c>
      <c r="O718" s="11">
        <f t="shared" si="56"/>
        <v>1.2048004483579966</v>
      </c>
    </row>
    <row r="719" spans="1:15">
      <c r="A719" s="1">
        <v>718</v>
      </c>
      <c r="B719" s="13">
        <f>(commit!$H720+commit!$I720)/1000</f>
        <v>8.2390000000000008</v>
      </c>
      <c r="C719" s="13">
        <f>(commit!$K720-commit!$J720)/1000</f>
        <v>153.417</v>
      </c>
      <c r="D719" s="13">
        <f>commit!$J720/1000</f>
        <v>0.83399999999999996</v>
      </c>
      <c r="E719" s="12">
        <f>commit!$G720</f>
        <v>335405</v>
      </c>
      <c r="F719" s="32">
        <f t="shared" si="57"/>
        <v>335.40499999999997</v>
      </c>
      <c r="G719" s="12">
        <f>commit!$P720/1000</f>
        <v>98.614999999999995</v>
      </c>
      <c r="H719" s="12">
        <f>commit!$P720/J719</f>
        <v>53.741144414168936</v>
      </c>
      <c r="I719" s="12">
        <f>commit!$L720</f>
        <v>1696</v>
      </c>
      <c r="J719" s="12">
        <f>commit!$M720</f>
        <v>1835</v>
      </c>
      <c r="K719" s="13">
        <f>(ncommit!$K720-ncommit!$J720)/1000</f>
        <v>94.929000000000002</v>
      </c>
      <c r="L719" s="11">
        <f t="shared" si="55"/>
        <v>1.6161236292386942</v>
      </c>
      <c r="M719" s="12">
        <f>ncommit!$G720</f>
        <v>278452</v>
      </c>
      <c r="N719" s="32">
        <f t="shared" si="58"/>
        <v>278.452</v>
      </c>
      <c r="O719" s="11">
        <f t="shared" si="56"/>
        <v>1.2045343542154483</v>
      </c>
    </row>
    <row r="720" spans="1:15">
      <c r="A720" s="1">
        <v>719</v>
      </c>
      <c r="B720" s="13">
        <f>(commit!$H721+commit!$I721)/1000</f>
        <v>7.9909999999999997</v>
      </c>
      <c r="C720" s="13">
        <f>(commit!$K721-commit!$J721)/1000</f>
        <v>144.642</v>
      </c>
      <c r="D720" s="13">
        <f>commit!$J721/1000</f>
        <v>0.80200000000000005</v>
      </c>
      <c r="E720" s="12">
        <f>commit!$G721</f>
        <v>335447</v>
      </c>
      <c r="F720" s="32">
        <f t="shared" si="57"/>
        <v>335.447</v>
      </c>
      <c r="G720" s="12">
        <f>commit!$P721/1000</f>
        <v>98.638999999999996</v>
      </c>
      <c r="H720" s="12">
        <f>commit!$P721/J720</f>
        <v>53.637302882001087</v>
      </c>
      <c r="I720" s="12">
        <f>commit!$L721</f>
        <v>1704</v>
      </c>
      <c r="J720" s="12">
        <f>commit!$M721</f>
        <v>1839</v>
      </c>
      <c r="K720" s="13">
        <f>(ncommit!$K721-ncommit!$J721)/1000</f>
        <v>92.686999999999998</v>
      </c>
      <c r="L720" s="11">
        <f t="shared" si="55"/>
        <v>1.5605424708966738</v>
      </c>
      <c r="M720" s="12">
        <f>ncommit!$G721</f>
        <v>278896</v>
      </c>
      <c r="N720" s="32">
        <f t="shared" si="58"/>
        <v>278.89600000000002</v>
      </c>
      <c r="O720" s="11">
        <f t="shared" si="56"/>
        <v>1.2027673397969136</v>
      </c>
    </row>
    <row r="721" spans="1:15">
      <c r="A721" s="1">
        <v>720</v>
      </c>
      <c r="B721" s="13">
        <f>(commit!$H722+commit!$I722)/1000</f>
        <v>8.1750000000000007</v>
      </c>
      <c r="C721" s="13">
        <f>(commit!$K722-commit!$J722)/1000</f>
        <v>153.958</v>
      </c>
      <c r="D721" s="13">
        <f>commit!$J722/1000</f>
        <v>0.83799999999999997</v>
      </c>
      <c r="E721" s="12">
        <f>commit!$G722</f>
        <v>335447</v>
      </c>
      <c r="F721" s="32">
        <f t="shared" si="57"/>
        <v>335.447</v>
      </c>
      <c r="G721" s="12">
        <f>commit!$P722/1000</f>
        <v>98.638999999999996</v>
      </c>
      <c r="H721" s="12">
        <f>commit!$P722/J721</f>
        <v>53.637302882001087</v>
      </c>
      <c r="I721" s="12">
        <f>commit!$L722</f>
        <v>1705</v>
      </c>
      <c r="J721" s="12">
        <f>commit!$M722</f>
        <v>1839</v>
      </c>
      <c r="K721" s="13">
        <f>(ncommit!$K722-ncommit!$J722)/1000</f>
        <v>95.244</v>
      </c>
      <c r="L721" s="11">
        <f t="shared" si="55"/>
        <v>1.6164587795556675</v>
      </c>
      <c r="M721" s="12">
        <f>ncommit!$G722</f>
        <v>278904</v>
      </c>
      <c r="N721" s="32">
        <f t="shared" si="58"/>
        <v>278.904</v>
      </c>
      <c r="O721" s="11">
        <f t="shared" si="56"/>
        <v>1.202732839973611</v>
      </c>
    </row>
    <row r="722" spans="1:15">
      <c r="A722" s="1">
        <v>721</v>
      </c>
      <c r="B722" s="13">
        <f>(commit!$H723+commit!$I723)/1000</f>
        <v>8.7309999999999999</v>
      </c>
      <c r="C722" s="13">
        <f>(commit!$K723-commit!$J723)/1000</f>
        <v>124.979</v>
      </c>
      <c r="D722" s="13">
        <f>commit!$J723/1000</f>
        <v>0.83899999999999997</v>
      </c>
      <c r="E722" s="12">
        <f>commit!$G723</f>
        <v>319473</v>
      </c>
      <c r="F722" s="32">
        <f t="shared" si="57"/>
        <v>319.47300000000001</v>
      </c>
      <c r="G722" s="12">
        <f>commit!$P723/1000</f>
        <v>95.527000000000001</v>
      </c>
      <c r="H722" s="12">
        <f>commit!$P723/J722</f>
        <v>52.200546448087429</v>
      </c>
      <c r="I722" s="12">
        <f>commit!$L723</f>
        <v>1704</v>
      </c>
      <c r="J722" s="12">
        <f>commit!$M723</f>
        <v>1830</v>
      </c>
      <c r="K722" s="13">
        <f>(ncommit!$K723-ncommit!$J723)/1000</f>
        <v>85.902000000000001</v>
      </c>
      <c r="L722" s="11">
        <f t="shared" si="55"/>
        <v>1.4549020977392844</v>
      </c>
      <c r="M722" s="12">
        <f>ncommit!$G723</f>
        <v>266090</v>
      </c>
      <c r="N722" s="32">
        <f t="shared" si="58"/>
        <v>266.08999999999997</v>
      </c>
      <c r="O722" s="11">
        <f t="shared" si="56"/>
        <v>1.2006200909466722</v>
      </c>
    </row>
    <row r="723" spans="1:15">
      <c r="A723" s="1">
        <v>722</v>
      </c>
      <c r="B723" s="13">
        <f>(commit!$H724+commit!$I724)/1000</f>
        <v>8.6300000000000008</v>
      </c>
      <c r="C723" s="13">
        <f>(commit!$K724-commit!$J724)/1000</f>
        <v>119.34099999999999</v>
      </c>
      <c r="D723" s="13">
        <f>commit!$J724/1000</f>
        <v>0.82099999999999995</v>
      </c>
      <c r="E723" s="12">
        <f>commit!$G724</f>
        <v>319473</v>
      </c>
      <c r="F723" s="32">
        <f t="shared" si="57"/>
        <v>319.47300000000001</v>
      </c>
      <c r="G723" s="12">
        <f>commit!$P724/1000</f>
        <v>95.527000000000001</v>
      </c>
      <c r="H723" s="12">
        <f>commit!$P724/J723</f>
        <v>52.200546448087429</v>
      </c>
      <c r="I723" s="12">
        <f>commit!$L724</f>
        <v>1704</v>
      </c>
      <c r="J723" s="12">
        <f>commit!$M724</f>
        <v>1830</v>
      </c>
      <c r="K723" s="13">
        <f>(ncommit!$K724-ncommit!$J724)/1000</f>
        <v>86.65</v>
      </c>
      <c r="L723" s="11">
        <f t="shared" si="55"/>
        <v>1.377276399307559</v>
      </c>
      <c r="M723" s="12">
        <f>ncommit!$G724</f>
        <v>266090</v>
      </c>
      <c r="N723" s="32">
        <f t="shared" si="58"/>
        <v>266.08999999999997</v>
      </c>
      <c r="O723" s="11">
        <f t="shared" si="56"/>
        <v>1.2006200909466722</v>
      </c>
    </row>
    <row r="724" spans="1:15">
      <c r="A724" s="1">
        <v>723</v>
      </c>
      <c r="B724" s="13">
        <f>(commit!$H725+commit!$I725)/1000</f>
        <v>8.407</v>
      </c>
      <c r="C724" s="13">
        <f>(commit!$K725-commit!$J725)/1000</f>
        <v>120.071</v>
      </c>
      <c r="D724" s="13">
        <f>commit!$J725/1000</f>
        <v>0.80200000000000005</v>
      </c>
      <c r="E724" s="12">
        <f>commit!$G725</f>
        <v>319473</v>
      </c>
      <c r="F724" s="32">
        <f t="shared" si="57"/>
        <v>319.47300000000001</v>
      </c>
      <c r="G724" s="12">
        <f>commit!$P725/1000</f>
        <v>95.527000000000001</v>
      </c>
      <c r="H724" s="12">
        <f>commit!$P725/J724</f>
        <v>52.200546448087429</v>
      </c>
      <c r="I724" s="12">
        <f>commit!$L725</f>
        <v>1704</v>
      </c>
      <c r="J724" s="12">
        <f>commit!$M725</f>
        <v>1830</v>
      </c>
      <c r="K724" s="13">
        <f>(ncommit!$K725-ncommit!$J725)/1000</f>
        <v>85.76</v>
      </c>
      <c r="L724" s="11">
        <f t="shared" si="55"/>
        <v>1.4000816231343283</v>
      </c>
      <c r="M724" s="12">
        <f>ncommit!$G725</f>
        <v>266090</v>
      </c>
      <c r="N724" s="32">
        <f t="shared" si="58"/>
        <v>266.08999999999997</v>
      </c>
      <c r="O724" s="11">
        <f t="shared" si="56"/>
        <v>1.2006200909466722</v>
      </c>
    </row>
    <row r="725" spans="1:15">
      <c r="A725" s="1">
        <v>724</v>
      </c>
      <c r="B725" s="13">
        <f>(commit!$H726+commit!$I726)/1000</f>
        <v>8.0679999999999996</v>
      </c>
      <c r="C725" s="13">
        <f>(commit!$K726-commit!$J726)/1000</f>
        <v>120.992</v>
      </c>
      <c r="D725" s="13">
        <f>commit!$J726/1000</f>
        <v>0.78300000000000003</v>
      </c>
      <c r="E725" s="12">
        <f>commit!$G726</f>
        <v>320264</v>
      </c>
      <c r="F725" s="32">
        <f t="shared" si="57"/>
        <v>320.26400000000001</v>
      </c>
      <c r="G725" s="12">
        <f>commit!$P726/1000</f>
        <v>95.575999999999993</v>
      </c>
      <c r="H725" s="12">
        <f>commit!$P726/J725</f>
        <v>52.284463894967175</v>
      </c>
      <c r="I725" s="12">
        <f>commit!$L726</f>
        <v>1702</v>
      </c>
      <c r="J725" s="12">
        <f>commit!$M726</f>
        <v>1828</v>
      </c>
      <c r="K725" s="13">
        <f>(ncommit!$K726-ncommit!$J726)/1000</f>
        <v>84.284000000000006</v>
      </c>
      <c r="L725" s="11">
        <f t="shared" si="55"/>
        <v>1.435527502254283</v>
      </c>
      <c r="M725" s="12">
        <f>ncommit!$G726</f>
        <v>266183</v>
      </c>
      <c r="N725" s="32">
        <f t="shared" si="58"/>
        <v>266.18299999999999</v>
      </c>
      <c r="O725" s="11">
        <f t="shared" si="56"/>
        <v>1.2031722536751033</v>
      </c>
    </row>
    <row r="726" spans="1:15">
      <c r="A726" s="1">
        <v>725</v>
      </c>
      <c r="B726" s="13">
        <f>(commit!$H727+commit!$I727)/1000</f>
        <v>8.532</v>
      </c>
      <c r="C726" s="13">
        <f>(commit!$K727-commit!$J727)/1000</f>
        <v>123.82299999999999</v>
      </c>
      <c r="D726" s="13">
        <f>commit!$J727/1000</f>
        <v>0.79500000000000004</v>
      </c>
      <c r="E726" s="12">
        <f>commit!$G727</f>
        <v>320264</v>
      </c>
      <c r="F726" s="32">
        <f t="shared" si="57"/>
        <v>320.26400000000001</v>
      </c>
      <c r="G726" s="12">
        <f>commit!$P727/1000</f>
        <v>95.575999999999993</v>
      </c>
      <c r="H726" s="12">
        <f>commit!$P727/J726</f>
        <v>52.284463894967175</v>
      </c>
      <c r="I726" s="12">
        <f>commit!$L727</f>
        <v>1702</v>
      </c>
      <c r="J726" s="12">
        <f>commit!$M727</f>
        <v>1828</v>
      </c>
      <c r="K726" s="13">
        <f>(ncommit!$K727-ncommit!$J727)/1000</f>
        <v>86.001999999999995</v>
      </c>
      <c r="L726" s="11">
        <f t="shared" si="55"/>
        <v>1.4397688425850561</v>
      </c>
      <c r="M726" s="12">
        <f>ncommit!$G727</f>
        <v>266189</v>
      </c>
      <c r="N726" s="32">
        <f t="shared" si="58"/>
        <v>266.18900000000002</v>
      </c>
      <c r="O726" s="11">
        <f t="shared" si="56"/>
        <v>1.2031451337207772</v>
      </c>
    </row>
    <row r="727" spans="1:15">
      <c r="A727" s="1">
        <v>726</v>
      </c>
      <c r="B727" s="13">
        <f>(commit!$H728+commit!$I728)/1000</f>
        <v>8.7880000000000003</v>
      </c>
      <c r="C727" s="13">
        <f>(commit!$K728-commit!$J728)/1000</f>
        <v>125.387</v>
      </c>
      <c r="D727" s="13">
        <f>commit!$J728/1000</f>
        <v>0.82299999999999995</v>
      </c>
      <c r="E727" s="12">
        <f>commit!$G728</f>
        <v>320264</v>
      </c>
      <c r="F727" s="32">
        <f t="shared" si="57"/>
        <v>320.26400000000001</v>
      </c>
      <c r="G727" s="12">
        <f>commit!$P728/1000</f>
        <v>95.575999999999993</v>
      </c>
      <c r="H727" s="12">
        <f>commit!$P728/J727</f>
        <v>52.284463894967175</v>
      </c>
      <c r="I727" s="12">
        <f>commit!$L728</f>
        <v>1702</v>
      </c>
      <c r="J727" s="12">
        <f>commit!$M728</f>
        <v>1828</v>
      </c>
      <c r="K727" s="13">
        <f>(ncommit!$K728-ncommit!$J728)/1000</f>
        <v>86.962000000000003</v>
      </c>
      <c r="L727" s="11">
        <f t="shared" si="55"/>
        <v>1.441859662841241</v>
      </c>
      <c r="M727" s="12">
        <f>ncommit!$G728</f>
        <v>266189</v>
      </c>
      <c r="N727" s="32">
        <f t="shared" si="58"/>
        <v>266.18900000000002</v>
      </c>
      <c r="O727" s="11">
        <f t="shared" si="56"/>
        <v>1.2031451337207772</v>
      </c>
    </row>
    <row r="728" spans="1:15">
      <c r="A728" s="1">
        <v>727</v>
      </c>
      <c r="B728" s="13">
        <f>(commit!$H729+commit!$I729)/1000</f>
        <v>8.6389999999999993</v>
      </c>
      <c r="C728" s="13">
        <f>(commit!$K729-commit!$J729)/1000</f>
        <v>122.52</v>
      </c>
      <c r="D728" s="13">
        <f>commit!$J729/1000</f>
        <v>0.76600000000000001</v>
      </c>
      <c r="E728" s="12">
        <f>commit!$G729</f>
        <v>320249</v>
      </c>
      <c r="F728" s="32">
        <f t="shared" si="57"/>
        <v>320.24900000000002</v>
      </c>
      <c r="G728" s="12">
        <f>commit!$P729/1000</f>
        <v>95.575999999999993</v>
      </c>
      <c r="H728" s="12">
        <f>commit!$P729/J728</f>
        <v>52.284463894967175</v>
      </c>
      <c r="I728" s="12">
        <f>commit!$L729</f>
        <v>1702</v>
      </c>
      <c r="J728" s="12">
        <f>commit!$M729</f>
        <v>1828</v>
      </c>
      <c r="K728" s="13">
        <f>(ncommit!$K729-ncommit!$J729)/1000</f>
        <v>84.959000000000003</v>
      </c>
      <c r="L728" s="11">
        <f t="shared" si="55"/>
        <v>1.4421073694370226</v>
      </c>
      <c r="M728" s="12">
        <f>ncommit!$G729</f>
        <v>266178</v>
      </c>
      <c r="N728" s="32">
        <f t="shared" si="58"/>
        <v>266.178</v>
      </c>
      <c r="O728" s="11">
        <f t="shared" si="56"/>
        <v>1.2031385013036389</v>
      </c>
    </row>
    <row r="729" spans="1:15">
      <c r="A729" s="1">
        <v>728</v>
      </c>
      <c r="B729" s="13">
        <f>(commit!$H730+commit!$I730)/1000</f>
        <v>8.4969999999999999</v>
      </c>
      <c r="C729" s="13">
        <f>(commit!$K730-commit!$J730)/1000</f>
        <v>113.86799999999999</v>
      </c>
      <c r="D729" s="13">
        <f>commit!$J730/1000</f>
        <v>0.68</v>
      </c>
      <c r="E729" s="12">
        <f>commit!$G730</f>
        <v>300948</v>
      </c>
      <c r="F729" s="32">
        <f t="shared" si="57"/>
        <v>300.94799999999998</v>
      </c>
      <c r="G729" s="12">
        <f>commit!$P730/1000</f>
        <v>97.965999999999994</v>
      </c>
      <c r="H729" s="12">
        <f>commit!$P730/J729</f>
        <v>53.562602515035536</v>
      </c>
      <c r="I729" s="12">
        <f>commit!$L730</f>
        <v>1703</v>
      </c>
      <c r="J729" s="12">
        <f>commit!$M730</f>
        <v>1829</v>
      </c>
      <c r="K729" s="13">
        <f>(ncommit!$K730-ncommit!$J730)/1000</f>
        <v>92.153999999999996</v>
      </c>
      <c r="L729" s="11">
        <f t="shared" si="55"/>
        <v>1.2356273194869458</v>
      </c>
      <c r="M729" s="12">
        <f>ncommit!$G730</f>
        <v>272217</v>
      </c>
      <c r="N729" s="32">
        <f t="shared" si="58"/>
        <v>272.21699999999998</v>
      </c>
      <c r="O729" s="11">
        <f t="shared" si="56"/>
        <v>1.1055444737103119</v>
      </c>
    </row>
    <row r="730" spans="1:15">
      <c r="A730" s="1">
        <v>729</v>
      </c>
      <c r="B730" s="13">
        <f>(commit!$H731+commit!$I731)/1000</f>
        <v>8.3949999999999996</v>
      </c>
      <c r="C730" s="13">
        <f>(commit!$K731-commit!$J731)/1000</f>
        <v>110.70099999999999</v>
      </c>
      <c r="D730" s="13">
        <f>commit!$J731/1000</f>
        <v>0.67</v>
      </c>
      <c r="E730" s="12">
        <f>commit!$G731</f>
        <v>298972</v>
      </c>
      <c r="F730" s="32">
        <f t="shared" si="57"/>
        <v>298.97199999999998</v>
      </c>
      <c r="G730" s="12">
        <f>commit!$P731/1000</f>
        <v>98.596999999999994</v>
      </c>
      <c r="H730" s="12">
        <f>commit!$P731/J730</f>
        <v>54.114709110867182</v>
      </c>
      <c r="I730" s="12">
        <f>commit!$L731</f>
        <v>1696</v>
      </c>
      <c r="J730" s="12">
        <f>commit!$M731</f>
        <v>1822</v>
      </c>
      <c r="K730" s="13">
        <f>(ncommit!$K731-ncommit!$J731)/1000</f>
        <v>89.373999999999995</v>
      </c>
      <c r="L730" s="11">
        <f t="shared" si="55"/>
        <v>1.2386264461700272</v>
      </c>
      <c r="M730" s="12">
        <f>ncommit!$G731</f>
        <v>275716</v>
      </c>
      <c r="N730" s="32">
        <f t="shared" si="58"/>
        <v>275.71600000000001</v>
      </c>
      <c r="O730" s="11">
        <f t="shared" si="56"/>
        <v>1.0843476620870751</v>
      </c>
    </row>
    <row r="731" spans="1:15">
      <c r="A731" s="1">
        <v>730</v>
      </c>
      <c r="B731" s="13">
        <f>(commit!$H732+commit!$I732)/1000</f>
        <v>8.234</v>
      </c>
      <c r="C731" s="13">
        <f>(commit!$K732-commit!$J732)/1000</f>
        <v>167.06800000000001</v>
      </c>
      <c r="D731" s="13">
        <f>commit!$J732/1000</f>
        <v>0.97199999999999998</v>
      </c>
      <c r="E731" s="12">
        <f>commit!$G732</f>
        <v>333111</v>
      </c>
      <c r="F731" s="32">
        <f t="shared" si="57"/>
        <v>333.11099999999999</v>
      </c>
      <c r="G731" s="12">
        <f>commit!$P732/1000</f>
        <v>102.199</v>
      </c>
      <c r="H731" s="12">
        <f>commit!$P732/J731</f>
        <v>55.876981957353742</v>
      </c>
      <c r="I731" s="12">
        <f>commit!$L732</f>
        <v>1704</v>
      </c>
      <c r="J731" s="12">
        <f>commit!$M732</f>
        <v>1829</v>
      </c>
      <c r="K731" s="13">
        <f>(ncommit!$K732-ncommit!$J732)/1000</f>
        <v>104.58799999999999</v>
      </c>
      <c r="L731" s="11">
        <f t="shared" si="55"/>
        <v>1.5973916701724866</v>
      </c>
      <c r="M731" s="12">
        <f>ncommit!$G732</f>
        <v>279004</v>
      </c>
      <c r="N731" s="32">
        <f t="shared" si="58"/>
        <v>279.00400000000002</v>
      </c>
      <c r="O731" s="11">
        <f t="shared" si="56"/>
        <v>1.1939291192957806</v>
      </c>
    </row>
    <row r="732" spans="1:15">
      <c r="A732" s="1">
        <v>731</v>
      </c>
      <c r="B732" s="13">
        <f>(commit!$H733+commit!$I733)/1000</f>
        <v>8.92</v>
      </c>
      <c r="C732" s="13">
        <f>(commit!$K733-commit!$J733)/1000</f>
        <v>171.50899999999999</v>
      </c>
      <c r="D732" s="13">
        <f>commit!$J733/1000</f>
        <v>0.99</v>
      </c>
      <c r="E732" s="12">
        <f>commit!$G733</f>
        <v>333111</v>
      </c>
      <c r="F732" s="32">
        <f t="shared" si="57"/>
        <v>333.11099999999999</v>
      </c>
      <c r="G732" s="12">
        <f>commit!$P733/1000</f>
        <v>102.199</v>
      </c>
      <c r="H732" s="12">
        <f>commit!$P733/J732</f>
        <v>55.876981957353742</v>
      </c>
      <c r="I732" s="12">
        <f>commit!$L733</f>
        <v>1704</v>
      </c>
      <c r="J732" s="12">
        <f>commit!$M733</f>
        <v>1829</v>
      </c>
      <c r="K732" s="13">
        <f>(ncommit!$K733-ncommit!$J733)/1000</f>
        <v>102.78400000000001</v>
      </c>
      <c r="L732" s="11">
        <f t="shared" si="55"/>
        <v>1.6686351961394768</v>
      </c>
      <c r="M732" s="12">
        <f>ncommit!$G733</f>
        <v>279066</v>
      </c>
      <c r="N732" s="32">
        <f t="shared" si="58"/>
        <v>279.06599999999997</v>
      </c>
      <c r="O732" s="11">
        <f t="shared" si="56"/>
        <v>1.1936638644621702</v>
      </c>
    </row>
    <row r="733" spans="1:15">
      <c r="A733" s="1">
        <v>732</v>
      </c>
      <c r="B733" s="13">
        <f>(commit!$H734+commit!$I734)/1000</f>
        <v>8.36</v>
      </c>
      <c r="C733" s="13">
        <f>(commit!$K734-commit!$J734)/1000</f>
        <v>166.07300000000001</v>
      </c>
      <c r="D733" s="13">
        <f>commit!$J734/1000</f>
        <v>0.97899999999999998</v>
      </c>
      <c r="E733" s="12">
        <f>commit!$G734</f>
        <v>333111</v>
      </c>
      <c r="F733" s="32">
        <f t="shared" si="57"/>
        <v>333.11099999999999</v>
      </c>
      <c r="G733" s="12">
        <f>commit!$P734/1000</f>
        <v>102.199</v>
      </c>
      <c r="H733" s="12">
        <f>commit!$P734/J733</f>
        <v>55.876981957353742</v>
      </c>
      <c r="I733" s="12">
        <f>commit!$L734</f>
        <v>1704</v>
      </c>
      <c r="J733" s="12">
        <f>commit!$M734</f>
        <v>1829</v>
      </c>
      <c r="K733" s="13">
        <f>(ncommit!$K734-ncommit!$J734)/1000</f>
        <v>102.328</v>
      </c>
      <c r="L733" s="11">
        <f t="shared" si="55"/>
        <v>1.6229477757798452</v>
      </c>
      <c r="M733" s="12">
        <f>ncommit!$G734</f>
        <v>279010</v>
      </c>
      <c r="N733" s="32">
        <f t="shared" si="58"/>
        <v>279.01</v>
      </c>
      <c r="O733" s="11">
        <f t="shared" si="56"/>
        <v>1.1939034443209922</v>
      </c>
    </row>
    <row r="734" spans="1:15">
      <c r="A734" s="1">
        <v>733</v>
      </c>
      <c r="B734" s="13">
        <f>(commit!$H735+commit!$I735)/1000</f>
        <v>8.2149999999999999</v>
      </c>
      <c r="C734" s="13">
        <f>(commit!$K735-commit!$J735)/1000</f>
        <v>120.086</v>
      </c>
      <c r="D734" s="13">
        <f>commit!$J735/1000</f>
        <v>0.75800000000000001</v>
      </c>
      <c r="E734" s="12">
        <f>commit!$G735</f>
        <v>297451</v>
      </c>
      <c r="F734" s="32">
        <f t="shared" si="57"/>
        <v>297.45100000000002</v>
      </c>
      <c r="G734" s="12">
        <f>commit!$P735/1000</f>
        <v>101.66500000000001</v>
      </c>
      <c r="H734" s="12">
        <f>commit!$P735/J734</f>
        <v>55.585019136139969</v>
      </c>
      <c r="I734" s="12">
        <f>commit!$L735</f>
        <v>1704</v>
      </c>
      <c r="J734" s="12">
        <f>commit!$M735</f>
        <v>1829</v>
      </c>
      <c r="K734" s="13">
        <f>(ncommit!$K735-ncommit!$J735)/1000</f>
        <v>77.406999999999996</v>
      </c>
      <c r="L734" s="11">
        <f t="shared" si="55"/>
        <v>1.5513584042786828</v>
      </c>
      <c r="M734" s="12">
        <f>ncommit!$G735</f>
        <v>250343</v>
      </c>
      <c r="N734" s="32">
        <f t="shared" si="58"/>
        <v>250.34299999999999</v>
      </c>
      <c r="O734" s="11">
        <f t="shared" si="56"/>
        <v>1.1881738255113983</v>
      </c>
    </row>
    <row r="735" spans="1:15">
      <c r="A735" s="1">
        <v>734</v>
      </c>
      <c r="B735" s="13">
        <f>(commit!$H736+commit!$I736)/1000</f>
        <v>8.4789999999999992</v>
      </c>
      <c r="C735" s="13">
        <f>(commit!$K736-commit!$J736)/1000</f>
        <v>115.277</v>
      </c>
      <c r="D735" s="13">
        <f>commit!$J736/1000</f>
        <v>0.81200000000000006</v>
      </c>
      <c r="E735" s="12">
        <f>commit!$G736</f>
        <v>297452</v>
      </c>
      <c r="F735" s="32">
        <f t="shared" si="57"/>
        <v>297.452</v>
      </c>
      <c r="G735" s="12">
        <f>commit!$P736/1000</f>
        <v>101.66500000000001</v>
      </c>
      <c r="H735" s="12">
        <f>commit!$P736/J735</f>
        <v>55.585019136139969</v>
      </c>
      <c r="I735" s="12">
        <f>commit!$L736</f>
        <v>1704</v>
      </c>
      <c r="J735" s="12">
        <f>commit!$M736</f>
        <v>1829</v>
      </c>
      <c r="K735" s="13">
        <f>(ncommit!$K736-ncommit!$J736)/1000</f>
        <v>75.912999999999997</v>
      </c>
      <c r="L735" s="11">
        <f t="shared" si="55"/>
        <v>1.5185409613636665</v>
      </c>
      <c r="M735" s="12">
        <f>ncommit!$G736</f>
        <v>250337</v>
      </c>
      <c r="N735" s="32">
        <f t="shared" si="58"/>
        <v>250.33699999999999</v>
      </c>
      <c r="O735" s="11">
        <f t="shared" si="56"/>
        <v>1.1882062979104167</v>
      </c>
    </row>
    <row r="736" spans="1:15">
      <c r="A736" s="1">
        <v>735</v>
      </c>
      <c r="B736" s="13">
        <f>(commit!$H737+commit!$I737)/1000</f>
        <v>8.2750000000000004</v>
      </c>
      <c r="C736" s="13">
        <f>(commit!$K737-commit!$J737)/1000</f>
        <v>121.607</v>
      </c>
      <c r="D736" s="13">
        <f>commit!$J737/1000</f>
        <v>0.72299999999999998</v>
      </c>
      <c r="E736" s="12">
        <f>commit!$G737</f>
        <v>297451</v>
      </c>
      <c r="F736" s="32">
        <f t="shared" si="57"/>
        <v>297.45100000000002</v>
      </c>
      <c r="G736" s="12">
        <f>commit!$P737/1000</f>
        <v>101.66500000000001</v>
      </c>
      <c r="H736" s="12">
        <f>commit!$P737/J736</f>
        <v>55.585019136139969</v>
      </c>
      <c r="I736" s="12">
        <f>commit!$L737</f>
        <v>1704</v>
      </c>
      <c r="J736" s="12">
        <f>commit!$M737</f>
        <v>1829</v>
      </c>
      <c r="K736" s="13">
        <f>(ncommit!$K737-ncommit!$J737)/1000</f>
        <v>77.861000000000004</v>
      </c>
      <c r="L736" s="11">
        <f t="shared" si="55"/>
        <v>1.561847394716225</v>
      </c>
      <c r="M736" s="12">
        <f>ncommit!$G737</f>
        <v>250333</v>
      </c>
      <c r="N736" s="32">
        <f t="shared" si="58"/>
        <v>250.333</v>
      </c>
      <c r="O736" s="11">
        <f t="shared" si="56"/>
        <v>1.1882212892427286</v>
      </c>
    </row>
    <row r="737" spans="1:15">
      <c r="A737" s="1">
        <v>736</v>
      </c>
      <c r="B737" s="13">
        <f>(commit!$H738+commit!$I738)/1000</f>
        <v>8.9719999999999995</v>
      </c>
      <c r="C737" s="13">
        <f>(commit!$K738-commit!$J738)/1000</f>
        <v>123.514</v>
      </c>
      <c r="D737" s="13">
        <f>commit!$J738/1000</f>
        <v>0.75600000000000001</v>
      </c>
      <c r="E737" s="12">
        <f>commit!$G738</f>
        <v>297452</v>
      </c>
      <c r="F737" s="32">
        <f t="shared" si="57"/>
        <v>297.452</v>
      </c>
      <c r="G737" s="12">
        <f>commit!$P738/1000</f>
        <v>101.66500000000001</v>
      </c>
      <c r="H737" s="12">
        <f>commit!$P738/J737</f>
        <v>55.585019136139969</v>
      </c>
      <c r="I737" s="12">
        <f>commit!$L738</f>
        <v>1704</v>
      </c>
      <c r="J737" s="12">
        <f>commit!$M738</f>
        <v>1829</v>
      </c>
      <c r="K737" s="13">
        <f>(ncommit!$K738-ncommit!$J738)/1000</f>
        <v>78.447000000000003</v>
      </c>
      <c r="L737" s="11">
        <f t="shared" si="55"/>
        <v>1.5744897829107549</v>
      </c>
      <c r="M737" s="12">
        <f>ncommit!$G738</f>
        <v>250337</v>
      </c>
      <c r="N737" s="32">
        <f t="shared" si="58"/>
        <v>250.33699999999999</v>
      </c>
      <c r="O737" s="11">
        <f t="shared" si="56"/>
        <v>1.1882062979104167</v>
      </c>
    </row>
    <row r="738" spans="1:15">
      <c r="A738" s="1">
        <v>737</v>
      </c>
      <c r="B738" s="13">
        <f>(commit!$H739+commit!$I739)/1000</f>
        <v>8.3109999999999999</v>
      </c>
      <c r="C738" s="13">
        <f>(commit!$K739-commit!$J739)/1000</f>
        <v>115.02500000000001</v>
      </c>
      <c r="D738" s="13">
        <f>commit!$J739/1000</f>
        <v>0.73799999999999999</v>
      </c>
      <c r="E738" s="12">
        <f>commit!$G739</f>
        <v>290369</v>
      </c>
      <c r="F738" s="32">
        <f t="shared" si="57"/>
        <v>290.36900000000003</v>
      </c>
      <c r="G738" s="12">
        <f>commit!$P739/1000</f>
        <v>99.34</v>
      </c>
      <c r="H738" s="12">
        <f>commit!$P739/J738</f>
        <v>54.313832695462004</v>
      </c>
      <c r="I738" s="12">
        <f>commit!$L739</f>
        <v>1704</v>
      </c>
      <c r="J738" s="12">
        <f>commit!$M739</f>
        <v>1829</v>
      </c>
      <c r="K738" s="13">
        <f>(ncommit!$K739-ncommit!$J739)/1000</f>
        <v>74.700999999999993</v>
      </c>
      <c r="L738" s="11">
        <f t="shared" si="55"/>
        <v>1.5398053573580008</v>
      </c>
      <c r="M738" s="12">
        <f>ncommit!$G739</f>
        <v>243005</v>
      </c>
      <c r="N738" s="32">
        <f t="shared" si="58"/>
        <v>243.005</v>
      </c>
      <c r="O738" s="11">
        <f t="shared" si="56"/>
        <v>1.194909569761939</v>
      </c>
    </row>
    <row r="739" spans="1:15">
      <c r="A739" s="1">
        <v>738</v>
      </c>
      <c r="B739" s="13">
        <f>(commit!$H740+commit!$I740)/1000</f>
        <v>8.5210000000000008</v>
      </c>
      <c r="C739" s="13">
        <f>(commit!$K740-commit!$J740)/1000</f>
        <v>114.76600000000001</v>
      </c>
      <c r="D739" s="13">
        <f>commit!$J740/1000</f>
        <v>0.72899999999999998</v>
      </c>
      <c r="E739" s="12">
        <f>commit!$G740</f>
        <v>290369</v>
      </c>
      <c r="F739" s="32">
        <f t="shared" si="57"/>
        <v>290.36900000000003</v>
      </c>
      <c r="G739" s="12">
        <f>commit!$P740/1000</f>
        <v>99.34</v>
      </c>
      <c r="H739" s="12">
        <f>commit!$P740/J739</f>
        <v>54.313832695462004</v>
      </c>
      <c r="I739" s="12">
        <f>commit!$L740</f>
        <v>1704</v>
      </c>
      <c r="J739" s="12">
        <f>commit!$M740</f>
        <v>1829</v>
      </c>
      <c r="K739" s="13">
        <f>(ncommit!$K740-ncommit!$J740)/1000</f>
        <v>74.22</v>
      </c>
      <c r="L739" s="11">
        <f t="shared" si="55"/>
        <v>1.5462947992454865</v>
      </c>
      <c r="M739" s="12">
        <f>ncommit!$G740</f>
        <v>242952</v>
      </c>
      <c r="N739" s="32">
        <f t="shared" si="58"/>
        <v>242.952</v>
      </c>
      <c r="O739" s="11">
        <f t="shared" si="56"/>
        <v>1.1951702393888504</v>
      </c>
    </row>
    <row r="740" spans="1:15">
      <c r="A740" s="1">
        <v>739</v>
      </c>
      <c r="B740" s="13">
        <f>(commit!$H741+commit!$I741)/1000</f>
        <v>8.4339999999999993</v>
      </c>
      <c r="C740" s="13">
        <f>(commit!$K741-commit!$J741)/1000</f>
        <v>115.425</v>
      </c>
      <c r="D740" s="13">
        <f>commit!$J741/1000</f>
        <v>0.69799999999999995</v>
      </c>
      <c r="E740" s="12">
        <f>commit!$G741</f>
        <v>290370</v>
      </c>
      <c r="F740" s="32">
        <f t="shared" si="57"/>
        <v>290.37</v>
      </c>
      <c r="G740" s="12">
        <f>commit!$P741/1000</f>
        <v>99.34</v>
      </c>
      <c r="H740" s="12">
        <f>commit!$P741/J740</f>
        <v>54.313832695462004</v>
      </c>
      <c r="I740" s="12">
        <f>commit!$L741</f>
        <v>1704</v>
      </c>
      <c r="J740" s="12">
        <f>commit!$M741</f>
        <v>1829</v>
      </c>
      <c r="K740" s="13">
        <f>(ncommit!$K741-ncommit!$J741)/1000</f>
        <v>73.495000000000005</v>
      </c>
      <c r="L740" s="11">
        <f t="shared" si="55"/>
        <v>1.5705150010204774</v>
      </c>
      <c r="M740" s="12">
        <f>ncommit!$G741</f>
        <v>242946</v>
      </c>
      <c r="N740" s="32">
        <f t="shared" si="58"/>
        <v>242.946</v>
      </c>
      <c r="O740" s="11">
        <f t="shared" si="56"/>
        <v>1.1952038724654861</v>
      </c>
    </row>
    <row r="741" spans="1:15">
      <c r="A741" s="1">
        <v>740</v>
      </c>
      <c r="B741" s="13">
        <f>(commit!$H742+commit!$I742)/1000</f>
        <v>8.4139999999999997</v>
      </c>
      <c r="C741" s="13">
        <f>(commit!$K742-commit!$J742)/1000</f>
        <v>114.81</v>
      </c>
      <c r="D741" s="13">
        <f>commit!$J742/1000</f>
        <v>0.74399999999999999</v>
      </c>
      <c r="E741" s="12">
        <f>commit!$G742</f>
        <v>290369</v>
      </c>
      <c r="F741" s="32">
        <f t="shared" si="57"/>
        <v>290.36900000000003</v>
      </c>
      <c r="G741" s="12">
        <f>commit!$P742/1000</f>
        <v>99.34</v>
      </c>
      <c r="H741" s="12">
        <f>commit!$P742/J741</f>
        <v>54.313832695462004</v>
      </c>
      <c r="I741" s="12">
        <f>commit!$L742</f>
        <v>1704</v>
      </c>
      <c r="J741" s="12">
        <f>commit!$M742</f>
        <v>1829</v>
      </c>
      <c r="K741" s="13">
        <f>(ncommit!$K742-ncommit!$J742)/1000</f>
        <v>75.632000000000005</v>
      </c>
      <c r="L741" s="11">
        <f t="shared" si="55"/>
        <v>1.5180082504759889</v>
      </c>
      <c r="M741" s="12">
        <f>ncommit!$G742</f>
        <v>242942</v>
      </c>
      <c r="N741" s="32">
        <f t="shared" si="58"/>
        <v>242.94200000000001</v>
      </c>
      <c r="O741" s="11">
        <f t="shared" si="56"/>
        <v>1.1952194350915033</v>
      </c>
    </row>
    <row r="742" spans="1:15">
      <c r="A742" s="1">
        <v>741</v>
      </c>
      <c r="B742" s="13">
        <f>(commit!$H743+commit!$I743)/1000</f>
        <v>8.5860000000000003</v>
      </c>
      <c r="C742" s="13">
        <f>(commit!$K743-commit!$J743)/1000</f>
        <v>115.33499999999999</v>
      </c>
      <c r="D742" s="13">
        <f>commit!$J743/1000</f>
        <v>0.72899999999999998</v>
      </c>
      <c r="E742" s="12">
        <f>commit!$G743</f>
        <v>290370</v>
      </c>
      <c r="F742" s="32">
        <f t="shared" si="57"/>
        <v>290.37</v>
      </c>
      <c r="G742" s="12">
        <f>commit!$P743/1000</f>
        <v>99.34</v>
      </c>
      <c r="H742" s="12">
        <f>commit!$P743/J742</f>
        <v>54.313832695462004</v>
      </c>
      <c r="I742" s="12">
        <f>commit!$L743</f>
        <v>1704</v>
      </c>
      <c r="J742" s="12">
        <f>commit!$M743</f>
        <v>1829</v>
      </c>
      <c r="K742" s="13">
        <f>(ncommit!$K743-ncommit!$J743)/1000</f>
        <v>74.828999999999994</v>
      </c>
      <c r="L742" s="11">
        <f t="shared" si="55"/>
        <v>1.5413141963677184</v>
      </c>
      <c r="M742" s="12">
        <f>ncommit!$G743</f>
        <v>242946</v>
      </c>
      <c r="N742" s="32">
        <f t="shared" si="58"/>
        <v>242.946</v>
      </c>
      <c r="O742" s="11">
        <f t="shared" si="56"/>
        <v>1.1952038724654861</v>
      </c>
    </row>
    <row r="743" spans="1:15">
      <c r="A743" s="1">
        <v>742</v>
      </c>
      <c r="B743" s="13">
        <f>(commit!$H744+commit!$I744)/1000</f>
        <v>8.6270000000000007</v>
      </c>
      <c r="C743" s="13">
        <f>(commit!$K744-commit!$J744)/1000</f>
        <v>117.40600000000001</v>
      </c>
      <c r="D743" s="13">
        <f>commit!$J744/1000</f>
        <v>0.745</v>
      </c>
      <c r="E743" s="12">
        <f>commit!$G744</f>
        <v>290472</v>
      </c>
      <c r="F743" s="32">
        <f t="shared" si="57"/>
        <v>290.47199999999998</v>
      </c>
      <c r="G743" s="12">
        <f>commit!$P744/1000</f>
        <v>99.372</v>
      </c>
      <c r="H743" s="12">
        <f>commit!$P744/J743</f>
        <v>54.33132859486058</v>
      </c>
      <c r="I743" s="12">
        <f>commit!$L744</f>
        <v>1704</v>
      </c>
      <c r="J743" s="12">
        <f>commit!$M744</f>
        <v>1829</v>
      </c>
      <c r="K743" s="13">
        <f>(ncommit!$K744-ncommit!$J744)/1000</f>
        <v>72.893000000000001</v>
      </c>
      <c r="L743" s="11">
        <f t="shared" si="55"/>
        <v>1.6106622035037659</v>
      </c>
      <c r="M743" s="12">
        <f>ncommit!$G744</f>
        <v>242389</v>
      </c>
      <c r="N743" s="32">
        <f t="shared" si="58"/>
        <v>242.38900000000001</v>
      </c>
      <c r="O743" s="11">
        <f t="shared" si="56"/>
        <v>1.1983712132151212</v>
      </c>
    </row>
    <row r="744" spans="1:15">
      <c r="A744" s="1">
        <v>743</v>
      </c>
      <c r="B744" s="13">
        <f>(commit!$H745+commit!$I745)/1000</f>
        <v>8.6210000000000004</v>
      </c>
      <c r="C744" s="13">
        <f>(commit!$K745-commit!$J745)/1000</f>
        <v>118.559</v>
      </c>
      <c r="D744" s="13">
        <f>commit!$J745/1000</f>
        <v>0.73899999999999999</v>
      </c>
      <c r="E744" s="12">
        <f>commit!$G745</f>
        <v>290472</v>
      </c>
      <c r="F744" s="32">
        <f t="shared" si="57"/>
        <v>290.47199999999998</v>
      </c>
      <c r="G744" s="12">
        <f>commit!$P745/1000</f>
        <v>99.372</v>
      </c>
      <c r="H744" s="12">
        <f>commit!$P745/J744</f>
        <v>54.33132859486058</v>
      </c>
      <c r="I744" s="12">
        <f>commit!$L745</f>
        <v>1704</v>
      </c>
      <c r="J744" s="12">
        <f>commit!$M745</f>
        <v>1829</v>
      </c>
      <c r="K744" s="13">
        <f>(ncommit!$K745-ncommit!$J745)/1000</f>
        <v>73.397000000000006</v>
      </c>
      <c r="L744" s="11">
        <f t="shared" si="55"/>
        <v>1.6153112525035083</v>
      </c>
      <c r="M744" s="12">
        <f>ncommit!$G745</f>
        <v>242395</v>
      </c>
      <c r="N744" s="32">
        <f t="shared" si="58"/>
        <v>242.39500000000001</v>
      </c>
      <c r="O744" s="11">
        <f t="shared" si="56"/>
        <v>1.1983415499494627</v>
      </c>
    </row>
    <row r="745" spans="1:15">
      <c r="A745" s="1">
        <v>744</v>
      </c>
      <c r="B745" s="13">
        <f>(commit!$H746+commit!$I746)/1000</f>
        <v>8.3870000000000005</v>
      </c>
      <c r="C745" s="13">
        <f>(commit!$K746-commit!$J746)/1000</f>
        <v>149.21700000000001</v>
      </c>
      <c r="D745" s="13">
        <f>commit!$J746/1000</f>
        <v>0.92200000000000004</v>
      </c>
      <c r="E745" s="12">
        <f>commit!$G746</f>
        <v>346745</v>
      </c>
      <c r="F745" s="32">
        <f t="shared" si="57"/>
        <v>346.745</v>
      </c>
      <c r="G745" s="12">
        <f>commit!$P746/1000</f>
        <v>104.774</v>
      </c>
      <c r="H745" s="12">
        <f>commit!$P746/J745</f>
        <v>57.284855112083108</v>
      </c>
      <c r="I745" s="12">
        <f>commit!$L746</f>
        <v>1709</v>
      </c>
      <c r="J745" s="12">
        <f>commit!$M746</f>
        <v>1829</v>
      </c>
      <c r="K745" s="13">
        <f>(ncommit!$K746-ncommit!$J746)/1000</f>
        <v>108.881</v>
      </c>
      <c r="L745" s="11">
        <f t="shared" si="55"/>
        <v>1.3704594924734343</v>
      </c>
      <c r="M745" s="12">
        <f>ncommit!$G746</f>
        <v>325135</v>
      </c>
      <c r="N745" s="32">
        <f t="shared" si="58"/>
        <v>325.13499999999999</v>
      </c>
      <c r="O745" s="11">
        <f t="shared" si="56"/>
        <v>1.0664646992787612</v>
      </c>
    </row>
    <row r="746" spans="1:15">
      <c r="A746" s="1">
        <v>745</v>
      </c>
      <c r="B746" s="13">
        <f>(commit!$H747+commit!$I747)/1000</f>
        <v>8.3480000000000008</v>
      </c>
      <c r="C746" s="13">
        <f>(commit!$K747-commit!$J747)/1000</f>
        <v>146.547</v>
      </c>
      <c r="D746" s="13">
        <f>commit!$J747/1000</f>
        <v>0.95</v>
      </c>
      <c r="E746" s="12">
        <f>commit!$G747</f>
        <v>346796</v>
      </c>
      <c r="F746" s="32">
        <f t="shared" si="57"/>
        <v>346.79599999999999</v>
      </c>
      <c r="G746" s="12">
        <f>commit!$P747/1000</f>
        <v>104.774</v>
      </c>
      <c r="H746" s="12">
        <f>commit!$P747/J746</f>
        <v>57.284855112083108</v>
      </c>
      <c r="I746" s="12">
        <f>commit!$L747</f>
        <v>1709</v>
      </c>
      <c r="J746" s="12">
        <f>commit!$M747</f>
        <v>1829</v>
      </c>
      <c r="K746" s="13">
        <f>(ncommit!$K747-ncommit!$J747)/1000</f>
        <v>112.07899999999999</v>
      </c>
      <c r="L746" s="11">
        <f t="shared" si="55"/>
        <v>1.3075330793458186</v>
      </c>
      <c r="M746" s="12">
        <f>ncommit!$G747</f>
        <v>325175</v>
      </c>
      <c r="N746" s="32">
        <f t="shared" si="58"/>
        <v>325.17500000000001</v>
      </c>
      <c r="O746" s="11">
        <f t="shared" si="56"/>
        <v>1.0664903513492734</v>
      </c>
    </row>
    <row r="747" spans="1:15">
      <c r="A747" s="1">
        <v>746</v>
      </c>
      <c r="B747" s="13">
        <f>(commit!$H748+commit!$I748)/1000</f>
        <v>8.6530000000000005</v>
      </c>
      <c r="C747" s="13">
        <f>(commit!$K748-commit!$J748)/1000</f>
        <v>145.40299999999999</v>
      </c>
      <c r="D747" s="13">
        <f>commit!$J748/1000</f>
        <v>0.92600000000000005</v>
      </c>
      <c r="E747" s="12">
        <f>commit!$G748</f>
        <v>346745</v>
      </c>
      <c r="F747" s="32">
        <f t="shared" si="57"/>
        <v>346.745</v>
      </c>
      <c r="G747" s="12">
        <f>commit!$P748/1000</f>
        <v>104.774</v>
      </c>
      <c r="H747" s="12">
        <f>commit!$P748/J747</f>
        <v>57.284855112083108</v>
      </c>
      <c r="I747" s="12">
        <f>commit!$L748</f>
        <v>1709</v>
      </c>
      <c r="J747" s="12">
        <f>commit!$M748</f>
        <v>1829</v>
      </c>
      <c r="K747" s="13">
        <f>(ncommit!$K748-ncommit!$J748)/1000</f>
        <v>113.914</v>
      </c>
      <c r="L747" s="11">
        <f t="shared" si="55"/>
        <v>1.2764278315220252</v>
      </c>
      <c r="M747" s="12">
        <f>ncommit!$G748</f>
        <v>325187</v>
      </c>
      <c r="N747" s="32">
        <f t="shared" si="58"/>
        <v>325.18700000000001</v>
      </c>
      <c r="O747" s="11">
        <f t="shared" si="56"/>
        <v>1.0662941630507985</v>
      </c>
    </row>
    <row r="748" spans="1:15">
      <c r="A748" s="1">
        <v>747</v>
      </c>
      <c r="B748" s="13">
        <f>(commit!$H749+commit!$I749)/1000</f>
        <v>8.4139999999999997</v>
      </c>
      <c r="C748" s="13">
        <f>(commit!$K749-commit!$J749)/1000</f>
        <v>146.042</v>
      </c>
      <c r="D748" s="13">
        <f>commit!$J749/1000</f>
        <v>0.93899999999999995</v>
      </c>
      <c r="E748" s="12">
        <f>commit!$G749</f>
        <v>346796</v>
      </c>
      <c r="F748" s="32">
        <f t="shared" si="57"/>
        <v>346.79599999999999</v>
      </c>
      <c r="G748" s="12">
        <f>commit!$P749/1000</f>
        <v>104.774</v>
      </c>
      <c r="H748" s="12">
        <f>commit!$P749/J748</f>
        <v>57.284855112083108</v>
      </c>
      <c r="I748" s="12">
        <f>commit!$L749</f>
        <v>1709</v>
      </c>
      <c r="J748" s="12">
        <f>commit!$M749</f>
        <v>1829</v>
      </c>
      <c r="K748" s="13">
        <f>(ncommit!$K749-ncommit!$J749)/1000</f>
        <v>112.58499999999999</v>
      </c>
      <c r="L748" s="11">
        <f t="shared" si="55"/>
        <v>1.2971710263356575</v>
      </c>
      <c r="M748" s="12">
        <f>ncommit!$G749</f>
        <v>325182</v>
      </c>
      <c r="N748" s="32">
        <f t="shared" si="58"/>
        <v>325.18200000000002</v>
      </c>
      <c r="O748" s="11">
        <f t="shared" si="56"/>
        <v>1.0664673936441746</v>
      </c>
    </row>
    <row r="749" spans="1:15">
      <c r="A749" s="1">
        <v>748</v>
      </c>
      <c r="B749" s="13">
        <f>(commit!$H750+commit!$I750)/1000</f>
        <v>8.3490000000000002</v>
      </c>
      <c r="C749" s="13">
        <f>(commit!$K750-commit!$J750)/1000</f>
        <v>146.148</v>
      </c>
      <c r="D749" s="13">
        <f>commit!$J750/1000</f>
        <v>0.93300000000000005</v>
      </c>
      <c r="E749" s="12">
        <f>commit!$G750</f>
        <v>345327</v>
      </c>
      <c r="F749" s="32">
        <f t="shared" si="57"/>
        <v>345.327</v>
      </c>
      <c r="G749" s="12">
        <f>commit!$P750/1000</f>
        <v>104.303</v>
      </c>
      <c r="H749" s="12">
        <f>commit!$P750/J749</f>
        <v>56.965046422719823</v>
      </c>
      <c r="I749" s="12">
        <f>commit!$L750</f>
        <v>1711</v>
      </c>
      <c r="J749" s="12">
        <f>commit!$M750</f>
        <v>1831</v>
      </c>
      <c r="K749" s="13">
        <f>(ncommit!$K750-ncommit!$J750)/1000</f>
        <v>110.76900000000001</v>
      </c>
      <c r="L749" s="11">
        <f t="shared" si="55"/>
        <v>1.3193944154050319</v>
      </c>
      <c r="M749" s="12">
        <f>ncommit!$G750</f>
        <v>321588</v>
      </c>
      <c r="N749" s="32">
        <f t="shared" si="58"/>
        <v>321.58800000000002</v>
      </c>
      <c r="O749" s="11">
        <f t="shared" si="56"/>
        <v>1.0738180529124222</v>
      </c>
    </row>
    <row r="750" spans="1:15">
      <c r="A750" s="1">
        <v>749</v>
      </c>
      <c r="B750" s="13">
        <f>(commit!$H751+commit!$I751)/1000</f>
        <v>8.0579999999999998</v>
      </c>
      <c r="C750" s="13">
        <f>(commit!$K751-commit!$J751)/1000</f>
        <v>138.58799999999999</v>
      </c>
      <c r="D750" s="13">
        <f>commit!$J751/1000</f>
        <v>0.91500000000000004</v>
      </c>
      <c r="E750" s="12">
        <f>commit!$G751</f>
        <v>345276</v>
      </c>
      <c r="F750" s="32">
        <f t="shared" si="57"/>
        <v>345.27600000000001</v>
      </c>
      <c r="G750" s="12">
        <f>commit!$P751/1000</f>
        <v>104.303</v>
      </c>
      <c r="H750" s="12">
        <f>commit!$P751/J750</f>
        <v>56.965046422719823</v>
      </c>
      <c r="I750" s="12">
        <f>commit!$L751</f>
        <v>1711</v>
      </c>
      <c r="J750" s="12">
        <f>commit!$M751</f>
        <v>1831</v>
      </c>
      <c r="K750" s="13">
        <f>(ncommit!$K751-ncommit!$J751)/1000</f>
        <v>109.461</v>
      </c>
      <c r="L750" s="11">
        <f t="shared" si="55"/>
        <v>1.2660947734809658</v>
      </c>
      <c r="M750" s="12">
        <f>ncommit!$G751</f>
        <v>321536</v>
      </c>
      <c r="N750" s="32">
        <f t="shared" si="58"/>
        <v>321.536</v>
      </c>
      <c r="O750" s="11">
        <f t="shared" si="56"/>
        <v>1.0738331011146496</v>
      </c>
    </row>
    <row r="751" spans="1:15">
      <c r="A751" s="1">
        <v>750</v>
      </c>
      <c r="B751" s="13">
        <f>(commit!$H752+commit!$I752)/1000</f>
        <v>8.8919999999999995</v>
      </c>
      <c r="C751" s="13">
        <f>(commit!$K752-commit!$J752)/1000</f>
        <v>132.97399999999999</v>
      </c>
      <c r="D751" s="13">
        <f>commit!$J752/1000</f>
        <v>0.85499999999999998</v>
      </c>
      <c r="E751" s="12">
        <f>commit!$G752</f>
        <v>328017</v>
      </c>
      <c r="F751" s="32">
        <f t="shared" si="57"/>
        <v>328.017</v>
      </c>
      <c r="G751" s="12">
        <f>commit!$P752/1000</f>
        <v>104.581</v>
      </c>
      <c r="H751" s="12">
        <f>commit!$P752/J751</f>
        <v>57.367526055951728</v>
      </c>
      <c r="I751" s="12">
        <f>commit!$L752</f>
        <v>1705</v>
      </c>
      <c r="J751" s="12">
        <f>commit!$M752</f>
        <v>1823</v>
      </c>
      <c r="K751" s="13">
        <f>(ncommit!$K752-ncommit!$J752)/1000</f>
        <v>108.813</v>
      </c>
      <c r="L751" s="11">
        <f t="shared" si="55"/>
        <v>1.2220414840138585</v>
      </c>
      <c r="M751" s="12">
        <f>ncommit!$G752</f>
        <v>306294</v>
      </c>
      <c r="N751" s="32">
        <f t="shared" si="58"/>
        <v>306.29399999999998</v>
      </c>
      <c r="O751" s="11">
        <f t="shared" si="56"/>
        <v>1.070922055280221</v>
      </c>
    </row>
    <row r="752" spans="1:15">
      <c r="A752" s="1">
        <v>751</v>
      </c>
      <c r="B752" s="13">
        <f>(commit!$H753+commit!$I753)/1000</f>
        <v>8.7050000000000001</v>
      </c>
      <c r="C752" s="13">
        <f>(commit!$K753-commit!$J753)/1000</f>
        <v>134.50399999999999</v>
      </c>
      <c r="D752" s="13">
        <f>commit!$J753/1000</f>
        <v>0.85899999999999999</v>
      </c>
      <c r="E752" s="12">
        <f>commit!$G753</f>
        <v>328074</v>
      </c>
      <c r="F752" s="32">
        <f t="shared" si="57"/>
        <v>328.07400000000001</v>
      </c>
      <c r="G752" s="12">
        <f>commit!$P753/1000</f>
        <v>104.581</v>
      </c>
      <c r="H752" s="12">
        <f>commit!$P753/J752</f>
        <v>57.367526055951728</v>
      </c>
      <c r="I752" s="12">
        <f>commit!$L753</f>
        <v>1705</v>
      </c>
      <c r="J752" s="12">
        <f>commit!$M753</f>
        <v>1823</v>
      </c>
      <c r="K752" s="13">
        <f>(ncommit!$K753-ncommit!$J753)/1000</f>
        <v>109.01</v>
      </c>
      <c r="L752" s="11">
        <f t="shared" si="55"/>
        <v>1.2338684524355563</v>
      </c>
      <c r="M752" s="12">
        <f>ncommit!$G753</f>
        <v>306364</v>
      </c>
      <c r="N752" s="32">
        <f t="shared" si="58"/>
        <v>306.36399999999998</v>
      </c>
      <c r="O752" s="11">
        <f t="shared" si="56"/>
        <v>1.0708634173727984</v>
      </c>
    </row>
    <row r="753" spans="1:15">
      <c r="A753" s="1">
        <v>752</v>
      </c>
      <c r="B753" s="13">
        <f>(commit!$H754+commit!$I754)/1000</f>
        <v>8.3420000000000005</v>
      </c>
      <c r="C753" s="13">
        <f>(commit!$K754-commit!$J754)/1000</f>
        <v>133.75</v>
      </c>
      <c r="D753" s="13">
        <f>commit!$J754/1000</f>
        <v>0.91700000000000004</v>
      </c>
      <c r="E753" s="12">
        <f>commit!$G754</f>
        <v>328023</v>
      </c>
      <c r="F753" s="32">
        <f t="shared" si="57"/>
        <v>328.02300000000002</v>
      </c>
      <c r="G753" s="12">
        <f>commit!$P754/1000</f>
        <v>104.581</v>
      </c>
      <c r="H753" s="12">
        <f>commit!$P754/J753</f>
        <v>57.367526055951728</v>
      </c>
      <c r="I753" s="12">
        <f>commit!$L754</f>
        <v>1705</v>
      </c>
      <c r="J753" s="12">
        <f>commit!$M754</f>
        <v>1823</v>
      </c>
      <c r="K753" s="13">
        <f>(ncommit!$K754-ncommit!$J754)/1000</f>
        <v>109.422</v>
      </c>
      <c r="L753" s="11">
        <f t="shared" si="55"/>
        <v>1.2223318893823911</v>
      </c>
      <c r="M753" s="12">
        <f>ncommit!$G754</f>
        <v>306307</v>
      </c>
      <c r="N753" s="32">
        <f t="shared" si="58"/>
        <v>306.30700000000002</v>
      </c>
      <c r="O753" s="11">
        <f t="shared" si="56"/>
        <v>1.0708961923821525</v>
      </c>
    </row>
    <row r="754" spans="1:15">
      <c r="A754" s="1">
        <v>753</v>
      </c>
      <c r="B754" s="13">
        <f>(commit!$H755+commit!$I755)/1000</f>
        <v>8.6229999999999993</v>
      </c>
      <c r="C754" s="13">
        <f>(commit!$K755-commit!$J755)/1000</f>
        <v>130.721</v>
      </c>
      <c r="D754" s="13">
        <f>commit!$J755/1000</f>
        <v>0.877</v>
      </c>
      <c r="E754" s="12">
        <f>commit!$G755</f>
        <v>328023</v>
      </c>
      <c r="F754" s="32">
        <f t="shared" si="57"/>
        <v>328.02300000000002</v>
      </c>
      <c r="G754" s="12">
        <f>commit!$P755/1000</f>
        <v>104.581</v>
      </c>
      <c r="H754" s="12">
        <f>commit!$P755/J754</f>
        <v>57.367526055951728</v>
      </c>
      <c r="I754" s="12">
        <f>commit!$L755</f>
        <v>1705</v>
      </c>
      <c r="J754" s="12">
        <f>commit!$M755</f>
        <v>1823</v>
      </c>
      <c r="K754" s="13">
        <f>(ncommit!$K755-ncommit!$J755)/1000</f>
        <v>109.925</v>
      </c>
      <c r="L754" s="11">
        <f t="shared" si="55"/>
        <v>1.1891835342278827</v>
      </c>
      <c r="M754" s="12">
        <f>ncommit!$G755</f>
        <v>306305</v>
      </c>
      <c r="N754" s="32">
        <f t="shared" si="58"/>
        <v>306.30500000000001</v>
      </c>
      <c r="O754" s="11">
        <f t="shared" si="56"/>
        <v>1.0709031847341701</v>
      </c>
    </row>
    <row r="755" spans="1:15">
      <c r="A755" s="1">
        <v>754</v>
      </c>
      <c r="B755" s="13">
        <f>(commit!$H756+commit!$I756)/1000</f>
        <v>8.2379999999999995</v>
      </c>
      <c r="C755" s="13">
        <f>(commit!$K756-commit!$J756)/1000</f>
        <v>129.30000000000001</v>
      </c>
      <c r="D755" s="13">
        <f>commit!$J756/1000</f>
        <v>0.877</v>
      </c>
      <c r="E755" s="12">
        <f>commit!$G756</f>
        <v>328023</v>
      </c>
      <c r="F755" s="32">
        <f t="shared" si="57"/>
        <v>328.02300000000002</v>
      </c>
      <c r="G755" s="12">
        <f>commit!$P756/1000</f>
        <v>104.581</v>
      </c>
      <c r="H755" s="12">
        <f>commit!$P756/J755</f>
        <v>57.367526055951728</v>
      </c>
      <c r="I755" s="12">
        <f>commit!$L756</f>
        <v>1705</v>
      </c>
      <c r="J755" s="12">
        <f>commit!$M756</f>
        <v>1823</v>
      </c>
      <c r="K755" s="13">
        <f>(ncommit!$K756-ncommit!$J756)/1000</f>
        <v>108.977</v>
      </c>
      <c r="L755" s="11">
        <f t="shared" si="55"/>
        <v>1.1864888921515551</v>
      </c>
      <c r="M755" s="12">
        <f>ncommit!$G756</f>
        <v>306308</v>
      </c>
      <c r="N755" s="32">
        <f t="shared" si="58"/>
        <v>306.30799999999999</v>
      </c>
      <c r="O755" s="11">
        <f t="shared" si="56"/>
        <v>1.0708926962403855</v>
      </c>
    </row>
    <row r="756" spans="1:15">
      <c r="A756" s="1">
        <v>755</v>
      </c>
      <c r="B756" s="13">
        <f>(commit!$H757+commit!$I757)/1000</f>
        <v>8.5039999999999996</v>
      </c>
      <c r="C756" s="13">
        <f>(commit!$K757-commit!$J757)/1000</f>
        <v>131.63399999999999</v>
      </c>
      <c r="D756" s="13">
        <f>commit!$J757/1000</f>
        <v>0.89200000000000002</v>
      </c>
      <c r="E756" s="12">
        <f>commit!$G757</f>
        <v>328017</v>
      </c>
      <c r="F756" s="32">
        <f t="shared" si="57"/>
        <v>328.017</v>
      </c>
      <c r="G756" s="12">
        <f>commit!$P757/1000</f>
        <v>104.581</v>
      </c>
      <c r="H756" s="12">
        <f>commit!$P757/J756</f>
        <v>57.367526055951728</v>
      </c>
      <c r="I756" s="12">
        <f>commit!$L757</f>
        <v>1705</v>
      </c>
      <c r="J756" s="12">
        <f>commit!$M757</f>
        <v>1823</v>
      </c>
      <c r="K756" s="13">
        <f>(ncommit!$K757-ncommit!$J757)/1000</f>
        <v>110.273</v>
      </c>
      <c r="L756" s="11">
        <f t="shared" si="55"/>
        <v>1.1937101557044787</v>
      </c>
      <c r="M756" s="12">
        <f>ncommit!$G757</f>
        <v>306294</v>
      </c>
      <c r="N756" s="32">
        <f t="shared" si="58"/>
        <v>306.29399999999998</v>
      </c>
      <c r="O756" s="11">
        <f t="shared" si="56"/>
        <v>1.070922055280221</v>
      </c>
    </row>
    <row r="757" spans="1:15">
      <c r="A757" s="1">
        <v>756</v>
      </c>
      <c r="B757" s="13">
        <f>(commit!$H758+commit!$I758)/1000</f>
        <v>9.0090000000000003</v>
      </c>
      <c r="C757" s="13">
        <f>(commit!$K758-commit!$J758)/1000</f>
        <v>126.73099999999999</v>
      </c>
      <c r="D757" s="13">
        <f>commit!$J758/1000</f>
        <v>0.83399999999999996</v>
      </c>
      <c r="E757" s="12">
        <f>commit!$G758</f>
        <v>332479</v>
      </c>
      <c r="F757" s="32">
        <f t="shared" si="57"/>
        <v>332.47899999999998</v>
      </c>
      <c r="G757" s="12">
        <f>commit!$P758/1000</f>
        <v>105.343</v>
      </c>
      <c r="H757" s="12">
        <f>commit!$P758/J757</f>
        <v>57.533042053522664</v>
      </c>
      <c r="I757" s="12">
        <f>commit!$L758</f>
        <v>1713</v>
      </c>
      <c r="J757" s="12">
        <f>commit!$M758</f>
        <v>1831</v>
      </c>
      <c r="K757" s="13">
        <f>(ncommit!$K758-ncommit!$J758)/1000</f>
        <v>108.27800000000001</v>
      </c>
      <c r="L757" s="11">
        <f t="shared" si="55"/>
        <v>1.1704224311494484</v>
      </c>
      <c r="M757" s="12">
        <f>ncommit!$G758</f>
        <v>312979</v>
      </c>
      <c r="N757" s="32">
        <f t="shared" si="58"/>
        <v>312.97899999999998</v>
      </c>
      <c r="O757" s="11">
        <f t="shared" si="56"/>
        <v>1.0623044996629167</v>
      </c>
    </row>
    <row r="758" spans="1:15">
      <c r="A758" s="1">
        <v>757</v>
      </c>
      <c r="B758" s="13">
        <f>(commit!$H759+commit!$I759)/1000</f>
        <v>8.2840000000000007</v>
      </c>
      <c r="C758" s="13">
        <f>(commit!$K759-commit!$J759)/1000</f>
        <v>124.598</v>
      </c>
      <c r="D758" s="13">
        <f>commit!$J759/1000</f>
        <v>0.81399999999999995</v>
      </c>
      <c r="E758" s="12">
        <f>commit!$G759</f>
        <v>332479</v>
      </c>
      <c r="F758" s="32">
        <f t="shared" si="57"/>
        <v>332.47899999999998</v>
      </c>
      <c r="G758" s="12">
        <f>commit!$P759/1000</f>
        <v>105.343</v>
      </c>
      <c r="H758" s="12">
        <f>commit!$P759/J758</f>
        <v>57.533042053522664</v>
      </c>
      <c r="I758" s="12">
        <f>commit!$L759</f>
        <v>1713</v>
      </c>
      <c r="J758" s="12">
        <f>commit!$M759</f>
        <v>1831</v>
      </c>
      <c r="K758" s="13">
        <f>(ncommit!$K759-ncommit!$J759)/1000</f>
        <v>106.396</v>
      </c>
      <c r="L758" s="11">
        <f t="shared" si="55"/>
        <v>1.1710778600699274</v>
      </c>
      <c r="M758" s="12">
        <f>ncommit!$G759</f>
        <v>312989</v>
      </c>
      <c r="N758" s="32">
        <f t="shared" si="58"/>
        <v>312.98899999999998</v>
      </c>
      <c r="O758" s="11">
        <f t="shared" si="56"/>
        <v>1.062270559029231</v>
      </c>
    </row>
    <row r="759" spans="1:15">
      <c r="A759" s="1">
        <v>758</v>
      </c>
      <c r="B759" s="13">
        <f>(commit!$H760+commit!$I760)/1000</f>
        <v>8.4830000000000005</v>
      </c>
      <c r="C759" s="13">
        <f>(commit!$K760-commit!$J760)/1000</f>
        <v>127.206</v>
      </c>
      <c r="D759" s="13">
        <f>commit!$J760/1000</f>
        <v>0.873</v>
      </c>
      <c r="E759" s="12">
        <f>commit!$G760</f>
        <v>332479</v>
      </c>
      <c r="F759" s="32">
        <f t="shared" si="57"/>
        <v>332.47899999999998</v>
      </c>
      <c r="G759" s="12">
        <f>commit!$P760/1000</f>
        <v>105.343</v>
      </c>
      <c r="H759" s="12">
        <f>commit!$P760/J759</f>
        <v>57.533042053522664</v>
      </c>
      <c r="I759" s="12">
        <f>commit!$L760</f>
        <v>1713</v>
      </c>
      <c r="J759" s="12">
        <f>commit!$M760</f>
        <v>1831</v>
      </c>
      <c r="K759" s="13">
        <f>(ncommit!$K760-ncommit!$J760)/1000</f>
        <v>109.047</v>
      </c>
      <c r="L759" s="11">
        <f t="shared" si="55"/>
        <v>1.166524526121764</v>
      </c>
      <c r="M759" s="12">
        <f>ncommit!$G760</f>
        <v>312989</v>
      </c>
      <c r="N759" s="32">
        <f t="shared" si="58"/>
        <v>312.98899999999998</v>
      </c>
      <c r="O759" s="11">
        <f t="shared" si="56"/>
        <v>1.062270559029231</v>
      </c>
    </row>
    <row r="760" spans="1:15">
      <c r="A760" s="1">
        <v>759</v>
      </c>
      <c r="B760" s="13">
        <f>(commit!$H761+commit!$I761)/1000</f>
        <v>8.1509999999999998</v>
      </c>
      <c r="C760" s="13">
        <f>(commit!$K761-commit!$J761)/1000</f>
        <v>125.438</v>
      </c>
      <c r="D760" s="13">
        <f>commit!$J761/1000</f>
        <v>0.85599999999999998</v>
      </c>
      <c r="E760" s="12">
        <f>commit!$G761</f>
        <v>332479</v>
      </c>
      <c r="F760" s="32">
        <f t="shared" si="57"/>
        <v>332.47899999999998</v>
      </c>
      <c r="G760" s="12">
        <f>commit!$P761/1000</f>
        <v>105.343</v>
      </c>
      <c r="H760" s="12">
        <f>commit!$P761/J760</f>
        <v>57.533042053522664</v>
      </c>
      <c r="I760" s="12">
        <f>commit!$L761</f>
        <v>1713</v>
      </c>
      <c r="J760" s="12">
        <f>commit!$M761</f>
        <v>1831</v>
      </c>
      <c r="K760" s="13">
        <f>(ncommit!$K761-ncommit!$J761)/1000</f>
        <v>107.66800000000001</v>
      </c>
      <c r="L760" s="11">
        <f t="shared" si="55"/>
        <v>1.1650443957350374</v>
      </c>
      <c r="M760" s="12">
        <f>ncommit!$G761</f>
        <v>312989</v>
      </c>
      <c r="N760" s="32">
        <f t="shared" si="58"/>
        <v>312.98899999999998</v>
      </c>
      <c r="O760" s="11">
        <f t="shared" si="56"/>
        <v>1.062270559029231</v>
      </c>
    </row>
    <row r="761" spans="1:15">
      <c r="A761" s="1">
        <v>760</v>
      </c>
      <c r="B761" s="13">
        <f>(commit!$H762+commit!$I762)/1000</f>
        <v>8.5679999999999996</v>
      </c>
      <c r="C761" s="13">
        <f>(commit!$K762-commit!$J762)/1000</f>
        <v>127.968</v>
      </c>
      <c r="D761" s="13">
        <f>commit!$J762/1000</f>
        <v>0.86099999999999999</v>
      </c>
      <c r="E761" s="12">
        <f>commit!$G762</f>
        <v>332472</v>
      </c>
      <c r="F761" s="32">
        <f t="shared" si="57"/>
        <v>332.47199999999998</v>
      </c>
      <c r="G761" s="12">
        <f>commit!$P762/1000</f>
        <v>105.343</v>
      </c>
      <c r="H761" s="12">
        <f>commit!$P762/J761</f>
        <v>57.533042053522664</v>
      </c>
      <c r="I761" s="12">
        <f>commit!$L762</f>
        <v>1713</v>
      </c>
      <c r="J761" s="12">
        <f>commit!$M762</f>
        <v>1831</v>
      </c>
      <c r="K761" s="13">
        <f>(ncommit!$K762-ncommit!$J762)/1000</f>
        <v>108.58199999999999</v>
      </c>
      <c r="L761" s="11">
        <f t="shared" si="55"/>
        <v>1.1785378792064984</v>
      </c>
      <c r="M761" s="12">
        <f>ncommit!$G762</f>
        <v>312975</v>
      </c>
      <c r="N761" s="32">
        <f t="shared" si="58"/>
        <v>312.97500000000002</v>
      </c>
      <c r="O761" s="11">
        <f t="shared" si="56"/>
        <v>1.0622957105200095</v>
      </c>
    </row>
    <row r="762" spans="1:15">
      <c r="A762" s="1">
        <v>761</v>
      </c>
      <c r="B762" s="13">
        <f>(commit!$H763+commit!$I763)/1000</f>
        <v>8.81</v>
      </c>
      <c r="C762" s="13">
        <f>(commit!$K763-commit!$J763)/1000</f>
        <v>130.10599999999999</v>
      </c>
      <c r="D762" s="13">
        <f>commit!$J763/1000</f>
        <v>0.79200000000000004</v>
      </c>
      <c r="E762" s="12">
        <f>commit!$G763</f>
        <v>332479</v>
      </c>
      <c r="F762" s="32">
        <f t="shared" si="57"/>
        <v>332.47899999999998</v>
      </c>
      <c r="G762" s="12">
        <f>commit!$P763/1000</f>
        <v>105.343</v>
      </c>
      <c r="H762" s="12">
        <f>commit!$P763/J762</f>
        <v>57.533042053522664</v>
      </c>
      <c r="I762" s="12">
        <f>commit!$L763</f>
        <v>1713</v>
      </c>
      <c r="J762" s="12">
        <f>commit!$M763</f>
        <v>1831</v>
      </c>
      <c r="K762" s="13">
        <f>(ncommit!$K763-ncommit!$J763)/1000</f>
        <v>110.601</v>
      </c>
      <c r="L762" s="11">
        <f t="shared" si="55"/>
        <v>1.1763546441713908</v>
      </c>
      <c r="M762" s="12">
        <f>ncommit!$G763</f>
        <v>312979</v>
      </c>
      <c r="N762" s="32">
        <f t="shared" si="58"/>
        <v>312.97899999999998</v>
      </c>
      <c r="O762" s="11">
        <f t="shared" si="56"/>
        <v>1.0623044996629167</v>
      </c>
    </row>
    <row r="763" spans="1:15">
      <c r="A763" s="1">
        <v>762</v>
      </c>
      <c r="B763" s="13">
        <f>(commit!$H764+commit!$I764)/1000</f>
        <v>8.3460000000000001</v>
      </c>
      <c r="C763" s="13">
        <f>(commit!$K764-commit!$J764)/1000</f>
        <v>133.10400000000001</v>
      </c>
      <c r="D763" s="13">
        <f>commit!$J764/1000</f>
        <v>0.86599999999999999</v>
      </c>
      <c r="E763" s="12">
        <f>commit!$G764</f>
        <v>332479</v>
      </c>
      <c r="F763" s="32">
        <f t="shared" si="57"/>
        <v>332.47899999999998</v>
      </c>
      <c r="G763" s="12">
        <f>commit!$P764/1000</f>
        <v>105.343</v>
      </c>
      <c r="H763" s="12">
        <f>commit!$P764/J763</f>
        <v>57.533042053522664</v>
      </c>
      <c r="I763" s="12">
        <f>commit!$L764</f>
        <v>1713</v>
      </c>
      <c r="J763" s="12">
        <f>commit!$M764</f>
        <v>1831</v>
      </c>
      <c r="K763" s="13">
        <f>(ncommit!$K764-ncommit!$J764)/1000</f>
        <v>106.76</v>
      </c>
      <c r="L763" s="11">
        <f t="shared" si="55"/>
        <v>1.2467590857999251</v>
      </c>
      <c r="M763" s="12">
        <f>ncommit!$G764</f>
        <v>312989</v>
      </c>
      <c r="N763" s="32">
        <f t="shared" si="58"/>
        <v>312.98899999999998</v>
      </c>
      <c r="O763" s="11">
        <f t="shared" si="56"/>
        <v>1.062270559029231</v>
      </c>
    </row>
    <row r="764" spans="1:15">
      <c r="A764" s="1">
        <v>763</v>
      </c>
      <c r="B764" s="13">
        <f>(commit!$H765+commit!$I765)/1000</f>
        <v>8.4830000000000005</v>
      </c>
      <c r="C764" s="13">
        <f>(commit!$K765-commit!$J765)/1000</f>
        <v>137.02199999999999</v>
      </c>
      <c r="D764" s="13">
        <f>commit!$J765/1000</f>
        <v>0.85799999999999998</v>
      </c>
      <c r="E764" s="12">
        <f>commit!$G765</f>
        <v>331260</v>
      </c>
      <c r="F764" s="32">
        <f t="shared" si="57"/>
        <v>331.26</v>
      </c>
      <c r="G764" s="12">
        <f>commit!$P765/1000</f>
        <v>101.84399999999999</v>
      </c>
      <c r="H764" s="12">
        <f>commit!$P765/J764</f>
        <v>55.622064445658111</v>
      </c>
      <c r="I764" s="12">
        <f>commit!$L765</f>
        <v>1713</v>
      </c>
      <c r="J764" s="12">
        <f>commit!$M765</f>
        <v>1831</v>
      </c>
      <c r="K764" s="13">
        <f>(ncommit!$K765-ncommit!$J765)/1000</f>
        <v>113.64700000000001</v>
      </c>
      <c r="L764" s="11">
        <f t="shared" si="55"/>
        <v>1.2056807482819607</v>
      </c>
      <c r="M764" s="12">
        <f>ncommit!$G765</f>
        <v>310600</v>
      </c>
      <c r="N764" s="32">
        <f t="shared" si="58"/>
        <v>310.60000000000002</v>
      </c>
      <c r="O764" s="11">
        <f t="shared" si="56"/>
        <v>1.0665164198325821</v>
      </c>
    </row>
    <row r="765" spans="1:15">
      <c r="A765" s="1">
        <v>764</v>
      </c>
      <c r="B765" s="13">
        <f>(commit!$H766+commit!$I766)/1000</f>
        <v>8.048</v>
      </c>
      <c r="C765" s="13">
        <f>(commit!$K766-commit!$J766)/1000</f>
        <v>139.22999999999999</v>
      </c>
      <c r="D765" s="13">
        <f>commit!$J766/1000</f>
        <v>0.95599999999999996</v>
      </c>
      <c r="E765" s="12">
        <f>commit!$G766</f>
        <v>332368</v>
      </c>
      <c r="F765" s="32">
        <f t="shared" si="57"/>
        <v>332.36799999999999</v>
      </c>
      <c r="G765" s="12">
        <f>commit!$P766/1000</f>
        <v>101.747</v>
      </c>
      <c r="H765" s="12">
        <f>commit!$P766/J765</f>
        <v>55.569087930092849</v>
      </c>
      <c r="I765" s="12">
        <f>commit!$L766</f>
        <v>1713</v>
      </c>
      <c r="J765" s="12">
        <f>commit!$M766</f>
        <v>1831</v>
      </c>
      <c r="K765" s="13">
        <f>(ncommit!$K766-ncommit!$J766)/1000</f>
        <v>106.687</v>
      </c>
      <c r="L765" s="11">
        <f t="shared" si="55"/>
        <v>1.305032478183846</v>
      </c>
      <c r="M765" s="12">
        <f>ncommit!$G766</f>
        <v>295251</v>
      </c>
      <c r="N765" s="32">
        <f t="shared" si="58"/>
        <v>295.25099999999998</v>
      </c>
      <c r="O765" s="11">
        <f t="shared" si="56"/>
        <v>1.1257133760766262</v>
      </c>
    </row>
    <row r="766" spans="1:15">
      <c r="A766" s="1">
        <v>765</v>
      </c>
      <c r="B766" s="13">
        <f>(commit!$H767+commit!$I767)/1000</f>
        <v>8.2260000000000009</v>
      </c>
      <c r="C766" s="13">
        <f>(commit!$K767-commit!$J767)/1000</f>
        <v>141.43299999999999</v>
      </c>
      <c r="D766" s="13">
        <f>commit!$J767/1000</f>
        <v>0.94899999999999995</v>
      </c>
      <c r="E766" s="12">
        <f>commit!$G767</f>
        <v>332367</v>
      </c>
      <c r="F766" s="32">
        <f t="shared" si="57"/>
        <v>332.36700000000002</v>
      </c>
      <c r="G766" s="12">
        <f>commit!$P767/1000</f>
        <v>101.747</v>
      </c>
      <c r="H766" s="12">
        <f>commit!$P767/J766</f>
        <v>55.569087930092849</v>
      </c>
      <c r="I766" s="12">
        <f>commit!$L767</f>
        <v>1713</v>
      </c>
      <c r="J766" s="12">
        <f>commit!$M767</f>
        <v>1831</v>
      </c>
      <c r="K766" s="13">
        <f>(ncommit!$K767-ncommit!$J767)/1000</f>
        <v>108.09399999999999</v>
      </c>
      <c r="L766" s="11">
        <f t="shared" si="55"/>
        <v>1.3084259995929468</v>
      </c>
      <c r="M766" s="12">
        <f>ncommit!$G767</f>
        <v>295248</v>
      </c>
      <c r="N766" s="32">
        <f t="shared" si="58"/>
        <v>295.24799999999999</v>
      </c>
      <c r="O766" s="11">
        <f t="shared" si="56"/>
        <v>1.1257214274101772</v>
      </c>
    </row>
    <row r="767" spans="1:15">
      <c r="A767" s="1">
        <v>766</v>
      </c>
      <c r="B767" s="13">
        <f>(commit!$H768+commit!$I768)/1000</f>
        <v>9.0579999999999998</v>
      </c>
      <c r="C767" s="13">
        <f>(commit!$K768-commit!$J768)/1000</f>
        <v>144.94399999999999</v>
      </c>
      <c r="D767" s="13">
        <f>commit!$J768/1000</f>
        <v>0.92200000000000004</v>
      </c>
      <c r="E767" s="12">
        <f>commit!$G768</f>
        <v>332367</v>
      </c>
      <c r="F767" s="32">
        <f t="shared" si="57"/>
        <v>332.36700000000002</v>
      </c>
      <c r="G767" s="12">
        <f>commit!$P768/1000</f>
        <v>101.747</v>
      </c>
      <c r="H767" s="12">
        <f>commit!$P768/J767</f>
        <v>55.569087930092849</v>
      </c>
      <c r="I767" s="12">
        <f>commit!$L768</f>
        <v>1713</v>
      </c>
      <c r="J767" s="12">
        <f>commit!$M768</f>
        <v>1831</v>
      </c>
      <c r="K767" s="13">
        <f>(ncommit!$K768-ncommit!$J768)/1000</f>
        <v>108.20399999999999</v>
      </c>
      <c r="L767" s="11">
        <f t="shared" si="55"/>
        <v>1.3395438246275553</v>
      </c>
      <c r="M767" s="12">
        <f>ncommit!$G768</f>
        <v>295251</v>
      </c>
      <c r="N767" s="32">
        <f t="shared" si="58"/>
        <v>295.25099999999998</v>
      </c>
      <c r="O767" s="11">
        <f t="shared" si="56"/>
        <v>1.1257099891278946</v>
      </c>
    </row>
    <row r="768" spans="1:15">
      <c r="A768" s="1">
        <v>767</v>
      </c>
      <c r="B768" s="13">
        <f>(commit!$H769+commit!$I769)/1000</f>
        <v>8.1150000000000002</v>
      </c>
      <c r="C768" s="13">
        <f>(commit!$K769-commit!$J769)/1000</f>
        <v>139.149</v>
      </c>
      <c r="D768" s="13">
        <f>commit!$J769/1000</f>
        <v>0.79100000000000004</v>
      </c>
      <c r="E768" s="12">
        <f>commit!$G769</f>
        <v>319293</v>
      </c>
      <c r="F768" s="32">
        <f t="shared" si="57"/>
        <v>319.29300000000001</v>
      </c>
      <c r="G768" s="12">
        <f>commit!$P769/1000</f>
        <v>102.07</v>
      </c>
      <c r="H768" s="12">
        <f>commit!$P769/J768</f>
        <v>55.990126165660996</v>
      </c>
      <c r="I768" s="12">
        <f>commit!$L769</f>
        <v>1705</v>
      </c>
      <c r="J768" s="12">
        <f>commit!$M769</f>
        <v>1823</v>
      </c>
      <c r="K768" s="13">
        <f>(ncommit!$K769-ncommit!$J769)/1000</f>
        <v>89.123000000000005</v>
      </c>
      <c r="L768" s="11">
        <f t="shared" si="55"/>
        <v>1.5613141388867071</v>
      </c>
      <c r="M768" s="12">
        <f>ncommit!$G769</f>
        <v>270605</v>
      </c>
      <c r="N768" s="32">
        <f t="shared" si="58"/>
        <v>270.60500000000002</v>
      </c>
      <c r="O768" s="11">
        <f t="shared" si="56"/>
        <v>1.1799227656547366</v>
      </c>
    </row>
    <row r="769" spans="1:15">
      <c r="A769" s="1">
        <v>768</v>
      </c>
      <c r="B769" s="13">
        <f>(commit!$H770+commit!$I770)/1000</f>
        <v>8.26</v>
      </c>
      <c r="C769" s="13">
        <f>(commit!$K770-commit!$J770)/1000</f>
        <v>140.435</v>
      </c>
      <c r="D769" s="13">
        <f>commit!$J770/1000</f>
        <v>0.88500000000000001</v>
      </c>
      <c r="E769" s="12">
        <f>commit!$G770</f>
        <v>319293</v>
      </c>
      <c r="F769" s="32">
        <f t="shared" si="57"/>
        <v>319.29300000000001</v>
      </c>
      <c r="G769" s="12">
        <f>commit!$P770/1000</f>
        <v>102.07</v>
      </c>
      <c r="H769" s="12">
        <f>commit!$P770/J769</f>
        <v>55.990126165660996</v>
      </c>
      <c r="I769" s="12">
        <f>commit!$L770</f>
        <v>1705</v>
      </c>
      <c r="J769" s="12">
        <f>commit!$M770</f>
        <v>1823</v>
      </c>
      <c r="K769" s="13">
        <f>(ncommit!$K770-ncommit!$J770)/1000</f>
        <v>89.504000000000005</v>
      </c>
      <c r="L769" s="11">
        <f t="shared" si="55"/>
        <v>1.5690360207365033</v>
      </c>
      <c r="M769" s="12">
        <f>ncommit!$G770</f>
        <v>270550</v>
      </c>
      <c r="N769" s="32">
        <f t="shared" si="58"/>
        <v>270.55</v>
      </c>
      <c r="O769" s="11">
        <f t="shared" si="56"/>
        <v>1.180162631676215</v>
      </c>
    </row>
    <row r="770" spans="1:15">
      <c r="A770" s="1">
        <v>769</v>
      </c>
      <c r="B770" s="13">
        <f>(commit!$H771+commit!$I771)/1000</f>
        <v>7.8719999999999999</v>
      </c>
      <c r="C770" s="13">
        <f>(commit!$K771-commit!$J771)/1000</f>
        <v>136.29300000000001</v>
      </c>
      <c r="D770" s="13">
        <f>commit!$J771/1000</f>
        <v>0.86</v>
      </c>
      <c r="E770" s="12">
        <f>commit!$G771</f>
        <v>319293</v>
      </c>
      <c r="F770" s="32">
        <f t="shared" si="57"/>
        <v>319.29300000000001</v>
      </c>
      <c r="G770" s="12">
        <f>commit!$P771/1000</f>
        <v>102.07</v>
      </c>
      <c r="H770" s="12">
        <f>commit!$P771/J770</f>
        <v>55.990126165660996</v>
      </c>
      <c r="I770" s="12">
        <f>commit!$L771</f>
        <v>1705</v>
      </c>
      <c r="J770" s="12">
        <f>commit!$M771</f>
        <v>1823</v>
      </c>
      <c r="K770" s="13">
        <f>(ncommit!$K771-ncommit!$J771)/1000</f>
        <v>88.647999999999996</v>
      </c>
      <c r="L770" s="11">
        <f t="shared" ref="L770:L833" si="59">C770/K770</f>
        <v>1.5374627741178595</v>
      </c>
      <c r="M770" s="12">
        <f>ncommit!$G771</f>
        <v>270609</v>
      </c>
      <c r="N770" s="32">
        <f t="shared" si="58"/>
        <v>270.60899999999998</v>
      </c>
      <c r="O770" s="11">
        <f t="shared" ref="O770:O833" si="60">E770/M770</f>
        <v>1.1799053246566078</v>
      </c>
    </row>
    <row r="771" spans="1:15">
      <c r="A771" s="1">
        <v>770</v>
      </c>
      <c r="B771" s="13">
        <f>(commit!$H772+commit!$I772)/1000</f>
        <v>8.4730000000000008</v>
      </c>
      <c r="C771" s="13">
        <f>(commit!$K772-commit!$J772)/1000</f>
        <v>139.608</v>
      </c>
      <c r="D771" s="13">
        <f>commit!$J772/1000</f>
        <v>0.876</v>
      </c>
      <c r="E771" s="12">
        <f>commit!$G772</f>
        <v>319293</v>
      </c>
      <c r="F771" s="32">
        <f t="shared" ref="F771:F834" si="61">E771/1000</f>
        <v>319.29300000000001</v>
      </c>
      <c r="G771" s="12">
        <f>commit!$P772/1000</f>
        <v>102.07</v>
      </c>
      <c r="H771" s="12">
        <f>commit!$P772/J771</f>
        <v>55.990126165660996</v>
      </c>
      <c r="I771" s="12">
        <f>commit!$L772</f>
        <v>1705</v>
      </c>
      <c r="J771" s="12">
        <f>commit!$M772</f>
        <v>1823</v>
      </c>
      <c r="K771" s="13">
        <f>(ncommit!$K772-ncommit!$J772)/1000</f>
        <v>89.531000000000006</v>
      </c>
      <c r="L771" s="11">
        <f t="shared" si="59"/>
        <v>1.5593258201070019</v>
      </c>
      <c r="M771" s="12">
        <f>ncommit!$G772</f>
        <v>270546</v>
      </c>
      <c r="N771" s="32">
        <f t="shared" ref="N771:N834" si="62">M771/1000</f>
        <v>270.54599999999999</v>
      </c>
      <c r="O771" s="11">
        <f t="shared" si="60"/>
        <v>1.1801800802820963</v>
      </c>
    </row>
    <row r="772" spans="1:15">
      <c r="A772" s="1">
        <v>771</v>
      </c>
      <c r="B772" s="13">
        <f>(commit!$H773+commit!$I773)/1000</f>
        <v>8.5340000000000007</v>
      </c>
      <c r="C772" s="13">
        <f>(commit!$K773-commit!$J773)/1000</f>
        <v>139.786</v>
      </c>
      <c r="D772" s="13">
        <f>commit!$J773/1000</f>
        <v>0.83399999999999996</v>
      </c>
      <c r="E772" s="12">
        <f>commit!$G773</f>
        <v>318638</v>
      </c>
      <c r="F772" s="32">
        <f t="shared" si="61"/>
        <v>318.63799999999998</v>
      </c>
      <c r="G772" s="12">
        <f>commit!$P773/1000</f>
        <v>101.998</v>
      </c>
      <c r="H772" s="12">
        <f>commit!$P773/J772</f>
        <v>55.950630828304995</v>
      </c>
      <c r="I772" s="12">
        <f>commit!$L773</f>
        <v>1705</v>
      </c>
      <c r="J772" s="12">
        <f>commit!$M773</f>
        <v>1823</v>
      </c>
      <c r="K772" s="13">
        <f>(ncommit!$K773-ncommit!$J773)/1000</f>
        <v>88.787999999999997</v>
      </c>
      <c r="L772" s="11">
        <f t="shared" si="59"/>
        <v>1.5743794206424293</v>
      </c>
      <c r="M772" s="12">
        <f>ncommit!$G773</f>
        <v>269875</v>
      </c>
      <c r="N772" s="32">
        <f t="shared" si="62"/>
        <v>269.875</v>
      </c>
      <c r="O772" s="11">
        <f t="shared" si="60"/>
        <v>1.1806873552570634</v>
      </c>
    </row>
    <row r="773" spans="1:15">
      <c r="A773" s="1">
        <v>772</v>
      </c>
      <c r="B773" s="13">
        <f>(commit!$H774+commit!$I774)/1000</f>
        <v>8.4719999999999995</v>
      </c>
      <c r="C773" s="13">
        <f>(commit!$K774-commit!$J774)/1000</f>
        <v>137.571</v>
      </c>
      <c r="D773" s="13">
        <f>commit!$J774/1000</f>
        <v>0.88900000000000001</v>
      </c>
      <c r="E773" s="12">
        <f>commit!$G774</f>
        <v>318638</v>
      </c>
      <c r="F773" s="32">
        <f t="shared" si="61"/>
        <v>318.63799999999998</v>
      </c>
      <c r="G773" s="12">
        <f>commit!$P774/1000</f>
        <v>101.998</v>
      </c>
      <c r="H773" s="12">
        <f>commit!$P774/J773</f>
        <v>55.950630828304995</v>
      </c>
      <c r="I773" s="12">
        <f>commit!$L774</f>
        <v>1705</v>
      </c>
      <c r="J773" s="12">
        <f>commit!$M774</f>
        <v>1823</v>
      </c>
      <c r="K773" s="13">
        <f>(ncommit!$K774-ncommit!$J774)/1000</f>
        <v>91.698999999999998</v>
      </c>
      <c r="L773" s="11">
        <f t="shared" si="59"/>
        <v>1.5002453679974701</v>
      </c>
      <c r="M773" s="12">
        <f>ncommit!$G774</f>
        <v>269871</v>
      </c>
      <c r="N773" s="32">
        <f t="shared" si="62"/>
        <v>269.87099999999998</v>
      </c>
      <c r="O773" s="11">
        <f t="shared" si="60"/>
        <v>1.1807048552827091</v>
      </c>
    </row>
    <row r="774" spans="1:15">
      <c r="A774" s="1">
        <v>773</v>
      </c>
      <c r="B774" s="13">
        <f>(commit!$H775+commit!$I775)/1000</f>
        <v>8.5399999999999991</v>
      </c>
      <c r="C774" s="13">
        <f>(commit!$K775-commit!$J775)/1000</f>
        <v>138.441</v>
      </c>
      <c r="D774" s="13">
        <f>commit!$J775/1000</f>
        <v>0.85</v>
      </c>
      <c r="E774" s="12">
        <f>commit!$G775</f>
        <v>318587</v>
      </c>
      <c r="F774" s="32">
        <f t="shared" si="61"/>
        <v>318.58699999999999</v>
      </c>
      <c r="G774" s="12">
        <f>commit!$P775/1000</f>
        <v>101.998</v>
      </c>
      <c r="H774" s="12">
        <f>commit!$P775/J774</f>
        <v>55.950630828304995</v>
      </c>
      <c r="I774" s="12">
        <f>commit!$L775</f>
        <v>1705</v>
      </c>
      <c r="J774" s="12">
        <f>commit!$M775</f>
        <v>1823</v>
      </c>
      <c r="K774" s="13">
        <f>(ncommit!$K775-ncommit!$J775)/1000</f>
        <v>87.421000000000006</v>
      </c>
      <c r="L774" s="11">
        <f t="shared" si="59"/>
        <v>1.5836126331201885</v>
      </c>
      <c r="M774" s="12">
        <f>ncommit!$G775</f>
        <v>269823</v>
      </c>
      <c r="N774" s="32">
        <f t="shared" si="62"/>
        <v>269.82299999999998</v>
      </c>
      <c r="O774" s="11">
        <f t="shared" si="60"/>
        <v>1.180725883264214</v>
      </c>
    </row>
    <row r="775" spans="1:15">
      <c r="A775" s="1">
        <v>774</v>
      </c>
      <c r="B775" s="13">
        <f>(commit!$H776+commit!$I776)/1000</f>
        <v>8.2780000000000005</v>
      </c>
      <c r="C775" s="13">
        <f>(commit!$K776-commit!$J776)/1000</f>
        <v>133.267</v>
      </c>
      <c r="D775" s="13">
        <f>commit!$J776/1000</f>
        <v>0.82599999999999996</v>
      </c>
      <c r="E775" s="12">
        <f>commit!$G776</f>
        <v>318638</v>
      </c>
      <c r="F775" s="32">
        <f t="shared" si="61"/>
        <v>318.63799999999998</v>
      </c>
      <c r="G775" s="12">
        <f>commit!$P776/1000</f>
        <v>101.998</v>
      </c>
      <c r="H775" s="12">
        <f>commit!$P776/J775</f>
        <v>55.950630828304995</v>
      </c>
      <c r="I775" s="12">
        <f>commit!$L776</f>
        <v>1705</v>
      </c>
      <c r="J775" s="12">
        <f>commit!$M776</f>
        <v>1823</v>
      </c>
      <c r="K775" s="13">
        <f>(ncommit!$K776-ncommit!$J776)/1000</f>
        <v>86.16</v>
      </c>
      <c r="L775" s="11">
        <f t="shared" si="59"/>
        <v>1.546738625812442</v>
      </c>
      <c r="M775" s="12">
        <f>ncommit!$G776</f>
        <v>269875</v>
      </c>
      <c r="N775" s="32">
        <f t="shared" si="62"/>
        <v>269.875</v>
      </c>
      <c r="O775" s="11">
        <f t="shared" si="60"/>
        <v>1.1806873552570634</v>
      </c>
    </row>
    <row r="776" spans="1:15">
      <c r="A776" s="1">
        <v>775</v>
      </c>
      <c r="B776" s="13">
        <f>(commit!$H777+commit!$I777)/1000</f>
        <v>8.3689999999999998</v>
      </c>
      <c r="C776" s="13">
        <f>(commit!$K777-commit!$J777)/1000</f>
        <v>169.69800000000001</v>
      </c>
      <c r="D776" s="13">
        <f>commit!$J777/1000</f>
        <v>0.93600000000000005</v>
      </c>
      <c r="E776" s="12">
        <f>commit!$G777</f>
        <v>354864</v>
      </c>
      <c r="F776" s="32">
        <f t="shared" si="61"/>
        <v>354.86399999999998</v>
      </c>
      <c r="G776" s="12">
        <f>commit!$P777/1000</f>
        <v>104.825</v>
      </c>
      <c r="H776" s="12">
        <f>commit!$P777/J776</f>
        <v>57.250136537411251</v>
      </c>
      <c r="I776" s="12">
        <f>commit!$L777</f>
        <v>1714</v>
      </c>
      <c r="J776" s="12">
        <f>commit!$M777</f>
        <v>1831</v>
      </c>
      <c r="K776" s="13">
        <f>(ncommit!$K777-ncommit!$J777)/1000</f>
        <v>129.77199999999999</v>
      </c>
      <c r="L776" s="11">
        <f t="shared" si="59"/>
        <v>1.3076626699133866</v>
      </c>
      <c r="M776" s="12">
        <f>ncommit!$G777</f>
        <v>308960</v>
      </c>
      <c r="N776" s="32">
        <f t="shared" si="62"/>
        <v>308.95999999999998</v>
      </c>
      <c r="O776" s="11">
        <f t="shared" si="60"/>
        <v>1.1485758674262041</v>
      </c>
    </row>
    <row r="777" spans="1:15">
      <c r="A777" s="1">
        <v>776</v>
      </c>
      <c r="B777" s="13">
        <f>(commit!$H778+commit!$I778)/1000</f>
        <v>8.7379999999999995</v>
      </c>
      <c r="C777" s="13">
        <f>(commit!$K778-commit!$J778)/1000</f>
        <v>139.38900000000001</v>
      </c>
      <c r="D777" s="13">
        <f>commit!$J778/1000</f>
        <v>0.96599999999999997</v>
      </c>
      <c r="E777" s="12">
        <f>commit!$G778</f>
        <v>328188</v>
      </c>
      <c r="F777" s="32">
        <f t="shared" si="61"/>
        <v>328.18799999999999</v>
      </c>
      <c r="G777" s="12">
        <f>commit!$P778/1000</f>
        <v>103.402</v>
      </c>
      <c r="H777" s="12">
        <f>commit!$P778/J777</f>
        <v>56.658630136986304</v>
      </c>
      <c r="I777" s="12">
        <f>commit!$L778</f>
        <v>1706</v>
      </c>
      <c r="J777" s="12">
        <f>commit!$M778</f>
        <v>1825</v>
      </c>
      <c r="K777" s="13">
        <f>(ncommit!$K778-ncommit!$J778)/1000</f>
        <v>120.876</v>
      </c>
      <c r="L777" s="11">
        <f t="shared" si="59"/>
        <v>1.1531569542340911</v>
      </c>
      <c r="M777" s="12">
        <f>ncommit!$G778</f>
        <v>311630</v>
      </c>
      <c r="N777" s="32">
        <f t="shared" si="62"/>
        <v>311.63</v>
      </c>
      <c r="O777" s="11">
        <f t="shared" si="60"/>
        <v>1.0531335237300645</v>
      </c>
    </row>
    <row r="778" spans="1:15">
      <c r="A778" s="1">
        <v>777</v>
      </c>
      <c r="B778" s="13">
        <f>(commit!$H779+commit!$I779)/1000</f>
        <v>8.6229999999999993</v>
      </c>
      <c r="C778" s="13">
        <f>(commit!$K779-commit!$J779)/1000</f>
        <v>138.67500000000001</v>
      </c>
      <c r="D778" s="13">
        <f>commit!$J779/1000</f>
        <v>0.92800000000000005</v>
      </c>
      <c r="E778" s="12">
        <f>commit!$G779</f>
        <v>327638</v>
      </c>
      <c r="F778" s="32">
        <f t="shared" si="61"/>
        <v>327.63799999999998</v>
      </c>
      <c r="G778" s="12">
        <f>commit!$P779/1000</f>
        <v>103.377</v>
      </c>
      <c r="H778" s="12">
        <f>commit!$P779/J778</f>
        <v>56.644931506849318</v>
      </c>
      <c r="I778" s="12">
        <f>commit!$L779</f>
        <v>1706</v>
      </c>
      <c r="J778" s="12">
        <f>commit!$M779</f>
        <v>1825</v>
      </c>
      <c r="K778" s="13">
        <f>(ncommit!$K779-ncommit!$J779)/1000</f>
        <v>117.49299999999999</v>
      </c>
      <c r="L778" s="11">
        <f t="shared" si="59"/>
        <v>1.1802830806941691</v>
      </c>
      <c r="M778" s="12">
        <f>ncommit!$G779</f>
        <v>310629</v>
      </c>
      <c r="N778" s="32">
        <f t="shared" si="62"/>
        <v>310.62900000000002</v>
      </c>
      <c r="O778" s="11">
        <f t="shared" si="60"/>
        <v>1.0547566389487137</v>
      </c>
    </row>
    <row r="779" spans="1:15">
      <c r="A779" s="1">
        <v>778</v>
      </c>
      <c r="B779" s="13">
        <f>(commit!$H780+commit!$I780)/1000</f>
        <v>8.5350000000000001</v>
      </c>
      <c r="C779" s="13">
        <f>(commit!$K780-commit!$J780)/1000</f>
        <v>142.68299999999999</v>
      </c>
      <c r="D779" s="13">
        <f>commit!$J780/1000</f>
        <v>0.88900000000000001</v>
      </c>
      <c r="E779" s="12">
        <f>commit!$G780</f>
        <v>327687</v>
      </c>
      <c r="F779" s="32">
        <f t="shared" si="61"/>
        <v>327.68700000000001</v>
      </c>
      <c r="G779" s="12">
        <f>commit!$P780/1000</f>
        <v>103.377</v>
      </c>
      <c r="H779" s="12">
        <f>commit!$P780/J779</f>
        <v>56.644931506849318</v>
      </c>
      <c r="I779" s="12">
        <f>commit!$L780</f>
        <v>1706</v>
      </c>
      <c r="J779" s="12">
        <f>commit!$M780</f>
        <v>1825</v>
      </c>
      <c r="K779" s="13">
        <f>(ncommit!$K780-ncommit!$J780)/1000</f>
        <v>117.622</v>
      </c>
      <c r="L779" s="11">
        <f t="shared" si="59"/>
        <v>1.2130638826069953</v>
      </c>
      <c r="M779" s="12">
        <f>ncommit!$G780</f>
        <v>310688</v>
      </c>
      <c r="N779" s="32">
        <f t="shared" si="62"/>
        <v>310.68799999999999</v>
      </c>
      <c r="O779" s="11">
        <f t="shared" si="60"/>
        <v>1.0547140539705429</v>
      </c>
    </row>
    <row r="780" spans="1:15">
      <c r="A780" s="1">
        <v>779</v>
      </c>
      <c r="B780" s="13">
        <f>(commit!$H781+commit!$I781)/1000</f>
        <v>8.5419999999999998</v>
      </c>
      <c r="C780" s="13">
        <f>(commit!$K781-commit!$J781)/1000</f>
        <v>135.416</v>
      </c>
      <c r="D780" s="13">
        <f>commit!$J781/1000</f>
        <v>0.88800000000000001</v>
      </c>
      <c r="E780" s="12">
        <f>commit!$G781</f>
        <v>327636</v>
      </c>
      <c r="F780" s="32">
        <f t="shared" si="61"/>
        <v>327.63600000000002</v>
      </c>
      <c r="G780" s="12">
        <f>commit!$P781/1000</f>
        <v>103.377</v>
      </c>
      <c r="H780" s="12">
        <f>commit!$P781/J780</f>
        <v>56.644931506849318</v>
      </c>
      <c r="I780" s="12">
        <f>commit!$L781</f>
        <v>1706</v>
      </c>
      <c r="J780" s="12">
        <f>commit!$M781</f>
        <v>1825</v>
      </c>
      <c r="K780" s="13">
        <f>(ncommit!$K781-ncommit!$J781)/1000</f>
        <v>115.83799999999999</v>
      </c>
      <c r="L780" s="11">
        <f t="shared" si="59"/>
        <v>1.1690118959236175</v>
      </c>
      <c r="M780" s="12">
        <f>ncommit!$G781</f>
        <v>310630</v>
      </c>
      <c r="N780" s="32">
        <f t="shared" si="62"/>
        <v>310.63</v>
      </c>
      <c r="O780" s="11">
        <f t="shared" si="60"/>
        <v>1.0547468048804043</v>
      </c>
    </row>
    <row r="781" spans="1:15">
      <c r="A781" s="1">
        <v>780</v>
      </c>
      <c r="B781" s="13">
        <f>(commit!$H782+commit!$I782)/1000</f>
        <v>8.4610000000000003</v>
      </c>
      <c r="C781" s="13">
        <f>(commit!$K782-commit!$J782)/1000</f>
        <v>141.042</v>
      </c>
      <c r="D781" s="13">
        <f>commit!$J782/1000</f>
        <v>0.83199999999999996</v>
      </c>
      <c r="E781" s="12">
        <f>commit!$G782</f>
        <v>327640</v>
      </c>
      <c r="F781" s="32">
        <f t="shared" si="61"/>
        <v>327.64</v>
      </c>
      <c r="G781" s="12">
        <f>commit!$P782/1000</f>
        <v>103.377</v>
      </c>
      <c r="H781" s="12">
        <f>commit!$P782/J781</f>
        <v>56.644931506849318</v>
      </c>
      <c r="I781" s="12">
        <f>commit!$L782</f>
        <v>1706</v>
      </c>
      <c r="J781" s="12">
        <f>commit!$M782</f>
        <v>1825</v>
      </c>
      <c r="K781" s="13">
        <f>(ncommit!$K782-ncommit!$J782)/1000</f>
        <v>117.657</v>
      </c>
      <c r="L781" s="11">
        <f t="shared" si="59"/>
        <v>1.1987557051429154</v>
      </c>
      <c r="M781" s="12">
        <f>ncommit!$G782</f>
        <v>310637</v>
      </c>
      <c r="N781" s="32">
        <f t="shared" si="62"/>
        <v>310.637</v>
      </c>
      <c r="O781" s="11">
        <f t="shared" si="60"/>
        <v>1.0547359136226528</v>
      </c>
    </row>
    <row r="782" spans="1:15">
      <c r="A782" s="1">
        <v>781</v>
      </c>
      <c r="B782" s="13">
        <f>(commit!$H783+commit!$I783)/1000</f>
        <v>8.7769999999999992</v>
      </c>
      <c r="C782" s="13">
        <f>(commit!$K783-commit!$J783)/1000</f>
        <v>142.83000000000001</v>
      </c>
      <c r="D782" s="13">
        <f>commit!$J783/1000</f>
        <v>0.876</v>
      </c>
      <c r="E782" s="12">
        <f>commit!$G783</f>
        <v>327636</v>
      </c>
      <c r="F782" s="32">
        <f t="shared" si="61"/>
        <v>327.63600000000002</v>
      </c>
      <c r="G782" s="12">
        <f>commit!$P783/1000</f>
        <v>103.377</v>
      </c>
      <c r="H782" s="12">
        <f>commit!$P783/J782</f>
        <v>56.644931506849318</v>
      </c>
      <c r="I782" s="12">
        <f>commit!$L783</f>
        <v>1706</v>
      </c>
      <c r="J782" s="12">
        <f>commit!$M783</f>
        <v>1825</v>
      </c>
      <c r="K782" s="13">
        <f>(ncommit!$K783-ncommit!$J783)/1000</f>
        <v>121.77500000000001</v>
      </c>
      <c r="L782" s="11">
        <f t="shared" si="59"/>
        <v>1.1729008417162801</v>
      </c>
      <c r="M782" s="12">
        <f>ncommit!$G783</f>
        <v>310630</v>
      </c>
      <c r="N782" s="32">
        <f t="shared" si="62"/>
        <v>310.63</v>
      </c>
      <c r="O782" s="11">
        <f t="shared" si="60"/>
        <v>1.0547468048804043</v>
      </c>
    </row>
    <row r="783" spans="1:15">
      <c r="A783" s="1">
        <v>782</v>
      </c>
      <c r="B783" s="13">
        <f>(commit!$H784+commit!$I784)/1000</f>
        <v>8.43</v>
      </c>
      <c r="C783" s="13">
        <f>(commit!$K784-commit!$J784)/1000</f>
        <v>137.762</v>
      </c>
      <c r="D783" s="13">
        <f>commit!$J784/1000</f>
        <v>0.84199999999999997</v>
      </c>
      <c r="E783" s="12">
        <f>commit!$G784</f>
        <v>327638</v>
      </c>
      <c r="F783" s="32">
        <f t="shared" si="61"/>
        <v>327.63799999999998</v>
      </c>
      <c r="G783" s="12">
        <f>commit!$P784/1000</f>
        <v>103.377</v>
      </c>
      <c r="H783" s="12">
        <f>commit!$P784/J783</f>
        <v>56.644931506849318</v>
      </c>
      <c r="I783" s="12">
        <f>commit!$L784</f>
        <v>1706</v>
      </c>
      <c r="J783" s="12">
        <f>commit!$M784</f>
        <v>1825</v>
      </c>
      <c r="K783" s="13">
        <f>(ncommit!$K784-ncommit!$J784)/1000</f>
        <v>119.453</v>
      </c>
      <c r="L783" s="11">
        <f t="shared" si="59"/>
        <v>1.1532736724904356</v>
      </c>
      <c r="M783" s="12">
        <f>ncommit!$G784</f>
        <v>310629</v>
      </c>
      <c r="N783" s="32">
        <f t="shared" si="62"/>
        <v>310.62900000000002</v>
      </c>
      <c r="O783" s="11">
        <f t="shared" si="60"/>
        <v>1.0547566389487137</v>
      </c>
    </row>
    <row r="784" spans="1:15">
      <c r="A784" s="1">
        <v>783</v>
      </c>
      <c r="B784" s="13">
        <f>(commit!$H785+commit!$I785)/1000</f>
        <v>8.6229999999999993</v>
      </c>
      <c r="C784" s="13">
        <f>(commit!$K785-commit!$J785)/1000</f>
        <v>137.548</v>
      </c>
      <c r="D784" s="13">
        <f>commit!$J785/1000</f>
        <v>0.91900000000000004</v>
      </c>
      <c r="E784" s="12">
        <f>commit!$G785</f>
        <v>327687</v>
      </c>
      <c r="F784" s="32">
        <f t="shared" si="61"/>
        <v>327.68700000000001</v>
      </c>
      <c r="G784" s="12">
        <f>commit!$P785/1000</f>
        <v>103.377</v>
      </c>
      <c r="H784" s="12">
        <f>commit!$P785/J784</f>
        <v>56.644931506849318</v>
      </c>
      <c r="I784" s="12">
        <f>commit!$L785</f>
        <v>1706</v>
      </c>
      <c r="J784" s="12">
        <f>commit!$M785</f>
        <v>1825</v>
      </c>
      <c r="K784" s="13">
        <f>(ncommit!$K785-ncommit!$J785)/1000</f>
        <v>119.45399999999999</v>
      </c>
      <c r="L784" s="11">
        <f t="shared" si="59"/>
        <v>1.1514725333601219</v>
      </c>
      <c r="M784" s="12">
        <f>ncommit!$G785</f>
        <v>310688</v>
      </c>
      <c r="N784" s="32">
        <f t="shared" si="62"/>
        <v>310.68799999999999</v>
      </c>
      <c r="O784" s="11">
        <f t="shared" si="60"/>
        <v>1.0547140539705429</v>
      </c>
    </row>
    <row r="785" spans="1:15">
      <c r="A785" s="1">
        <v>784</v>
      </c>
      <c r="B785" s="13">
        <f>(commit!$H786+commit!$I786)/1000</f>
        <v>8.0540000000000003</v>
      </c>
      <c r="C785" s="13">
        <f>(commit!$K786-commit!$J786)/1000</f>
        <v>136.315</v>
      </c>
      <c r="D785" s="13">
        <f>commit!$J786/1000</f>
        <v>0.84</v>
      </c>
      <c r="E785" s="12">
        <f>commit!$G786</f>
        <v>327636</v>
      </c>
      <c r="F785" s="32">
        <f t="shared" si="61"/>
        <v>327.63600000000002</v>
      </c>
      <c r="G785" s="12">
        <f>commit!$P786/1000</f>
        <v>103.377</v>
      </c>
      <c r="H785" s="12">
        <f>commit!$P786/J785</f>
        <v>56.644931506849318</v>
      </c>
      <c r="I785" s="12">
        <f>commit!$L786</f>
        <v>1706</v>
      </c>
      <c r="J785" s="12">
        <f>commit!$M786</f>
        <v>1825</v>
      </c>
      <c r="K785" s="13">
        <f>(ncommit!$K786-ncommit!$J786)/1000</f>
        <v>114.209</v>
      </c>
      <c r="L785" s="11">
        <f t="shared" si="59"/>
        <v>1.1935574254218144</v>
      </c>
      <c r="M785" s="12">
        <f>ncommit!$G786</f>
        <v>310630</v>
      </c>
      <c r="N785" s="32">
        <f t="shared" si="62"/>
        <v>310.63</v>
      </c>
      <c r="O785" s="11">
        <f t="shared" si="60"/>
        <v>1.0547468048804043</v>
      </c>
    </row>
    <row r="786" spans="1:15">
      <c r="A786" s="1">
        <v>785</v>
      </c>
      <c r="B786" s="13">
        <f>(commit!$H787+commit!$I787)/1000</f>
        <v>8.3350000000000009</v>
      </c>
      <c r="C786" s="13">
        <f>(commit!$K787-commit!$J787)/1000</f>
        <v>137.21100000000001</v>
      </c>
      <c r="D786" s="13">
        <f>commit!$J787/1000</f>
        <v>0.85799999999999998</v>
      </c>
      <c r="E786" s="12">
        <f>commit!$G787</f>
        <v>327640</v>
      </c>
      <c r="F786" s="32">
        <f t="shared" si="61"/>
        <v>327.64</v>
      </c>
      <c r="G786" s="12">
        <f>commit!$P787/1000</f>
        <v>103.377</v>
      </c>
      <c r="H786" s="12">
        <f>commit!$P787/J786</f>
        <v>56.644931506849318</v>
      </c>
      <c r="I786" s="12">
        <f>commit!$L787</f>
        <v>1706</v>
      </c>
      <c r="J786" s="12">
        <f>commit!$M787</f>
        <v>1825</v>
      </c>
      <c r="K786" s="13">
        <f>(ncommit!$K787-ncommit!$J787)/1000</f>
        <v>118.22</v>
      </c>
      <c r="L786" s="11">
        <f t="shared" si="59"/>
        <v>1.1606411774657419</v>
      </c>
      <c r="M786" s="12">
        <f>ncommit!$G787</f>
        <v>310637</v>
      </c>
      <c r="N786" s="32">
        <f t="shared" si="62"/>
        <v>310.637</v>
      </c>
      <c r="O786" s="11">
        <f t="shared" si="60"/>
        <v>1.0547359136226528</v>
      </c>
    </row>
    <row r="787" spans="1:15">
      <c r="A787" s="1">
        <v>786</v>
      </c>
      <c r="B787" s="13">
        <f>(commit!$H788+commit!$I788)/1000</f>
        <v>8.68</v>
      </c>
      <c r="C787" s="13">
        <f>(commit!$K788-commit!$J788)/1000</f>
        <v>143.446</v>
      </c>
      <c r="D787" s="13">
        <f>commit!$J788/1000</f>
        <v>0.88</v>
      </c>
      <c r="E787" s="12">
        <f>commit!$G788</f>
        <v>327636</v>
      </c>
      <c r="F787" s="32">
        <f t="shared" si="61"/>
        <v>327.63600000000002</v>
      </c>
      <c r="G787" s="12">
        <f>commit!$P788/1000</f>
        <v>103.377</v>
      </c>
      <c r="H787" s="12">
        <f>commit!$P788/J787</f>
        <v>56.644931506849318</v>
      </c>
      <c r="I787" s="12">
        <f>commit!$L788</f>
        <v>1706</v>
      </c>
      <c r="J787" s="12">
        <f>commit!$M788</f>
        <v>1825</v>
      </c>
      <c r="K787" s="13">
        <f>(ncommit!$K788-ncommit!$J788)/1000</f>
        <v>118.307</v>
      </c>
      <c r="L787" s="11">
        <f t="shared" si="59"/>
        <v>1.2124895399257862</v>
      </c>
      <c r="M787" s="12">
        <f>ncommit!$G788</f>
        <v>310630</v>
      </c>
      <c r="N787" s="32">
        <f t="shared" si="62"/>
        <v>310.63</v>
      </c>
      <c r="O787" s="11">
        <f t="shared" si="60"/>
        <v>1.0547468048804043</v>
      </c>
    </row>
    <row r="788" spans="1:15">
      <c r="A788" s="1">
        <v>787</v>
      </c>
      <c r="B788" s="13">
        <f>(commit!$H789+commit!$I789)/1000</f>
        <v>8.4870000000000001</v>
      </c>
      <c r="C788" s="13">
        <f>(commit!$K789-commit!$J789)/1000</f>
        <v>175.00899999999999</v>
      </c>
      <c r="D788" s="13">
        <f>commit!$J789/1000</f>
        <v>0.98899999999999999</v>
      </c>
      <c r="E788" s="12">
        <f>commit!$G789</f>
        <v>358590</v>
      </c>
      <c r="F788" s="32">
        <f t="shared" si="61"/>
        <v>358.59</v>
      </c>
      <c r="G788" s="12">
        <f>commit!$P789/1000</f>
        <v>101.351</v>
      </c>
      <c r="H788" s="12">
        <f>commit!$P789/J788</f>
        <v>55.292416803055104</v>
      </c>
      <c r="I788" s="12">
        <f>commit!$L789</f>
        <v>1714</v>
      </c>
      <c r="J788" s="12">
        <f>commit!$M789</f>
        <v>1833</v>
      </c>
      <c r="K788" s="13">
        <f>(ncommit!$K789-ncommit!$J789)/1000</f>
        <v>97.811000000000007</v>
      </c>
      <c r="L788" s="11">
        <f t="shared" si="59"/>
        <v>1.7892568320536542</v>
      </c>
      <c r="M788" s="12">
        <f>ncommit!$G789</f>
        <v>267960</v>
      </c>
      <c r="N788" s="32">
        <f t="shared" si="62"/>
        <v>267.95999999999998</v>
      </c>
      <c r="O788" s="11">
        <f t="shared" si="60"/>
        <v>1.3382221227048814</v>
      </c>
    </row>
    <row r="789" spans="1:15">
      <c r="A789" s="1">
        <v>788</v>
      </c>
      <c r="B789" s="13">
        <f>(commit!$H790+commit!$I790)/1000</f>
        <v>8.5449999999999999</v>
      </c>
      <c r="C789" s="13">
        <f>(commit!$K790-commit!$J790)/1000</f>
        <v>123.39100000000001</v>
      </c>
      <c r="D789" s="13">
        <f>commit!$J790/1000</f>
        <v>0.77</v>
      </c>
      <c r="E789" s="12">
        <f>commit!$G790</f>
        <v>304465</v>
      </c>
      <c r="F789" s="32">
        <f t="shared" si="61"/>
        <v>304.46499999999997</v>
      </c>
      <c r="G789" s="12">
        <f>commit!$P790/1000</f>
        <v>99.491</v>
      </c>
      <c r="H789" s="12">
        <f>commit!$P790/J789</f>
        <v>54.336974330966683</v>
      </c>
      <c r="I789" s="12">
        <f>commit!$L790</f>
        <v>1712</v>
      </c>
      <c r="J789" s="12">
        <f>commit!$M790</f>
        <v>1831</v>
      </c>
      <c r="K789" s="13">
        <f>(ncommit!$K790-ncommit!$J790)/1000</f>
        <v>82.418999999999997</v>
      </c>
      <c r="L789" s="11">
        <f t="shared" si="59"/>
        <v>1.4971183828971477</v>
      </c>
      <c r="M789" s="12">
        <f>ncommit!$G790</f>
        <v>245470</v>
      </c>
      <c r="N789" s="32">
        <f t="shared" si="62"/>
        <v>245.47</v>
      </c>
      <c r="O789" s="11">
        <f t="shared" si="60"/>
        <v>1.2403348678046198</v>
      </c>
    </row>
    <row r="790" spans="1:15">
      <c r="A790" s="1">
        <v>789</v>
      </c>
      <c r="B790" s="13">
        <f>(commit!$H791+commit!$I791)/1000</f>
        <v>8.2319999999999993</v>
      </c>
      <c r="C790" s="13">
        <f>(commit!$K791-commit!$J791)/1000</f>
        <v>120.675</v>
      </c>
      <c r="D790" s="13">
        <f>commit!$J791/1000</f>
        <v>0.754</v>
      </c>
      <c r="E790" s="12">
        <f>commit!$G791</f>
        <v>303098</v>
      </c>
      <c r="F790" s="32">
        <f t="shared" si="61"/>
        <v>303.09800000000001</v>
      </c>
      <c r="G790" s="12">
        <f>commit!$P791/1000</f>
        <v>99.569000000000003</v>
      </c>
      <c r="H790" s="12">
        <f>commit!$P791/J790</f>
        <v>54.14301250679717</v>
      </c>
      <c r="I790" s="12">
        <f>commit!$L791</f>
        <v>1720</v>
      </c>
      <c r="J790" s="12">
        <f>commit!$M791</f>
        <v>1839</v>
      </c>
      <c r="K790" s="13">
        <f>(ncommit!$K791-ncommit!$J791)/1000</f>
        <v>77.067999999999998</v>
      </c>
      <c r="L790" s="11">
        <f t="shared" si="59"/>
        <v>1.5658249857268904</v>
      </c>
      <c r="M790" s="12">
        <f>ncommit!$G791</f>
        <v>241891</v>
      </c>
      <c r="N790" s="32">
        <f t="shared" si="62"/>
        <v>241.89099999999999</v>
      </c>
      <c r="O790" s="11">
        <f t="shared" si="60"/>
        <v>1.2530354581195662</v>
      </c>
    </row>
    <row r="791" spans="1:15">
      <c r="A791" s="1">
        <v>790</v>
      </c>
      <c r="B791" s="13">
        <f>(commit!$H792+commit!$I792)/1000</f>
        <v>8.7710000000000008</v>
      </c>
      <c r="C791" s="13">
        <f>(commit!$K792-commit!$J792)/1000</f>
        <v>120.09699999999999</v>
      </c>
      <c r="D791" s="13">
        <f>commit!$J792/1000</f>
        <v>0.76600000000000001</v>
      </c>
      <c r="E791" s="12">
        <f>commit!$G792</f>
        <v>302317</v>
      </c>
      <c r="F791" s="32">
        <f t="shared" si="61"/>
        <v>302.31700000000001</v>
      </c>
      <c r="G791" s="12">
        <f>commit!$P792/1000</f>
        <v>99.784000000000006</v>
      </c>
      <c r="H791" s="12">
        <f>commit!$P792/J791</f>
        <v>54.259923871669386</v>
      </c>
      <c r="I791" s="12">
        <f>commit!$L792</f>
        <v>1720</v>
      </c>
      <c r="J791" s="12">
        <f>commit!$M792</f>
        <v>1839</v>
      </c>
      <c r="K791" s="13">
        <f>(ncommit!$K792-ncommit!$J792)/1000</f>
        <v>80.816000000000003</v>
      </c>
      <c r="L791" s="11">
        <f t="shared" si="59"/>
        <v>1.4860547416353196</v>
      </c>
      <c r="M791" s="12">
        <f>ncommit!$G792</f>
        <v>244641</v>
      </c>
      <c r="N791" s="32">
        <f t="shared" si="62"/>
        <v>244.64099999999999</v>
      </c>
      <c r="O791" s="11">
        <f t="shared" si="60"/>
        <v>1.2357577021022641</v>
      </c>
    </row>
    <row r="792" spans="1:15">
      <c r="A792" s="1">
        <v>791</v>
      </c>
      <c r="B792" s="13">
        <f>(commit!$H793+commit!$I793)/1000</f>
        <v>8.9890000000000008</v>
      </c>
      <c r="C792" s="13">
        <f>(commit!$K793-commit!$J793)/1000</f>
        <v>126.938</v>
      </c>
      <c r="D792" s="13">
        <f>commit!$J793/1000</f>
        <v>0.83599999999999997</v>
      </c>
      <c r="E792" s="12">
        <f>commit!$G793</f>
        <v>307073</v>
      </c>
      <c r="F792" s="32">
        <f t="shared" si="61"/>
        <v>307.07299999999998</v>
      </c>
      <c r="G792" s="12">
        <f>commit!$P793/1000</f>
        <v>98.064999999999998</v>
      </c>
      <c r="H792" s="12">
        <f>commit!$P793/J792</f>
        <v>53.008108108108111</v>
      </c>
      <c r="I792" s="12">
        <f>commit!$L793</f>
        <v>1731</v>
      </c>
      <c r="J792" s="12">
        <f>commit!$M793</f>
        <v>1850</v>
      </c>
      <c r="K792" s="13">
        <f>(ncommit!$K793-ncommit!$J793)/1000</f>
        <v>81.941999999999993</v>
      </c>
      <c r="L792" s="11">
        <f t="shared" si="59"/>
        <v>1.5491201093456348</v>
      </c>
      <c r="M792" s="12">
        <f>ncommit!$G793</f>
        <v>251095</v>
      </c>
      <c r="N792" s="32">
        <f t="shared" si="62"/>
        <v>251.095</v>
      </c>
      <c r="O792" s="11">
        <f t="shared" si="60"/>
        <v>1.2229355423246182</v>
      </c>
    </row>
    <row r="793" spans="1:15">
      <c r="A793" s="1">
        <v>792</v>
      </c>
      <c r="B793" s="13">
        <f>(commit!$H794+commit!$I794)/1000</f>
        <v>8.6159999999999997</v>
      </c>
      <c r="C793" s="13">
        <f>(commit!$K794-commit!$J794)/1000</f>
        <v>119.238</v>
      </c>
      <c r="D793" s="13">
        <f>commit!$J794/1000</f>
        <v>0.80500000000000005</v>
      </c>
      <c r="E793" s="12">
        <f>commit!$G794</f>
        <v>307036</v>
      </c>
      <c r="F793" s="32">
        <f t="shared" si="61"/>
        <v>307.036</v>
      </c>
      <c r="G793" s="12">
        <f>commit!$P794/1000</f>
        <v>98.064999999999998</v>
      </c>
      <c r="H793" s="12">
        <f>commit!$P794/J793</f>
        <v>53.008108108108111</v>
      </c>
      <c r="I793" s="12">
        <f>commit!$L794</f>
        <v>1731</v>
      </c>
      <c r="J793" s="12">
        <f>commit!$M794</f>
        <v>1850</v>
      </c>
      <c r="K793" s="13">
        <f>(ncommit!$K794-ncommit!$J794)/1000</f>
        <v>78.557000000000002</v>
      </c>
      <c r="L793" s="11">
        <f t="shared" si="59"/>
        <v>1.5178532785111447</v>
      </c>
      <c r="M793" s="12">
        <f>ncommit!$G794</f>
        <v>251065</v>
      </c>
      <c r="N793" s="32">
        <f t="shared" si="62"/>
        <v>251.065</v>
      </c>
      <c r="O793" s="11">
        <f t="shared" si="60"/>
        <v>1.2229342998825006</v>
      </c>
    </row>
    <row r="794" spans="1:15">
      <c r="A794" s="1">
        <v>793</v>
      </c>
      <c r="B794" s="13">
        <f>(commit!$H795+commit!$I795)/1000</f>
        <v>8.3889999999999993</v>
      </c>
      <c r="C794" s="13">
        <f>(commit!$K795-commit!$J795)/1000</f>
        <v>148.68</v>
      </c>
      <c r="D794" s="13">
        <f>commit!$J795/1000</f>
        <v>0.85599999999999998</v>
      </c>
      <c r="E794" s="12">
        <f>commit!$G795</f>
        <v>332131</v>
      </c>
      <c r="F794" s="32">
        <f t="shared" si="61"/>
        <v>332.13099999999997</v>
      </c>
      <c r="G794" s="12">
        <f>commit!$P795/1000</f>
        <v>100.413</v>
      </c>
      <c r="H794" s="12">
        <f>commit!$P795/J794</f>
        <v>54.277297297297295</v>
      </c>
      <c r="I794" s="12">
        <f>commit!$L795</f>
        <v>1731</v>
      </c>
      <c r="J794" s="12">
        <f>commit!$M795</f>
        <v>1850</v>
      </c>
      <c r="K794" s="13">
        <f>(ncommit!$K795-ncommit!$J795)/1000</f>
        <v>90.775999999999996</v>
      </c>
      <c r="L794" s="11">
        <f t="shared" si="59"/>
        <v>1.6378778531770513</v>
      </c>
      <c r="M794" s="12">
        <f>ncommit!$G795</f>
        <v>256900</v>
      </c>
      <c r="N794" s="32">
        <f t="shared" si="62"/>
        <v>256.89999999999998</v>
      </c>
      <c r="O794" s="11">
        <f t="shared" si="60"/>
        <v>1.2928415725963409</v>
      </c>
    </row>
    <row r="795" spans="1:15">
      <c r="A795" s="1">
        <v>794</v>
      </c>
      <c r="B795" s="13">
        <f>(commit!$H796+commit!$I796)/1000</f>
        <v>8.0960000000000001</v>
      </c>
      <c r="C795" s="13">
        <f>(commit!$K796-commit!$J796)/1000</f>
        <v>139.70500000000001</v>
      </c>
      <c r="D795" s="13">
        <f>commit!$J796/1000</f>
        <v>0.85199999999999998</v>
      </c>
      <c r="E795" s="12">
        <f>commit!$G796</f>
        <v>327766</v>
      </c>
      <c r="F795" s="32">
        <f t="shared" si="61"/>
        <v>327.76600000000002</v>
      </c>
      <c r="G795" s="12">
        <f>commit!$P796/1000</f>
        <v>100.209</v>
      </c>
      <c r="H795" s="12">
        <f>commit!$P796/J795</f>
        <v>54.108531317494602</v>
      </c>
      <c r="I795" s="12">
        <f>commit!$L796</f>
        <v>1733</v>
      </c>
      <c r="J795" s="12">
        <f>commit!$M796</f>
        <v>1852</v>
      </c>
      <c r="K795" s="13">
        <f>(ncommit!$K796-ncommit!$J796)/1000</f>
        <v>86.135999999999996</v>
      </c>
      <c r="L795" s="11">
        <f t="shared" si="59"/>
        <v>1.6219118603139224</v>
      </c>
      <c r="M795" s="12">
        <f>ncommit!$G796</f>
        <v>251993</v>
      </c>
      <c r="N795" s="32">
        <f t="shared" si="62"/>
        <v>251.99299999999999</v>
      </c>
      <c r="O795" s="11">
        <f t="shared" si="60"/>
        <v>1.3006948605715238</v>
      </c>
    </row>
    <row r="796" spans="1:15">
      <c r="A796" s="1">
        <v>795</v>
      </c>
      <c r="B796" s="13">
        <f>(commit!$H797+commit!$I797)/1000</f>
        <v>8.6159999999999997</v>
      </c>
      <c r="C796" s="13">
        <f>(commit!$K797-commit!$J797)/1000</f>
        <v>146.322</v>
      </c>
      <c r="D796" s="13">
        <f>commit!$J797/1000</f>
        <v>0.86299999999999999</v>
      </c>
      <c r="E796" s="12">
        <f>commit!$G797</f>
        <v>327766</v>
      </c>
      <c r="F796" s="32">
        <f t="shared" si="61"/>
        <v>327.76600000000002</v>
      </c>
      <c r="G796" s="12">
        <f>commit!$P797/1000</f>
        <v>100.209</v>
      </c>
      <c r="H796" s="12">
        <f>commit!$P797/J796</f>
        <v>54.108531317494602</v>
      </c>
      <c r="I796" s="12">
        <f>commit!$L797</f>
        <v>1733</v>
      </c>
      <c r="J796" s="12">
        <f>commit!$M797</f>
        <v>1852</v>
      </c>
      <c r="K796" s="13">
        <f>(ncommit!$K797-ncommit!$J797)/1000</f>
        <v>98.307000000000002</v>
      </c>
      <c r="L796" s="11">
        <f t="shared" si="59"/>
        <v>1.4884189325276937</v>
      </c>
      <c r="M796" s="12">
        <f>ncommit!$G797</f>
        <v>251935</v>
      </c>
      <c r="N796" s="32">
        <f t="shared" si="62"/>
        <v>251.935</v>
      </c>
      <c r="O796" s="11">
        <f t="shared" si="60"/>
        <v>1.3009943040863714</v>
      </c>
    </row>
    <row r="797" spans="1:15">
      <c r="A797" s="1">
        <v>796</v>
      </c>
      <c r="B797" s="13">
        <f>(commit!$H798+commit!$I798)/1000</f>
        <v>8.9079999999999995</v>
      </c>
      <c r="C797" s="13">
        <f>(commit!$K798-commit!$J798)/1000</f>
        <v>209.99</v>
      </c>
      <c r="D797" s="13">
        <f>commit!$J798/1000</f>
        <v>1.125</v>
      </c>
      <c r="E797" s="12">
        <f>commit!$G798</f>
        <v>389352</v>
      </c>
      <c r="F797" s="32">
        <f t="shared" si="61"/>
        <v>389.35199999999998</v>
      </c>
      <c r="G797" s="12">
        <f>commit!$P798/1000</f>
        <v>109.297</v>
      </c>
      <c r="H797" s="12">
        <f>commit!$P798/J797</f>
        <v>59.015658747300215</v>
      </c>
      <c r="I797" s="12">
        <f>commit!$L798</f>
        <v>1733</v>
      </c>
      <c r="J797" s="12">
        <f>commit!$M798</f>
        <v>1852</v>
      </c>
      <c r="K797" s="13">
        <f>(ncommit!$K798-ncommit!$J798)/1000</f>
        <v>161.417</v>
      </c>
      <c r="L797" s="11">
        <f t="shared" si="59"/>
        <v>1.3009162603691062</v>
      </c>
      <c r="M797" s="12">
        <f>ncommit!$G798</f>
        <v>365159</v>
      </c>
      <c r="N797" s="32">
        <f t="shared" si="62"/>
        <v>365.15899999999999</v>
      </c>
      <c r="O797" s="11">
        <f t="shared" si="60"/>
        <v>1.0662533307408553</v>
      </c>
    </row>
    <row r="798" spans="1:15">
      <c r="A798" s="1">
        <v>797</v>
      </c>
      <c r="B798" s="13">
        <f>(commit!$H799+commit!$I799)/1000</f>
        <v>8.6560000000000006</v>
      </c>
      <c r="C798" s="13">
        <f>(commit!$K799-commit!$J799)/1000</f>
        <v>205.75800000000001</v>
      </c>
      <c r="D798" s="13">
        <f>commit!$J799/1000</f>
        <v>0.96699999999999997</v>
      </c>
      <c r="E798" s="12">
        <f>commit!$G799</f>
        <v>389393</v>
      </c>
      <c r="F798" s="32">
        <f t="shared" si="61"/>
        <v>389.39299999999997</v>
      </c>
      <c r="G798" s="12">
        <f>commit!$P799/1000</f>
        <v>109.297</v>
      </c>
      <c r="H798" s="12">
        <f>commit!$P799/J798</f>
        <v>59.015658747300215</v>
      </c>
      <c r="I798" s="12">
        <f>commit!$L799</f>
        <v>1733</v>
      </c>
      <c r="J798" s="12">
        <f>commit!$M799</f>
        <v>1852</v>
      </c>
      <c r="K798" s="13">
        <f>(ncommit!$K799-ncommit!$J799)/1000</f>
        <v>160.81100000000001</v>
      </c>
      <c r="L798" s="11">
        <f t="shared" si="59"/>
        <v>1.2795020241152657</v>
      </c>
      <c r="M798" s="12">
        <f>ncommit!$G799</f>
        <v>365191</v>
      </c>
      <c r="N798" s="32">
        <f t="shared" si="62"/>
        <v>365.19099999999997</v>
      </c>
      <c r="O798" s="11">
        <f t="shared" si="60"/>
        <v>1.066272169905611</v>
      </c>
    </row>
    <row r="799" spans="1:15">
      <c r="A799" s="1">
        <v>798</v>
      </c>
      <c r="B799" s="13">
        <f>(commit!$H800+commit!$I800)/1000</f>
        <v>8.6020000000000003</v>
      </c>
      <c r="C799" s="13">
        <f>(commit!$K800-commit!$J800)/1000</f>
        <v>154.06200000000001</v>
      </c>
      <c r="D799" s="13">
        <f>commit!$J800/1000</f>
        <v>0.89500000000000002</v>
      </c>
      <c r="E799" s="12">
        <f>commit!$G800</f>
        <v>344758</v>
      </c>
      <c r="F799" s="32">
        <f t="shared" si="61"/>
        <v>344.75799999999998</v>
      </c>
      <c r="G799" s="12">
        <f>commit!$P800/1000</f>
        <v>105.206</v>
      </c>
      <c r="H799" s="12">
        <f>commit!$P800/J799</f>
        <v>56.776038855909334</v>
      </c>
      <c r="I799" s="12">
        <f>commit!$L800</f>
        <v>1734</v>
      </c>
      <c r="J799" s="12">
        <f>commit!$M800</f>
        <v>1853</v>
      </c>
      <c r="K799" s="13">
        <f>(ncommit!$K800-ncommit!$J800)/1000</f>
        <v>105.645</v>
      </c>
      <c r="L799" s="11">
        <f t="shared" si="59"/>
        <v>1.4582990203038479</v>
      </c>
      <c r="M799" s="12">
        <f>ncommit!$G800</f>
        <v>278703</v>
      </c>
      <c r="N799" s="32">
        <f t="shared" si="62"/>
        <v>278.70299999999997</v>
      </c>
      <c r="O799" s="11">
        <f t="shared" si="60"/>
        <v>1.2370085718488857</v>
      </c>
    </row>
    <row r="800" spans="1:15">
      <c r="A800" s="1">
        <v>799</v>
      </c>
      <c r="B800" s="13">
        <f>(commit!$H801+commit!$I801)/1000</f>
        <v>8.1219999999999999</v>
      </c>
      <c r="C800" s="13">
        <f>(commit!$K801-commit!$J801)/1000</f>
        <v>165.30600000000001</v>
      </c>
      <c r="D800" s="13">
        <f>commit!$J801/1000</f>
        <v>1.022</v>
      </c>
      <c r="E800" s="12">
        <f>commit!$G801</f>
        <v>360040</v>
      </c>
      <c r="F800" s="32">
        <f t="shared" si="61"/>
        <v>360.04</v>
      </c>
      <c r="G800" s="12">
        <f>commit!$P801/1000</f>
        <v>107.056</v>
      </c>
      <c r="H800" s="12">
        <f>commit!$P801/J800</f>
        <v>57.526061257388498</v>
      </c>
      <c r="I800" s="12">
        <f>commit!$L801</f>
        <v>1742</v>
      </c>
      <c r="J800" s="12">
        <f>commit!$M801</f>
        <v>1861</v>
      </c>
      <c r="K800" s="13">
        <f>(ncommit!$K801-ncommit!$J801)/1000</f>
        <v>94.984999999999999</v>
      </c>
      <c r="L800" s="11">
        <f t="shared" si="59"/>
        <v>1.740337948097068</v>
      </c>
      <c r="M800" s="12">
        <f>ncommit!$G801</f>
        <v>284198</v>
      </c>
      <c r="N800" s="32">
        <f t="shared" si="62"/>
        <v>284.19799999999998</v>
      </c>
      <c r="O800" s="11">
        <f t="shared" si="60"/>
        <v>1.2668632432318314</v>
      </c>
    </row>
    <row r="801" spans="1:15">
      <c r="A801" s="1">
        <v>800</v>
      </c>
      <c r="B801" s="13">
        <f>(commit!$H802+commit!$I802)/1000</f>
        <v>8.3529999999999998</v>
      </c>
      <c r="C801" s="13">
        <f>(commit!$K802-commit!$J802)/1000</f>
        <v>166.61099999999999</v>
      </c>
      <c r="D801" s="13">
        <f>commit!$J802/1000</f>
        <v>0.92700000000000005</v>
      </c>
      <c r="E801" s="12">
        <f>commit!$G802</f>
        <v>361364</v>
      </c>
      <c r="F801" s="32">
        <f t="shared" si="61"/>
        <v>361.36399999999998</v>
      </c>
      <c r="G801" s="12">
        <f>commit!$P802/1000</f>
        <v>106.081</v>
      </c>
      <c r="H801" s="12">
        <f>commit!$P802/J801</f>
        <v>57.06347498655191</v>
      </c>
      <c r="I801" s="12">
        <f>commit!$L802</f>
        <v>1740</v>
      </c>
      <c r="J801" s="12">
        <f>commit!$M802</f>
        <v>1859</v>
      </c>
      <c r="K801" s="13">
        <f>(ncommit!$K802-ncommit!$J802)/1000</f>
        <v>144.37799999999999</v>
      </c>
      <c r="L801" s="11">
        <f t="shared" si="59"/>
        <v>1.1539916053692392</v>
      </c>
      <c r="M801" s="12">
        <f>ncommit!$G802</f>
        <v>353866</v>
      </c>
      <c r="N801" s="32">
        <f t="shared" si="62"/>
        <v>353.86599999999999</v>
      </c>
      <c r="O801" s="11">
        <f t="shared" si="60"/>
        <v>1.021188811584046</v>
      </c>
    </row>
    <row r="802" spans="1:15">
      <c r="A802" s="1">
        <v>801</v>
      </c>
      <c r="B802" s="13">
        <f>(commit!$H803+commit!$I803)/1000</f>
        <v>8.8249999999999993</v>
      </c>
      <c r="C802" s="13">
        <f>(commit!$K803-commit!$J803)/1000</f>
        <v>171.74799999999999</v>
      </c>
      <c r="D802" s="13">
        <f>commit!$J803/1000</f>
        <v>0.90200000000000002</v>
      </c>
      <c r="E802" s="12">
        <f>commit!$G803</f>
        <v>361366</v>
      </c>
      <c r="F802" s="32">
        <f t="shared" si="61"/>
        <v>361.36599999999999</v>
      </c>
      <c r="G802" s="12">
        <f>commit!$P803/1000</f>
        <v>106.081</v>
      </c>
      <c r="H802" s="12">
        <f>commit!$P803/J802</f>
        <v>57.06347498655191</v>
      </c>
      <c r="I802" s="12">
        <f>commit!$L803</f>
        <v>1740</v>
      </c>
      <c r="J802" s="12">
        <f>commit!$M803</f>
        <v>1859</v>
      </c>
      <c r="K802" s="13">
        <f>(ncommit!$K803-ncommit!$J803)/1000</f>
        <v>140.72300000000001</v>
      </c>
      <c r="L802" s="11">
        <f t="shared" si="59"/>
        <v>1.2204685801183883</v>
      </c>
      <c r="M802" s="12">
        <f>ncommit!$G803</f>
        <v>353878</v>
      </c>
      <c r="N802" s="32">
        <f t="shared" si="62"/>
        <v>353.87799999999999</v>
      </c>
      <c r="O802" s="11">
        <f t="shared" si="60"/>
        <v>1.0211598347453077</v>
      </c>
    </row>
    <row r="803" spans="1:15">
      <c r="A803" s="1">
        <v>802</v>
      </c>
      <c r="B803" s="13">
        <f>(commit!$H804+commit!$I804)/1000</f>
        <v>8.32</v>
      </c>
      <c r="C803" s="13">
        <f>(commit!$K804-commit!$J804)/1000</f>
        <v>177.12200000000001</v>
      </c>
      <c r="D803" s="13">
        <f>commit!$J804/1000</f>
        <v>0.98699999999999999</v>
      </c>
      <c r="E803" s="12">
        <f>commit!$G804</f>
        <v>365321</v>
      </c>
      <c r="F803" s="32">
        <f t="shared" si="61"/>
        <v>365.32100000000003</v>
      </c>
      <c r="G803" s="12">
        <f>commit!$P804/1000</f>
        <v>106.497</v>
      </c>
      <c r="H803" s="12">
        <f>commit!$P804/J803</f>
        <v>57.287251210328137</v>
      </c>
      <c r="I803" s="12">
        <f>commit!$L804</f>
        <v>1740</v>
      </c>
      <c r="J803" s="12">
        <f>commit!$M804</f>
        <v>1859</v>
      </c>
      <c r="K803" s="13">
        <f>(ncommit!$K804-ncommit!$J804)/1000</f>
        <v>110.68600000000001</v>
      </c>
      <c r="L803" s="11">
        <f t="shared" si="59"/>
        <v>1.6002204434165117</v>
      </c>
      <c r="M803" s="12">
        <f>ncommit!$G804</f>
        <v>287393</v>
      </c>
      <c r="N803" s="32">
        <f t="shared" si="62"/>
        <v>287.39299999999997</v>
      </c>
      <c r="O803" s="11">
        <f t="shared" si="60"/>
        <v>1.2711548297975246</v>
      </c>
    </row>
    <row r="804" spans="1:15">
      <c r="A804" s="1">
        <v>803</v>
      </c>
      <c r="B804" s="13">
        <f>(commit!$H805+commit!$I805)/1000</f>
        <v>8.6340000000000003</v>
      </c>
      <c r="C804" s="13">
        <f>(commit!$K805-commit!$J805)/1000</f>
        <v>162.886</v>
      </c>
      <c r="D804" s="13">
        <f>commit!$J805/1000</f>
        <v>0.95699999999999996</v>
      </c>
      <c r="E804" s="12">
        <f>commit!$G805</f>
        <v>338472</v>
      </c>
      <c r="F804" s="32">
        <f t="shared" si="61"/>
        <v>338.47199999999998</v>
      </c>
      <c r="G804" s="12">
        <f>commit!$P805/1000</f>
        <v>102.765</v>
      </c>
      <c r="H804" s="12">
        <f>commit!$P805/J804</f>
        <v>55.27972027972028</v>
      </c>
      <c r="I804" s="12">
        <f>commit!$L805</f>
        <v>1740</v>
      </c>
      <c r="J804" s="12">
        <f>commit!$M805</f>
        <v>1859</v>
      </c>
      <c r="K804" s="13">
        <f>(ncommit!$K805-ncommit!$J805)/1000</f>
        <v>122.431</v>
      </c>
      <c r="L804" s="11">
        <f t="shared" si="59"/>
        <v>1.3304310182878518</v>
      </c>
      <c r="M804" s="12">
        <f>ncommit!$G805</f>
        <v>320229</v>
      </c>
      <c r="N804" s="32">
        <f t="shared" si="62"/>
        <v>320.22899999999998</v>
      </c>
      <c r="O804" s="11">
        <f t="shared" si="60"/>
        <v>1.0569686068407296</v>
      </c>
    </row>
    <row r="805" spans="1:15">
      <c r="A805" s="1">
        <v>804</v>
      </c>
      <c r="B805" s="13">
        <f>(commit!$H806+commit!$I806)/1000</f>
        <v>8.4380000000000006</v>
      </c>
      <c r="C805" s="13">
        <f>(commit!$K806-commit!$J806)/1000</f>
        <v>160.57900000000001</v>
      </c>
      <c r="D805" s="13">
        <f>commit!$J806/1000</f>
        <v>0.92100000000000004</v>
      </c>
      <c r="E805" s="12">
        <f>commit!$G806</f>
        <v>358224</v>
      </c>
      <c r="F805" s="32">
        <f t="shared" si="61"/>
        <v>358.22399999999999</v>
      </c>
      <c r="G805" s="12">
        <f>commit!$P806/1000</f>
        <v>104.09699999999999</v>
      </c>
      <c r="H805" s="12">
        <f>commit!$P806/J805</f>
        <v>55.996234534696072</v>
      </c>
      <c r="I805" s="12">
        <f>commit!$L806</f>
        <v>1740</v>
      </c>
      <c r="J805" s="12">
        <f>commit!$M806</f>
        <v>1859</v>
      </c>
      <c r="K805" s="13">
        <f>(ncommit!$K806-ncommit!$J806)/1000</f>
        <v>106.902</v>
      </c>
      <c r="L805" s="11">
        <f t="shared" si="59"/>
        <v>1.5021140857982078</v>
      </c>
      <c r="M805" s="12">
        <f>ncommit!$G806</f>
        <v>314227</v>
      </c>
      <c r="N805" s="32">
        <f t="shared" si="62"/>
        <v>314.22699999999998</v>
      </c>
      <c r="O805" s="11">
        <f t="shared" si="60"/>
        <v>1.1400166121943691</v>
      </c>
    </row>
    <row r="806" spans="1:15">
      <c r="A806" s="1">
        <v>805</v>
      </c>
      <c r="B806" s="13">
        <f>(commit!$H807+commit!$I807)/1000</f>
        <v>8.4670000000000005</v>
      </c>
      <c r="C806" s="13">
        <f>(commit!$K807-commit!$J807)/1000</f>
        <v>170.48599999999999</v>
      </c>
      <c r="D806" s="13">
        <f>commit!$J807/1000</f>
        <v>0.97399999999999998</v>
      </c>
      <c r="E806" s="12">
        <f>commit!$G807</f>
        <v>355854</v>
      </c>
      <c r="F806" s="32">
        <f t="shared" si="61"/>
        <v>355.85399999999998</v>
      </c>
      <c r="G806" s="12">
        <f>commit!$P807/1000</f>
        <v>103.414</v>
      </c>
      <c r="H806" s="12">
        <f>commit!$P807/J806</f>
        <v>55.628832705755784</v>
      </c>
      <c r="I806" s="12">
        <f>commit!$L807</f>
        <v>1740</v>
      </c>
      <c r="J806" s="12">
        <f>commit!$M807</f>
        <v>1859</v>
      </c>
      <c r="K806" s="13">
        <f>(ncommit!$K807-ncommit!$J807)/1000</f>
        <v>125.804</v>
      </c>
      <c r="L806" s="11">
        <f t="shared" si="59"/>
        <v>1.3551715366760992</v>
      </c>
      <c r="M806" s="12">
        <f>ncommit!$G807</f>
        <v>318831</v>
      </c>
      <c r="N806" s="32">
        <f t="shared" si="62"/>
        <v>318.83100000000002</v>
      </c>
      <c r="O806" s="11">
        <f t="shared" si="60"/>
        <v>1.1161210798197163</v>
      </c>
    </row>
    <row r="807" spans="1:15">
      <c r="A807" s="1">
        <v>806</v>
      </c>
      <c r="B807" s="13">
        <f>(commit!$H808+commit!$I808)/1000</f>
        <v>9.1829999999999998</v>
      </c>
      <c r="C807" s="13">
        <f>(commit!$K808-commit!$J808)/1000</f>
        <v>182.98500000000001</v>
      </c>
      <c r="D807" s="13">
        <f>commit!$J808/1000</f>
        <v>0.94199999999999995</v>
      </c>
      <c r="E807" s="12">
        <f>commit!$G808</f>
        <v>366887</v>
      </c>
      <c r="F807" s="32">
        <f t="shared" si="61"/>
        <v>366.887</v>
      </c>
      <c r="G807" s="12">
        <f>commit!$P808/1000</f>
        <v>108.94</v>
      </c>
      <c r="H807" s="12">
        <f>commit!$P808/J807</f>
        <v>58.632938643702907</v>
      </c>
      <c r="I807" s="12">
        <f>commit!$L808</f>
        <v>1739</v>
      </c>
      <c r="J807" s="12">
        <f>commit!$M808</f>
        <v>1858</v>
      </c>
      <c r="K807" s="13">
        <f>(ncommit!$K808-ncommit!$J808)/1000</f>
        <v>121.712</v>
      </c>
      <c r="L807" s="11">
        <f t="shared" si="59"/>
        <v>1.5034261206783226</v>
      </c>
      <c r="M807" s="12">
        <f>ncommit!$G808</f>
        <v>317744</v>
      </c>
      <c r="N807" s="32">
        <f t="shared" si="62"/>
        <v>317.74400000000003</v>
      </c>
      <c r="O807" s="11">
        <f t="shared" si="60"/>
        <v>1.1546622438189234</v>
      </c>
    </row>
    <row r="808" spans="1:15">
      <c r="A808" s="1">
        <v>807</v>
      </c>
      <c r="B808" s="13">
        <f>(commit!$H809+commit!$I809)/1000</f>
        <v>8.5809999999999995</v>
      </c>
      <c r="C808" s="13">
        <f>(commit!$K809-commit!$J809)/1000</f>
        <v>171.27</v>
      </c>
      <c r="D808" s="13">
        <f>commit!$J809/1000</f>
        <v>0.96199999999999997</v>
      </c>
      <c r="E808" s="12">
        <f>commit!$G809</f>
        <v>335670</v>
      </c>
      <c r="F808" s="32">
        <f t="shared" si="61"/>
        <v>335.67</v>
      </c>
      <c r="G808" s="12">
        <f>commit!$P809/1000</f>
        <v>99.132999999999996</v>
      </c>
      <c r="H808" s="12">
        <f>commit!$P809/J808</f>
        <v>53.354682454251886</v>
      </c>
      <c r="I808" s="12">
        <f>commit!$L809</f>
        <v>1739</v>
      </c>
      <c r="J808" s="12">
        <f>commit!$M809</f>
        <v>1858</v>
      </c>
      <c r="K808" s="13">
        <f>(ncommit!$K809-ncommit!$J809)/1000</f>
        <v>103.825</v>
      </c>
      <c r="L808" s="11">
        <f t="shared" si="59"/>
        <v>1.6496026968456539</v>
      </c>
      <c r="M808" s="12">
        <f>ncommit!$G809</f>
        <v>275676</v>
      </c>
      <c r="N808" s="32">
        <f t="shared" si="62"/>
        <v>275.67599999999999</v>
      </c>
      <c r="O808" s="11">
        <f t="shared" si="60"/>
        <v>1.2176250380881906</v>
      </c>
    </row>
    <row r="809" spans="1:15">
      <c r="A809" s="1">
        <v>808</v>
      </c>
      <c r="B809" s="13">
        <f>(commit!$H810+commit!$I810)/1000</f>
        <v>8.2620000000000005</v>
      </c>
      <c r="C809" s="13">
        <f>(commit!$K810-commit!$J810)/1000</f>
        <v>188.625</v>
      </c>
      <c r="D809" s="13">
        <f>commit!$J810/1000</f>
        <v>0.97099999999999997</v>
      </c>
      <c r="E809" s="12">
        <f>commit!$G810</f>
        <v>362705</v>
      </c>
      <c r="F809" s="32">
        <f t="shared" si="61"/>
        <v>362.70499999999998</v>
      </c>
      <c r="G809" s="12">
        <f>commit!$P810/1000</f>
        <v>106.64100000000001</v>
      </c>
      <c r="H809" s="12">
        <f>commit!$P810/J809</f>
        <v>57.395586652314314</v>
      </c>
      <c r="I809" s="12">
        <f>commit!$L810</f>
        <v>1739</v>
      </c>
      <c r="J809" s="12">
        <f>commit!$M810</f>
        <v>1858</v>
      </c>
      <c r="K809" s="13">
        <f>(ncommit!$K810-ncommit!$J810)/1000</f>
        <v>109.624</v>
      </c>
      <c r="L809" s="11">
        <f t="shared" si="59"/>
        <v>1.7206542362986208</v>
      </c>
      <c r="M809" s="12">
        <f>ncommit!$G810</f>
        <v>278041</v>
      </c>
      <c r="N809" s="32">
        <f t="shared" si="62"/>
        <v>278.041</v>
      </c>
      <c r="O809" s="11">
        <f t="shared" si="60"/>
        <v>1.3045018540431088</v>
      </c>
    </row>
    <row r="810" spans="1:15">
      <c r="A810" s="1">
        <v>809</v>
      </c>
      <c r="B810" s="13">
        <f>(commit!$H811+commit!$I811)/1000</f>
        <v>8.2720000000000002</v>
      </c>
      <c r="C810" s="13">
        <f>(commit!$K811-commit!$J811)/1000</f>
        <v>169.11</v>
      </c>
      <c r="D810" s="13">
        <f>commit!$J811/1000</f>
        <v>0.94699999999999995</v>
      </c>
      <c r="E810" s="12">
        <f>commit!$G811</f>
        <v>345605</v>
      </c>
      <c r="F810" s="32">
        <f t="shared" si="61"/>
        <v>345.60500000000002</v>
      </c>
      <c r="G810" s="12">
        <f>commit!$P811/1000</f>
        <v>102.301</v>
      </c>
      <c r="H810" s="12">
        <f>commit!$P811/J810</f>
        <v>55.059741657696449</v>
      </c>
      <c r="I810" s="12">
        <f>commit!$L811</f>
        <v>1739</v>
      </c>
      <c r="J810" s="12">
        <f>commit!$M811</f>
        <v>1858</v>
      </c>
      <c r="K810" s="13">
        <f>(ncommit!$K811-ncommit!$J811)/1000</f>
        <v>96.572000000000003</v>
      </c>
      <c r="L810" s="11">
        <f t="shared" si="59"/>
        <v>1.7511286915462039</v>
      </c>
      <c r="M810" s="12">
        <f>ncommit!$G811</f>
        <v>265633</v>
      </c>
      <c r="N810" s="32">
        <f t="shared" si="62"/>
        <v>265.63299999999998</v>
      </c>
      <c r="O810" s="11">
        <f t="shared" si="60"/>
        <v>1.3010619915447252</v>
      </c>
    </row>
    <row r="811" spans="1:15">
      <c r="A811" s="1">
        <v>810</v>
      </c>
      <c r="B811" s="13">
        <f>(commit!$H812+commit!$I812)/1000</f>
        <v>8.5310000000000006</v>
      </c>
      <c r="C811" s="13">
        <f>(commit!$K812-commit!$J812)/1000</f>
        <v>182.05199999999999</v>
      </c>
      <c r="D811" s="13">
        <f>commit!$J812/1000</f>
        <v>0.98299999999999998</v>
      </c>
      <c r="E811" s="12">
        <f>commit!$G812</f>
        <v>361259</v>
      </c>
      <c r="F811" s="32">
        <f t="shared" si="61"/>
        <v>361.25900000000001</v>
      </c>
      <c r="G811" s="12">
        <f>commit!$P812/1000</f>
        <v>105.33199999999999</v>
      </c>
      <c r="H811" s="12">
        <f>commit!$P812/J811</f>
        <v>56.721593968766825</v>
      </c>
      <c r="I811" s="12">
        <f>commit!$L812</f>
        <v>1738</v>
      </c>
      <c r="J811" s="12">
        <f>commit!$M812</f>
        <v>1857</v>
      </c>
      <c r="K811" s="13">
        <f>(ncommit!$K812-ncommit!$J812)/1000</f>
        <v>98.326999999999998</v>
      </c>
      <c r="L811" s="11">
        <f t="shared" si="59"/>
        <v>1.8514955200504439</v>
      </c>
      <c r="M811" s="12">
        <f>ncommit!$G812</f>
        <v>269641</v>
      </c>
      <c r="N811" s="32">
        <f t="shared" si="62"/>
        <v>269.64100000000002</v>
      </c>
      <c r="O811" s="11">
        <f t="shared" si="60"/>
        <v>1.3397777044292225</v>
      </c>
    </row>
    <row r="812" spans="1:15">
      <c r="A812" s="1">
        <v>811</v>
      </c>
      <c r="B812" s="13">
        <f>(commit!$H813+commit!$I813)/1000</f>
        <v>8.5370000000000008</v>
      </c>
      <c r="C812" s="13">
        <f>(commit!$K813-commit!$J813)/1000</f>
        <v>180.411</v>
      </c>
      <c r="D812" s="13">
        <f>commit!$J813/1000</f>
        <v>0.98199999999999998</v>
      </c>
      <c r="E812" s="12">
        <f>commit!$G813</f>
        <v>357088</v>
      </c>
      <c r="F812" s="32">
        <f t="shared" si="61"/>
        <v>357.08800000000002</v>
      </c>
      <c r="G812" s="12">
        <f>commit!$P813/1000</f>
        <v>102.721</v>
      </c>
      <c r="H812" s="12">
        <f>commit!$P813/J812</f>
        <v>55.315562735595044</v>
      </c>
      <c r="I812" s="12">
        <f>commit!$L813</f>
        <v>1738</v>
      </c>
      <c r="J812" s="12">
        <f>commit!$M813</f>
        <v>1857</v>
      </c>
      <c r="K812" s="13">
        <f>(ncommit!$K813-ncommit!$J813)/1000</f>
        <v>103.093</v>
      </c>
      <c r="L812" s="11">
        <f t="shared" si="59"/>
        <v>1.7499830250356474</v>
      </c>
      <c r="M812" s="12">
        <f>ncommit!$G813</f>
        <v>271052</v>
      </c>
      <c r="N812" s="32">
        <f t="shared" si="62"/>
        <v>271.05200000000002</v>
      </c>
      <c r="O812" s="11">
        <f t="shared" si="60"/>
        <v>1.3174151085400587</v>
      </c>
    </row>
    <row r="813" spans="1:15">
      <c r="A813" s="1">
        <v>812</v>
      </c>
      <c r="B813" s="13">
        <f>(commit!$H814+commit!$I814)/1000</f>
        <v>8.3879999999999999</v>
      </c>
      <c r="C813" s="13">
        <f>(commit!$K814-commit!$J814)/1000</f>
        <v>177.608</v>
      </c>
      <c r="D813" s="13">
        <f>commit!$J814/1000</f>
        <v>0.90200000000000002</v>
      </c>
      <c r="E813" s="12">
        <f>commit!$G814</f>
        <v>344167</v>
      </c>
      <c r="F813" s="32">
        <f t="shared" si="61"/>
        <v>344.16699999999997</v>
      </c>
      <c r="G813" s="12">
        <f>commit!$P814/1000</f>
        <v>100.378</v>
      </c>
      <c r="H813" s="12">
        <f>commit!$P814/J813</f>
        <v>54.053850296176627</v>
      </c>
      <c r="I813" s="12">
        <f>commit!$L814</f>
        <v>1738</v>
      </c>
      <c r="J813" s="12">
        <f>commit!$M814</f>
        <v>1857</v>
      </c>
      <c r="K813" s="13">
        <f>(ncommit!$K814-ncommit!$J814)/1000</f>
        <v>101.327</v>
      </c>
      <c r="L813" s="11">
        <f t="shared" si="59"/>
        <v>1.7528200775706377</v>
      </c>
      <c r="M813" s="12">
        <f>ncommit!$G814</f>
        <v>270958</v>
      </c>
      <c r="N813" s="32">
        <f t="shared" si="62"/>
        <v>270.95800000000003</v>
      </c>
      <c r="O813" s="11">
        <f t="shared" si="60"/>
        <v>1.2701857852508507</v>
      </c>
    </row>
    <row r="814" spans="1:15">
      <c r="A814" s="1">
        <v>813</v>
      </c>
      <c r="B814" s="13">
        <f>(commit!$H815+commit!$I815)/1000</f>
        <v>8.4570000000000007</v>
      </c>
      <c r="C814" s="13">
        <f>(commit!$K815-commit!$J815)/1000</f>
        <v>177.209</v>
      </c>
      <c r="D814" s="13">
        <f>commit!$J815/1000</f>
        <v>0.98399999999999999</v>
      </c>
      <c r="E814" s="12">
        <f>commit!$G815</f>
        <v>344728</v>
      </c>
      <c r="F814" s="32">
        <f t="shared" si="61"/>
        <v>344.72800000000001</v>
      </c>
      <c r="G814" s="12">
        <f>commit!$P815/1000</f>
        <v>100.429</v>
      </c>
      <c r="H814" s="12">
        <f>commit!$P815/J814</f>
        <v>54.081313947226711</v>
      </c>
      <c r="I814" s="12">
        <f>commit!$L815</f>
        <v>1738</v>
      </c>
      <c r="J814" s="12">
        <f>commit!$M815</f>
        <v>1857</v>
      </c>
      <c r="K814" s="13">
        <f>(ncommit!$K815-ncommit!$J815)/1000</f>
        <v>103.76300000000001</v>
      </c>
      <c r="L814" s="11">
        <f t="shared" si="59"/>
        <v>1.7078245617416612</v>
      </c>
      <c r="M814" s="12">
        <f>ncommit!$G815</f>
        <v>273901</v>
      </c>
      <c r="N814" s="32">
        <f t="shared" si="62"/>
        <v>273.90100000000001</v>
      </c>
      <c r="O814" s="11">
        <f t="shared" si="60"/>
        <v>1.2585861314854638</v>
      </c>
    </row>
    <row r="815" spans="1:15">
      <c r="A815" s="1">
        <v>814</v>
      </c>
      <c r="B815" s="13">
        <f>(commit!$H816+commit!$I816)/1000</f>
        <v>8.0079999999999991</v>
      </c>
      <c r="C815" s="13">
        <f>(commit!$K816-commit!$J816)/1000</f>
        <v>172.023</v>
      </c>
      <c r="D815" s="13">
        <f>commit!$J816/1000</f>
        <v>1.0089999999999999</v>
      </c>
      <c r="E815" s="12">
        <f>commit!$G816</f>
        <v>344863</v>
      </c>
      <c r="F815" s="32">
        <f t="shared" si="61"/>
        <v>344.863</v>
      </c>
      <c r="G815" s="12">
        <f>commit!$P816/1000</f>
        <v>100.429</v>
      </c>
      <c r="H815" s="12">
        <f>commit!$P816/J815</f>
        <v>54.081313947226711</v>
      </c>
      <c r="I815" s="12">
        <f>commit!$L816</f>
        <v>1738</v>
      </c>
      <c r="J815" s="12">
        <f>commit!$M816</f>
        <v>1857</v>
      </c>
      <c r="K815" s="13">
        <f>(ncommit!$K816-ncommit!$J816)/1000</f>
        <v>101.495</v>
      </c>
      <c r="L815" s="11">
        <f t="shared" si="59"/>
        <v>1.6948913739593083</v>
      </c>
      <c r="M815" s="12">
        <f>ncommit!$G816</f>
        <v>273935</v>
      </c>
      <c r="N815" s="32">
        <f t="shared" si="62"/>
        <v>273.935</v>
      </c>
      <c r="O815" s="11">
        <f t="shared" si="60"/>
        <v>1.2589227371456733</v>
      </c>
    </row>
    <row r="816" spans="1:15">
      <c r="A816" s="1">
        <v>815</v>
      </c>
      <c r="B816" s="13">
        <f>(commit!$H817+commit!$I817)/1000</f>
        <v>8.3770000000000007</v>
      </c>
      <c r="C816" s="13">
        <f>(commit!$K817-commit!$J817)/1000</f>
        <v>173.82400000000001</v>
      </c>
      <c r="D816" s="13">
        <f>commit!$J817/1000</f>
        <v>0.84099999999999997</v>
      </c>
      <c r="E816" s="12">
        <f>commit!$G817</f>
        <v>344621</v>
      </c>
      <c r="F816" s="32">
        <f t="shared" si="61"/>
        <v>344.62099999999998</v>
      </c>
      <c r="G816" s="12">
        <f>commit!$P817/1000</f>
        <v>100.429</v>
      </c>
      <c r="H816" s="12">
        <f>commit!$P817/J816</f>
        <v>54.081313947226711</v>
      </c>
      <c r="I816" s="12">
        <f>commit!$L817</f>
        <v>1738</v>
      </c>
      <c r="J816" s="12">
        <f>commit!$M817</f>
        <v>1857</v>
      </c>
      <c r="K816" s="13">
        <f>(ncommit!$K817-ncommit!$J817)/1000</f>
        <v>106.08</v>
      </c>
      <c r="L816" s="11">
        <f t="shared" si="59"/>
        <v>1.6386123680241329</v>
      </c>
      <c r="M816" s="12">
        <f>ncommit!$G817</f>
        <v>273749</v>
      </c>
      <c r="N816" s="32">
        <f t="shared" si="62"/>
        <v>273.74900000000002</v>
      </c>
      <c r="O816" s="11">
        <f t="shared" si="60"/>
        <v>1.2588940964167905</v>
      </c>
    </row>
    <row r="817" spans="1:15">
      <c r="A817" s="1">
        <v>816</v>
      </c>
      <c r="B817" s="13">
        <f>(commit!$H818+commit!$I818)/1000</f>
        <v>8.827</v>
      </c>
      <c r="C817" s="13">
        <f>(commit!$K818-commit!$J818)/1000</f>
        <v>180.578</v>
      </c>
      <c r="D817" s="13">
        <f>commit!$J818/1000</f>
        <v>0.94499999999999995</v>
      </c>
      <c r="E817" s="12">
        <f>commit!$G818</f>
        <v>344737</v>
      </c>
      <c r="F817" s="32">
        <f t="shared" si="61"/>
        <v>344.73700000000002</v>
      </c>
      <c r="G817" s="12">
        <f>commit!$P818/1000</f>
        <v>100.429</v>
      </c>
      <c r="H817" s="12">
        <f>commit!$P818/J817</f>
        <v>54.081313947226711</v>
      </c>
      <c r="I817" s="12">
        <f>commit!$L818</f>
        <v>1738</v>
      </c>
      <c r="J817" s="12">
        <f>commit!$M818</f>
        <v>1857</v>
      </c>
      <c r="K817" s="13">
        <f>(ncommit!$K818-ncommit!$J818)/1000</f>
        <v>107.35899999999999</v>
      </c>
      <c r="L817" s="11">
        <f t="shared" si="59"/>
        <v>1.682001508955933</v>
      </c>
      <c r="M817" s="12">
        <f>ncommit!$G818</f>
        <v>273865</v>
      </c>
      <c r="N817" s="32">
        <f t="shared" si="62"/>
        <v>273.86500000000001</v>
      </c>
      <c r="O817" s="11">
        <f t="shared" si="60"/>
        <v>1.2587844375878627</v>
      </c>
    </row>
    <row r="818" spans="1:15">
      <c r="A818" s="1">
        <v>817</v>
      </c>
      <c r="B818" s="13">
        <f>(commit!$H819+commit!$I819)/1000</f>
        <v>8.3390000000000004</v>
      </c>
      <c r="C818" s="13">
        <f>(commit!$K819-commit!$J819)/1000</f>
        <v>177.27099999999999</v>
      </c>
      <c r="D818" s="13">
        <f>commit!$J819/1000</f>
        <v>0.94099999999999995</v>
      </c>
      <c r="E818" s="12">
        <f>commit!$G819</f>
        <v>344739</v>
      </c>
      <c r="F818" s="32">
        <f t="shared" si="61"/>
        <v>344.73899999999998</v>
      </c>
      <c r="G818" s="12">
        <f>commit!$P819/1000</f>
        <v>100.429</v>
      </c>
      <c r="H818" s="12">
        <f>commit!$P819/J818</f>
        <v>54.081313947226711</v>
      </c>
      <c r="I818" s="12">
        <f>commit!$L819</f>
        <v>1738</v>
      </c>
      <c r="J818" s="12">
        <f>commit!$M819</f>
        <v>1857</v>
      </c>
      <c r="K818" s="13">
        <f>(ncommit!$K819-ncommit!$J819)/1000</f>
        <v>106.22</v>
      </c>
      <c r="L818" s="11">
        <f t="shared" si="59"/>
        <v>1.6689041611749198</v>
      </c>
      <c r="M818" s="12">
        <f>ncommit!$G819</f>
        <v>273862</v>
      </c>
      <c r="N818" s="32">
        <f t="shared" si="62"/>
        <v>273.86200000000002</v>
      </c>
      <c r="O818" s="11">
        <f t="shared" si="60"/>
        <v>1.2588055297923773</v>
      </c>
    </row>
    <row r="819" spans="1:15">
      <c r="A819" s="1">
        <v>818</v>
      </c>
      <c r="B819" s="13">
        <f>(commit!$H820+commit!$I820)/1000</f>
        <v>8.6039999999999992</v>
      </c>
      <c r="C819" s="13">
        <f>(commit!$K820-commit!$J820)/1000</f>
        <v>178.59200000000001</v>
      </c>
      <c r="D819" s="13">
        <f>commit!$J820/1000</f>
        <v>0.95499999999999996</v>
      </c>
      <c r="E819" s="12">
        <f>commit!$G820</f>
        <v>344834</v>
      </c>
      <c r="F819" s="32">
        <f t="shared" si="61"/>
        <v>344.834</v>
      </c>
      <c r="G819" s="12">
        <f>commit!$P820/1000</f>
        <v>100.429</v>
      </c>
      <c r="H819" s="12">
        <f>commit!$P820/J819</f>
        <v>54.081313947226711</v>
      </c>
      <c r="I819" s="12">
        <f>commit!$L820</f>
        <v>1738</v>
      </c>
      <c r="J819" s="12">
        <f>commit!$M820</f>
        <v>1857</v>
      </c>
      <c r="K819" s="13">
        <f>(ncommit!$K820-ncommit!$J820)/1000</f>
        <v>107.35</v>
      </c>
      <c r="L819" s="11">
        <f t="shared" si="59"/>
        <v>1.6636422915696323</v>
      </c>
      <c r="M819" s="12">
        <f>ncommit!$G820</f>
        <v>274034</v>
      </c>
      <c r="N819" s="32">
        <f t="shared" si="62"/>
        <v>274.03399999999999</v>
      </c>
      <c r="O819" s="11">
        <f t="shared" si="60"/>
        <v>1.258362101053154</v>
      </c>
    </row>
    <row r="820" spans="1:15">
      <c r="A820" s="1">
        <v>819</v>
      </c>
      <c r="B820" s="13">
        <f>(commit!$H821+commit!$I821)/1000</f>
        <v>8.093</v>
      </c>
      <c r="C820" s="13">
        <f>(commit!$K821-commit!$J821)/1000</f>
        <v>172.619</v>
      </c>
      <c r="D820" s="13">
        <f>commit!$J821/1000</f>
        <v>0.98399999999999999</v>
      </c>
      <c r="E820" s="12">
        <f>commit!$G821</f>
        <v>344882</v>
      </c>
      <c r="F820" s="32">
        <f t="shared" si="61"/>
        <v>344.88200000000001</v>
      </c>
      <c r="G820" s="12">
        <f>commit!$P821/1000</f>
        <v>100.429</v>
      </c>
      <c r="H820" s="12">
        <f>commit!$P821/J820</f>
        <v>54.081313947226711</v>
      </c>
      <c r="I820" s="12">
        <f>commit!$L821</f>
        <v>1738</v>
      </c>
      <c r="J820" s="12">
        <f>commit!$M821</f>
        <v>1857</v>
      </c>
      <c r="K820" s="13">
        <f>(ncommit!$K821-ncommit!$J821)/1000</f>
        <v>104.386</v>
      </c>
      <c r="L820" s="11">
        <f t="shared" si="59"/>
        <v>1.6536604525511085</v>
      </c>
      <c r="M820" s="12">
        <f>ncommit!$G821</f>
        <v>274034</v>
      </c>
      <c r="N820" s="32">
        <f t="shared" si="62"/>
        <v>274.03399999999999</v>
      </c>
      <c r="O820" s="11">
        <f t="shared" si="60"/>
        <v>1.2585372617996307</v>
      </c>
    </row>
    <row r="821" spans="1:15">
      <c r="A821" s="1">
        <v>820</v>
      </c>
      <c r="B821" s="13">
        <f>(commit!$H822+commit!$I822)/1000</f>
        <v>8.2840000000000007</v>
      </c>
      <c r="C821" s="13">
        <f>(commit!$K822-commit!$J822)/1000</f>
        <v>177.911</v>
      </c>
      <c r="D821" s="13">
        <f>commit!$J822/1000</f>
        <v>0.95099999999999996</v>
      </c>
      <c r="E821" s="12">
        <f>commit!$G822</f>
        <v>344880</v>
      </c>
      <c r="F821" s="32">
        <f t="shared" si="61"/>
        <v>344.88</v>
      </c>
      <c r="G821" s="12">
        <f>commit!$P822/1000</f>
        <v>100.429</v>
      </c>
      <c r="H821" s="12">
        <f>commit!$P822/J821</f>
        <v>54.081313947226711</v>
      </c>
      <c r="I821" s="12">
        <f>commit!$L822</f>
        <v>1738</v>
      </c>
      <c r="J821" s="12">
        <f>commit!$M822</f>
        <v>1857</v>
      </c>
      <c r="K821" s="13">
        <f>(ncommit!$K822-ncommit!$J822)/1000</f>
        <v>105.907</v>
      </c>
      <c r="L821" s="11">
        <f t="shared" si="59"/>
        <v>1.6798795169346692</v>
      </c>
      <c r="M821" s="12">
        <f>ncommit!$G822</f>
        <v>274034</v>
      </c>
      <c r="N821" s="32">
        <f t="shared" si="62"/>
        <v>274.03399999999999</v>
      </c>
      <c r="O821" s="11">
        <f t="shared" si="60"/>
        <v>1.2585299634351941</v>
      </c>
    </row>
    <row r="822" spans="1:15">
      <c r="A822" s="1">
        <v>821</v>
      </c>
      <c r="B822" s="13">
        <f>(commit!$H823+commit!$I823)/1000</f>
        <v>8.8230000000000004</v>
      </c>
      <c r="C822" s="13">
        <f>(commit!$K823-commit!$J823)/1000</f>
        <v>136.005</v>
      </c>
      <c r="D822" s="13">
        <f>commit!$J823/1000</f>
        <v>0.86099999999999999</v>
      </c>
      <c r="E822" s="12">
        <f>commit!$G823</f>
        <v>320740</v>
      </c>
      <c r="F822" s="32">
        <f t="shared" si="61"/>
        <v>320.74</v>
      </c>
      <c r="G822" s="12">
        <f>commit!$P823/1000</f>
        <v>102.291</v>
      </c>
      <c r="H822" s="12">
        <f>commit!$P823/J822</f>
        <v>55.084006462035539</v>
      </c>
      <c r="I822" s="12">
        <f>commit!$L823</f>
        <v>1738</v>
      </c>
      <c r="J822" s="12">
        <f>commit!$M823</f>
        <v>1857</v>
      </c>
      <c r="K822" s="13">
        <f>(ncommit!$K823-ncommit!$J823)/1000</f>
        <v>104.23099999999999</v>
      </c>
      <c r="L822" s="11">
        <f t="shared" si="59"/>
        <v>1.3048421295008203</v>
      </c>
      <c r="M822" s="12">
        <f>ncommit!$G823</f>
        <v>285640</v>
      </c>
      <c r="N822" s="32">
        <f t="shared" si="62"/>
        <v>285.64</v>
      </c>
      <c r="O822" s="11">
        <f t="shared" si="60"/>
        <v>1.1228819493068198</v>
      </c>
    </row>
    <row r="823" spans="1:15">
      <c r="A823" s="1">
        <v>822</v>
      </c>
      <c r="B823" s="13">
        <f>(commit!$H824+commit!$I824)/1000</f>
        <v>8.3789999999999996</v>
      </c>
      <c r="C823" s="13">
        <f>(commit!$K824-commit!$J824)/1000</f>
        <v>185.80500000000001</v>
      </c>
      <c r="D823" s="13">
        <f>commit!$J824/1000</f>
        <v>1.0209999999999999</v>
      </c>
      <c r="E823" s="12">
        <f>commit!$G824</f>
        <v>374115</v>
      </c>
      <c r="F823" s="32">
        <f t="shared" si="61"/>
        <v>374.11500000000001</v>
      </c>
      <c r="G823" s="12">
        <f>commit!$P824/1000</f>
        <v>106.434</v>
      </c>
      <c r="H823" s="12">
        <f>commit!$P824/J823</f>
        <v>57.315024232633277</v>
      </c>
      <c r="I823" s="12">
        <f>commit!$L824</f>
        <v>1738</v>
      </c>
      <c r="J823" s="12">
        <f>commit!$M824</f>
        <v>1857</v>
      </c>
      <c r="K823" s="13">
        <f>(ncommit!$K824-ncommit!$J824)/1000</f>
        <v>136.327</v>
      </c>
      <c r="L823" s="11">
        <f t="shared" si="59"/>
        <v>1.3629361755191562</v>
      </c>
      <c r="M823" s="12">
        <f>ncommit!$G824</f>
        <v>332797</v>
      </c>
      <c r="N823" s="32">
        <f t="shared" si="62"/>
        <v>332.79700000000003</v>
      </c>
      <c r="O823" s="11">
        <f t="shared" si="60"/>
        <v>1.1241537634053191</v>
      </c>
    </row>
    <row r="824" spans="1:15">
      <c r="A824" s="1">
        <v>823</v>
      </c>
      <c r="B824" s="13">
        <f>(commit!$H825+commit!$I825)/1000</f>
        <v>8.4390000000000001</v>
      </c>
      <c r="C824" s="13">
        <f>(commit!$K825-commit!$J825)/1000</f>
        <v>186.155</v>
      </c>
      <c r="D824" s="13">
        <f>commit!$J825/1000</f>
        <v>0.91600000000000004</v>
      </c>
      <c r="E824" s="12">
        <f>commit!$G825</f>
        <v>374111</v>
      </c>
      <c r="F824" s="32">
        <f t="shared" si="61"/>
        <v>374.11099999999999</v>
      </c>
      <c r="G824" s="12">
        <f>commit!$P825/1000</f>
        <v>106.434</v>
      </c>
      <c r="H824" s="12">
        <f>commit!$P825/J824</f>
        <v>57.315024232633277</v>
      </c>
      <c r="I824" s="12">
        <f>commit!$L825</f>
        <v>1738</v>
      </c>
      <c r="J824" s="12">
        <f>commit!$M825</f>
        <v>1857</v>
      </c>
      <c r="K824" s="13">
        <f>(ncommit!$K825-ncommit!$J825)/1000</f>
        <v>136.613</v>
      </c>
      <c r="L824" s="11">
        <f t="shared" si="59"/>
        <v>1.3626448434629208</v>
      </c>
      <c r="M824" s="12">
        <f>ncommit!$G825</f>
        <v>332735</v>
      </c>
      <c r="N824" s="32">
        <f t="shared" si="62"/>
        <v>332.73500000000001</v>
      </c>
      <c r="O824" s="11">
        <f t="shared" si="60"/>
        <v>1.1243512104227087</v>
      </c>
    </row>
    <row r="825" spans="1:15">
      <c r="A825" s="1">
        <v>824</v>
      </c>
      <c r="B825" s="13">
        <f>(commit!$H826+commit!$I826)/1000</f>
        <v>8.08</v>
      </c>
      <c r="C825" s="13">
        <f>(commit!$K826-commit!$J826)/1000</f>
        <v>184.88</v>
      </c>
      <c r="D825" s="13">
        <f>commit!$J826/1000</f>
        <v>0.995</v>
      </c>
      <c r="E825" s="12">
        <f>commit!$G826</f>
        <v>370618</v>
      </c>
      <c r="F825" s="32">
        <f t="shared" si="61"/>
        <v>370.61799999999999</v>
      </c>
      <c r="G825" s="12">
        <f>commit!$P826/1000</f>
        <v>105.614</v>
      </c>
      <c r="H825" s="12">
        <f>commit!$P826/J825</f>
        <v>56.629490616621986</v>
      </c>
      <c r="I825" s="12">
        <f>commit!$L826</f>
        <v>1746</v>
      </c>
      <c r="J825" s="12">
        <f>commit!$M826</f>
        <v>1865</v>
      </c>
      <c r="K825" s="13">
        <f>(ncommit!$K826-ncommit!$J826)/1000</f>
        <v>134.50399999999999</v>
      </c>
      <c r="L825" s="11">
        <f t="shared" si="59"/>
        <v>1.3745316124427527</v>
      </c>
      <c r="M825" s="12">
        <f>ncommit!$G826</f>
        <v>331861</v>
      </c>
      <c r="N825" s="32">
        <f t="shared" si="62"/>
        <v>331.86099999999999</v>
      </c>
      <c r="O825" s="11">
        <f t="shared" si="60"/>
        <v>1.1167868475054314</v>
      </c>
    </row>
    <row r="826" spans="1:15">
      <c r="A826" s="1">
        <v>825</v>
      </c>
      <c r="B826" s="13">
        <f>(commit!$H827+commit!$I827)/1000</f>
        <v>8.44</v>
      </c>
      <c r="C826" s="13">
        <f>(commit!$K827-commit!$J827)/1000</f>
        <v>150.70500000000001</v>
      </c>
      <c r="D826" s="13">
        <f>commit!$J827/1000</f>
        <v>0.85599999999999998</v>
      </c>
      <c r="E826" s="12">
        <f>commit!$G827</f>
        <v>348395</v>
      </c>
      <c r="F826" s="32">
        <f t="shared" si="61"/>
        <v>348.39499999999998</v>
      </c>
      <c r="G826" s="12">
        <f>commit!$P827/1000</f>
        <v>102.696</v>
      </c>
      <c r="H826" s="12">
        <f>commit!$P827/J826</f>
        <v>55.064879356568362</v>
      </c>
      <c r="I826" s="12">
        <f>commit!$L827</f>
        <v>1746</v>
      </c>
      <c r="J826" s="12">
        <f>commit!$M827</f>
        <v>1865</v>
      </c>
      <c r="K826" s="13">
        <f>(ncommit!$K827-ncommit!$J827)/1000</f>
        <v>113.633</v>
      </c>
      <c r="L826" s="11">
        <f t="shared" si="59"/>
        <v>1.3262432568004014</v>
      </c>
      <c r="M826" s="12">
        <f>ncommit!$G827</f>
        <v>309643</v>
      </c>
      <c r="N826" s="32">
        <f t="shared" si="62"/>
        <v>309.64299999999997</v>
      </c>
      <c r="O826" s="11">
        <f t="shared" si="60"/>
        <v>1.1251505766317986</v>
      </c>
    </row>
    <row r="827" spans="1:15">
      <c r="A827" s="1">
        <v>826</v>
      </c>
      <c r="B827" s="13">
        <f>(commit!$H828+commit!$I828)/1000</f>
        <v>8.8829999999999991</v>
      </c>
      <c r="C827" s="13">
        <f>(commit!$K828-commit!$J828)/1000</f>
        <v>178.12799999999999</v>
      </c>
      <c r="D827" s="13">
        <f>commit!$J828/1000</f>
        <v>0.94199999999999995</v>
      </c>
      <c r="E827" s="12">
        <f>commit!$G828</f>
        <v>341802</v>
      </c>
      <c r="F827" s="32">
        <f t="shared" si="61"/>
        <v>341.80200000000002</v>
      </c>
      <c r="G827" s="12">
        <f>commit!$P828/1000</f>
        <v>102.405</v>
      </c>
      <c r="H827" s="12">
        <f>commit!$P828/J827</f>
        <v>54.908847184986598</v>
      </c>
      <c r="I827" s="12">
        <f>commit!$L828</f>
        <v>1746</v>
      </c>
      <c r="J827" s="12">
        <f>commit!$M828</f>
        <v>1865</v>
      </c>
      <c r="K827" s="13">
        <f>(ncommit!$K828-ncommit!$J828)/1000</f>
        <v>114.52</v>
      </c>
      <c r="L827" s="11">
        <f t="shared" si="59"/>
        <v>1.5554313657003143</v>
      </c>
      <c r="M827" s="12">
        <f>ncommit!$G828</f>
        <v>294928</v>
      </c>
      <c r="N827" s="32">
        <f t="shared" si="62"/>
        <v>294.928</v>
      </c>
      <c r="O827" s="11">
        <f t="shared" si="60"/>
        <v>1.158933705853632</v>
      </c>
    </row>
    <row r="828" spans="1:15">
      <c r="A828" s="1">
        <v>827</v>
      </c>
      <c r="B828" s="13">
        <f>(commit!$H829+commit!$I829)/1000</f>
        <v>8.577</v>
      </c>
      <c r="C828" s="13">
        <f>(commit!$K829-commit!$J829)/1000</f>
        <v>186.18199999999999</v>
      </c>
      <c r="D828" s="13">
        <f>commit!$J829/1000</f>
        <v>0.97399999999999998</v>
      </c>
      <c r="E828" s="12">
        <f>commit!$G829</f>
        <v>391541</v>
      </c>
      <c r="F828" s="32">
        <f t="shared" si="61"/>
        <v>391.541</v>
      </c>
      <c r="G828" s="12">
        <f>commit!$P829/1000</f>
        <v>110.468</v>
      </c>
      <c r="H828" s="12">
        <f>commit!$P829/J828</f>
        <v>59.232171581769435</v>
      </c>
      <c r="I828" s="12">
        <f>commit!$L829</f>
        <v>1746</v>
      </c>
      <c r="J828" s="12">
        <f>commit!$M829</f>
        <v>1865</v>
      </c>
      <c r="K828" s="13">
        <f>(ncommit!$K829-ncommit!$J829)/1000</f>
        <v>158.56</v>
      </c>
      <c r="L828" s="11">
        <f t="shared" si="59"/>
        <v>1.1742053481331987</v>
      </c>
      <c r="M828" s="12">
        <f>ncommit!$G829</f>
        <v>368914</v>
      </c>
      <c r="N828" s="32">
        <f t="shared" si="62"/>
        <v>368.91399999999999</v>
      </c>
      <c r="O828" s="11">
        <f t="shared" si="60"/>
        <v>1.0613340778609648</v>
      </c>
    </row>
    <row r="829" spans="1:15">
      <c r="A829" s="1">
        <v>828</v>
      </c>
      <c r="B829" s="13">
        <f>(commit!$H830+commit!$I830)/1000</f>
        <v>8.4049999999999994</v>
      </c>
      <c r="C829" s="13">
        <f>(commit!$K830-commit!$J830)/1000</f>
        <v>182.02</v>
      </c>
      <c r="D829" s="13">
        <f>commit!$J830/1000</f>
        <v>0.96599999999999997</v>
      </c>
      <c r="E829" s="12">
        <f>commit!$G830</f>
        <v>391575</v>
      </c>
      <c r="F829" s="32">
        <f t="shared" si="61"/>
        <v>391.57499999999999</v>
      </c>
      <c r="G829" s="12">
        <f>commit!$P830/1000</f>
        <v>110.468</v>
      </c>
      <c r="H829" s="12">
        <f>commit!$P830/J829</f>
        <v>59.232171581769435</v>
      </c>
      <c r="I829" s="12">
        <f>commit!$L830</f>
        <v>1746</v>
      </c>
      <c r="J829" s="12">
        <f>commit!$M830</f>
        <v>1865</v>
      </c>
      <c r="K829" s="13">
        <f>(ncommit!$K830-ncommit!$J830)/1000</f>
        <v>155.47300000000001</v>
      </c>
      <c r="L829" s="11">
        <f t="shared" si="59"/>
        <v>1.1707499051282215</v>
      </c>
      <c r="M829" s="12">
        <f>ncommit!$G830</f>
        <v>368839</v>
      </c>
      <c r="N829" s="32">
        <f t="shared" si="62"/>
        <v>368.839</v>
      </c>
      <c r="O829" s="11">
        <f t="shared" si="60"/>
        <v>1.0616420714729191</v>
      </c>
    </row>
    <row r="830" spans="1:15">
      <c r="A830" s="1">
        <v>829</v>
      </c>
      <c r="B830" s="13">
        <f>(commit!$H831+commit!$I831)/1000</f>
        <v>8.3030000000000008</v>
      </c>
      <c r="C830" s="13">
        <f>(commit!$K831-commit!$J831)/1000</f>
        <v>178.55</v>
      </c>
      <c r="D830" s="13">
        <f>commit!$J831/1000</f>
        <v>1.0289999999999999</v>
      </c>
      <c r="E830" s="12">
        <f>commit!$G831</f>
        <v>391490</v>
      </c>
      <c r="F830" s="32">
        <f t="shared" si="61"/>
        <v>391.49</v>
      </c>
      <c r="G830" s="12">
        <f>commit!$P831/1000</f>
        <v>110.468</v>
      </c>
      <c r="H830" s="12">
        <f>commit!$P831/J830</f>
        <v>59.232171581769435</v>
      </c>
      <c r="I830" s="12">
        <f>commit!$L831</f>
        <v>1746</v>
      </c>
      <c r="J830" s="12">
        <f>commit!$M831</f>
        <v>1865</v>
      </c>
      <c r="K830" s="13">
        <f>(ncommit!$K831-ncommit!$J831)/1000</f>
        <v>156.102</v>
      </c>
      <c r="L830" s="11">
        <f t="shared" si="59"/>
        <v>1.1438034105905113</v>
      </c>
      <c r="M830" s="12">
        <f>ncommit!$G831</f>
        <v>368846</v>
      </c>
      <c r="N830" s="32">
        <f t="shared" si="62"/>
        <v>368.846</v>
      </c>
      <c r="O830" s="11">
        <f t="shared" si="60"/>
        <v>1.0613914750329405</v>
      </c>
    </row>
    <row r="831" spans="1:15">
      <c r="A831" s="1">
        <v>830</v>
      </c>
      <c r="B831" s="13">
        <f>(commit!$H832+commit!$I832)/1000</f>
        <v>8.4440000000000008</v>
      </c>
      <c r="C831" s="13">
        <f>(commit!$K832-commit!$J832)/1000</f>
        <v>181.48400000000001</v>
      </c>
      <c r="D831" s="13">
        <f>commit!$J832/1000</f>
        <v>0.97299999999999998</v>
      </c>
      <c r="E831" s="12">
        <f>commit!$G832</f>
        <v>391592</v>
      </c>
      <c r="F831" s="32">
        <f t="shared" si="61"/>
        <v>391.59199999999998</v>
      </c>
      <c r="G831" s="12">
        <f>commit!$P832/1000</f>
        <v>110.468</v>
      </c>
      <c r="H831" s="12">
        <f>commit!$P832/J831</f>
        <v>59.232171581769435</v>
      </c>
      <c r="I831" s="12">
        <f>commit!$L832</f>
        <v>1746</v>
      </c>
      <c r="J831" s="12">
        <f>commit!$M832</f>
        <v>1865</v>
      </c>
      <c r="K831" s="13">
        <f>(ncommit!$K832-ncommit!$J832)/1000</f>
        <v>160.96100000000001</v>
      </c>
      <c r="L831" s="11">
        <f t="shared" si="59"/>
        <v>1.127502935493691</v>
      </c>
      <c r="M831" s="12">
        <f>ncommit!$G832</f>
        <v>368853</v>
      </c>
      <c r="N831" s="32">
        <f t="shared" si="62"/>
        <v>368.85300000000001</v>
      </c>
      <c r="O831" s="11">
        <f t="shared" si="60"/>
        <v>1.0616478651386867</v>
      </c>
    </row>
    <row r="832" spans="1:15">
      <c r="A832" s="1">
        <v>831</v>
      </c>
      <c r="B832" s="13">
        <f>(commit!$H833+commit!$I833)/1000</f>
        <v>8.85</v>
      </c>
      <c r="C832" s="13">
        <f>(commit!$K833-commit!$J833)/1000</f>
        <v>170.16900000000001</v>
      </c>
      <c r="D832" s="13">
        <f>commit!$J833/1000</f>
        <v>1.0369999999999999</v>
      </c>
      <c r="E832" s="12">
        <f>commit!$G833</f>
        <v>379810</v>
      </c>
      <c r="F832" s="32">
        <f t="shared" si="61"/>
        <v>379.81</v>
      </c>
      <c r="G832" s="12">
        <f>commit!$P833/1000</f>
        <v>110.435</v>
      </c>
      <c r="H832" s="12">
        <f>commit!$P833/J832</f>
        <v>59.087747458533975</v>
      </c>
      <c r="I832" s="12">
        <f>commit!$L833</f>
        <v>1750</v>
      </c>
      <c r="J832" s="12">
        <f>commit!$M833</f>
        <v>1869</v>
      </c>
      <c r="K832" s="13">
        <f>(ncommit!$K833-ncommit!$J833)/1000</f>
        <v>152.67400000000001</v>
      </c>
      <c r="L832" s="11">
        <f t="shared" si="59"/>
        <v>1.114590565518687</v>
      </c>
      <c r="M832" s="12">
        <f>ncommit!$G833</f>
        <v>359815</v>
      </c>
      <c r="N832" s="32">
        <f t="shared" si="62"/>
        <v>359.815</v>
      </c>
      <c r="O832" s="11">
        <f t="shared" si="60"/>
        <v>1.0555702235871212</v>
      </c>
    </row>
    <row r="833" spans="1:15">
      <c r="A833" s="1">
        <v>832</v>
      </c>
      <c r="B833" s="13">
        <f>(commit!$H834+commit!$I834)/1000</f>
        <v>8.3480000000000008</v>
      </c>
      <c r="C833" s="13">
        <f>(commit!$K834-commit!$J834)/1000</f>
        <v>169.179</v>
      </c>
      <c r="D833" s="13">
        <f>commit!$J834/1000</f>
        <v>0.92700000000000005</v>
      </c>
      <c r="E833" s="12">
        <f>commit!$G834</f>
        <v>379779</v>
      </c>
      <c r="F833" s="32">
        <f t="shared" si="61"/>
        <v>379.779</v>
      </c>
      <c r="G833" s="12">
        <f>commit!$P834/1000</f>
        <v>110.435</v>
      </c>
      <c r="H833" s="12">
        <f>commit!$P834/J833</f>
        <v>59.087747458533975</v>
      </c>
      <c r="I833" s="12">
        <f>commit!$L834</f>
        <v>1750</v>
      </c>
      <c r="J833" s="12">
        <f>commit!$M834</f>
        <v>1869</v>
      </c>
      <c r="K833" s="13">
        <f>(ncommit!$K834-ncommit!$J834)/1000</f>
        <v>150.196</v>
      </c>
      <c r="L833" s="11">
        <f t="shared" si="59"/>
        <v>1.1263881861034915</v>
      </c>
      <c r="M833" s="12">
        <f>ncommit!$G834</f>
        <v>359827</v>
      </c>
      <c r="N833" s="32">
        <f t="shared" si="62"/>
        <v>359.827</v>
      </c>
      <c r="O833" s="11">
        <f t="shared" si="60"/>
        <v>1.0554488684840215</v>
      </c>
    </row>
    <row r="834" spans="1:15">
      <c r="A834" s="1">
        <v>833</v>
      </c>
      <c r="B834" s="13">
        <f>(commit!$H835+commit!$I835)/1000</f>
        <v>8.5960000000000001</v>
      </c>
      <c r="C834" s="13">
        <f>(commit!$K835-commit!$J835)/1000</f>
        <v>186.066</v>
      </c>
      <c r="D834" s="13">
        <f>commit!$J835/1000</f>
        <v>0.872</v>
      </c>
      <c r="E834" s="12">
        <f>commit!$G835</f>
        <v>356869</v>
      </c>
      <c r="F834" s="32">
        <f t="shared" si="61"/>
        <v>356.86900000000003</v>
      </c>
      <c r="G834" s="12">
        <f>commit!$P835/1000</f>
        <v>103.23399999999999</v>
      </c>
      <c r="H834" s="12">
        <f>commit!$P835/J834</f>
        <v>55.353351206434318</v>
      </c>
      <c r="I834" s="12">
        <f>commit!$L835</f>
        <v>1747</v>
      </c>
      <c r="J834" s="12">
        <f>commit!$M835</f>
        <v>1865</v>
      </c>
      <c r="K834" s="13">
        <f>(ncommit!$K835-ncommit!$J835)/1000</f>
        <v>147.14400000000001</v>
      </c>
      <c r="L834" s="11">
        <f t="shared" ref="L834:L865" si="63">C834/K834</f>
        <v>1.2645163921056923</v>
      </c>
      <c r="M834" s="12">
        <f>ncommit!$G835</f>
        <v>330499</v>
      </c>
      <c r="N834" s="32">
        <f t="shared" si="62"/>
        <v>330.49900000000002</v>
      </c>
      <c r="O834" s="11">
        <f t="shared" ref="O834:O865" si="64">E834/M834</f>
        <v>1.0797884411147991</v>
      </c>
    </row>
    <row r="835" spans="1:15">
      <c r="A835" s="1">
        <v>834</v>
      </c>
      <c r="B835" s="13">
        <f>(commit!$H836+commit!$I836)/1000</f>
        <v>8.0719999999999992</v>
      </c>
      <c r="C835" s="13">
        <f>(commit!$K836-commit!$J836)/1000</f>
        <v>187.685</v>
      </c>
      <c r="D835" s="13">
        <f>commit!$J836/1000</f>
        <v>0.92700000000000005</v>
      </c>
      <c r="E835" s="12">
        <f>commit!$G836</f>
        <v>356875</v>
      </c>
      <c r="F835" s="32">
        <f t="shared" ref="F835:F865" si="65">E835/1000</f>
        <v>356.875</v>
      </c>
      <c r="G835" s="12">
        <f>commit!$P836/1000</f>
        <v>103.23399999999999</v>
      </c>
      <c r="H835" s="12">
        <f>commit!$P836/J835</f>
        <v>55.353351206434318</v>
      </c>
      <c r="I835" s="12">
        <f>commit!$L836</f>
        <v>1747</v>
      </c>
      <c r="J835" s="12">
        <f>commit!$M836</f>
        <v>1865</v>
      </c>
      <c r="K835" s="13">
        <f>(ncommit!$K836-ncommit!$J836)/1000</f>
        <v>141.851</v>
      </c>
      <c r="L835" s="11">
        <f t="shared" si="63"/>
        <v>1.3231136897166746</v>
      </c>
      <c r="M835" s="12">
        <f>ncommit!$G836</f>
        <v>330501</v>
      </c>
      <c r="N835" s="32">
        <f t="shared" ref="N835:N865" si="66">M835/1000</f>
        <v>330.50099999999998</v>
      </c>
      <c r="O835" s="11">
        <f t="shared" si="64"/>
        <v>1.079800061119331</v>
      </c>
    </row>
    <row r="836" spans="1:15">
      <c r="A836" s="1">
        <v>835</v>
      </c>
      <c r="B836" s="13">
        <f>(commit!$H837+commit!$I837)/1000</f>
        <v>8.5839999999999996</v>
      </c>
      <c r="C836" s="13">
        <f>(commit!$K837-commit!$J837)/1000</f>
        <v>185.922</v>
      </c>
      <c r="D836" s="13">
        <f>commit!$J837/1000</f>
        <v>0.91900000000000004</v>
      </c>
      <c r="E836" s="12">
        <f>commit!$G837</f>
        <v>356875</v>
      </c>
      <c r="F836" s="32">
        <f t="shared" si="65"/>
        <v>356.875</v>
      </c>
      <c r="G836" s="12">
        <f>commit!$P837/1000</f>
        <v>103.23399999999999</v>
      </c>
      <c r="H836" s="12">
        <f>commit!$P837/J836</f>
        <v>55.353351206434318</v>
      </c>
      <c r="I836" s="12">
        <f>commit!$L837</f>
        <v>1747</v>
      </c>
      <c r="J836" s="12">
        <f>commit!$M837</f>
        <v>1865</v>
      </c>
      <c r="K836" s="13">
        <f>(ncommit!$K837-ncommit!$J837)/1000</f>
        <v>147.946</v>
      </c>
      <c r="L836" s="11">
        <f t="shared" si="63"/>
        <v>1.2566882511186515</v>
      </c>
      <c r="M836" s="12">
        <f>ncommit!$G837</f>
        <v>330509</v>
      </c>
      <c r="N836" s="32">
        <f t="shared" si="66"/>
        <v>330.50900000000001</v>
      </c>
      <c r="O836" s="11">
        <f t="shared" si="64"/>
        <v>1.0797739244619662</v>
      </c>
    </row>
    <row r="837" spans="1:15">
      <c r="A837" s="1">
        <v>836</v>
      </c>
      <c r="B837" s="13">
        <f>(commit!$H838+commit!$I838)/1000</f>
        <v>8.6419999999999995</v>
      </c>
      <c r="C837" s="13">
        <f>(commit!$K838-commit!$J838)/1000</f>
        <v>167.01400000000001</v>
      </c>
      <c r="D837" s="13">
        <f>commit!$J838/1000</f>
        <v>0.91900000000000004</v>
      </c>
      <c r="E837" s="12">
        <f>commit!$G838</f>
        <v>354299</v>
      </c>
      <c r="F837" s="32">
        <f t="shared" si="65"/>
        <v>354.29899999999998</v>
      </c>
      <c r="G837" s="12">
        <f>commit!$P838/1000</f>
        <v>104.75</v>
      </c>
      <c r="H837" s="12">
        <f>commit!$P838/J837</f>
        <v>56.166219839142094</v>
      </c>
      <c r="I837" s="12">
        <f>commit!$L838</f>
        <v>1747</v>
      </c>
      <c r="J837" s="12">
        <f>commit!$M838</f>
        <v>1865</v>
      </c>
      <c r="K837" s="13">
        <f>(ncommit!$K838-ncommit!$J838)/1000</f>
        <v>85.811999999999998</v>
      </c>
      <c r="L837" s="11">
        <f t="shared" si="63"/>
        <v>1.9462779098494385</v>
      </c>
      <c r="M837" s="12">
        <f>ncommit!$G838</f>
        <v>259817</v>
      </c>
      <c r="N837" s="32">
        <f t="shared" si="66"/>
        <v>259.81700000000001</v>
      </c>
      <c r="O837" s="11">
        <f t="shared" si="64"/>
        <v>1.3636482601215472</v>
      </c>
    </row>
    <row r="838" spans="1:15">
      <c r="A838" s="1">
        <v>837</v>
      </c>
      <c r="B838" s="13">
        <f>(commit!$H839+commit!$I839)/1000</f>
        <v>8.4</v>
      </c>
      <c r="C838" s="13">
        <f>(commit!$K839-commit!$J839)/1000</f>
        <v>164.745</v>
      </c>
      <c r="D838" s="13">
        <f>commit!$J839/1000</f>
        <v>0.94599999999999995</v>
      </c>
      <c r="E838" s="12">
        <f>commit!$G839</f>
        <v>354299</v>
      </c>
      <c r="F838" s="32">
        <f t="shared" si="65"/>
        <v>354.29899999999998</v>
      </c>
      <c r="G838" s="12">
        <f>commit!$P839/1000</f>
        <v>104.75</v>
      </c>
      <c r="H838" s="12">
        <f>commit!$P839/J838</f>
        <v>56.166219839142094</v>
      </c>
      <c r="I838" s="12">
        <f>commit!$L839</f>
        <v>1747</v>
      </c>
      <c r="J838" s="12">
        <f>commit!$M839</f>
        <v>1865</v>
      </c>
      <c r="K838" s="13">
        <f>(ncommit!$K839-ncommit!$J839)/1000</f>
        <v>84.247</v>
      </c>
      <c r="L838" s="11">
        <f t="shared" si="63"/>
        <v>1.9554998991061996</v>
      </c>
      <c r="M838" s="12">
        <f>ncommit!$G839</f>
        <v>259817</v>
      </c>
      <c r="N838" s="32">
        <f t="shared" si="66"/>
        <v>259.81700000000001</v>
      </c>
      <c r="O838" s="11">
        <f t="shared" si="64"/>
        <v>1.3636482601215472</v>
      </c>
    </row>
    <row r="839" spans="1:15">
      <c r="A839" s="1">
        <v>838</v>
      </c>
      <c r="B839" s="13">
        <f>(commit!$H840+commit!$I840)/1000</f>
        <v>8.6509999999999998</v>
      </c>
      <c r="C839" s="13">
        <f>(commit!$K840-commit!$J840)/1000</f>
        <v>159.095</v>
      </c>
      <c r="D839" s="13">
        <f>commit!$J840/1000</f>
        <v>0.95599999999999996</v>
      </c>
      <c r="E839" s="12">
        <f>commit!$G840</f>
        <v>354299</v>
      </c>
      <c r="F839" s="32">
        <f t="shared" si="65"/>
        <v>354.29899999999998</v>
      </c>
      <c r="G839" s="12">
        <f>commit!$P840/1000</f>
        <v>104.75</v>
      </c>
      <c r="H839" s="12">
        <f>commit!$P840/J839</f>
        <v>56.166219839142094</v>
      </c>
      <c r="I839" s="12">
        <f>commit!$L840</f>
        <v>1747</v>
      </c>
      <c r="J839" s="12">
        <f>commit!$M840</f>
        <v>1865</v>
      </c>
      <c r="K839" s="13">
        <f>(ncommit!$K840-ncommit!$J840)/1000</f>
        <v>82.635000000000005</v>
      </c>
      <c r="L839" s="11">
        <f t="shared" si="63"/>
        <v>1.925273794397047</v>
      </c>
      <c r="M839" s="12">
        <f>ncommit!$G840</f>
        <v>259817</v>
      </c>
      <c r="N839" s="32">
        <f t="shared" si="66"/>
        <v>259.81700000000001</v>
      </c>
      <c r="O839" s="11">
        <f t="shared" si="64"/>
        <v>1.3636482601215472</v>
      </c>
    </row>
    <row r="840" spans="1:15">
      <c r="A840" s="1">
        <v>839</v>
      </c>
      <c r="B840" s="13">
        <f>(commit!$H841+commit!$I841)/1000</f>
        <v>8.4499999999999993</v>
      </c>
      <c r="C840" s="13">
        <f>(commit!$K841-commit!$J841)/1000</f>
        <v>170.20699999999999</v>
      </c>
      <c r="D840" s="13">
        <f>commit!$J841/1000</f>
        <v>0.98299999999999998</v>
      </c>
      <c r="E840" s="12">
        <f>commit!$G841</f>
        <v>353938</v>
      </c>
      <c r="F840" s="32">
        <f t="shared" si="65"/>
        <v>353.93799999999999</v>
      </c>
      <c r="G840" s="12">
        <f>commit!$P841/1000</f>
        <v>104.746</v>
      </c>
      <c r="H840" s="12">
        <f>commit!$P841/J840</f>
        <v>56.194206008583691</v>
      </c>
      <c r="I840" s="12">
        <f>commit!$L841</f>
        <v>1745</v>
      </c>
      <c r="J840" s="12">
        <f>commit!$M841</f>
        <v>1864</v>
      </c>
      <c r="K840" s="13">
        <f>(ncommit!$K841-ncommit!$J841)/1000</f>
        <v>84.63</v>
      </c>
      <c r="L840" s="11">
        <f t="shared" si="63"/>
        <v>2.011189885383434</v>
      </c>
      <c r="M840" s="12">
        <f>ncommit!$G841</f>
        <v>259595</v>
      </c>
      <c r="N840" s="32">
        <f t="shared" si="66"/>
        <v>259.59500000000003</v>
      </c>
      <c r="O840" s="11">
        <f t="shared" si="64"/>
        <v>1.3634237947572179</v>
      </c>
    </row>
    <row r="841" spans="1:15">
      <c r="A841" s="1">
        <v>840</v>
      </c>
      <c r="B841" s="13">
        <f>(commit!$H842+commit!$I842)/1000</f>
        <v>8.4990000000000006</v>
      </c>
      <c r="C841" s="13">
        <f>(commit!$K842-commit!$J842)/1000</f>
        <v>164.67500000000001</v>
      </c>
      <c r="D841" s="13">
        <f>commit!$J842/1000</f>
        <v>0.91</v>
      </c>
      <c r="E841" s="12">
        <f>commit!$G842</f>
        <v>353938</v>
      </c>
      <c r="F841" s="32">
        <f t="shared" si="65"/>
        <v>353.93799999999999</v>
      </c>
      <c r="G841" s="12">
        <f>commit!$P842/1000</f>
        <v>104.746</v>
      </c>
      <c r="H841" s="12">
        <f>commit!$P842/J841</f>
        <v>56.194206008583691</v>
      </c>
      <c r="I841" s="12">
        <f>commit!$L842</f>
        <v>1745</v>
      </c>
      <c r="J841" s="12">
        <f>commit!$M842</f>
        <v>1864</v>
      </c>
      <c r="K841" s="13">
        <f>(ncommit!$K842-ncommit!$J842)/1000</f>
        <v>86.409000000000006</v>
      </c>
      <c r="L841" s="11">
        <f t="shared" si="63"/>
        <v>1.9057621312594752</v>
      </c>
      <c r="M841" s="12">
        <f>ncommit!$G842</f>
        <v>259595</v>
      </c>
      <c r="N841" s="32">
        <f t="shared" si="66"/>
        <v>259.59500000000003</v>
      </c>
      <c r="O841" s="11">
        <f t="shared" si="64"/>
        <v>1.3634237947572179</v>
      </c>
    </row>
    <row r="842" spans="1:15">
      <c r="A842" s="1">
        <v>841</v>
      </c>
      <c r="B842" s="13">
        <f>(commit!$H843+commit!$I843)/1000</f>
        <v>8.7669999999999995</v>
      </c>
      <c r="C842" s="13">
        <f>(commit!$K843-commit!$J843)/1000</f>
        <v>164.166</v>
      </c>
      <c r="D842" s="13">
        <f>commit!$J843/1000</f>
        <v>0.93400000000000005</v>
      </c>
      <c r="E842" s="12">
        <f>commit!$G843</f>
        <v>353938</v>
      </c>
      <c r="F842" s="32">
        <f t="shared" si="65"/>
        <v>353.93799999999999</v>
      </c>
      <c r="G842" s="12">
        <f>commit!$P843/1000</f>
        <v>104.746</v>
      </c>
      <c r="H842" s="12">
        <f>commit!$P843/J842</f>
        <v>56.194206008583691</v>
      </c>
      <c r="I842" s="12">
        <f>commit!$L843</f>
        <v>1745</v>
      </c>
      <c r="J842" s="12">
        <f>commit!$M843</f>
        <v>1864</v>
      </c>
      <c r="K842" s="13">
        <f>(ncommit!$K843-ncommit!$J843)/1000</f>
        <v>86.457999999999998</v>
      </c>
      <c r="L842" s="11">
        <f t="shared" si="63"/>
        <v>1.8987947905341322</v>
      </c>
      <c r="M842" s="12">
        <f>ncommit!$G843</f>
        <v>259595</v>
      </c>
      <c r="N842" s="32">
        <f t="shared" si="66"/>
        <v>259.59500000000003</v>
      </c>
      <c r="O842" s="11">
        <f t="shared" si="64"/>
        <v>1.3634237947572179</v>
      </c>
    </row>
    <row r="843" spans="1:15">
      <c r="A843" s="1">
        <v>842</v>
      </c>
      <c r="B843" s="13">
        <f>(commit!$H844+commit!$I844)/1000</f>
        <v>8.5169999999999995</v>
      </c>
      <c r="C843" s="13">
        <f>(commit!$K844-commit!$J844)/1000</f>
        <v>161.703</v>
      </c>
      <c r="D843" s="13">
        <f>commit!$J844/1000</f>
        <v>0.94199999999999995</v>
      </c>
      <c r="E843" s="12">
        <f>commit!$G844</f>
        <v>353989</v>
      </c>
      <c r="F843" s="32">
        <f t="shared" si="65"/>
        <v>353.98899999999998</v>
      </c>
      <c r="G843" s="12">
        <f>commit!$P844/1000</f>
        <v>104.746</v>
      </c>
      <c r="H843" s="12">
        <f>commit!$P844/J843</f>
        <v>56.194206008583691</v>
      </c>
      <c r="I843" s="12">
        <f>commit!$L844</f>
        <v>1745</v>
      </c>
      <c r="J843" s="12">
        <f>commit!$M844</f>
        <v>1864</v>
      </c>
      <c r="K843" s="13">
        <f>(ncommit!$K844-ncommit!$J844)/1000</f>
        <v>84.552999999999997</v>
      </c>
      <c r="L843" s="11">
        <f t="shared" si="63"/>
        <v>1.9124454484169693</v>
      </c>
      <c r="M843" s="12">
        <f>ncommit!$G844</f>
        <v>259593</v>
      </c>
      <c r="N843" s="32">
        <f t="shared" si="66"/>
        <v>259.59300000000002</v>
      </c>
      <c r="O843" s="11">
        <f t="shared" si="64"/>
        <v>1.3636307604596425</v>
      </c>
    </row>
    <row r="844" spans="1:15">
      <c r="A844" s="1">
        <v>843</v>
      </c>
      <c r="B844" s="13">
        <f>(commit!$H845+commit!$I845)/1000</f>
        <v>8.6050000000000004</v>
      </c>
      <c r="C844" s="13">
        <f>(commit!$K845-commit!$J845)/1000</f>
        <v>152.393</v>
      </c>
      <c r="D844" s="13">
        <f>commit!$J845/1000</f>
        <v>0.89</v>
      </c>
      <c r="E844" s="12">
        <f>commit!$G845</f>
        <v>345857</v>
      </c>
      <c r="F844" s="32">
        <f t="shared" si="65"/>
        <v>345.85700000000003</v>
      </c>
      <c r="G844" s="12">
        <f>commit!$P845/1000</f>
        <v>110.047</v>
      </c>
      <c r="H844" s="12">
        <f>commit!$P845/J844</f>
        <v>59.038090128755364</v>
      </c>
      <c r="I844" s="12">
        <f>commit!$L845</f>
        <v>1743</v>
      </c>
      <c r="J844" s="12">
        <f>commit!$M845</f>
        <v>1864</v>
      </c>
      <c r="K844" s="13">
        <f>(ncommit!$K845-ncommit!$J845)/1000</f>
        <v>104.854</v>
      </c>
      <c r="L844" s="11">
        <f t="shared" si="63"/>
        <v>1.4533827989394779</v>
      </c>
      <c r="M844" s="12">
        <f>ncommit!$G845</f>
        <v>306007</v>
      </c>
      <c r="N844" s="32">
        <f t="shared" si="66"/>
        <v>306.00700000000001</v>
      </c>
      <c r="O844" s="11">
        <f t="shared" si="64"/>
        <v>1.130225779148843</v>
      </c>
    </row>
    <row r="845" spans="1:15">
      <c r="A845" s="1">
        <v>844</v>
      </c>
      <c r="B845" s="13">
        <f>(commit!$H846+commit!$I846)/1000</f>
        <v>8.0540000000000003</v>
      </c>
      <c r="C845" s="13">
        <f>(commit!$K846-commit!$J846)/1000</f>
        <v>154.96299999999999</v>
      </c>
      <c r="D845" s="13">
        <f>commit!$J846/1000</f>
        <v>0.85599999999999998</v>
      </c>
      <c r="E845" s="12">
        <f>commit!$G846</f>
        <v>345806</v>
      </c>
      <c r="F845" s="32">
        <f t="shared" si="65"/>
        <v>345.80599999999998</v>
      </c>
      <c r="G845" s="12">
        <f>commit!$P846/1000</f>
        <v>110.047</v>
      </c>
      <c r="H845" s="12">
        <f>commit!$P846/J845</f>
        <v>59.038090128755364</v>
      </c>
      <c r="I845" s="12">
        <f>commit!$L846</f>
        <v>1743</v>
      </c>
      <c r="J845" s="12">
        <f>commit!$M846</f>
        <v>1864</v>
      </c>
      <c r="K845" s="13">
        <f>(ncommit!$K846-ncommit!$J846)/1000</f>
        <v>104.94199999999999</v>
      </c>
      <c r="L845" s="11">
        <f t="shared" si="63"/>
        <v>1.4766537706542662</v>
      </c>
      <c r="M845" s="12">
        <f>ncommit!$G846</f>
        <v>305946</v>
      </c>
      <c r="N845" s="32">
        <f t="shared" si="66"/>
        <v>305.94600000000003</v>
      </c>
      <c r="O845" s="11">
        <f t="shared" si="64"/>
        <v>1.1302844292783694</v>
      </c>
    </row>
    <row r="846" spans="1:15">
      <c r="A846" s="1">
        <v>845</v>
      </c>
      <c r="B846" s="13">
        <f>(commit!$H847+commit!$I847)/1000</f>
        <v>8.3030000000000008</v>
      </c>
      <c r="C846" s="13">
        <f>(commit!$K847-commit!$J847)/1000</f>
        <v>153.93199999999999</v>
      </c>
      <c r="D846" s="13">
        <f>commit!$J847/1000</f>
        <v>0.97099999999999997</v>
      </c>
      <c r="E846" s="12">
        <f>commit!$G847</f>
        <v>345857</v>
      </c>
      <c r="F846" s="32">
        <f t="shared" si="65"/>
        <v>345.85700000000003</v>
      </c>
      <c r="G846" s="12">
        <f>commit!$P847/1000</f>
        <v>110.047</v>
      </c>
      <c r="H846" s="12">
        <f>commit!$P847/J846</f>
        <v>59.038090128755364</v>
      </c>
      <c r="I846" s="12">
        <f>commit!$L847</f>
        <v>1743</v>
      </c>
      <c r="J846" s="12">
        <f>commit!$M847</f>
        <v>1864</v>
      </c>
      <c r="K846" s="13">
        <f>(ncommit!$K847-ncommit!$J847)/1000</f>
        <v>106.85</v>
      </c>
      <c r="L846" s="11">
        <f t="shared" si="63"/>
        <v>1.4406364061768835</v>
      </c>
      <c r="M846" s="12">
        <f>ncommit!$G847</f>
        <v>306007</v>
      </c>
      <c r="N846" s="32">
        <f t="shared" si="66"/>
        <v>306.00700000000001</v>
      </c>
      <c r="O846" s="11">
        <f t="shared" si="64"/>
        <v>1.130225779148843</v>
      </c>
    </row>
    <row r="847" spans="1:15">
      <c r="A847" s="1">
        <v>846</v>
      </c>
      <c r="B847" s="13">
        <f>(commit!$H848+commit!$I848)/1000</f>
        <v>8.8420000000000005</v>
      </c>
      <c r="C847" s="13">
        <f>(commit!$K848-commit!$J848)/1000</f>
        <v>156.86699999999999</v>
      </c>
      <c r="D847" s="13">
        <f>commit!$J848/1000</f>
        <v>0.88300000000000001</v>
      </c>
      <c r="E847" s="12">
        <f>commit!$G848</f>
        <v>345857</v>
      </c>
      <c r="F847" s="32">
        <f t="shared" si="65"/>
        <v>345.85700000000003</v>
      </c>
      <c r="G847" s="12">
        <f>commit!$P848/1000</f>
        <v>110.047</v>
      </c>
      <c r="H847" s="12">
        <f>commit!$P848/J847</f>
        <v>59.038090128755364</v>
      </c>
      <c r="I847" s="12">
        <f>commit!$L848</f>
        <v>1743</v>
      </c>
      <c r="J847" s="12">
        <f>commit!$M848</f>
        <v>1864</v>
      </c>
      <c r="K847" s="13">
        <f>(ncommit!$K848-ncommit!$J848)/1000</f>
        <v>107.63</v>
      </c>
      <c r="L847" s="11">
        <f t="shared" si="63"/>
        <v>1.4574653906903279</v>
      </c>
      <c r="M847" s="12">
        <f>ncommit!$G848</f>
        <v>306007</v>
      </c>
      <c r="N847" s="32">
        <f t="shared" si="66"/>
        <v>306.00700000000001</v>
      </c>
      <c r="O847" s="11">
        <f t="shared" si="64"/>
        <v>1.130225779148843</v>
      </c>
    </row>
    <row r="848" spans="1:15">
      <c r="A848" s="1">
        <v>847</v>
      </c>
      <c r="B848" s="13">
        <f>(commit!$H849+commit!$I849)/1000</f>
        <v>8.4369999999999994</v>
      </c>
      <c r="C848" s="13">
        <f>(commit!$K849-commit!$J849)/1000</f>
        <v>155.03700000000001</v>
      </c>
      <c r="D848" s="13">
        <f>commit!$J849/1000</f>
        <v>0.93300000000000005</v>
      </c>
      <c r="E848" s="12">
        <f>commit!$G849</f>
        <v>345857</v>
      </c>
      <c r="F848" s="32">
        <f t="shared" si="65"/>
        <v>345.85700000000003</v>
      </c>
      <c r="G848" s="12">
        <f>commit!$P849/1000</f>
        <v>110.047</v>
      </c>
      <c r="H848" s="12">
        <f>commit!$P849/J848</f>
        <v>59.038090128755364</v>
      </c>
      <c r="I848" s="12">
        <f>commit!$L849</f>
        <v>1743</v>
      </c>
      <c r="J848" s="12">
        <f>commit!$M849</f>
        <v>1864</v>
      </c>
      <c r="K848" s="13">
        <f>(ncommit!$K849-ncommit!$J849)/1000</f>
        <v>103.19799999999999</v>
      </c>
      <c r="L848" s="11">
        <f t="shared" si="63"/>
        <v>1.5023256264656293</v>
      </c>
      <c r="M848" s="12">
        <f>ncommit!$G849</f>
        <v>305995</v>
      </c>
      <c r="N848" s="32">
        <f t="shared" si="66"/>
        <v>305.995</v>
      </c>
      <c r="O848" s="11">
        <f t="shared" si="64"/>
        <v>1.1302701024526545</v>
      </c>
    </row>
    <row r="849" spans="1:15">
      <c r="A849" s="1">
        <v>848</v>
      </c>
      <c r="B849" s="13">
        <f>(commit!$H850+commit!$I850)/1000</f>
        <v>8.4890000000000008</v>
      </c>
      <c r="C849" s="13">
        <f>(commit!$K850-commit!$J850)/1000</f>
        <v>152.928</v>
      </c>
      <c r="D849" s="13">
        <f>commit!$J850/1000</f>
        <v>0.88900000000000001</v>
      </c>
      <c r="E849" s="12">
        <f>commit!$G850</f>
        <v>345857</v>
      </c>
      <c r="F849" s="32">
        <f t="shared" si="65"/>
        <v>345.85700000000003</v>
      </c>
      <c r="G849" s="12">
        <f>commit!$P850/1000</f>
        <v>110.047</v>
      </c>
      <c r="H849" s="12">
        <f>commit!$P850/J849</f>
        <v>59.038090128755364</v>
      </c>
      <c r="I849" s="12">
        <f>commit!$L850</f>
        <v>1743</v>
      </c>
      <c r="J849" s="12">
        <f>commit!$M850</f>
        <v>1864</v>
      </c>
      <c r="K849" s="13">
        <f>(ncommit!$K850-ncommit!$J850)/1000</f>
        <v>105.985</v>
      </c>
      <c r="L849" s="11">
        <f t="shared" si="63"/>
        <v>1.442921168089824</v>
      </c>
      <c r="M849" s="12">
        <f>ncommit!$G850</f>
        <v>306007</v>
      </c>
      <c r="N849" s="32">
        <f t="shared" si="66"/>
        <v>306.00700000000001</v>
      </c>
      <c r="O849" s="11">
        <f t="shared" si="64"/>
        <v>1.130225779148843</v>
      </c>
    </row>
    <row r="850" spans="1:15">
      <c r="A850" s="1">
        <v>849</v>
      </c>
      <c r="B850" s="13">
        <f>(commit!$H851+commit!$I851)/1000</f>
        <v>8.282</v>
      </c>
      <c r="C850" s="13">
        <f>(commit!$K851-commit!$J851)/1000</f>
        <v>150.84800000000001</v>
      </c>
      <c r="D850" s="13">
        <f>commit!$J851/1000</f>
        <v>0.84299999999999997</v>
      </c>
      <c r="E850" s="12">
        <f>commit!$G851</f>
        <v>345806</v>
      </c>
      <c r="F850" s="32">
        <f t="shared" si="65"/>
        <v>345.80599999999998</v>
      </c>
      <c r="G850" s="12">
        <f>commit!$P851/1000</f>
        <v>110.047</v>
      </c>
      <c r="H850" s="12">
        <f>commit!$P851/J850</f>
        <v>59.038090128755364</v>
      </c>
      <c r="I850" s="12">
        <f>commit!$L851</f>
        <v>1743</v>
      </c>
      <c r="J850" s="12">
        <f>commit!$M851</f>
        <v>1864</v>
      </c>
      <c r="K850" s="13">
        <f>(ncommit!$K851-ncommit!$J851)/1000</f>
        <v>103.846</v>
      </c>
      <c r="L850" s="11">
        <f t="shared" si="63"/>
        <v>1.4526125223889221</v>
      </c>
      <c r="M850" s="12">
        <f>ncommit!$G851</f>
        <v>305946</v>
      </c>
      <c r="N850" s="32">
        <f t="shared" si="66"/>
        <v>305.94600000000003</v>
      </c>
      <c r="O850" s="11">
        <f t="shared" si="64"/>
        <v>1.1302844292783694</v>
      </c>
    </row>
    <row r="851" spans="1:15">
      <c r="A851" s="1">
        <v>850</v>
      </c>
      <c r="B851" s="13">
        <f>(commit!$H852+commit!$I852)/1000</f>
        <v>8.5570000000000004</v>
      </c>
      <c r="C851" s="13">
        <f>(commit!$K852-commit!$J852)/1000</f>
        <v>152.10900000000001</v>
      </c>
      <c r="D851" s="13">
        <f>commit!$J852/1000</f>
        <v>0.90300000000000002</v>
      </c>
      <c r="E851" s="12">
        <f>commit!$G852</f>
        <v>345857</v>
      </c>
      <c r="F851" s="32">
        <f t="shared" si="65"/>
        <v>345.85700000000003</v>
      </c>
      <c r="G851" s="12">
        <f>commit!$P852/1000</f>
        <v>110.047</v>
      </c>
      <c r="H851" s="12">
        <f>commit!$P852/J851</f>
        <v>59.038090128755364</v>
      </c>
      <c r="I851" s="12">
        <f>commit!$L852</f>
        <v>1743</v>
      </c>
      <c r="J851" s="12">
        <f>commit!$M852</f>
        <v>1864</v>
      </c>
      <c r="K851" s="13">
        <f>(ncommit!$K852-ncommit!$J852)/1000</f>
        <v>102.608</v>
      </c>
      <c r="L851" s="11">
        <f t="shared" si="63"/>
        <v>1.4824282707001404</v>
      </c>
      <c r="M851" s="12">
        <f>ncommit!$G852</f>
        <v>306007</v>
      </c>
      <c r="N851" s="32">
        <f t="shared" si="66"/>
        <v>306.00700000000001</v>
      </c>
      <c r="O851" s="11">
        <f t="shared" si="64"/>
        <v>1.130225779148843</v>
      </c>
    </row>
    <row r="852" spans="1:15">
      <c r="A852" s="1">
        <v>851</v>
      </c>
      <c r="B852" s="13">
        <f>(commit!$H853+commit!$I853)/1000</f>
        <v>8.9160000000000004</v>
      </c>
      <c r="C852" s="13">
        <f>(commit!$K853-commit!$J853)/1000</f>
        <v>154.61099999999999</v>
      </c>
      <c r="D852" s="13">
        <f>commit!$J853/1000</f>
        <v>0.94</v>
      </c>
      <c r="E852" s="12">
        <f>commit!$G853</f>
        <v>345857</v>
      </c>
      <c r="F852" s="32">
        <f t="shared" si="65"/>
        <v>345.85700000000003</v>
      </c>
      <c r="G852" s="12">
        <f>commit!$P853/1000</f>
        <v>110.047</v>
      </c>
      <c r="H852" s="12">
        <f>commit!$P853/J852</f>
        <v>59.038090128755364</v>
      </c>
      <c r="I852" s="12">
        <f>commit!$L853</f>
        <v>1743</v>
      </c>
      <c r="J852" s="12">
        <f>commit!$M853</f>
        <v>1864</v>
      </c>
      <c r="K852" s="13">
        <f>(ncommit!$K853-ncommit!$J853)/1000</f>
        <v>106.831</v>
      </c>
      <c r="L852" s="11">
        <f t="shared" si="63"/>
        <v>1.447248457844633</v>
      </c>
      <c r="M852" s="12">
        <f>ncommit!$G853</f>
        <v>306007</v>
      </c>
      <c r="N852" s="32">
        <f t="shared" si="66"/>
        <v>306.00700000000001</v>
      </c>
      <c r="O852" s="11">
        <f t="shared" si="64"/>
        <v>1.130225779148843</v>
      </c>
    </row>
    <row r="853" spans="1:15">
      <c r="A853" s="1">
        <v>852</v>
      </c>
      <c r="B853" s="13">
        <f>(commit!$H854+commit!$I854)/1000</f>
        <v>8.4</v>
      </c>
      <c r="C853" s="13">
        <f>(commit!$K854-commit!$J854)/1000</f>
        <v>153.36799999999999</v>
      </c>
      <c r="D853" s="13">
        <f>commit!$J854/1000</f>
        <v>0.90300000000000002</v>
      </c>
      <c r="E853" s="12">
        <f>commit!$G854</f>
        <v>345857</v>
      </c>
      <c r="F853" s="32">
        <f t="shared" si="65"/>
        <v>345.85700000000003</v>
      </c>
      <c r="G853" s="12">
        <f>commit!$P854/1000</f>
        <v>110.047</v>
      </c>
      <c r="H853" s="12">
        <f>commit!$P854/J853</f>
        <v>59.038090128755364</v>
      </c>
      <c r="I853" s="12">
        <f>commit!$L854</f>
        <v>1743</v>
      </c>
      <c r="J853" s="12">
        <f>commit!$M854</f>
        <v>1864</v>
      </c>
      <c r="K853" s="13">
        <f>(ncommit!$K854-ncommit!$J854)/1000</f>
        <v>105.619</v>
      </c>
      <c r="L853" s="11">
        <f t="shared" si="63"/>
        <v>1.4520872191556442</v>
      </c>
      <c r="M853" s="12">
        <f>ncommit!$G854</f>
        <v>305995</v>
      </c>
      <c r="N853" s="32">
        <f t="shared" si="66"/>
        <v>305.995</v>
      </c>
      <c r="O853" s="11">
        <f t="shared" si="64"/>
        <v>1.1302701024526545</v>
      </c>
    </row>
    <row r="854" spans="1:15">
      <c r="A854" s="1">
        <v>853</v>
      </c>
      <c r="B854" s="13">
        <f>(commit!$H855+commit!$I855)/1000</f>
        <v>8.5190000000000001</v>
      </c>
      <c r="C854" s="13">
        <f>(commit!$K855-commit!$J855)/1000</f>
        <v>153.34100000000001</v>
      </c>
      <c r="D854" s="13">
        <f>commit!$J855/1000</f>
        <v>0.92900000000000005</v>
      </c>
      <c r="E854" s="12">
        <f>commit!$G855</f>
        <v>345857</v>
      </c>
      <c r="F854" s="32">
        <f t="shared" si="65"/>
        <v>345.85700000000003</v>
      </c>
      <c r="G854" s="12">
        <f>commit!$P855/1000</f>
        <v>110.047</v>
      </c>
      <c r="H854" s="12">
        <f>commit!$P855/J854</f>
        <v>59.038090128755364</v>
      </c>
      <c r="I854" s="12">
        <f>commit!$L855</f>
        <v>1743</v>
      </c>
      <c r="J854" s="12">
        <f>commit!$M855</f>
        <v>1864</v>
      </c>
      <c r="K854" s="13">
        <f>(ncommit!$K855-ncommit!$J855)/1000</f>
        <v>105.34</v>
      </c>
      <c r="L854" s="11">
        <f t="shared" si="63"/>
        <v>1.4556768558951965</v>
      </c>
      <c r="M854" s="12">
        <f>ncommit!$G855</f>
        <v>306007</v>
      </c>
      <c r="N854" s="32">
        <f t="shared" si="66"/>
        <v>306.00700000000001</v>
      </c>
      <c r="O854" s="11">
        <f t="shared" si="64"/>
        <v>1.130225779148843</v>
      </c>
    </row>
    <row r="855" spans="1:15">
      <c r="A855" s="1">
        <v>854</v>
      </c>
      <c r="B855" s="13">
        <f>(commit!$H856+commit!$I856)/1000</f>
        <v>8.1969999999999992</v>
      </c>
      <c r="C855" s="13">
        <f>(commit!$K856-commit!$J856)/1000</f>
        <v>149.066</v>
      </c>
      <c r="D855" s="13">
        <f>commit!$J856/1000</f>
        <v>0.91700000000000004</v>
      </c>
      <c r="E855" s="12">
        <f>commit!$G856</f>
        <v>345806</v>
      </c>
      <c r="F855" s="32">
        <f t="shared" si="65"/>
        <v>345.80599999999998</v>
      </c>
      <c r="G855" s="12">
        <f>commit!$P856/1000</f>
        <v>110.047</v>
      </c>
      <c r="H855" s="12">
        <f>commit!$P856/J855</f>
        <v>59.038090128755364</v>
      </c>
      <c r="I855" s="12">
        <f>commit!$L856</f>
        <v>1743</v>
      </c>
      <c r="J855" s="12">
        <f>commit!$M856</f>
        <v>1864</v>
      </c>
      <c r="K855" s="13">
        <f>(ncommit!$K856-ncommit!$J856)/1000</f>
        <v>103.099</v>
      </c>
      <c r="L855" s="11">
        <f t="shared" si="63"/>
        <v>1.4458530150631916</v>
      </c>
      <c r="M855" s="12">
        <f>ncommit!$G856</f>
        <v>305946</v>
      </c>
      <c r="N855" s="32">
        <f t="shared" si="66"/>
        <v>305.94600000000003</v>
      </c>
      <c r="O855" s="11">
        <f t="shared" si="64"/>
        <v>1.1302844292783694</v>
      </c>
    </row>
    <row r="856" spans="1:15">
      <c r="A856" s="1">
        <v>855</v>
      </c>
      <c r="B856" s="13">
        <f>(commit!$H857+commit!$I857)/1000</f>
        <v>8.5549999999999997</v>
      </c>
      <c r="C856" s="13">
        <f>(commit!$K857-commit!$J857)/1000</f>
        <v>128.00200000000001</v>
      </c>
      <c r="D856" s="13">
        <f>commit!$J857/1000</f>
        <v>0.84199999999999997</v>
      </c>
      <c r="E856" s="12">
        <f>commit!$G857</f>
        <v>317971</v>
      </c>
      <c r="F856" s="32">
        <f t="shared" si="65"/>
        <v>317.971</v>
      </c>
      <c r="G856" s="12">
        <f>commit!$P857/1000</f>
        <v>105.789</v>
      </c>
      <c r="H856" s="12">
        <f>commit!$P857/J856</f>
        <v>56.753755364806864</v>
      </c>
      <c r="I856" s="12">
        <f>commit!$L857</f>
        <v>1742</v>
      </c>
      <c r="J856" s="12">
        <f>commit!$M857</f>
        <v>1864</v>
      </c>
      <c r="K856" s="13">
        <f>(ncommit!$K857-ncommit!$J857)/1000</f>
        <v>86.58</v>
      </c>
      <c r="L856" s="11">
        <f t="shared" si="63"/>
        <v>1.4784245784245786</v>
      </c>
      <c r="M856" s="12">
        <f>ncommit!$G857</f>
        <v>268507</v>
      </c>
      <c r="N856" s="32">
        <f t="shared" si="66"/>
        <v>268.50700000000001</v>
      </c>
      <c r="O856" s="11">
        <f t="shared" si="64"/>
        <v>1.1842186609660084</v>
      </c>
    </row>
    <row r="857" spans="1:15">
      <c r="A857" s="1">
        <v>856</v>
      </c>
      <c r="B857" s="13">
        <f>(commit!$H858+commit!$I858)/1000</f>
        <v>8.9369999999999994</v>
      </c>
      <c r="C857" s="13">
        <f>(commit!$K858-commit!$J858)/1000</f>
        <v>130.892</v>
      </c>
      <c r="D857" s="13">
        <f>commit!$J858/1000</f>
        <v>0.85</v>
      </c>
      <c r="E857" s="12">
        <f>commit!$G858</f>
        <v>317971</v>
      </c>
      <c r="F857" s="32">
        <f t="shared" si="65"/>
        <v>317.971</v>
      </c>
      <c r="G857" s="12">
        <f>commit!$P858/1000</f>
        <v>105.789</v>
      </c>
      <c r="H857" s="12">
        <f>commit!$P858/J857</f>
        <v>56.753755364806864</v>
      </c>
      <c r="I857" s="12">
        <f>commit!$L858</f>
        <v>1742</v>
      </c>
      <c r="J857" s="12">
        <f>commit!$M858</f>
        <v>1864</v>
      </c>
      <c r="K857" s="13">
        <f>(ncommit!$K858-ncommit!$J858)/1000</f>
        <v>86.835999999999999</v>
      </c>
      <c r="L857" s="11">
        <f t="shared" si="63"/>
        <v>1.5073471831959095</v>
      </c>
      <c r="M857" s="12">
        <f>ncommit!$G858</f>
        <v>268506</v>
      </c>
      <c r="N857" s="32">
        <f t="shared" si="66"/>
        <v>268.50599999999997</v>
      </c>
      <c r="O857" s="11">
        <f t="shared" si="64"/>
        <v>1.1842230713652582</v>
      </c>
    </row>
    <row r="858" spans="1:15">
      <c r="A858" s="1">
        <v>857</v>
      </c>
      <c r="B858" s="13">
        <f>(commit!$H859+commit!$I859)/1000</f>
        <v>8.4220000000000006</v>
      </c>
      <c r="C858" s="13">
        <f>(commit!$K859-commit!$J859)/1000</f>
        <v>121.011</v>
      </c>
      <c r="D858" s="13">
        <f>commit!$J859/1000</f>
        <v>0.73399999999999999</v>
      </c>
      <c r="E858" s="12">
        <f>commit!$G859</f>
        <v>312046</v>
      </c>
      <c r="F858" s="32">
        <f t="shared" si="65"/>
        <v>312.04599999999999</v>
      </c>
      <c r="G858" s="12">
        <f>commit!$P859/1000</f>
        <v>104.99299999999999</v>
      </c>
      <c r="H858" s="12">
        <f>commit!$P859/J858</f>
        <v>56.326716738197426</v>
      </c>
      <c r="I858" s="12">
        <f>commit!$L859</f>
        <v>1742</v>
      </c>
      <c r="J858" s="12">
        <f>commit!$M859</f>
        <v>1864</v>
      </c>
      <c r="K858" s="13">
        <f>(ncommit!$K859-ncommit!$J859)/1000</f>
        <v>83.385999999999996</v>
      </c>
      <c r="L858" s="11">
        <f t="shared" si="63"/>
        <v>1.4512148322260332</v>
      </c>
      <c r="M858" s="12">
        <f>ncommit!$G859</f>
        <v>266444</v>
      </c>
      <c r="N858" s="32">
        <f t="shared" si="66"/>
        <v>266.44400000000002</v>
      </c>
      <c r="O858" s="11">
        <f t="shared" si="64"/>
        <v>1.171150410592845</v>
      </c>
    </row>
    <row r="859" spans="1:15">
      <c r="A859" s="1">
        <v>858</v>
      </c>
      <c r="B859" s="13">
        <f>(commit!$H860+commit!$I860)/1000</f>
        <v>8.6449999999999996</v>
      </c>
      <c r="C859" s="13">
        <f>(commit!$K860-commit!$J860)/1000</f>
        <v>208.34899999999999</v>
      </c>
      <c r="D859" s="13">
        <f>commit!$J860/1000</f>
        <v>1.0629999999999999</v>
      </c>
      <c r="E859" s="12">
        <f>commit!$G860</f>
        <v>392196</v>
      </c>
      <c r="F859" s="32">
        <f t="shared" si="65"/>
        <v>392.19600000000003</v>
      </c>
      <c r="G859" s="12">
        <f>commit!$P860/1000</f>
        <v>110.801</v>
      </c>
      <c r="H859" s="12">
        <f>commit!$P860/J859</f>
        <v>59.442596566523605</v>
      </c>
      <c r="I859" s="12">
        <f>commit!$L860</f>
        <v>1742</v>
      </c>
      <c r="J859" s="12">
        <f>commit!$M860</f>
        <v>1864</v>
      </c>
      <c r="K859" s="13">
        <f>(ncommit!$K860-ncommit!$J860)/1000</f>
        <v>111.283</v>
      </c>
      <c r="L859" s="11">
        <f t="shared" si="63"/>
        <v>1.8722446375457167</v>
      </c>
      <c r="M859" s="12">
        <f>ncommit!$G860</f>
        <v>314416</v>
      </c>
      <c r="N859" s="32">
        <f t="shared" si="66"/>
        <v>314.416</v>
      </c>
      <c r="O859" s="11">
        <f t="shared" si="64"/>
        <v>1.2473792682306244</v>
      </c>
    </row>
    <row r="860" spans="1:15">
      <c r="A860" s="1">
        <v>859</v>
      </c>
      <c r="B860" s="13">
        <f>(commit!$H861+commit!$I861)/1000</f>
        <v>8.2840000000000007</v>
      </c>
      <c r="C860" s="13">
        <f>(commit!$K861-commit!$J861)/1000</f>
        <v>197.29300000000001</v>
      </c>
      <c r="D860" s="13">
        <f>commit!$J861/1000</f>
        <v>1.0069999999999999</v>
      </c>
      <c r="E860" s="12">
        <f>commit!$G861</f>
        <v>392983</v>
      </c>
      <c r="F860" s="32">
        <f t="shared" si="65"/>
        <v>392.983</v>
      </c>
      <c r="G860" s="12">
        <f>commit!$P861/1000</f>
        <v>110.902</v>
      </c>
      <c r="H860" s="12">
        <f>commit!$P861/J860</f>
        <v>59.496781115879827</v>
      </c>
      <c r="I860" s="12">
        <f>commit!$L861</f>
        <v>1742</v>
      </c>
      <c r="J860" s="12">
        <f>commit!$M861</f>
        <v>1864</v>
      </c>
      <c r="K860" s="13">
        <f>(ncommit!$K861-ncommit!$J861)/1000</f>
        <v>111.26</v>
      </c>
      <c r="L860" s="11">
        <f t="shared" si="63"/>
        <v>1.7732608304871471</v>
      </c>
      <c r="M860" s="12">
        <f>ncommit!$G861</f>
        <v>315382</v>
      </c>
      <c r="N860" s="32">
        <f t="shared" si="66"/>
        <v>315.38200000000001</v>
      </c>
      <c r="O860" s="11">
        <f t="shared" si="64"/>
        <v>1.246053991667248</v>
      </c>
    </row>
    <row r="861" spans="1:15">
      <c r="A861" s="1">
        <v>860</v>
      </c>
      <c r="B861" s="13">
        <f>(commit!$H862+commit!$I862)/1000</f>
        <v>8.5359999999999996</v>
      </c>
      <c r="C861" s="13">
        <f>(commit!$K862-commit!$J862)/1000</f>
        <v>204.501</v>
      </c>
      <c r="D861" s="13">
        <f>commit!$J862/1000</f>
        <v>0.99099999999999999</v>
      </c>
      <c r="E861" s="12">
        <f>commit!$G862</f>
        <v>392983</v>
      </c>
      <c r="F861" s="32">
        <f t="shared" si="65"/>
        <v>392.983</v>
      </c>
      <c r="G861" s="12">
        <f>commit!$P862/1000</f>
        <v>110.902</v>
      </c>
      <c r="H861" s="12">
        <f>commit!$P862/J861</f>
        <v>59.496781115879827</v>
      </c>
      <c r="I861" s="12">
        <f>commit!$L862</f>
        <v>1742</v>
      </c>
      <c r="J861" s="12">
        <f>commit!$M862</f>
        <v>1864</v>
      </c>
      <c r="K861" s="13">
        <f>(ncommit!$K862-ncommit!$J862)/1000</f>
        <v>110.886</v>
      </c>
      <c r="L861" s="11">
        <f t="shared" si="63"/>
        <v>1.844245441264001</v>
      </c>
      <c r="M861" s="12">
        <f>ncommit!$G862</f>
        <v>315382</v>
      </c>
      <c r="N861" s="32">
        <f t="shared" si="66"/>
        <v>315.38200000000001</v>
      </c>
      <c r="O861" s="11">
        <f t="shared" si="64"/>
        <v>1.246053991667248</v>
      </c>
    </row>
    <row r="862" spans="1:15">
      <c r="A862" s="1">
        <v>861</v>
      </c>
      <c r="B862" s="13">
        <f>(commit!$H863+commit!$I863)/1000</f>
        <v>8.9459999999999997</v>
      </c>
      <c r="C862" s="13">
        <f>(commit!$K863-commit!$J863)/1000</f>
        <v>208.43299999999999</v>
      </c>
      <c r="D862" s="13">
        <f>commit!$J863/1000</f>
        <v>1.0489999999999999</v>
      </c>
      <c r="E862" s="12">
        <f>commit!$G863</f>
        <v>392983</v>
      </c>
      <c r="F862" s="32">
        <f t="shared" si="65"/>
        <v>392.983</v>
      </c>
      <c r="G862" s="12">
        <f>commit!$P863/1000</f>
        <v>110.902</v>
      </c>
      <c r="H862" s="12">
        <f>commit!$P863/J862</f>
        <v>59.496781115879827</v>
      </c>
      <c r="I862" s="12">
        <f>commit!$L863</f>
        <v>1742</v>
      </c>
      <c r="J862" s="12">
        <f>commit!$M863</f>
        <v>1864</v>
      </c>
      <c r="K862" s="13">
        <f>(ncommit!$K863-ncommit!$J863)/1000</f>
        <v>112.303</v>
      </c>
      <c r="L862" s="11">
        <f t="shared" si="63"/>
        <v>1.8559878186691361</v>
      </c>
      <c r="M862" s="12">
        <f>ncommit!$G863</f>
        <v>315361</v>
      </c>
      <c r="N862" s="32">
        <f t="shared" si="66"/>
        <v>315.36099999999999</v>
      </c>
      <c r="O862" s="11">
        <f t="shared" si="64"/>
        <v>1.2461369668411757</v>
      </c>
    </row>
    <row r="863" spans="1:15">
      <c r="A863" s="1">
        <v>862</v>
      </c>
      <c r="B863" s="13">
        <f>(commit!$H864+commit!$I864)/1000</f>
        <v>8.5649999999999995</v>
      </c>
      <c r="C863" s="13">
        <f>(commit!$K864-commit!$J864)/1000</f>
        <v>210.727</v>
      </c>
      <c r="D863" s="13">
        <f>commit!$J864/1000</f>
        <v>1.0549999999999999</v>
      </c>
      <c r="E863" s="12">
        <f>commit!$G864</f>
        <v>392983</v>
      </c>
      <c r="F863" s="32">
        <f t="shared" si="65"/>
        <v>392.983</v>
      </c>
      <c r="G863" s="12">
        <f>commit!$P864/1000</f>
        <v>110.902</v>
      </c>
      <c r="H863" s="12">
        <f>commit!$P864/J863</f>
        <v>59.496781115879827</v>
      </c>
      <c r="I863" s="12">
        <f>commit!$L864</f>
        <v>1742</v>
      </c>
      <c r="J863" s="12">
        <f>commit!$M864</f>
        <v>1864</v>
      </c>
      <c r="K863" s="13">
        <f>(ncommit!$K864-ncommit!$J864)/1000</f>
        <v>109.17700000000001</v>
      </c>
      <c r="L863" s="11">
        <f t="shared" si="63"/>
        <v>1.9301409637561024</v>
      </c>
      <c r="M863" s="12">
        <f>ncommit!$G864</f>
        <v>315382</v>
      </c>
      <c r="N863" s="32">
        <f t="shared" si="66"/>
        <v>315.38200000000001</v>
      </c>
      <c r="O863" s="11">
        <f t="shared" si="64"/>
        <v>1.246053991667248</v>
      </c>
    </row>
    <row r="864" spans="1:15">
      <c r="A864" s="1">
        <v>863</v>
      </c>
      <c r="B864" s="13">
        <f>(commit!$H865+commit!$I865)/1000</f>
        <v>8.4529999999999994</v>
      </c>
      <c r="C864" s="13">
        <f>(commit!$K865-commit!$J865)/1000</f>
        <v>206.709</v>
      </c>
      <c r="D864" s="13">
        <f>commit!$J865/1000</f>
        <v>1.081</v>
      </c>
      <c r="E864" s="12">
        <f>commit!$G865</f>
        <v>392983</v>
      </c>
      <c r="F864" s="32">
        <f t="shared" si="65"/>
        <v>392.983</v>
      </c>
      <c r="G864" s="12">
        <f>commit!$P865/1000</f>
        <v>110.902</v>
      </c>
      <c r="H864" s="12">
        <f>commit!$P865/J864</f>
        <v>59.496781115879827</v>
      </c>
      <c r="I864" s="12">
        <f>commit!$L865</f>
        <v>1742</v>
      </c>
      <c r="J864" s="12">
        <f>commit!$M865</f>
        <v>1864</v>
      </c>
      <c r="K864" s="13">
        <f>(ncommit!$K865-ncommit!$J865)/1000</f>
        <v>111.155</v>
      </c>
      <c r="L864" s="11">
        <f t="shared" si="63"/>
        <v>1.8596464396563357</v>
      </c>
      <c r="M864" s="12">
        <f>ncommit!$G865</f>
        <v>315382</v>
      </c>
      <c r="N864" s="32">
        <f t="shared" si="66"/>
        <v>315.38200000000001</v>
      </c>
      <c r="O864" s="11">
        <f t="shared" si="64"/>
        <v>1.246053991667248</v>
      </c>
    </row>
    <row r="865" spans="1:15">
      <c r="A865" s="1">
        <v>864</v>
      </c>
      <c r="B865" s="13">
        <f>(commit!$H866+commit!$I866)/1000</f>
        <v>8.0990000000000002</v>
      </c>
      <c r="C865" s="13">
        <f>(commit!$K866-commit!$J866)/1000</f>
        <v>201.74199999999999</v>
      </c>
      <c r="D865" s="13">
        <f>commit!$J866/1000</f>
        <v>1.081</v>
      </c>
      <c r="E865" s="12">
        <f>commit!$G866</f>
        <v>392983</v>
      </c>
      <c r="F865" s="32">
        <f t="shared" si="65"/>
        <v>392.983</v>
      </c>
      <c r="G865" s="12">
        <f>commit!$P866/1000</f>
        <v>110.902</v>
      </c>
      <c r="H865" s="12">
        <f>commit!$P866/J865</f>
        <v>59.496781115879827</v>
      </c>
      <c r="I865" s="12">
        <f>commit!$L866</f>
        <v>1742</v>
      </c>
      <c r="J865" s="12">
        <f>commit!$M866</f>
        <v>1864</v>
      </c>
      <c r="K865" s="13">
        <f>(ncommit!$K866-ncommit!$J866)/1000</f>
        <v>110.877</v>
      </c>
      <c r="L865" s="11">
        <f t="shared" si="63"/>
        <v>1.8195117111754466</v>
      </c>
      <c r="M865" s="12">
        <f>ncommit!$G866</f>
        <v>315382</v>
      </c>
      <c r="N865" s="32">
        <f t="shared" si="66"/>
        <v>315.38200000000001</v>
      </c>
      <c r="O865" s="11">
        <f t="shared" si="64"/>
        <v>1.246053991667248</v>
      </c>
    </row>
  </sheetData>
  <mergeCells count="20">
    <mergeCell ref="Q16:Q17"/>
    <mergeCell ref="R16:R17"/>
    <mergeCell ref="R18:R19"/>
    <mergeCell ref="Q18:Q19"/>
    <mergeCell ref="Q20:Q21"/>
    <mergeCell ref="R20:R21"/>
    <mergeCell ref="S35:T35"/>
    <mergeCell ref="Y35:Z35"/>
    <mergeCell ref="W16:W17"/>
    <mergeCell ref="X16:X17"/>
    <mergeCell ref="Y16:Y17"/>
    <mergeCell ref="W18:W19"/>
    <mergeCell ref="X18:X19"/>
    <mergeCell ref="Y18:Y19"/>
    <mergeCell ref="W20:W21"/>
    <mergeCell ref="X20:X21"/>
    <mergeCell ref="Y20:Y21"/>
    <mergeCell ref="S16:S17"/>
    <mergeCell ref="S18:S19"/>
    <mergeCell ref="S20:S21"/>
  </mergeCells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W92"/>
  <sheetViews>
    <sheetView tabSelected="1" zoomScale="96" zoomScaleNormal="200" workbookViewId="0">
      <selection activeCell="I24" sqref="I24"/>
    </sheetView>
  </sheetViews>
  <sheetFormatPr baseColWidth="10" defaultColWidth="9.140625" defaultRowHeight="18"/>
  <cols>
    <col min="1" max="2" width="12.85546875" style="55" bestFit="1" customWidth="1"/>
    <col min="3" max="8" width="8.42578125" style="55" customWidth="1"/>
    <col min="10" max="11" width="9.28515625" bestFit="1" customWidth="1"/>
    <col min="12" max="12" width="11" bestFit="1" customWidth="1"/>
    <col min="13" max="13" width="9.28515625" bestFit="1" customWidth="1"/>
    <col min="14" max="14" width="11" bestFit="1" customWidth="1"/>
    <col min="15" max="15" width="9.28515625" bestFit="1" customWidth="1"/>
    <col min="22" max="22" width="10.85546875" bestFit="1" customWidth="1"/>
  </cols>
  <sheetData>
    <row r="1" spans="1:22">
      <c r="A1" s="38" t="s">
        <v>1046</v>
      </c>
      <c r="B1" s="25" t="s">
        <v>873</v>
      </c>
      <c r="C1" s="81" t="s">
        <v>881</v>
      </c>
      <c r="D1" s="82"/>
      <c r="E1" s="83" t="s">
        <v>1037</v>
      </c>
      <c r="F1" s="82"/>
      <c r="G1" s="83" t="s">
        <v>1065</v>
      </c>
      <c r="H1" s="82"/>
      <c r="J1" s="14" t="s">
        <v>1</v>
      </c>
      <c r="K1" s="14" t="s">
        <v>1047</v>
      </c>
      <c r="L1" s="14" t="s">
        <v>2</v>
      </c>
      <c r="M1" s="14" t="s">
        <v>1048</v>
      </c>
      <c r="N1" s="14" t="s">
        <v>2</v>
      </c>
      <c r="O1" s="14" t="s">
        <v>874</v>
      </c>
    </row>
    <row r="2" spans="1:22">
      <c r="A2" s="80" t="s">
        <v>1062</v>
      </c>
      <c r="B2" s="47" t="s">
        <v>884</v>
      </c>
      <c r="C2" s="41">
        <f>D2+D3</f>
        <v>60</v>
      </c>
      <c r="D2" s="22">
        <f>COUNTIFS(nbug!$L$3:$L$301, "=T", nbug!$K$3:$K$301, "="&amp;precision!$B2)</f>
        <v>17</v>
      </c>
      <c r="E2" s="41">
        <f>F2+F3</f>
        <v>110</v>
      </c>
      <c r="F2" s="22">
        <f>COUNTIFS(nbug!$K$3:$K$301, "="&amp;precision!$B2)</f>
        <v>64</v>
      </c>
      <c r="G2" s="42">
        <f>C2/E2</f>
        <v>0.54545454545454541</v>
      </c>
      <c r="H2" s="23">
        <f>D2/F2</f>
        <v>0.265625</v>
      </c>
      <c r="J2">
        <v>56</v>
      </c>
      <c r="K2">
        <f>IF('true bugs'!$D58="-",0,'true bugs'!$D58)</f>
        <v>0</v>
      </c>
      <c r="L2" s="27">
        <f t="shared" ref="L2:L33" si="0">DATE(2018,1,1) +$K2</f>
        <v>43101</v>
      </c>
      <c r="M2">
        <f>IF('true bugs'!$G58="-",1163,'true bugs'!$G58)</f>
        <v>157</v>
      </c>
      <c r="N2" s="27">
        <f t="shared" ref="N2:N33" si="1">DATE(2018,1,1) +$M2</f>
        <v>43258</v>
      </c>
      <c r="O2">
        <f t="shared" ref="O2:O33" si="2">M2-K2+1</f>
        <v>158</v>
      </c>
    </row>
    <row r="3" spans="1:22">
      <c r="A3" s="80"/>
      <c r="B3" s="47" t="s">
        <v>880</v>
      </c>
      <c r="C3" s="50"/>
      <c r="D3" s="22">
        <f>COUNTIFS(nbug!$L$3:$L$301, "=T", nbug!$K$3:$K$301, "="&amp;precision!$B3)</f>
        <v>43</v>
      </c>
      <c r="E3" s="50"/>
      <c r="F3" s="22">
        <f>COUNTIFS(nbug!$K$3:$K$301, "="&amp;precision!$B3)</f>
        <v>46</v>
      </c>
      <c r="G3" s="52"/>
      <c r="H3" s="23">
        <f t="shared" ref="H3:H8" si="3">D3/F3</f>
        <v>0.93478260869565222</v>
      </c>
      <c r="J3">
        <v>25</v>
      </c>
      <c r="K3">
        <f>IF('true bugs'!$D27="-",0,'true bugs'!$D27)</f>
        <v>0</v>
      </c>
      <c r="L3" s="27">
        <f t="shared" si="0"/>
        <v>43101</v>
      </c>
      <c r="M3">
        <f>IF('true bugs'!$G27="-",1163,'true bugs'!$G27)</f>
        <v>180</v>
      </c>
      <c r="N3" s="27">
        <f t="shared" si="1"/>
        <v>43281</v>
      </c>
      <c r="O3">
        <f t="shared" si="2"/>
        <v>181</v>
      </c>
    </row>
    <row r="4" spans="1:22">
      <c r="A4" s="47" t="s">
        <v>898</v>
      </c>
      <c r="B4" s="47" t="s">
        <v>1060</v>
      </c>
      <c r="C4" s="48">
        <f>D4</f>
        <v>4</v>
      </c>
      <c r="D4" s="22">
        <f>COUNTIFS(nbug!$L$3:$L$301, "=T", nbug!$K$3:$K$301, "="&amp;precision!$B4)</f>
        <v>4</v>
      </c>
      <c r="E4" s="48">
        <f>F4</f>
        <v>4</v>
      </c>
      <c r="F4" s="22">
        <f>COUNTIFS(nbug!$K$3:$K$301, "="&amp;precision!$B4)</f>
        <v>4</v>
      </c>
      <c r="G4" s="49">
        <f>C4/E4</f>
        <v>1</v>
      </c>
      <c r="H4" s="23">
        <f t="shared" si="3"/>
        <v>1</v>
      </c>
      <c r="J4">
        <v>15</v>
      </c>
      <c r="K4">
        <f>IF('true bugs'!$D17="-",0,'true bugs'!$D17)</f>
        <v>0</v>
      </c>
      <c r="L4" s="27">
        <f t="shared" si="0"/>
        <v>43101</v>
      </c>
      <c r="M4">
        <f>IF('true bugs'!$G17="-",1163,'true bugs'!$G17)</f>
        <v>236</v>
      </c>
      <c r="N4" s="27">
        <f t="shared" si="1"/>
        <v>43337</v>
      </c>
      <c r="O4">
        <f t="shared" si="2"/>
        <v>237</v>
      </c>
    </row>
    <row r="5" spans="1:22">
      <c r="A5" s="47" t="s">
        <v>877</v>
      </c>
      <c r="B5" s="47" t="s">
        <v>877</v>
      </c>
      <c r="C5" s="48">
        <f>D5</f>
        <v>4</v>
      </c>
      <c r="D5" s="22">
        <f>COUNTIFS(nbug!$L$3:$L$301, "=T", nbug!$K$3:$K$301, "="&amp;precision!$B5)</f>
        <v>4</v>
      </c>
      <c r="E5" s="48">
        <f>F5</f>
        <v>56</v>
      </c>
      <c r="F5" s="22">
        <f>COUNTIFS(nbug!$K$3:$K$301, "="&amp;precision!$B5)</f>
        <v>56</v>
      </c>
      <c r="G5" s="49">
        <f>C5/E5</f>
        <v>7.1428571428571425E-2</v>
      </c>
      <c r="H5" s="23">
        <f t="shared" si="3"/>
        <v>7.1428571428571425E-2</v>
      </c>
      <c r="J5">
        <v>16</v>
      </c>
      <c r="K5">
        <f>IF('true bugs'!$D18="-",0,'true bugs'!$D18)</f>
        <v>0</v>
      </c>
      <c r="L5" s="27">
        <f t="shared" si="0"/>
        <v>43101</v>
      </c>
      <c r="M5">
        <f>IF('true bugs'!$G18="-",1163,'true bugs'!$G18)</f>
        <v>236</v>
      </c>
      <c r="N5" s="27">
        <f t="shared" si="1"/>
        <v>43337</v>
      </c>
      <c r="O5">
        <f t="shared" si="2"/>
        <v>237</v>
      </c>
    </row>
    <row r="6" spans="1:22">
      <c r="A6" s="80" t="s">
        <v>1063</v>
      </c>
      <c r="B6" s="21" t="s">
        <v>1081</v>
      </c>
      <c r="C6" s="41">
        <f>D6+D7</f>
        <v>22</v>
      </c>
      <c r="D6" s="22">
        <f>COUNTIFS(nbug!$L$3:$L$301, "=T", nbug!$K$3:$K$301, "="&amp;precision!$B6)</f>
        <v>2</v>
      </c>
      <c r="E6" s="41">
        <f>F6+F7</f>
        <v>113</v>
      </c>
      <c r="F6" s="22">
        <f>COUNTIFS(nbug!$K$3:$K$301, "="&amp;precision!$B6)</f>
        <v>65</v>
      </c>
      <c r="G6" s="42">
        <f>C6/E6</f>
        <v>0.19469026548672566</v>
      </c>
      <c r="H6" s="23">
        <f t="shared" si="3"/>
        <v>3.0769230769230771E-2</v>
      </c>
      <c r="J6">
        <v>28</v>
      </c>
      <c r="K6">
        <f>IF('true bugs'!$D30="-",0,'true bugs'!$D30)</f>
        <v>0</v>
      </c>
      <c r="L6" s="27">
        <f t="shared" si="0"/>
        <v>43101</v>
      </c>
      <c r="M6">
        <f>IF('true bugs'!$G30="-",1163,'true bugs'!$G30)</f>
        <v>236</v>
      </c>
      <c r="N6" s="27">
        <f t="shared" si="1"/>
        <v>43337</v>
      </c>
      <c r="O6">
        <f t="shared" si="2"/>
        <v>237</v>
      </c>
    </row>
    <row r="7" spans="1:22">
      <c r="A7" s="80"/>
      <c r="B7" s="47" t="s">
        <v>1061</v>
      </c>
      <c r="C7" s="39"/>
      <c r="D7" s="22">
        <f>COUNTIFS(nbug!$L$3:$L$301, "=T", nbug!$K$3:$K$301, "="&amp;precision!$B7)</f>
        <v>20</v>
      </c>
      <c r="E7" s="39"/>
      <c r="F7" s="22">
        <f>COUNTIFS(nbug!$K$3:$K$301, "="&amp;precision!$B7)</f>
        <v>48</v>
      </c>
      <c r="G7" s="40"/>
      <c r="H7" s="23">
        <f t="shared" si="3"/>
        <v>0.41666666666666669</v>
      </c>
      <c r="J7">
        <v>29</v>
      </c>
      <c r="K7">
        <f>IF('true bugs'!$D31="-",0,'true bugs'!$D31)</f>
        <v>0</v>
      </c>
      <c r="L7" s="27">
        <f t="shared" si="0"/>
        <v>43101</v>
      </c>
      <c r="M7">
        <f>IF('true bugs'!$G31="-",1163,'true bugs'!$G31)</f>
        <v>236</v>
      </c>
      <c r="N7" s="27">
        <f t="shared" si="1"/>
        <v>43337</v>
      </c>
      <c r="O7">
        <f t="shared" si="2"/>
        <v>237</v>
      </c>
    </row>
    <row r="8" spans="1:22">
      <c r="A8" s="47" t="s">
        <v>1064</v>
      </c>
      <c r="B8" s="47" t="s">
        <v>1064</v>
      </c>
      <c r="C8" s="22">
        <f>SUM(C2:C7)</f>
        <v>90</v>
      </c>
      <c r="D8" s="22">
        <f>SUM(D2:D7)</f>
        <v>90</v>
      </c>
      <c r="E8" s="22">
        <f>SUM(E2:E7)</f>
        <v>283</v>
      </c>
      <c r="F8" s="22">
        <f>SUM(F2:F7)</f>
        <v>283</v>
      </c>
      <c r="G8" s="23">
        <f>C8/E8</f>
        <v>0.31802120141342755</v>
      </c>
      <c r="H8" s="23">
        <f t="shared" si="3"/>
        <v>0.31802120141342755</v>
      </c>
      <c r="J8">
        <v>32</v>
      </c>
      <c r="K8">
        <f>IF('true bugs'!$D34="-",0,'true bugs'!$D34)</f>
        <v>0</v>
      </c>
      <c r="L8" s="27">
        <f t="shared" si="0"/>
        <v>43101</v>
      </c>
      <c r="M8">
        <f>IF('true bugs'!$G34="-",1163,'true bugs'!$G34)</f>
        <v>236</v>
      </c>
      <c r="N8" s="27">
        <f t="shared" si="1"/>
        <v>43337</v>
      </c>
      <c r="O8">
        <f t="shared" si="2"/>
        <v>237</v>
      </c>
    </row>
    <row r="9" spans="1:22">
      <c r="A9" s="20"/>
      <c r="B9" s="20"/>
      <c r="C9" s="20"/>
      <c r="D9" s="20"/>
      <c r="E9" s="20"/>
      <c r="F9" s="20"/>
      <c r="G9" s="20"/>
      <c r="H9" s="20"/>
      <c r="J9">
        <v>36</v>
      </c>
      <c r="K9">
        <f>IF('true bugs'!$D38="-",0,'true bugs'!$D38)</f>
        <v>0</v>
      </c>
      <c r="L9" s="27">
        <f t="shared" si="0"/>
        <v>43101</v>
      </c>
      <c r="M9">
        <f>IF('true bugs'!$G38="-",1163,'true bugs'!$G38)</f>
        <v>236</v>
      </c>
      <c r="N9" s="27">
        <f t="shared" si="1"/>
        <v>43337</v>
      </c>
      <c r="O9">
        <f t="shared" si="2"/>
        <v>237</v>
      </c>
    </row>
    <row r="10" spans="1:22">
      <c r="A10" s="14" t="s">
        <v>1046</v>
      </c>
      <c r="B10" s="37" t="s">
        <v>873</v>
      </c>
      <c r="C10" s="64" t="s">
        <v>881</v>
      </c>
      <c r="D10" s="77"/>
      <c r="E10" s="78" t="s">
        <v>1037</v>
      </c>
      <c r="F10" s="77"/>
      <c r="G10" s="78" t="s">
        <v>1065</v>
      </c>
      <c r="H10" s="77"/>
      <c r="J10">
        <v>49</v>
      </c>
      <c r="K10">
        <f>IF('true bugs'!$D51="-",0,'true bugs'!$D51)</f>
        <v>0</v>
      </c>
      <c r="L10" s="27">
        <f t="shared" si="0"/>
        <v>43101</v>
      </c>
      <c r="M10">
        <f>IF('true bugs'!$G51="-",1163,'true bugs'!$G51)</f>
        <v>236</v>
      </c>
      <c r="N10" s="27">
        <f t="shared" si="1"/>
        <v>43337</v>
      </c>
      <c r="O10">
        <f t="shared" si="2"/>
        <v>237</v>
      </c>
    </row>
    <row r="11" spans="1:22">
      <c r="A11" s="75" t="s">
        <v>1062</v>
      </c>
      <c r="B11" s="21" t="s">
        <v>884</v>
      </c>
      <c r="C11" s="41">
        <f>D11+D12</f>
        <v>61</v>
      </c>
      <c r="D11" s="22">
        <f>COUNTIFS(bug!$L$3:$L$179, "=T", bug!$K$3:$K$179, "="&amp;precision!$B11)</f>
        <v>17</v>
      </c>
      <c r="E11" s="41">
        <f>F11+F12</f>
        <v>82</v>
      </c>
      <c r="F11" s="22">
        <f>COUNTIFS( bug!$K$3:$K$179, "="&amp;precision!$B11)</f>
        <v>35</v>
      </c>
      <c r="G11" s="42">
        <f>C11/E11</f>
        <v>0.74390243902439024</v>
      </c>
      <c r="H11" s="23">
        <f>D11/F11</f>
        <v>0.48571428571428571</v>
      </c>
      <c r="J11">
        <v>55</v>
      </c>
      <c r="K11">
        <f>IF('true bugs'!$D57="-",0,'true bugs'!$D57)</f>
        <v>0</v>
      </c>
      <c r="L11" s="27">
        <f t="shared" si="0"/>
        <v>43101</v>
      </c>
      <c r="M11">
        <f>IF('true bugs'!$G57="-",1163,'true bugs'!$G57)</f>
        <v>236</v>
      </c>
      <c r="N11" s="27">
        <f t="shared" si="1"/>
        <v>43337</v>
      </c>
      <c r="O11">
        <f t="shared" si="2"/>
        <v>237</v>
      </c>
    </row>
    <row r="12" spans="1:22">
      <c r="A12" s="79"/>
      <c r="B12" s="45" t="s">
        <v>880</v>
      </c>
      <c r="C12" s="51"/>
      <c r="D12" s="46">
        <f>COUNTIFS(bug!$L$3:$L$179, "=T", bug!$K$3:$K$179, "="&amp;precision!$B12)</f>
        <v>44</v>
      </c>
      <c r="E12" s="50"/>
      <c r="F12" s="22">
        <f>COUNTIFS( bug!$K$3:$K$179, "="&amp;precision!$B12)</f>
        <v>47</v>
      </c>
      <c r="G12" s="52"/>
      <c r="H12" s="23">
        <f t="shared" ref="H12:H17" si="4">D12/F12</f>
        <v>0.93617021276595747</v>
      </c>
      <c r="J12">
        <v>67</v>
      </c>
      <c r="K12">
        <f>IF('true bugs'!$D69="-",0,'true bugs'!$D69)</f>
        <v>0</v>
      </c>
      <c r="L12" s="27">
        <f t="shared" si="0"/>
        <v>43101</v>
      </c>
      <c r="M12">
        <f>IF('true bugs'!$G69="-",1163,'true bugs'!$G69)</f>
        <v>236</v>
      </c>
      <c r="N12" s="27">
        <f t="shared" si="1"/>
        <v>43337</v>
      </c>
      <c r="O12">
        <f t="shared" si="2"/>
        <v>237</v>
      </c>
    </row>
    <row r="13" spans="1:22">
      <c r="A13" s="47" t="s">
        <v>898</v>
      </c>
      <c r="B13" s="47" t="s">
        <v>1060</v>
      </c>
      <c r="C13" s="48">
        <f>D13</f>
        <v>4</v>
      </c>
      <c r="D13" s="48">
        <f>COUNTIFS(bug!$L$3:$L$179, "=T", bug!$K$3:$K$179, "="&amp;precision!$B13)</f>
        <v>4</v>
      </c>
      <c r="E13" s="48">
        <f>F13</f>
        <v>4</v>
      </c>
      <c r="F13" s="22">
        <f>COUNTIFS( bug!$K$3:$K$179, "="&amp;precision!$B13)</f>
        <v>4</v>
      </c>
      <c r="G13" s="49">
        <f>C13/E13</f>
        <v>1</v>
      </c>
      <c r="H13" s="23">
        <f t="shared" si="4"/>
        <v>1</v>
      </c>
      <c r="J13">
        <v>68</v>
      </c>
      <c r="K13">
        <f>IF('true bugs'!$D70="-",0,'true bugs'!$D70)</f>
        <v>0</v>
      </c>
      <c r="L13" s="27">
        <f t="shared" si="0"/>
        <v>43101</v>
      </c>
      <c r="M13">
        <f>IF('true bugs'!$G70="-",1163,'true bugs'!$G70)</f>
        <v>236</v>
      </c>
      <c r="N13" s="27">
        <f t="shared" si="1"/>
        <v>43337</v>
      </c>
      <c r="O13">
        <f t="shared" si="2"/>
        <v>237</v>
      </c>
    </row>
    <row r="14" spans="1:22">
      <c r="A14" s="47" t="s">
        <v>877</v>
      </c>
      <c r="B14" s="47" t="s">
        <v>877</v>
      </c>
      <c r="C14" s="48">
        <f>D14</f>
        <v>4</v>
      </c>
      <c r="D14" s="48">
        <f>COUNTIFS(bug!$L$3:$L$179, "=T", bug!$K$3:$K$179, "="&amp;precision!$B14)</f>
        <v>4</v>
      </c>
      <c r="E14" s="48">
        <f>F14</f>
        <v>31</v>
      </c>
      <c r="F14" s="22">
        <f>COUNTIFS( bug!$K$3:$K$179, "="&amp;precision!$B14)</f>
        <v>31</v>
      </c>
      <c r="G14" s="49">
        <f>C14/E14</f>
        <v>0.12903225806451613</v>
      </c>
      <c r="H14" s="23">
        <f t="shared" si="4"/>
        <v>0.12903225806451613</v>
      </c>
      <c r="J14">
        <v>70</v>
      </c>
      <c r="K14">
        <f>IF('true bugs'!$D72="-",0,'true bugs'!$D72)</f>
        <v>0</v>
      </c>
      <c r="L14" s="27">
        <f t="shared" si="0"/>
        <v>43101</v>
      </c>
      <c r="M14">
        <f>IF('true bugs'!$G72="-",1163,'true bugs'!$G72)</f>
        <v>236</v>
      </c>
      <c r="N14" s="27">
        <f t="shared" si="1"/>
        <v>43337</v>
      </c>
      <c r="O14">
        <f t="shared" si="2"/>
        <v>237</v>
      </c>
    </row>
    <row r="15" spans="1:22">
      <c r="A15" s="75" t="s">
        <v>1063</v>
      </c>
      <c r="B15" s="21" t="s">
        <v>1081</v>
      </c>
      <c r="C15" s="41">
        <f>D15+D16</f>
        <v>22</v>
      </c>
      <c r="D15" s="22">
        <f>COUNTIFS(bug!$L$3:$L$179, "=T", bug!$K$3:$K$179, "="&amp;precision!$B15)</f>
        <v>2</v>
      </c>
      <c r="E15" s="41">
        <f>F15+F16</f>
        <v>44</v>
      </c>
      <c r="F15" s="22">
        <f>COUNTIFS( bug!$K$3:$K$179, "="&amp;precision!$B15)</f>
        <v>6</v>
      </c>
      <c r="G15" s="42">
        <f>C15/E15</f>
        <v>0.5</v>
      </c>
      <c r="H15" s="23">
        <f t="shared" si="4"/>
        <v>0.33333333333333331</v>
      </c>
      <c r="J15">
        <v>73</v>
      </c>
      <c r="K15">
        <f>IF('true bugs'!$D75="-",0,'true bugs'!$D75)</f>
        <v>0</v>
      </c>
      <c r="L15" s="27">
        <f t="shared" si="0"/>
        <v>43101</v>
      </c>
      <c r="M15">
        <f>IF('true bugs'!$G75="-",1163,'true bugs'!$G75)</f>
        <v>236</v>
      </c>
      <c r="N15" s="27">
        <f t="shared" si="1"/>
        <v>43337</v>
      </c>
      <c r="O15">
        <f t="shared" si="2"/>
        <v>237</v>
      </c>
      <c r="V15" s="28"/>
    </row>
    <row r="16" spans="1:22">
      <c r="A16" s="76"/>
      <c r="B16" s="21" t="s">
        <v>1061</v>
      </c>
      <c r="C16" s="39"/>
      <c r="D16" s="22">
        <f>COUNTIFS(bug!$L$3:$L$179, "=T", bug!$K$3:$K$179, "="&amp;precision!$B16)</f>
        <v>20</v>
      </c>
      <c r="E16" s="39"/>
      <c r="F16" s="22">
        <f>COUNTIFS( bug!$K$3:$K$179, "="&amp;precision!$B16)</f>
        <v>38</v>
      </c>
      <c r="G16" s="40"/>
      <c r="H16" s="23">
        <f t="shared" si="4"/>
        <v>0.52631578947368418</v>
      </c>
      <c r="J16">
        <v>74</v>
      </c>
      <c r="K16">
        <f>IF('true bugs'!$D76="-",0,'true bugs'!$D76)</f>
        <v>0</v>
      </c>
      <c r="L16" s="27">
        <f t="shared" si="0"/>
        <v>43101</v>
      </c>
      <c r="M16">
        <f>IF('true bugs'!$G76="-",1163,'true bugs'!$G76)</f>
        <v>236</v>
      </c>
      <c r="N16" s="27">
        <f t="shared" si="1"/>
        <v>43337</v>
      </c>
      <c r="O16">
        <f t="shared" si="2"/>
        <v>237</v>
      </c>
      <c r="V16" s="27"/>
    </row>
    <row r="17" spans="1:23">
      <c r="A17" s="24" t="s">
        <v>1064</v>
      </c>
      <c r="B17" s="21" t="s">
        <v>1064</v>
      </c>
      <c r="C17" s="22">
        <f>SUM(C11:C16)</f>
        <v>91</v>
      </c>
      <c r="D17" s="22">
        <f>SUM(D11:D16)</f>
        <v>91</v>
      </c>
      <c r="E17" s="22">
        <f>SUM(E11:E16)</f>
        <v>161</v>
      </c>
      <c r="F17" s="22">
        <f>SUM(F11:F16)</f>
        <v>161</v>
      </c>
      <c r="G17" s="23">
        <f>C17/E17</f>
        <v>0.56521739130434778</v>
      </c>
      <c r="H17" s="23">
        <f t="shared" si="4"/>
        <v>0.56521739130434778</v>
      </c>
      <c r="J17">
        <v>85</v>
      </c>
      <c r="K17">
        <f>IF('true bugs'!$D87="-",0,'true bugs'!$D87)</f>
        <v>0</v>
      </c>
      <c r="L17" s="27">
        <f t="shared" si="0"/>
        <v>43101</v>
      </c>
      <c r="M17">
        <f>IF('true bugs'!$G87="-",1163,'true bugs'!$G87)</f>
        <v>236</v>
      </c>
      <c r="N17" s="27">
        <f t="shared" si="1"/>
        <v>43337</v>
      </c>
      <c r="O17">
        <f t="shared" si="2"/>
        <v>237</v>
      </c>
      <c r="V17" s="27"/>
    </row>
    <row r="18" spans="1:23">
      <c r="A18" s="20"/>
      <c r="B18" s="20"/>
      <c r="C18" s="20"/>
      <c r="D18" s="20"/>
      <c r="E18" s="20"/>
      <c r="F18" s="20"/>
      <c r="G18" s="20"/>
      <c r="H18" s="20"/>
      <c r="J18">
        <v>86</v>
      </c>
      <c r="K18">
        <f>IF('true bugs'!$D88="-",0,'true bugs'!$D88)</f>
        <v>0</v>
      </c>
      <c r="L18" s="27">
        <f t="shared" si="0"/>
        <v>43101</v>
      </c>
      <c r="M18">
        <f>IF('true bugs'!$G88="-",1163,'true bugs'!$G88)</f>
        <v>236</v>
      </c>
      <c r="N18" s="27">
        <f t="shared" si="1"/>
        <v>43337</v>
      </c>
      <c r="O18">
        <f t="shared" si="2"/>
        <v>237</v>
      </c>
    </row>
    <row r="19" spans="1:23">
      <c r="A19" s="26" t="s">
        <v>1046</v>
      </c>
      <c r="B19" s="26" t="s">
        <v>873</v>
      </c>
      <c r="C19" s="84" t="s">
        <v>881</v>
      </c>
      <c r="D19" s="85"/>
      <c r="E19" s="85" t="s">
        <v>1037</v>
      </c>
      <c r="F19" s="85"/>
      <c r="G19" s="85" t="s">
        <v>1065</v>
      </c>
      <c r="H19" s="85"/>
      <c r="J19">
        <v>17</v>
      </c>
      <c r="K19">
        <f>IF('true bugs'!$D19="-",0,'true bugs'!$D19)</f>
        <v>0</v>
      </c>
      <c r="L19" s="27">
        <f t="shared" si="0"/>
        <v>43101</v>
      </c>
      <c r="M19">
        <f>IF('true bugs'!$G19="-",1163,'true bugs'!$G19)</f>
        <v>453</v>
      </c>
      <c r="N19" s="27">
        <f t="shared" si="1"/>
        <v>43554</v>
      </c>
      <c r="O19">
        <f t="shared" si="2"/>
        <v>454</v>
      </c>
      <c r="Q19" s="14" t="s">
        <v>1074</v>
      </c>
      <c r="R19" s="14" t="s">
        <v>1070</v>
      </c>
      <c r="S19" s="14" t="s">
        <v>1071</v>
      </c>
      <c r="T19" s="14" t="s">
        <v>1</v>
      </c>
      <c r="V19" s="14" t="s">
        <v>1067</v>
      </c>
      <c r="W19" s="43">
        <f>AVERAGE($O$2:$O$92)</f>
        <v>409.4835164835165</v>
      </c>
    </row>
    <row r="20" spans="1:23">
      <c r="A20" s="80" t="s">
        <v>1062</v>
      </c>
      <c r="B20" s="53" t="s">
        <v>884</v>
      </c>
      <c r="C20" s="41">
        <f t="shared" ref="C20:H20" si="5">C11-C2</f>
        <v>1</v>
      </c>
      <c r="D20" s="41">
        <f t="shared" si="5"/>
        <v>0</v>
      </c>
      <c r="E20" s="41">
        <f t="shared" si="5"/>
        <v>-28</v>
      </c>
      <c r="F20" s="41">
        <f t="shared" si="5"/>
        <v>-29</v>
      </c>
      <c r="G20" s="42">
        <f t="shared" si="5"/>
        <v>0.19844789356984482</v>
      </c>
      <c r="H20" s="49">
        <f t="shared" si="5"/>
        <v>0.22008928571428571</v>
      </c>
      <c r="J20">
        <v>30</v>
      </c>
      <c r="K20">
        <f>IF('true bugs'!$D32="-",0,'true bugs'!$D32)</f>
        <v>0</v>
      </c>
      <c r="L20" s="27">
        <f t="shared" si="0"/>
        <v>43101</v>
      </c>
      <c r="M20">
        <f>IF('true bugs'!$G32="-",1163,'true bugs'!$G32)</f>
        <v>453</v>
      </c>
      <c r="N20" s="27">
        <f t="shared" si="1"/>
        <v>43554</v>
      </c>
      <c r="O20">
        <f t="shared" si="2"/>
        <v>454</v>
      </c>
      <c r="Q20">
        <v>0</v>
      </c>
      <c r="R20">
        <v>0</v>
      </c>
      <c r="S20">
        <f>POWER(2,$Q20)</f>
        <v>1</v>
      </c>
      <c r="T20">
        <f t="shared" ref="T20:T31" si="6">COUNTIFS($O$2:$O$89,"&gt;"&amp;$R20,$O$2:$O$89,"&lt;="&amp;$S20)</f>
        <v>1</v>
      </c>
      <c r="V20" s="14" t="s">
        <v>1069</v>
      </c>
      <c r="W20">
        <f>MAX($O$2:$O$92)</f>
        <v>1164</v>
      </c>
    </row>
    <row r="21" spans="1:23">
      <c r="A21" s="80"/>
      <c r="B21" s="53" t="s">
        <v>880</v>
      </c>
      <c r="C21" s="51"/>
      <c r="D21" s="54">
        <f t="shared" ref="D21:D26" si="7">D12-D3</f>
        <v>1</v>
      </c>
      <c r="E21" s="51"/>
      <c r="F21" s="48">
        <f t="shared" ref="F21:F26" si="8">F12-F3</f>
        <v>1</v>
      </c>
      <c r="G21" s="56"/>
      <c r="H21" s="49">
        <f t="shared" ref="H21:H26" si="9">H12-H3</f>
        <v>1.3876040703052483E-3</v>
      </c>
      <c r="J21">
        <v>84</v>
      </c>
      <c r="K21">
        <f>IF('true bugs'!$D86="-",0,'true bugs'!$D86)</f>
        <v>0</v>
      </c>
      <c r="L21" s="27">
        <f t="shared" si="0"/>
        <v>43101</v>
      </c>
      <c r="M21">
        <f>IF('true bugs'!$G86="-",1163,'true bugs'!$G86)</f>
        <v>622</v>
      </c>
      <c r="N21" s="27">
        <f t="shared" si="1"/>
        <v>43723</v>
      </c>
      <c r="O21">
        <f t="shared" si="2"/>
        <v>623</v>
      </c>
      <c r="Q21">
        <v>1</v>
      </c>
      <c r="R21">
        <f>S20</f>
        <v>1</v>
      </c>
      <c r="S21">
        <f>POWER(2,$Q21)</f>
        <v>2</v>
      </c>
      <c r="T21">
        <f t="shared" si="6"/>
        <v>14</v>
      </c>
    </row>
    <row r="22" spans="1:23">
      <c r="A22" s="47" t="s">
        <v>898</v>
      </c>
      <c r="B22" s="47" t="s">
        <v>1060</v>
      </c>
      <c r="C22" s="51">
        <f>C13-C4</f>
        <v>0</v>
      </c>
      <c r="D22" s="48">
        <f t="shared" si="7"/>
        <v>0</v>
      </c>
      <c r="E22" s="48">
        <f>E13-E4</f>
        <v>0</v>
      </c>
      <c r="F22" s="48">
        <f t="shared" si="8"/>
        <v>0</v>
      </c>
      <c r="G22" s="49">
        <f>G13-G4</f>
        <v>0</v>
      </c>
      <c r="H22" s="49">
        <f t="shared" si="9"/>
        <v>0</v>
      </c>
      <c r="J22">
        <v>7</v>
      </c>
      <c r="K22">
        <f>IF('true bugs'!$D9="-",0,'true bugs'!$D9)</f>
        <v>0</v>
      </c>
      <c r="L22" s="27">
        <f t="shared" si="0"/>
        <v>43101</v>
      </c>
      <c r="M22">
        <f>IF('true bugs'!$G9="-",1163,'true bugs'!$G9)</f>
        <v>626</v>
      </c>
      <c r="N22" s="27">
        <f t="shared" si="1"/>
        <v>43727</v>
      </c>
      <c r="O22">
        <f t="shared" si="2"/>
        <v>627</v>
      </c>
      <c r="Q22">
        <v>2</v>
      </c>
      <c r="R22">
        <f t="shared" ref="R22:R31" si="10">S21</f>
        <v>2</v>
      </c>
      <c r="S22">
        <f t="shared" ref="S22:S31" si="11">POWER(2,$Q22)</f>
        <v>4</v>
      </c>
      <c r="T22">
        <f t="shared" si="6"/>
        <v>1</v>
      </c>
    </row>
    <row r="23" spans="1:23">
      <c r="A23" s="47" t="s">
        <v>877</v>
      </c>
      <c r="B23" s="47" t="s">
        <v>877</v>
      </c>
      <c r="C23" s="48">
        <f>C14-C5</f>
        <v>0</v>
      </c>
      <c r="D23" s="48">
        <f t="shared" si="7"/>
        <v>0</v>
      </c>
      <c r="E23" s="48">
        <f>E14-E5</f>
        <v>-25</v>
      </c>
      <c r="F23" s="48">
        <f t="shared" si="8"/>
        <v>-25</v>
      </c>
      <c r="G23" s="49">
        <f>G14-G5</f>
        <v>5.7603686635944701E-2</v>
      </c>
      <c r="H23" s="49">
        <f t="shared" si="9"/>
        <v>5.7603686635944701E-2</v>
      </c>
      <c r="J23">
        <v>26</v>
      </c>
      <c r="K23">
        <f>IF('true bugs'!$D28="-",0,'true bugs'!$D28)</f>
        <v>0</v>
      </c>
      <c r="L23" s="27">
        <f t="shared" si="0"/>
        <v>43101</v>
      </c>
      <c r="M23">
        <f>IF('true bugs'!$G28="-",1163,'true bugs'!$G28)</f>
        <v>626</v>
      </c>
      <c r="N23" s="27">
        <f t="shared" si="1"/>
        <v>43727</v>
      </c>
      <c r="O23">
        <f t="shared" si="2"/>
        <v>627</v>
      </c>
      <c r="Q23">
        <v>3</v>
      </c>
      <c r="R23">
        <f t="shared" si="10"/>
        <v>4</v>
      </c>
      <c r="S23">
        <f t="shared" si="11"/>
        <v>8</v>
      </c>
      <c r="T23">
        <f t="shared" si="6"/>
        <v>3</v>
      </c>
    </row>
    <row r="24" spans="1:23">
      <c r="A24" s="80" t="s">
        <v>1063</v>
      </c>
      <c r="B24" s="21" t="s">
        <v>1081</v>
      </c>
      <c r="C24" s="41">
        <f>C15-C6</f>
        <v>0</v>
      </c>
      <c r="D24" s="48">
        <f t="shared" si="7"/>
        <v>0</v>
      </c>
      <c r="E24" s="41">
        <f>E15-E6</f>
        <v>-69</v>
      </c>
      <c r="F24" s="48">
        <f t="shared" si="8"/>
        <v>-59</v>
      </c>
      <c r="G24" s="42">
        <f>G15-G6</f>
        <v>0.30530973451327437</v>
      </c>
      <c r="H24" s="49">
        <f t="shared" si="9"/>
        <v>0.30256410256410254</v>
      </c>
      <c r="J24">
        <v>46</v>
      </c>
      <c r="K24">
        <f>IF('true bugs'!$D48="-",0,'true bugs'!$D48)</f>
        <v>0</v>
      </c>
      <c r="L24" s="27">
        <f t="shared" si="0"/>
        <v>43101</v>
      </c>
      <c r="M24">
        <f>IF('true bugs'!$G48="-",1163,'true bugs'!$G48)</f>
        <v>626</v>
      </c>
      <c r="N24" s="27">
        <f t="shared" si="1"/>
        <v>43727</v>
      </c>
      <c r="O24">
        <f t="shared" si="2"/>
        <v>627</v>
      </c>
      <c r="Q24">
        <v>4</v>
      </c>
      <c r="R24">
        <f t="shared" si="10"/>
        <v>8</v>
      </c>
      <c r="S24">
        <f t="shared" si="11"/>
        <v>16</v>
      </c>
      <c r="T24">
        <f t="shared" si="6"/>
        <v>0</v>
      </c>
    </row>
    <row r="25" spans="1:23">
      <c r="A25" s="80"/>
      <c r="B25" s="47" t="s">
        <v>1061</v>
      </c>
      <c r="C25" s="51"/>
      <c r="D25" s="48">
        <f t="shared" si="7"/>
        <v>0</v>
      </c>
      <c r="E25" s="51"/>
      <c r="F25" s="48">
        <f t="shared" si="8"/>
        <v>-10</v>
      </c>
      <c r="G25" s="56"/>
      <c r="H25" s="49">
        <f t="shared" si="9"/>
        <v>0.1096491228070175</v>
      </c>
      <c r="J25">
        <v>10</v>
      </c>
      <c r="K25">
        <f>IF('true bugs'!$D12="-",0,'true bugs'!$D12)</f>
        <v>0</v>
      </c>
      <c r="L25" s="27">
        <f t="shared" si="0"/>
        <v>43101</v>
      </c>
      <c r="M25">
        <f>IF('true bugs'!$G12="-",1163,'true bugs'!$G12)</f>
        <v>629</v>
      </c>
      <c r="N25" s="27">
        <f t="shared" si="1"/>
        <v>43730</v>
      </c>
      <c r="O25">
        <f t="shared" si="2"/>
        <v>630</v>
      </c>
      <c r="Q25">
        <v>5</v>
      </c>
      <c r="R25">
        <f t="shared" si="10"/>
        <v>16</v>
      </c>
      <c r="S25">
        <f t="shared" si="11"/>
        <v>32</v>
      </c>
      <c r="T25">
        <f t="shared" si="6"/>
        <v>5</v>
      </c>
    </row>
    <row r="26" spans="1:23">
      <c r="A26" s="47" t="s">
        <v>1064</v>
      </c>
      <c r="B26" s="47" t="s">
        <v>1064</v>
      </c>
      <c r="C26" s="48">
        <f>C17-C8</f>
        <v>1</v>
      </c>
      <c r="D26" s="48">
        <f t="shared" si="7"/>
        <v>1</v>
      </c>
      <c r="E26" s="48">
        <f>E17-E8</f>
        <v>-122</v>
      </c>
      <c r="F26" s="48">
        <f t="shared" si="8"/>
        <v>-122</v>
      </c>
      <c r="G26" s="49">
        <f>G17-G8</f>
        <v>0.24719618989092024</v>
      </c>
      <c r="H26" s="49">
        <f t="shared" si="9"/>
        <v>0.24719618989092024</v>
      </c>
      <c r="J26">
        <v>18</v>
      </c>
      <c r="K26">
        <f>IF('true bugs'!$D20="-",0,'true bugs'!$D20)</f>
        <v>0</v>
      </c>
      <c r="L26" s="27">
        <f t="shared" si="0"/>
        <v>43101</v>
      </c>
      <c r="M26">
        <f>IF('true bugs'!$G20="-",1163,'true bugs'!$G20)</f>
        <v>629</v>
      </c>
      <c r="N26" s="27">
        <f t="shared" si="1"/>
        <v>43730</v>
      </c>
      <c r="O26">
        <f t="shared" si="2"/>
        <v>630</v>
      </c>
      <c r="Q26">
        <v>6</v>
      </c>
      <c r="R26">
        <f t="shared" si="10"/>
        <v>32</v>
      </c>
      <c r="S26">
        <f t="shared" si="11"/>
        <v>64</v>
      </c>
      <c r="T26">
        <f t="shared" si="6"/>
        <v>1</v>
      </c>
    </row>
    <row r="27" spans="1:23">
      <c r="J27">
        <v>21</v>
      </c>
      <c r="K27">
        <f>IF('true bugs'!$D23="-",0,'true bugs'!$D23)</f>
        <v>0</v>
      </c>
      <c r="L27" s="27">
        <f t="shared" si="0"/>
        <v>43101</v>
      </c>
      <c r="M27">
        <f>IF('true bugs'!$G23="-",1163,'true bugs'!$G23)</f>
        <v>629</v>
      </c>
      <c r="N27" s="27">
        <f t="shared" si="1"/>
        <v>43730</v>
      </c>
      <c r="O27">
        <f t="shared" si="2"/>
        <v>630</v>
      </c>
      <c r="Q27">
        <v>7</v>
      </c>
      <c r="R27">
        <f t="shared" si="10"/>
        <v>64</v>
      </c>
      <c r="S27">
        <f t="shared" si="11"/>
        <v>128</v>
      </c>
      <c r="T27">
        <f t="shared" si="6"/>
        <v>0</v>
      </c>
    </row>
    <row r="28" spans="1:23">
      <c r="A28" s="57" t="s">
        <v>1062</v>
      </c>
      <c r="B28" s="86" t="str">
        <f>"{\me{2}{"&amp;C2&amp;"}{"&amp;E2&amp;"}{"&amp;TEXT(G2*100,"0.0")&amp;"}} "&amp;"{\me{2}{"&amp;C11&amp;"}{"&amp;E11&amp;"}{"&amp;TEXT(G11*100,"0.0")&amp;"}} "&amp;"{\me{2}{"&amp;IF(C20=0,"-",TEXT(C20,"+0;-0"))&amp;"}{"&amp;IF(E20=0,"-",TEXT(E20,"+0;-0"))&amp;"}{"&amp;IF(G20=0,"-",TEXT(G20*100,"+0.0;-0.0"))&amp;"}}"</f>
        <v>{\me{2}{60}{110}{54.5}} {\me{2}{61}{82}{74.4}} {\me{2}{+1}{-28}{+19.8}}</v>
      </c>
      <c r="C28" s="87"/>
      <c r="D28" s="87"/>
      <c r="E28" s="87"/>
      <c r="F28" s="87"/>
      <c r="G28" s="87"/>
      <c r="H28" s="87"/>
      <c r="J28">
        <v>76</v>
      </c>
      <c r="K28">
        <f>IF('true bugs'!$D78="-",0,'true bugs'!$D78)</f>
        <v>0</v>
      </c>
      <c r="L28" s="27">
        <f t="shared" si="0"/>
        <v>43101</v>
      </c>
      <c r="M28">
        <f>IF('true bugs'!$G78="-",1163,'true bugs'!$G78)</f>
        <v>629</v>
      </c>
      <c r="N28" s="27">
        <f t="shared" si="1"/>
        <v>43730</v>
      </c>
      <c r="O28">
        <f t="shared" si="2"/>
        <v>630</v>
      </c>
      <c r="Q28">
        <v>8</v>
      </c>
      <c r="R28">
        <f t="shared" si="10"/>
        <v>128</v>
      </c>
      <c r="S28">
        <f t="shared" si="11"/>
        <v>256</v>
      </c>
      <c r="T28">
        <f t="shared" si="6"/>
        <v>24</v>
      </c>
    </row>
    <row r="29" spans="1:23">
      <c r="A29" s="57" t="s">
        <v>1063</v>
      </c>
      <c r="B29" s="86" t="str">
        <f>"{\me{2}{"&amp;C6&amp;"}{"&amp;E6&amp;"}{"&amp;TEXT(G6*100,"0.0")&amp;"}} "&amp;"{\me{2}{"&amp;C15&amp;"}{"&amp;E15&amp;"}{"&amp;TEXT(G15*100,"0.0")&amp;"}} "&amp;"{\me{2}{"&amp;IF(C24=0,"-",TEXT(C24,"+0;-0"))&amp;"}{"&amp;IF(E24=0,"-",TEXT(E24,"+0;-0"))&amp;"}{"&amp;IF(G24=0,"-",TEXT(G24*100,"+0.0;-0.0"))&amp;"}}"</f>
        <v>{\me{2}{22}{113}{19.5}} {\me{2}{22}{44}{50.0}} {\me{2}{-}{-69}{+30.5}}</v>
      </c>
      <c r="C29" s="87"/>
      <c r="D29" s="87"/>
      <c r="E29" s="87"/>
      <c r="F29" s="87"/>
      <c r="G29" s="87"/>
      <c r="H29" s="87"/>
      <c r="J29">
        <v>24</v>
      </c>
      <c r="K29">
        <f>IF('true bugs'!$D26="-",0,'true bugs'!$D26)</f>
        <v>0</v>
      </c>
      <c r="L29" s="27">
        <f t="shared" si="0"/>
        <v>43101</v>
      </c>
      <c r="M29">
        <f>IF('true bugs'!$G26="-",1163,'true bugs'!$G26)</f>
        <v>728</v>
      </c>
      <c r="N29" s="27">
        <f t="shared" si="1"/>
        <v>43829</v>
      </c>
      <c r="O29">
        <f t="shared" si="2"/>
        <v>729</v>
      </c>
      <c r="Q29">
        <v>9</v>
      </c>
      <c r="R29">
        <f t="shared" si="10"/>
        <v>256</v>
      </c>
      <c r="S29">
        <f t="shared" si="11"/>
        <v>512</v>
      </c>
      <c r="T29">
        <f t="shared" si="6"/>
        <v>4</v>
      </c>
    </row>
    <row r="30" spans="1:23">
      <c r="J30">
        <v>66</v>
      </c>
      <c r="K30">
        <f>IF('true bugs'!$D68="-",0,'true bugs'!$D68)</f>
        <v>0</v>
      </c>
      <c r="L30" s="27">
        <f t="shared" si="0"/>
        <v>43101</v>
      </c>
      <c r="M30">
        <f>IF('true bugs'!$G68="-",1163,'true bugs'!$G68)</f>
        <v>762</v>
      </c>
      <c r="N30" s="27">
        <f t="shared" si="1"/>
        <v>43863</v>
      </c>
      <c r="O30">
        <f t="shared" si="2"/>
        <v>763</v>
      </c>
      <c r="Q30">
        <v>10</v>
      </c>
      <c r="R30">
        <f t="shared" si="10"/>
        <v>512</v>
      </c>
      <c r="S30">
        <f t="shared" si="11"/>
        <v>1024</v>
      </c>
      <c r="T30">
        <f t="shared" si="6"/>
        <v>24</v>
      </c>
    </row>
    <row r="31" spans="1:23">
      <c r="A31" s="47" t="s">
        <v>884</v>
      </c>
      <c r="B31" s="86" t="str">
        <f>"{\me{1}{"&amp;D2&amp;"}{"&amp;F2&amp;"}{"&amp;TEXT(H2*100,"0.0")&amp;"}} "&amp;"{\me{1}{"&amp;D11&amp;"}{"&amp;F11&amp;"}{"&amp;TEXT(H11*100,"0.0")&amp;"}} "&amp;"{\me{1}{"&amp;IF(D20=0,"-",TEXT(D20,"+0;-0"))&amp;"}{"&amp;IF(F20=0,"-",TEXT(F20,"+0;-0"))&amp;"}{"&amp;IF(H20=0,"-",TEXT(H20*100,"+0.0;-0.0"))&amp;"}}"</f>
        <v>{\me{1}{17}{64}{26.6}} {\me{1}{17}{35}{48.6}} {\me{1}{-}{-29}{+22.0}}</v>
      </c>
      <c r="C31" s="87"/>
      <c r="D31" s="87"/>
      <c r="E31" s="87"/>
      <c r="F31" s="87"/>
      <c r="G31" s="87"/>
      <c r="H31" s="87"/>
      <c r="J31">
        <v>23</v>
      </c>
      <c r="K31">
        <f>IF('true bugs'!$D25="-",0,'true bugs'!$D25)</f>
        <v>0</v>
      </c>
      <c r="L31" s="27">
        <f t="shared" si="0"/>
        <v>43101</v>
      </c>
      <c r="M31">
        <f>IF('true bugs'!$G25="-",1163,'true bugs'!$G25)</f>
        <v>836</v>
      </c>
      <c r="N31" s="27">
        <f t="shared" si="1"/>
        <v>43937</v>
      </c>
      <c r="O31">
        <f t="shared" si="2"/>
        <v>837</v>
      </c>
      <c r="Q31">
        <v>11</v>
      </c>
      <c r="R31">
        <f t="shared" si="10"/>
        <v>1024</v>
      </c>
      <c r="S31">
        <f t="shared" si="11"/>
        <v>2048</v>
      </c>
      <c r="T31">
        <f t="shared" si="6"/>
        <v>11</v>
      </c>
    </row>
    <row r="32" spans="1:23">
      <c r="A32" s="47" t="s">
        <v>880</v>
      </c>
      <c r="B32" s="86" t="str">
        <f t="shared" ref="B32:B36" si="12">"{\me{1}{"&amp;D3&amp;"}{"&amp;F3&amp;"}{"&amp;TEXT(H3*100,"0.0")&amp;"}} "&amp;"{\me{1}{"&amp;D12&amp;"}{"&amp;F12&amp;"}{"&amp;TEXT(H12*100,"0.0")&amp;"}} "&amp;"{\me{1}{"&amp;IF(D21=0,"-",TEXT(D21,"+0;-0"))&amp;"}{"&amp;IF(F21=0,"-",TEXT(F21,"+0;-0"))&amp;"}{"&amp;IF(H21=0,"-",TEXT(H21*100,"+0.0;-0.0"))&amp;"}}"</f>
        <v>{\me{1}{43}{46}{93.5}} {\me{1}{44}{47}{93.6}} {\me{1}{+1}{+1}{+0.1}}</v>
      </c>
      <c r="C32" s="87"/>
      <c r="D32" s="87"/>
      <c r="E32" s="87"/>
      <c r="F32" s="87"/>
      <c r="G32" s="87"/>
      <c r="H32" s="87"/>
      <c r="J32">
        <v>52</v>
      </c>
      <c r="K32">
        <f>IF('true bugs'!$D54="-",0,'true bugs'!$D54)</f>
        <v>0</v>
      </c>
      <c r="L32" s="27">
        <f t="shared" si="0"/>
        <v>43101</v>
      </c>
      <c r="M32">
        <f>IF('true bugs'!$G54="-",1163,'true bugs'!$G54)</f>
        <v>836</v>
      </c>
      <c r="N32" s="27">
        <f t="shared" si="1"/>
        <v>43937</v>
      </c>
      <c r="O32">
        <f t="shared" si="2"/>
        <v>837</v>
      </c>
    </row>
    <row r="33" spans="1:15">
      <c r="A33" s="47" t="s">
        <v>1060</v>
      </c>
      <c r="B33" s="86" t="str">
        <f t="shared" si="12"/>
        <v>{\me{1}{4}{4}{100.0}} {\me{1}{4}{4}{100.0}} {\me{1}{-}{-}{-}}</v>
      </c>
      <c r="C33" s="87"/>
      <c r="D33" s="87"/>
      <c r="E33" s="87"/>
      <c r="F33" s="87"/>
      <c r="G33" s="87"/>
      <c r="H33" s="87"/>
      <c r="J33">
        <v>4</v>
      </c>
      <c r="K33">
        <f>IF('true bugs'!$D6="-",0,'true bugs'!$D6)</f>
        <v>0</v>
      </c>
      <c r="L33" s="27">
        <f t="shared" si="0"/>
        <v>43101</v>
      </c>
      <c r="M33">
        <f>IF('true bugs'!$G6="-",1163,'true bugs'!$G6)</f>
        <v>955</v>
      </c>
      <c r="N33" s="27">
        <f t="shared" si="1"/>
        <v>44056</v>
      </c>
      <c r="O33">
        <f t="shared" si="2"/>
        <v>956</v>
      </c>
    </row>
    <row r="34" spans="1:15">
      <c r="A34" s="47" t="s">
        <v>877</v>
      </c>
      <c r="B34" s="86" t="str">
        <f t="shared" si="12"/>
        <v>{\me{1}{4}{56}{7.1}} {\me{1}{4}{31}{12.9}} {\me{1}{-}{-25}{+5.8}}</v>
      </c>
      <c r="C34" s="87"/>
      <c r="D34" s="87"/>
      <c r="E34" s="87"/>
      <c r="F34" s="87"/>
      <c r="G34" s="87"/>
      <c r="H34" s="87"/>
      <c r="J34">
        <v>33</v>
      </c>
      <c r="K34">
        <f>IF('true bugs'!$D35="-",0,'true bugs'!$D35)</f>
        <v>0</v>
      </c>
      <c r="L34" s="27">
        <f t="shared" ref="L34:L65" si="13">DATE(2018,1,1) +$K34</f>
        <v>43101</v>
      </c>
      <c r="M34">
        <f>IF('true bugs'!$G35="-",1163,'true bugs'!$G35)</f>
        <v>955</v>
      </c>
      <c r="N34" s="27">
        <f t="shared" ref="N34:N65" si="14">DATE(2018,1,1) +$M34</f>
        <v>44056</v>
      </c>
      <c r="O34">
        <f t="shared" ref="O34:O65" si="15">M34-K34+1</f>
        <v>956</v>
      </c>
    </row>
    <row r="35" spans="1:15">
      <c r="A35" s="21" t="s">
        <v>1081</v>
      </c>
      <c r="B35" s="86" t="str">
        <f t="shared" si="12"/>
        <v>{\me{1}{2}{65}{3.1}} {\me{1}{2}{6}{33.3}} {\me{1}{-}{-59}{+30.3}}</v>
      </c>
      <c r="C35" s="87"/>
      <c r="D35" s="87"/>
      <c r="E35" s="87"/>
      <c r="F35" s="87"/>
      <c r="G35" s="87"/>
      <c r="H35" s="87"/>
      <c r="J35">
        <v>48</v>
      </c>
      <c r="K35">
        <f>IF('true bugs'!$D50="-",0,'true bugs'!$D50)</f>
        <v>0</v>
      </c>
      <c r="L35" s="27">
        <f t="shared" si="13"/>
        <v>43101</v>
      </c>
      <c r="M35">
        <f>IF('true bugs'!$G50="-",1163,'true bugs'!$G50)</f>
        <v>955</v>
      </c>
      <c r="N35" s="27">
        <f t="shared" si="14"/>
        <v>44056</v>
      </c>
      <c r="O35">
        <f t="shared" si="15"/>
        <v>956</v>
      </c>
    </row>
    <row r="36" spans="1:15">
      <c r="A36" s="57" t="s">
        <v>1061</v>
      </c>
      <c r="B36" s="86" t="str">
        <f t="shared" si="12"/>
        <v>{\me{1}{20}{48}{41.7}} {\me{1}{20}{38}{52.6}} {\me{1}{-}{-10}{+11.0}}</v>
      </c>
      <c r="C36" s="87"/>
      <c r="D36" s="87"/>
      <c r="E36" s="87"/>
      <c r="F36" s="87"/>
      <c r="G36" s="87"/>
      <c r="H36" s="87"/>
      <c r="J36">
        <v>65</v>
      </c>
      <c r="K36">
        <f>IF('true bugs'!$D67="-",0,'true bugs'!$D67)</f>
        <v>0</v>
      </c>
      <c r="L36" s="27">
        <f t="shared" si="13"/>
        <v>43101</v>
      </c>
      <c r="M36">
        <f>IF('true bugs'!$G67="-",1163,'true bugs'!$G67)</f>
        <v>955</v>
      </c>
      <c r="N36" s="27">
        <f t="shared" si="14"/>
        <v>44056</v>
      </c>
      <c r="O36">
        <f t="shared" si="15"/>
        <v>956</v>
      </c>
    </row>
    <row r="37" spans="1:15">
      <c r="J37">
        <v>1</v>
      </c>
      <c r="K37">
        <f>IF('true bugs'!$D3="-",0,'true bugs'!$D3)</f>
        <v>0</v>
      </c>
      <c r="L37" s="27">
        <f t="shared" si="13"/>
        <v>43101</v>
      </c>
      <c r="M37">
        <f>IF('true bugs'!$G3="-",1163,'true bugs'!$G3)</f>
        <v>1163</v>
      </c>
      <c r="N37" s="27">
        <f t="shared" si="14"/>
        <v>44264</v>
      </c>
      <c r="O37">
        <f t="shared" si="15"/>
        <v>1164</v>
      </c>
    </row>
    <row r="38" spans="1:15">
      <c r="A38" s="57" t="s">
        <v>1064</v>
      </c>
      <c r="B38" s="86" t="str">
        <f>"{"&amp;C8&amp;" / "&amp;E8&amp;" ("&amp;TEXT(G8*100,"0.0")&amp;"\%)}"&amp;"{"&amp;C17&amp;" / "&amp;E17&amp;" ("&amp;TEXT(G17*100,"0.0")&amp;"\%)}"&amp;"{"&amp;TEXT(C26,"+0")&amp;" / "&amp;TEXT(E26,"0")&amp;" ("&amp;TEXT(G26*100,"+0.0")&amp;"\%)}"</f>
        <v>{90 / 283 (31.8\%)}{91 / 161 (56.5\%)}{+1 / -122 (+24.7\%)}</v>
      </c>
      <c r="C38" s="88"/>
      <c r="D38" s="88"/>
      <c r="E38" s="88"/>
      <c r="F38" s="88"/>
      <c r="G38" s="88"/>
      <c r="H38" s="88"/>
      <c r="J38">
        <v>3</v>
      </c>
      <c r="K38">
        <f>IF('true bugs'!$D5="-",0,'true bugs'!$D5)</f>
        <v>0</v>
      </c>
      <c r="L38" s="27">
        <f t="shared" si="13"/>
        <v>43101</v>
      </c>
      <c r="M38">
        <f>IF('true bugs'!$G5="-",1163,'true bugs'!$G5)</f>
        <v>1163</v>
      </c>
      <c r="N38" s="27">
        <f t="shared" si="14"/>
        <v>44264</v>
      </c>
      <c r="O38">
        <f t="shared" si="15"/>
        <v>1164</v>
      </c>
    </row>
    <row r="39" spans="1:15">
      <c r="J39">
        <v>8</v>
      </c>
      <c r="K39">
        <f>IF('true bugs'!$D10="-",0,'true bugs'!$D10)</f>
        <v>0</v>
      </c>
      <c r="L39" s="27">
        <f t="shared" si="13"/>
        <v>43101</v>
      </c>
      <c r="M39">
        <f>IF('true bugs'!$G10="-",1163,'true bugs'!$G10)</f>
        <v>1163</v>
      </c>
      <c r="N39" s="27">
        <f t="shared" si="14"/>
        <v>44264</v>
      </c>
      <c r="O39">
        <f t="shared" si="15"/>
        <v>1164</v>
      </c>
    </row>
    <row r="40" spans="1:15">
      <c r="J40">
        <v>31</v>
      </c>
      <c r="K40">
        <f>IF('true bugs'!$D33="-",0,'true bugs'!$D33)</f>
        <v>0</v>
      </c>
      <c r="L40" s="27">
        <f t="shared" si="13"/>
        <v>43101</v>
      </c>
      <c r="M40">
        <f>IF('true bugs'!$G33="-",1163,'true bugs'!$G33)</f>
        <v>1163</v>
      </c>
      <c r="N40" s="27">
        <f t="shared" si="14"/>
        <v>44264</v>
      </c>
      <c r="O40">
        <f t="shared" si="15"/>
        <v>1164</v>
      </c>
    </row>
    <row r="41" spans="1:15">
      <c r="J41">
        <v>34</v>
      </c>
      <c r="K41">
        <f>IF('true bugs'!$D36="-",0,'true bugs'!$D36)</f>
        <v>0</v>
      </c>
      <c r="L41" s="27">
        <f t="shared" si="13"/>
        <v>43101</v>
      </c>
      <c r="M41">
        <f>IF('true bugs'!$G36="-",1163,'true bugs'!$G36)</f>
        <v>1163</v>
      </c>
      <c r="N41" s="27">
        <f t="shared" si="14"/>
        <v>44264</v>
      </c>
      <c r="O41">
        <f t="shared" si="15"/>
        <v>1164</v>
      </c>
    </row>
    <row r="42" spans="1:15">
      <c r="J42">
        <v>41</v>
      </c>
      <c r="K42">
        <f>IF('true bugs'!$D43="-",0,'true bugs'!$D43)</f>
        <v>0</v>
      </c>
      <c r="L42" s="27">
        <f t="shared" si="13"/>
        <v>43101</v>
      </c>
      <c r="M42">
        <f>IF('true bugs'!$G43="-",1163,'true bugs'!$G43)</f>
        <v>1163</v>
      </c>
      <c r="N42" s="27">
        <f t="shared" si="14"/>
        <v>44264</v>
      </c>
      <c r="O42">
        <f t="shared" si="15"/>
        <v>1164</v>
      </c>
    </row>
    <row r="43" spans="1:15">
      <c r="J43">
        <v>44</v>
      </c>
      <c r="K43">
        <f>IF('true bugs'!$D46="-",0,'true bugs'!$D46)</f>
        <v>0</v>
      </c>
      <c r="L43" s="27">
        <f t="shared" si="13"/>
        <v>43101</v>
      </c>
      <c r="M43">
        <f>IF('true bugs'!$G46="-",1163,'true bugs'!$G46)</f>
        <v>1163</v>
      </c>
      <c r="N43" s="27">
        <f t="shared" si="14"/>
        <v>44264</v>
      </c>
      <c r="O43">
        <f t="shared" si="15"/>
        <v>1164</v>
      </c>
    </row>
    <row r="44" spans="1:15">
      <c r="J44">
        <v>61</v>
      </c>
      <c r="K44">
        <f>IF('true bugs'!$D63="-",0,'true bugs'!$D63)</f>
        <v>0</v>
      </c>
      <c r="L44" s="27">
        <f t="shared" si="13"/>
        <v>43101</v>
      </c>
      <c r="M44">
        <f>IF('true bugs'!$G63="-",1163,'true bugs'!$G63)</f>
        <v>1163</v>
      </c>
      <c r="N44" s="27">
        <f t="shared" si="14"/>
        <v>44264</v>
      </c>
      <c r="O44">
        <f t="shared" si="15"/>
        <v>1164</v>
      </c>
    </row>
    <row r="45" spans="1:15">
      <c r="J45">
        <v>63</v>
      </c>
      <c r="K45">
        <f>IF('true bugs'!$D65="-",0,'true bugs'!$D65)</f>
        <v>0</v>
      </c>
      <c r="L45" s="27">
        <f t="shared" si="13"/>
        <v>43101</v>
      </c>
      <c r="M45">
        <f>IF('true bugs'!$G65="-",1163,'true bugs'!$G65)</f>
        <v>1163</v>
      </c>
      <c r="N45" s="27">
        <f t="shared" si="14"/>
        <v>44264</v>
      </c>
      <c r="O45">
        <f t="shared" si="15"/>
        <v>1164</v>
      </c>
    </row>
    <row r="46" spans="1:15">
      <c r="J46">
        <v>83</v>
      </c>
      <c r="K46">
        <f>IF('true bugs'!$D85="-",0,'true bugs'!$D85)</f>
        <v>0</v>
      </c>
      <c r="L46" s="27">
        <f t="shared" si="13"/>
        <v>43101</v>
      </c>
      <c r="M46">
        <f>IF('true bugs'!$G85="-",1163,'true bugs'!$G85)</f>
        <v>1163</v>
      </c>
      <c r="N46" s="27">
        <f t="shared" si="14"/>
        <v>44264</v>
      </c>
      <c r="O46">
        <f t="shared" si="15"/>
        <v>1164</v>
      </c>
    </row>
    <row r="47" spans="1:15">
      <c r="J47">
        <v>89</v>
      </c>
      <c r="K47">
        <f>IF('true bugs'!$D91="-",0,'true bugs'!$D91)</f>
        <v>0</v>
      </c>
      <c r="L47" s="27">
        <f t="shared" si="13"/>
        <v>43101</v>
      </c>
      <c r="M47">
        <f>IF('true bugs'!$G91="-",1163,'true bugs'!$G91)</f>
        <v>1163</v>
      </c>
      <c r="N47" s="27">
        <f t="shared" si="14"/>
        <v>44264</v>
      </c>
      <c r="O47">
        <f t="shared" si="15"/>
        <v>1164</v>
      </c>
    </row>
    <row r="48" spans="1:15">
      <c r="J48">
        <v>5</v>
      </c>
      <c r="K48">
        <f>IF('true bugs'!$D7="-",0,'true bugs'!$D7)</f>
        <v>26</v>
      </c>
      <c r="L48" s="27">
        <f t="shared" si="13"/>
        <v>43127</v>
      </c>
      <c r="M48">
        <f>IF('true bugs'!$G7="-",1163,'true bugs'!$G7)</f>
        <v>629</v>
      </c>
      <c r="N48" s="27">
        <f t="shared" si="14"/>
        <v>43730</v>
      </c>
      <c r="O48">
        <f t="shared" si="15"/>
        <v>604</v>
      </c>
    </row>
    <row r="49" spans="10:15">
      <c r="J49">
        <v>38</v>
      </c>
      <c r="K49">
        <f>IF('true bugs'!$D40="-",0,'true bugs'!$D40)</f>
        <v>33</v>
      </c>
      <c r="L49" s="27">
        <f t="shared" si="13"/>
        <v>43134</v>
      </c>
      <c r="M49">
        <f>IF('true bugs'!$G40="-",1163,'true bugs'!$G40)</f>
        <v>762</v>
      </c>
      <c r="N49" s="27">
        <f t="shared" si="14"/>
        <v>43863</v>
      </c>
      <c r="O49">
        <f t="shared" si="15"/>
        <v>730</v>
      </c>
    </row>
    <row r="50" spans="10:15">
      <c r="J50">
        <v>87</v>
      </c>
      <c r="K50">
        <f>IF('true bugs'!$D89="-",0,'true bugs'!$D89)</f>
        <v>33</v>
      </c>
      <c r="L50" s="27">
        <f t="shared" si="13"/>
        <v>43134</v>
      </c>
      <c r="M50">
        <f>IF('true bugs'!$G89="-",1163,'true bugs'!$G89)</f>
        <v>803</v>
      </c>
      <c r="N50" s="27">
        <f t="shared" si="14"/>
        <v>43904</v>
      </c>
      <c r="O50">
        <f t="shared" si="15"/>
        <v>771</v>
      </c>
    </row>
    <row r="51" spans="10:15">
      <c r="J51">
        <v>69</v>
      </c>
      <c r="K51">
        <f>IF('true bugs'!$D71="-",0,'true bugs'!$D71)</f>
        <v>180</v>
      </c>
      <c r="L51" s="27">
        <f t="shared" si="13"/>
        <v>43281</v>
      </c>
      <c r="M51">
        <f>IF('true bugs'!$G71="-",1163,'true bugs'!$G71)</f>
        <v>236</v>
      </c>
      <c r="N51" s="27">
        <f t="shared" si="14"/>
        <v>43337</v>
      </c>
      <c r="O51">
        <f t="shared" si="15"/>
        <v>57</v>
      </c>
    </row>
    <row r="52" spans="10:15">
      <c r="J52">
        <v>2</v>
      </c>
      <c r="K52">
        <f>IF('true bugs'!$D4="-",0,'true bugs'!$D4)</f>
        <v>201</v>
      </c>
      <c r="L52" s="27">
        <f t="shared" si="13"/>
        <v>43302</v>
      </c>
      <c r="M52">
        <f>IF('true bugs'!$G4="-",1163,'true bugs'!$G4)</f>
        <v>404</v>
      </c>
      <c r="N52" s="27">
        <f t="shared" si="14"/>
        <v>43505</v>
      </c>
      <c r="O52">
        <f t="shared" si="15"/>
        <v>204</v>
      </c>
    </row>
    <row r="53" spans="10:15">
      <c r="J53">
        <v>75</v>
      </c>
      <c r="K53">
        <f>IF('true bugs'!$D77="-",0,'true bugs'!$D77)</f>
        <v>201</v>
      </c>
      <c r="L53" s="27">
        <f t="shared" si="13"/>
        <v>43302</v>
      </c>
      <c r="M53">
        <f>IF('true bugs'!$G77="-",1163,'true bugs'!$G77)</f>
        <v>404</v>
      </c>
      <c r="N53" s="27">
        <f t="shared" si="14"/>
        <v>43505</v>
      </c>
      <c r="O53">
        <f t="shared" si="15"/>
        <v>204</v>
      </c>
    </row>
    <row r="54" spans="10:15">
      <c r="J54">
        <v>13</v>
      </c>
      <c r="K54">
        <f>IF('true bugs'!$D15="-",0,'true bugs'!$D15)</f>
        <v>390</v>
      </c>
      <c r="L54" s="27">
        <f t="shared" si="13"/>
        <v>43491</v>
      </c>
      <c r="M54">
        <f>IF('true bugs'!$G15="-",1163,'true bugs'!$G15)</f>
        <v>410</v>
      </c>
      <c r="N54" s="27">
        <f t="shared" si="14"/>
        <v>43511</v>
      </c>
      <c r="O54">
        <f t="shared" si="15"/>
        <v>21</v>
      </c>
    </row>
    <row r="55" spans="10:15">
      <c r="J55">
        <v>43</v>
      </c>
      <c r="K55">
        <f>IF('true bugs'!$D45="-",0,'true bugs'!$D45)</f>
        <v>390</v>
      </c>
      <c r="L55" s="27">
        <f t="shared" si="13"/>
        <v>43491</v>
      </c>
      <c r="M55">
        <f>IF('true bugs'!$G45="-",1163,'true bugs'!$G45)</f>
        <v>410</v>
      </c>
      <c r="N55" s="27">
        <f t="shared" si="14"/>
        <v>43511</v>
      </c>
      <c r="O55">
        <f t="shared" si="15"/>
        <v>21</v>
      </c>
    </row>
    <row r="56" spans="10:15">
      <c r="J56">
        <v>45</v>
      </c>
      <c r="K56">
        <f>IF('true bugs'!$D47="-",0,'true bugs'!$D47)</f>
        <v>390</v>
      </c>
      <c r="L56" s="27">
        <f t="shared" si="13"/>
        <v>43491</v>
      </c>
      <c r="M56">
        <f>IF('true bugs'!$G47="-",1163,'true bugs'!$G47)</f>
        <v>410</v>
      </c>
      <c r="N56" s="27">
        <f t="shared" si="14"/>
        <v>43511</v>
      </c>
      <c r="O56">
        <f t="shared" si="15"/>
        <v>21</v>
      </c>
    </row>
    <row r="57" spans="10:15">
      <c r="J57">
        <v>22</v>
      </c>
      <c r="K57">
        <f>IF('true bugs'!$D24="-",0,'true bugs'!$D24)</f>
        <v>390</v>
      </c>
      <c r="L57" s="27">
        <f t="shared" si="13"/>
        <v>43491</v>
      </c>
      <c r="M57">
        <f>IF('true bugs'!$G24="-",1163,'true bugs'!$G24)</f>
        <v>1027</v>
      </c>
      <c r="N57" s="27">
        <f t="shared" si="14"/>
        <v>44128</v>
      </c>
      <c r="O57">
        <f t="shared" si="15"/>
        <v>638</v>
      </c>
    </row>
    <row r="58" spans="10:15">
      <c r="J58">
        <v>35</v>
      </c>
      <c r="K58">
        <f>IF('true bugs'!$D37="-",0,'true bugs'!$D37)</f>
        <v>390</v>
      </c>
      <c r="L58" s="27">
        <f t="shared" si="13"/>
        <v>43491</v>
      </c>
      <c r="M58">
        <f>IF('true bugs'!$G37="-",1163,'true bugs'!$G37)</f>
        <v>1027</v>
      </c>
      <c r="N58" s="27">
        <f t="shared" si="14"/>
        <v>44128</v>
      </c>
      <c r="O58">
        <f t="shared" si="15"/>
        <v>638</v>
      </c>
    </row>
    <row r="59" spans="10:15">
      <c r="J59">
        <v>60</v>
      </c>
      <c r="K59">
        <f>IF('true bugs'!$D62="-",0,'true bugs'!$D62)</f>
        <v>390</v>
      </c>
      <c r="L59" s="27">
        <f t="shared" si="13"/>
        <v>43491</v>
      </c>
      <c r="M59">
        <f>IF('true bugs'!$G62="-",1163,'true bugs'!$G62)</f>
        <v>1027</v>
      </c>
      <c r="N59" s="27">
        <f t="shared" si="14"/>
        <v>44128</v>
      </c>
      <c r="O59">
        <f t="shared" si="15"/>
        <v>638</v>
      </c>
    </row>
    <row r="60" spans="10:15">
      <c r="J60">
        <v>81</v>
      </c>
      <c r="K60">
        <f>IF('true bugs'!$D83="-",0,'true bugs'!$D83)</f>
        <v>390</v>
      </c>
      <c r="L60" s="27">
        <f t="shared" si="13"/>
        <v>43491</v>
      </c>
      <c r="M60">
        <f>IF('true bugs'!$G83="-",1163,'true bugs'!$G83)</f>
        <v>1027</v>
      </c>
      <c r="N60" s="27">
        <f t="shared" si="14"/>
        <v>44128</v>
      </c>
      <c r="O60">
        <f t="shared" si="15"/>
        <v>638</v>
      </c>
    </row>
    <row r="61" spans="10:15">
      <c r="J61">
        <v>37</v>
      </c>
      <c r="K61">
        <f>IF('true bugs'!$D39="-",0,'true bugs'!$D39)</f>
        <v>405</v>
      </c>
      <c r="L61" s="27">
        <f t="shared" si="13"/>
        <v>43506</v>
      </c>
      <c r="M61">
        <f>IF('true bugs'!$G39="-",1163,'true bugs'!$G39)</f>
        <v>410</v>
      </c>
      <c r="N61" s="27">
        <f t="shared" si="14"/>
        <v>43511</v>
      </c>
      <c r="O61">
        <f t="shared" si="15"/>
        <v>6</v>
      </c>
    </row>
    <row r="62" spans="10:15">
      <c r="J62">
        <v>54</v>
      </c>
      <c r="K62">
        <f>IF('true bugs'!$D56="-",0,'true bugs'!$D56)</f>
        <v>572</v>
      </c>
      <c r="L62" s="27">
        <f t="shared" si="13"/>
        <v>43673</v>
      </c>
      <c r="M62">
        <f>IF('true bugs'!$G56="-",1163,'true bugs'!$G56)</f>
        <v>1163</v>
      </c>
      <c r="N62" s="27">
        <f t="shared" si="14"/>
        <v>44264</v>
      </c>
      <c r="O62">
        <f t="shared" si="15"/>
        <v>592</v>
      </c>
    </row>
    <row r="63" spans="10:15">
      <c r="J63">
        <v>9</v>
      </c>
      <c r="K63">
        <f>IF('true bugs'!$D11="-",0,'true bugs'!$D11)</f>
        <v>622</v>
      </c>
      <c r="L63" s="27">
        <f t="shared" si="13"/>
        <v>43723</v>
      </c>
      <c r="M63">
        <f>IF('true bugs'!$G11="-",1163,'true bugs'!$G11)</f>
        <v>623</v>
      </c>
      <c r="N63" s="27">
        <f t="shared" si="14"/>
        <v>43724</v>
      </c>
      <c r="O63">
        <f t="shared" si="15"/>
        <v>2</v>
      </c>
    </row>
    <row r="64" spans="10:15">
      <c r="J64">
        <v>14</v>
      </c>
      <c r="K64">
        <f>IF('true bugs'!$D16="-",0,'true bugs'!$D16)</f>
        <v>622</v>
      </c>
      <c r="L64" s="27">
        <f t="shared" si="13"/>
        <v>43723</v>
      </c>
      <c r="M64">
        <f>IF('true bugs'!$G16="-",1163,'true bugs'!$G16)</f>
        <v>623</v>
      </c>
      <c r="N64" s="27">
        <f t="shared" si="14"/>
        <v>43724</v>
      </c>
      <c r="O64">
        <f t="shared" si="15"/>
        <v>2</v>
      </c>
    </row>
    <row r="65" spans="10:15">
      <c r="J65">
        <v>20</v>
      </c>
      <c r="K65">
        <f>IF('true bugs'!$D22="-",0,'true bugs'!$D22)</f>
        <v>622</v>
      </c>
      <c r="L65" s="27">
        <f t="shared" si="13"/>
        <v>43723</v>
      </c>
      <c r="M65">
        <f>IF('true bugs'!$G22="-",1163,'true bugs'!$G22)</f>
        <v>623</v>
      </c>
      <c r="N65" s="27">
        <f t="shared" si="14"/>
        <v>43724</v>
      </c>
      <c r="O65">
        <f t="shared" si="15"/>
        <v>2</v>
      </c>
    </row>
    <row r="66" spans="10:15">
      <c r="J66">
        <v>27</v>
      </c>
      <c r="K66">
        <f>IF('true bugs'!$D29="-",0,'true bugs'!$D29)</f>
        <v>622</v>
      </c>
      <c r="L66" s="27">
        <f t="shared" ref="L66:L92" si="16">DATE(2018,1,1) +$K66</f>
        <v>43723</v>
      </c>
      <c r="M66">
        <f>IF('true bugs'!$G29="-",1163,'true bugs'!$G29)</f>
        <v>623</v>
      </c>
      <c r="N66" s="27">
        <f t="shared" ref="N66:N92" si="17">DATE(2018,1,1) +$M66</f>
        <v>43724</v>
      </c>
      <c r="O66">
        <f t="shared" ref="O66:O92" si="18">M66-K66+1</f>
        <v>2</v>
      </c>
    </row>
    <row r="67" spans="10:15">
      <c r="J67">
        <v>39</v>
      </c>
      <c r="K67">
        <f>IF('true bugs'!$D41="-",0,'true bugs'!$D41)</f>
        <v>622</v>
      </c>
      <c r="L67" s="27">
        <f t="shared" si="16"/>
        <v>43723</v>
      </c>
      <c r="M67">
        <f>IF('true bugs'!$G41="-",1163,'true bugs'!$G41)</f>
        <v>623</v>
      </c>
      <c r="N67" s="27">
        <f t="shared" si="17"/>
        <v>43724</v>
      </c>
      <c r="O67">
        <f t="shared" si="18"/>
        <v>2</v>
      </c>
    </row>
    <row r="68" spans="10:15">
      <c r="J68">
        <v>51</v>
      </c>
      <c r="K68">
        <f>IF('true bugs'!$D53="-",0,'true bugs'!$D53)</f>
        <v>622</v>
      </c>
      <c r="L68" s="27">
        <f t="shared" si="16"/>
        <v>43723</v>
      </c>
      <c r="M68">
        <f>IF('true bugs'!$G53="-",1163,'true bugs'!$G53)</f>
        <v>623</v>
      </c>
      <c r="N68" s="27">
        <f t="shared" si="17"/>
        <v>43724</v>
      </c>
      <c r="O68">
        <f t="shared" si="18"/>
        <v>2</v>
      </c>
    </row>
    <row r="69" spans="10:15">
      <c r="J69">
        <v>58</v>
      </c>
      <c r="K69">
        <f>IF('true bugs'!$D60="-",0,'true bugs'!$D60)</f>
        <v>622</v>
      </c>
      <c r="L69" s="27">
        <f t="shared" si="16"/>
        <v>43723</v>
      </c>
      <c r="M69">
        <f>IF('true bugs'!$G60="-",1163,'true bugs'!$G60)</f>
        <v>623</v>
      </c>
      <c r="N69" s="27">
        <f t="shared" si="17"/>
        <v>43724</v>
      </c>
      <c r="O69">
        <f t="shared" si="18"/>
        <v>2</v>
      </c>
    </row>
    <row r="70" spans="10:15">
      <c r="J70">
        <v>64</v>
      </c>
      <c r="K70">
        <f>IF('true bugs'!$D66="-",0,'true bugs'!$D66)</f>
        <v>622</v>
      </c>
      <c r="L70" s="27">
        <f t="shared" si="16"/>
        <v>43723</v>
      </c>
      <c r="M70">
        <f>IF('true bugs'!$G66="-",1163,'true bugs'!$G66)</f>
        <v>623</v>
      </c>
      <c r="N70" s="27">
        <f t="shared" si="17"/>
        <v>43724</v>
      </c>
      <c r="O70">
        <f t="shared" si="18"/>
        <v>2</v>
      </c>
    </row>
    <row r="71" spans="10:15">
      <c r="J71">
        <v>77</v>
      </c>
      <c r="K71">
        <f>IF('true bugs'!$D79="-",0,'true bugs'!$D79)</f>
        <v>622</v>
      </c>
      <c r="L71" s="27">
        <f t="shared" si="16"/>
        <v>43723</v>
      </c>
      <c r="M71">
        <f>IF('true bugs'!$G79="-",1163,'true bugs'!$G79)</f>
        <v>623</v>
      </c>
      <c r="N71" s="27">
        <f t="shared" si="17"/>
        <v>43724</v>
      </c>
      <c r="O71">
        <f t="shared" si="18"/>
        <v>2</v>
      </c>
    </row>
    <row r="72" spans="10:15">
      <c r="J72">
        <v>79</v>
      </c>
      <c r="K72">
        <f>IF('true bugs'!$D81="-",0,'true bugs'!$D81)</f>
        <v>622</v>
      </c>
      <c r="L72" s="27">
        <f t="shared" si="16"/>
        <v>43723</v>
      </c>
      <c r="M72">
        <f>IF('true bugs'!$G81="-",1163,'true bugs'!$G81)</f>
        <v>623</v>
      </c>
      <c r="N72" s="27">
        <f t="shared" si="17"/>
        <v>43724</v>
      </c>
      <c r="O72">
        <f t="shared" si="18"/>
        <v>2</v>
      </c>
    </row>
    <row r="73" spans="10:15">
      <c r="J73">
        <v>11</v>
      </c>
      <c r="K73">
        <f>IF('true bugs'!$D13="-",0,'true bugs'!$D13)</f>
        <v>622</v>
      </c>
      <c r="L73" s="27">
        <f t="shared" si="16"/>
        <v>43723</v>
      </c>
      <c r="M73">
        <f>IF('true bugs'!$G13="-",1163,'true bugs'!$G13)</f>
        <v>831</v>
      </c>
      <c r="N73" s="27">
        <f t="shared" si="17"/>
        <v>43932</v>
      </c>
      <c r="O73">
        <f t="shared" si="18"/>
        <v>210</v>
      </c>
    </row>
    <row r="74" spans="10:15">
      <c r="J74">
        <v>12</v>
      </c>
      <c r="K74">
        <f>IF('true bugs'!$D14="-",0,'true bugs'!$D14)</f>
        <v>622</v>
      </c>
      <c r="L74" s="27">
        <f t="shared" si="16"/>
        <v>43723</v>
      </c>
      <c r="M74">
        <f>IF('true bugs'!$G14="-",1163,'true bugs'!$G14)</f>
        <v>831</v>
      </c>
      <c r="N74" s="27">
        <f t="shared" si="17"/>
        <v>43932</v>
      </c>
      <c r="O74">
        <f t="shared" si="18"/>
        <v>210</v>
      </c>
    </row>
    <row r="75" spans="10:15">
      <c r="J75">
        <v>80</v>
      </c>
      <c r="K75">
        <f>IF('true bugs'!$D82="-",0,'true bugs'!$D82)</f>
        <v>622</v>
      </c>
      <c r="L75" s="27">
        <f t="shared" si="16"/>
        <v>43723</v>
      </c>
      <c r="M75">
        <f>IF('true bugs'!$G82="-",1163,'true bugs'!$G82)</f>
        <v>831</v>
      </c>
      <c r="N75" s="27">
        <f t="shared" si="17"/>
        <v>43932</v>
      </c>
      <c r="O75">
        <f t="shared" si="18"/>
        <v>210</v>
      </c>
    </row>
    <row r="76" spans="10:15">
      <c r="J76">
        <v>91</v>
      </c>
      <c r="K76">
        <f>IF('true bugs'!$D93="-",0,'true bugs'!$D93)</f>
        <v>622</v>
      </c>
      <c r="L76" s="27">
        <f t="shared" si="16"/>
        <v>43723</v>
      </c>
      <c r="M76">
        <f>IF('true bugs'!$G93="-",1163,'true bugs'!$G93)</f>
        <v>831</v>
      </c>
      <c r="N76" s="27">
        <f t="shared" si="17"/>
        <v>43932</v>
      </c>
      <c r="O76">
        <f t="shared" si="18"/>
        <v>210</v>
      </c>
    </row>
    <row r="77" spans="10:15">
      <c r="J77">
        <v>53</v>
      </c>
      <c r="K77">
        <f>IF('true bugs'!$D55="-",0,'true bugs'!$D55)</f>
        <v>626</v>
      </c>
      <c r="L77" s="27">
        <f t="shared" si="16"/>
        <v>43727</v>
      </c>
      <c r="M77">
        <f>IF('true bugs'!$G55="-",1163,'true bugs'!$G55)</f>
        <v>627</v>
      </c>
      <c r="N77" s="27">
        <f t="shared" si="17"/>
        <v>43728</v>
      </c>
      <c r="O77">
        <f t="shared" si="18"/>
        <v>2</v>
      </c>
    </row>
    <row r="78" spans="10:15">
      <c r="J78">
        <v>78</v>
      </c>
      <c r="K78">
        <f>IF('true bugs'!$D80="-",0,'true bugs'!$D80)</f>
        <v>626</v>
      </c>
      <c r="L78" s="27">
        <f t="shared" si="16"/>
        <v>43727</v>
      </c>
      <c r="M78">
        <f>IF('true bugs'!$G80="-",1163,'true bugs'!$G80)</f>
        <v>627</v>
      </c>
      <c r="N78" s="27">
        <f t="shared" si="17"/>
        <v>43728</v>
      </c>
      <c r="O78">
        <f t="shared" si="18"/>
        <v>2</v>
      </c>
    </row>
    <row r="79" spans="10:15">
      <c r="J79">
        <v>88</v>
      </c>
      <c r="K79">
        <f>IF('true bugs'!$D90="-",0,'true bugs'!$D90)</f>
        <v>626</v>
      </c>
      <c r="L79" s="27">
        <f t="shared" si="16"/>
        <v>43727</v>
      </c>
      <c r="M79">
        <f>IF('true bugs'!$G90="-",1163,'true bugs'!$G90)</f>
        <v>627</v>
      </c>
      <c r="N79" s="27">
        <f t="shared" si="17"/>
        <v>43728</v>
      </c>
      <c r="O79">
        <f t="shared" si="18"/>
        <v>2</v>
      </c>
    </row>
    <row r="80" spans="10:15">
      <c r="J80">
        <v>90</v>
      </c>
      <c r="K80">
        <f>IF('true bugs'!$D92="-",0,'true bugs'!$D92)</f>
        <v>626</v>
      </c>
      <c r="L80" s="27">
        <f t="shared" si="16"/>
        <v>43727</v>
      </c>
      <c r="M80">
        <f>IF('true bugs'!$G92="-",1163,'true bugs'!$G92)</f>
        <v>627</v>
      </c>
      <c r="N80" s="27">
        <f t="shared" si="17"/>
        <v>43728</v>
      </c>
      <c r="O80">
        <f t="shared" si="18"/>
        <v>2</v>
      </c>
    </row>
    <row r="81" spans="10:15">
      <c r="J81">
        <v>82</v>
      </c>
      <c r="K81">
        <f>IF('true bugs'!$D84="-",0,'true bugs'!$D84)</f>
        <v>753</v>
      </c>
      <c r="L81" s="27">
        <f t="shared" si="16"/>
        <v>43854</v>
      </c>
      <c r="M81">
        <f>IF('true bugs'!$G84="-",1163,'true bugs'!$G84)</f>
        <v>975</v>
      </c>
      <c r="N81" s="27">
        <f t="shared" si="17"/>
        <v>44076</v>
      </c>
      <c r="O81">
        <f t="shared" si="18"/>
        <v>223</v>
      </c>
    </row>
    <row r="82" spans="10:15">
      <c r="J82">
        <v>62</v>
      </c>
      <c r="K82">
        <f>IF('true bugs'!$D64="-",0,'true bugs'!$D64)</f>
        <v>768</v>
      </c>
      <c r="L82" s="27">
        <f t="shared" si="16"/>
        <v>43869</v>
      </c>
      <c r="M82">
        <f>IF('true bugs'!$G64="-",1163,'true bugs'!$G64)</f>
        <v>774</v>
      </c>
      <c r="N82" s="27">
        <f t="shared" si="17"/>
        <v>43875</v>
      </c>
      <c r="O82">
        <f t="shared" si="18"/>
        <v>7</v>
      </c>
    </row>
    <row r="83" spans="10:15">
      <c r="J83">
        <v>72</v>
      </c>
      <c r="K83">
        <f>IF('true bugs'!$D74="-",0,'true bugs'!$D74)</f>
        <v>768</v>
      </c>
      <c r="L83" s="27">
        <f t="shared" si="16"/>
        <v>43869</v>
      </c>
      <c r="M83">
        <f>IF('true bugs'!$G74="-",1163,'true bugs'!$G74)</f>
        <v>774</v>
      </c>
      <c r="N83" s="27">
        <f t="shared" si="17"/>
        <v>43875</v>
      </c>
      <c r="O83">
        <f t="shared" si="18"/>
        <v>7</v>
      </c>
    </row>
    <row r="84" spans="10:15">
      <c r="J84">
        <v>6</v>
      </c>
      <c r="K84">
        <f>IF('true bugs'!$D8="-",0,'true bugs'!$D8)</f>
        <v>787</v>
      </c>
      <c r="L84" s="27">
        <f t="shared" si="16"/>
        <v>43888</v>
      </c>
      <c r="M84">
        <f>IF('true bugs'!$G8="-",1163,'true bugs'!$G8)</f>
        <v>787</v>
      </c>
      <c r="N84" s="27">
        <f t="shared" si="17"/>
        <v>43888</v>
      </c>
      <c r="O84">
        <f t="shared" si="18"/>
        <v>1</v>
      </c>
    </row>
    <row r="85" spans="10:15">
      <c r="J85">
        <v>57</v>
      </c>
      <c r="K85">
        <f>IF('true bugs'!$D59="-",0,'true bugs'!$D59)</f>
        <v>815</v>
      </c>
      <c r="L85" s="27">
        <f t="shared" si="16"/>
        <v>43916</v>
      </c>
      <c r="M85">
        <f>IF('true bugs'!$G59="-",1163,'true bugs'!$G59)</f>
        <v>1163</v>
      </c>
      <c r="N85" s="27">
        <f t="shared" si="17"/>
        <v>44264</v>
      </c>
      <c r="O85">
        <f t="shared" si="18"/>
        <v>349</v>
      </c>
    </row>
    <row r="86" spans="10:15">
      <c r="J86">
        <v>40</v>
      </c>
      <c r="K86">
        <f>IF('true bugs'!$D42="-",0,'true bugs'!$D42)</f>
        <v>817</v>
      </c>
      <c r="L86" s="27">
        <f t="shared" si="16"/>
        <v>43918</v>
      </c>
      <c r="M86">
        <f>IF('true bugs'!$G42="-",1163,'true bugs'!$G42)</f>
        <v>1163</v>
      </c>
      <c r="N86" s="27">
        <f t="shared" si="17"/>
        <v>44264</v>
      </c>
      <c r="O86">
        <f t="shared" si="18"/>
        <v>347</v>
      </c>
    </row>
    <row r="87" spans="10:15">
      <c r="J87">
        <v>42</v>
      </c>
      <c r="K87">
        <f>IF('true bugs'!$D44="-",0,'true bugs'!$D44)</f>
        <v>920</v>
      </c>
      <c r="L87" s="27">
        <f t="shared" si="16"/>
        <v>44021</v>
      </c>
      <c r="M87">
        <f>IF('true bugs'!$G44="-",1163,'true bugs'!$G44)</f>
        <v>936</v>
      </c>
      <c r="N87" s="27">
        <f t="shared" si="17"/>
        <v>44037</v>
      </c>
      <c r="O87">
        <f t="shared" si="18"/>
        <v>17</v>
      </c>
    </row>
    <row r="88" spans="10:15">
      <c r="J88">
        <v>59</v>
      </c>
      <c r="K88">
        <f>IF('true bugs'!$D61="-",0,'true bugs'!$D61)</f>
        <v>920</v>
      </c>
      <c r="L88" s="27">
        <f t="shared" si="16"/>
        <v>44021</v>
      </c>
      <c r="M88">
        <f>IF('true bugs'!$G61="-",1163,'true bugs'!$G61)</f>
        <v>936</v>
      </c>
      <c r="N88" s="27">
        <f t="shared" si="17"/>
        <v>44037</v>
      </c>
      <c r="O88">
        <f t="shared" si="18"/>
        <v>17</v>
      </c>
    </row>
    <row r="89" spans="10:15">
      <c r="J89">
        <v>50</v>
      </c>
      <c r="K89">
        <f>IF('true bugs'!$D52="-",0,'true bugs'!$D52)</f>
        <v>973</v>
      </c>
      <c r="L89" s="27">
        <f t="shared" si="16"/>
        <v>44074</v>
      </c>
      <c r="M89">
        <f>IF('true bugs'!$G52="-",1163,'true bugs'!$G52)</f>
        <v>975</v>
      </c>
      <c r="N89" s="27">
        <f t="shared" si="17"/>
        <v>44076</v>
      </c>
      <c r="O89">
        <f t="shared" si="18"/>
        <v>3</v>
      </c>
    </row>
    <row r="90" spans="10:15">
      <c r="J90">
        <v>19</v>
      </c>
      <c r="K90">
        <f>IF('true bugs'!$D21="-",0,'true bugs'!$D21)</f>
        <v>1020</v>
      </c>
      <c r="L90" s="27">
        <f t="shared" si="16"/>
        <v>44121</v>
      </c>
      <c r="M90">
        <f>IF('true bugs'!$G21="-",1163,'true bugs'!$G21)</f>
        <v>1026</v>
      </c>
      <c r="N90" s="27">
        <f t="shared" si="17"/>
        <v>44127</v>
      </c>
      <c r="O90">
        <f t="shared" si="18"/>
        <v>7</v>
      </c>
    </row>
    <row r="91" spans="10:15">
      <c r="J91">
        <v>47</v>
      </c>
      <c r="K91">
        <f>IF('true bugs'!$D49="-",0,'true bugs'!$D49)</f>
        <v>1020</v>
      </c>
      <c r="L91" s="27">
        <f t="shared" si="16"/>
        <v>44121</v>
      </c>
      <c r="M91">
        <f>IF('true bugs'!$G49="-",1163,'true bugs'!$G49)</f>
        <v>1026</v>
      </c>
      <c r="N91" s="27">
        <f t="shared" si="17"/>
        <v>44127</v>
      </c>
      <c r="O91">
        <f t="shared" si="18"/>
        <v>7</v>
      </c>
    </row>
    <row r="92" spans="10:15">
      <c r="J92">
        <v>71</v>
      </c>
      <c r="K92">
        <f>IF('true bugs'!$D73="-",0,'true bugs'!$D73)</f>
        <v>1020</v>
      </c>
      <c r="L92" s="27">
        <f t="shared" si="16"/>
        <v>44121</v>
      </c>
      <c r="M92">
        <f>IF('true bugs'!$G73="-",1163,'true bugs'!$G73)</f>
        <v>1026</v>
      </c>
      <c r="N92" s="27">
        <f t="shared" si="17"/>
        <v>44127</v>
      </c>
      <c r="O92">
        <f t="shared" si="18"/>
        <v>7</v>
      </c>
    </row>
  </sheetData>
  <autoFilter ref="J1:O92" xr:uid="{7195B8D6-EE49-D94D-B430-DD5C1387BFCC}">
    <sortState xmlns:xlrd2="http://schemas.microsoft.com/office/spreadsheetml/2017/richdata2" ref="J2:O92">
      <sortCondition ref="K1:K92"/>
    </sortState>
  </autoFilter>
  <mergeCells count="24">
    <mergeCell ref="B35:H35"/>
    <mergeCell ref="B33:H33"/>
    <mergeCell ref="B36:H36"/>
    <mergeCell ref="B38:H38"/>
    <mergeCell ref="B28:H28"/>
    <mergeCell ref="B31:H31"/>
    <mergeCell ref="B29:H29"/>
    <mergeCell ref="B34:H34"/>
    <mergeCell ref="B32:H32"/>
    <mergeCell ref="A24:A25"/>
    <mergeCell ref="C19:D19"/>
    <mergeCell ref="E19:F19"/>
    <mergeCell ref="G19:H19"/>
    <mergeCell ref="A20:A21"/>
    <mergeCell ref="A6:A7"/>
    <mergeCell ref="C1:D1"/>
    <mergeCell ref="E1:F1"/>
    <mergeCell ref="G1:H1"/>
    <mergeCell ref="A2:A3"/>
    <mergeCell ref="A15:A16"/>
    <mergeCell ref="C10:D10"/>
    <mergeCell ref="E10:F10"/>
    <mergeCell ref="G10:H10"/>
    <mergeCell ref="A11:A12"/>
  </mergeCells>
  <phoneticPr fontId="4" type="noConversion"/>
  <pageMargins left="0.7" right="0.7" top="0.75" bottom="0.75" header="0.3" footer="0.3"/>
  <ignoredErrors>
    <ignoredError sqref="D8 D3:D7 D2 D11:D17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U2007"/>
  <sheetViews>
    <sheetView zoomScale="173" workbookViewId="0">
      <selection activeCell="R7" sqref="R7"/>
    </sheetView>
  </sheetViews>
  <sheetFormatPr baseColWidth="10" defaultRowHeight="18"/>
  <cols>
    <col min="1" max="1" width="44.28515625" bestFit="1" customWidth="1"/>
    <col min="2" max="2" width="16.42578125" bestFit="1" customWidth="1"/>
    <col min="3" max="3" width="15.140625" bestFit="1" customWidth="1"/>
    <col min="5" max="5" width="16.42578125" bestFit="1" customWidth="1"/>
    <col min="6" max="6" width="12.140625" bestFit="1" customWidth="1"/>
    <col min="7" max="7" width="12.140625" customWidth="1"/>
    <col min="20" max="20" width="13.140625" bestFit="1" customWidth="1"/>
  </cols>
  <sheetData>
    <row r="1" spans="1:21">
      <c r="A1" t="s">
        <v>2453</v>
      </c>
      <c r="B1" t="s">
        <v>2454</v>
      </c>
      <c r="C1" t="s">
        <v>2455</v>
      </c>
      <c r="E1" t="s">
        <v>2456</v>
      </c>
      <c r="F1" t="s">
        <v>2457</v>
      </c>
      <c r="G1" t="s">
        <v>2461</v>
      </c>
      <c r="H1" t="s">
        <v>2459</v>
      </c>
      <c r="I1" t="s">
        <v>2501</v>
      </c>
      <c r="J1" t="s">
        <v>2460</v>
      </c>
      <c r="K1" t="s">
        <v>2501</v>
      </c>
      <c r="M1" t="s">
        <v>2461</v>
      </c>
      <c r="N1" t="s">
        <v>2462</v>
      </c>
      <c r="O1" t="s">
        <v>1047</v>
      </c>
      <c r="P1" t="s">
        <v>2502</v>
      </c>
      <c r="Q1" t="s">
        <v>1048</v>
      </c>
      <c r="R1" t="s">
        <v>2502</v>
      </c>
      <c r="T1" t="s">
        <v>2495</v>
      </c>
      <c r="U1">
        <v>45</v>
      </c>
    </row>
    <row r="2" spans="1:21">
      <c r="A2" s="1" t="s">
        <v>1179</v>
      </c>
      <c r="B2" s="1" t="s">
        <v>1180</v>
      </c>
      <c r="C2" s="1" t="s">
        <v>1181</v>
      </c>
      <c r="E2" s="1" t="s">
        <v>1184</v>
      </c>
      <c r="F2" s="1">
        <v>438</v>
      </c>
      <c r="G2" s="1">
        <v>1</v>
      </c>
      <c r="H2">
        <f>COUNTIF('true bugs'!B:D,github!E2)</f>
        <v>2</v>
      </c>
      <c r="I2">
        <f>H2*G2</f>
        <v>2</v>
      </c>
      <c r="J2">
        <f>COUNTIF('true bugs'!$E$2:$E$93,github!E2)</f>
        <v>38</v>
      </c>
      <c r="K2">
        <f>J2*G2</f>
        <v>38</v>
      </c>
      <c r="M2">
        <v>1</v>
      </c>
      <c r="N2">
        <v>0</v>
      </c>
      <c r="O2" s="28">
        <f t="shared" ref="O2:O14" si="0">SUMIFS($H$2:$H$133, $G$2:$G$133,"&lt;="&amp;$N3,$G$2:$G$133,"&gt;"&amp;$N2)</f>
        <v>13</v>
      </c>
      <c r="P2" s="36">
        <f>O2/$U$1</f>
        <v>0.28888888888888886</v>
      </c>
      <c r="Q2" s="28">
        <f t="shared" ref="Q2:Q14" si="1">SUMIFS($J$2:$J$133, $G$2:$G$133,"&lt;="&amp;$N3,$G$2:$G$133,"&gt;"&amp;$N2)</f>
        <v>50</v>
      </c>
      <c r="R2" s="36">
        <f>Q2/$U$2</f>
        <v>0.64935064935064934</v>
      </c>
      <c r="T2" t="s">
        <v>2496</v>
      </c>
      <c r="U2">
        <v>77</v>
      </c>
    </row>
    <row r="3" spans="1:21">
      <c r="A3" s="1" t="s">
        <v>1182</v>
      </c>
      <c r="B3" s="1" t="s">
        <v>1085</v>
      </c>
      <c r="C3" s="1" t="s">
        <v>1181</v>
      </c>
      <c r="E3" s="1" t="s">
        <v>1248</v>
      </c>
      <c r="F3" s="1">
        <v>290</v>
      </c>
      <c r="G3" s="1">
        <v>2</v>
      </c>
      <c r="H3">
        <f>COUNTIF('true bugs'!B:D,github!E3)</f>
        <v>9</v>
      </c>
      <c r="I3">
        <f t="shared" ref="I3:I66" si="2">H3*G3</f>
        <v>18</v>
      </c>
      <c r="J3">
        <f>COUNTIF('true bugs'!$E$2:$E$93,github!E3)</f>
        <v>0</v>
      </c>
      <c r="K3">
        <f t="shared" ref="K3:K66" si="3">J3*G3</f>
        <v>0</v>
      </c>
      <c r="M3">
        <v>2</v>
      </c>
      <c r="N3">
        <v>5</v>
      </c>
      <c r="O3" s="28">
        <f t="shared" si="0"/>
        <v>10</v>
      </c>
      <c r="P3" s="36">
        <f t="shared" ref="P3:P14" si="4">O3/$U$1</f>
        <v>0.22222222222222221</v>
      </c>
      <c r="Q3" s="28">
        <f t="shared" si="1"/>
        <v>7</v>
      </c>
      <c r="R3" s="36">
        <f t="shared" ref="R3:R14" si="5">Q3/$U$2</f>
        <v>9.0909090909090912E-2</v>
      </c>
      <c r="T3" t="s">
        <v>2497</v>
      </c>
      <c r="U3">
        <f>COUNTA('true bugs'!$J$3:$J$97) - U1</f>
        <v>46</v>
      </c>
    </row>
    <row r="4" spans="1:21">
      <c r="A4" s="1" t="s">
        <v>1183</v>
      </c>
      <c r="B4" s="1" t="s">
        <v>1184</v>
      </c>
      <c r="C4" s="1" t="s">
        <v>1181</v>
      </c>
      <c r="E4" s="1" t="s">
        <v>1276</v>
      </c>
      <c r="F4" s="1">
        <v>229</v>
      </c>
      <c r="G4" s="1">
        <v>3</v>
      </c>
      <c r="H4">
        <f>COUNTIF('true bugs'!B:D,github!E4)</f>
        <v>0</v>
      </c>
      <c r="I4">
        <f t="shared" si="2"/>
        <v>0</v>
      </c>
      <c r="J4">
        <f>COUNTIF('true bugs'!$E$2:$E$93,github!E4)</f>
        <v>0</v>
      </c>
      <c r="K4">
        <f t="shared" si="3"/>
        <v>0</v>
      </c>
      <c r="M4">
        <v>3</v>
      </c>
      <c r="N4">
        <v>10</v>
      </c>
      <c r="O4" s="28">
        <f t="shared" si="0"/>
        <v>3</v>
      </c>
      <c r="P4" s="36">
        <f t="shared" si="4"/>
        <v>6.6666666666666666E-2</v>
      </c>
      <c r="Q4" s="28">
        <f t="shared" si="1"/>
        <v>3</v>
      </c>
      <c r="R4" s="36">
        <f t="shared" si="5"/>
        <v>3.896103896103896E-2</v>
      </c>
      <c r="T4" t="s">
        <v>2498</v>
      </c>
      <c r="U4">
        <f>COUNTA('true bugs'!$J$3:$J$97) - U2</f>
        <v>14</v>
      </c>
    </row>
    <row r="5" spans="1:21">
      <c r="A5" s="1" t="s">
        <v>1185</v>
      </c>
      <c r="B5" s="1" t="s">
        <v>1085</v>
      </c>
      <c r="C5" s="1" t="s">
        <v>1181</v>
      </c>
      <c r="E5" s="1" t="s">
        <v>1180</v>
      </c>
      <c r="F5" s="1">
        <v>140</v>
      </c>
      <c r="G5" s="1">
        <v>4</v>
      </c>
      <c r="H5">
        <f>COUNTIF('true bugs'!B:D,github!E5)</f>
        <v>1</v>
      </c>
      <c r="I5">
        <f t="shared" si="2"/>
        <v>4</v>
      </c>
      <c r="J5">
        <f>COUNTIF('true bugs'!$E$2:$E$93,github!E5)</f>
        <v>7</v>
      </c>
      <c r="K5">
        <f t="shared" si="3"/>
        <v>28</v>
      </c>
      <c r="M5">
        <v>4</v>
      </c>
      <c r="N5">
        <v>15</v>
      </c>
      <c r="O5" s="28">
        <f t="shared" si="0"/>
        <v>1</v>
      </c>
      <c r="P5" s="36">
        <f t="shared" si="4"/>
        <v>2.2222222222222223E-2</v>
      </c>
      <c r="Q5" s="28">
        <f t="shared" si="1"/>
        <v>3</v>
      </c>
      <c r="R5" s="36">
        <f t="shared" si="5"/>
        <v>3.896103896103896E-2</v>
      </c>
      <c r="T5" t="s">
        <v>2499</v>
      </c>
      <c r="U5">
        <f>SUM(I2:I133)/U1</f>
        <v>16.755555555555556</v>
      </c>
    </row>
    <row r="6" spans="1:21">
      <c r="A6" s="1" t="s">
        <v>1186</v>
      </c>
      <c r="B6" s="1" t="s">
        <v>1184</v>
      </c>
      <c r="C6" s="1" t="s">
        <v>1181</v>
      </c>
      <c r="E6" s="1" t="s">
        <v>1181</v>
      </c>
      <c r="F6" s="1">
        <v>122</v>
      </c>
      <c r="G6" s="1">
        <v>5</v>
      </c>
      <c r="H6">
        <f>COUNTIF('true bugs'!B:D,github!E6)</f>
        <v>1</v>
      </c>
      <c r="I6">
        <f t="shared" si="2"/>
        <v>5</v>
      </c>
      <c r="J6">
        <f>COUNTIF('true bugs'!$E$2:$E$93,github!E6)</f>
        <v>5</v>
      </c>
      <c r="K6">
        <f t="shared" si="3"/>
        <v>25</v>
      </c>
      <c r="M6">
        <v>5</v>
      </c>
      <c r="N6">
        <v>20</v>
      </c>
      <c r="O6" s="28">
        <f t="shared" si="0"/>
        <v>1</v>
      </c>
      <c r="P6" s="36">
        <f t="shared" si="4"/>
        <v>2.2222222222222223E-2</v>
      </c>
      <c r="Q6" s="28">
        <f t="shared" si="1"/>
        <v>1</v>
      </c>
      <c r="R6" s="36">
        <f t="shared" si="5"/>
        <v>1.2987012987012988E-2</v>
      </c>
      <c r="T6" t="s">
        <v>2500</v>
      </c>
      <c r="U6">
        <f>SUM(K2:K133)/U2</f>
        <v>8.3116883116883109</v>
      </c>
    </row>
    <row r="7" spans="1:21">
      <c r="A7" s="1" t="s">
        <v>1187</v>
      </c>
      <c r="B7" s="1" t="s">
        <v>1085</v>
      </c>
      <c r="C7" s="1" t="s">
        <v>1181</v>
      </c>
      <c r="E7" s="1" t="s">
        <v>1218</v>
      </c>
      <c r="F7" s="1">
        <v>64</v>
      </c>
      <c r="G7" s="1">
        <v>6</v>
      </c>
      <c r="H7">
        <f>COUNTIF('true bugs'!B:D,github!E7)</f>
        <v>4</v>
      </c>
      <c r="I7">
        <f t="shared" si="2"/>
        <v>24</v>
      </c>
      <c r="J7">
        <f>COUNTIF('true bugs'!$E$2:$E$93,github!E7)</f>
        <v>0</v>
      </c>
      <c r="K7">
        <f t="shared" si="3"/>
        <v>0</v>
      </c>
      <c r="M7">
        <v>6</v>
      </c>
      <c r="N7">
        <v>25</v>
      </c>
      <c r="O7" s="28">
        <f t="shared" si="0"/>
        <v>0</v>
      </c>
      <c r="P7" s="36">
        <f t="shared" si="4"/>
        <v>0</v>
      </c>
      <c r="Q7" s="28">
        <f t="shared" si="1"/>
        <v>11</v>
      </c>
      <c r="R7" s="36">
        <f t="shared" si="5"/>
        <v>0.14285714285714285</v>
      </c>
    </row>
    <row r="8" spans="1:21">
      <c r="A8" s="1" t="s">
        <v>1188</v>
      </c>
      <c r="B8" s="1" t="s">
        <v>1184</v>
      </c>
      <c r="C8" s="1" t="s">
        <v>1181</v>
      </c>
      <c r="E8" s="1" t="s">
        <v>1200</v>
      </c>
      <c r="F8" s="1">
        <v>57</v>
      </c>
      <c r="G8" s="1">
        <v>7</v>
      </c>
      <c r="H8">
        <f>COUNTIF('true bugs'!B:D,github!E8)</f>
        <v>1</v>
      </c>
      <c r="I8">
        <f t="shared" si="2"/>
        <v>7</v>
      </c>
      <c r="J8">
        <f>COUNTIF('true bugs'!$E$2:$E$93,github!E8)</f>
        <v>4</v>
      </c>
      <c r="K8">
        <f t="shared" si="3"/>
        <v>28</v>
      </c>
      <c r="M8">
        <v>7</v>
      </c>
      <c r="N8">
        <v>30</v>
      </c>
      <c r="O8" s="28">
        <f t="shared" si="0"/>
        <v>14</v>
      </c>
      <c r="P8" s="36">
        <f t="shared" si="4"/>
        <v>0.31111111111111112</v>
      </c>
      <c r="Q8" s="28">
        <f t="shared" si="1"/>
        <v>2</v>
      </c>
      <c r="R8" s="36">
        <f t="shared" si="5"/>
        <v>2.5974025974025976E-2</v>
      </c>
    </row>
    <row r="9" spans="1:21">
      <c r="A9" s="1" t="s">
        <v>1189</v>
      </c>
      <c r="B9" s="1" t="s">
        <v>1184</v>
      </c>
      <c r="C9" s="1" t="s">
        <v>1181</v>
      </c>
      <c r="E9" s="1" t="s">
        <v>1202</v>
      </c>
      <c r="F9" s="1">
        <v>44</v>
      </c>
      <c r="G9" s="1">
        <v>8</v>
      </c>
      <c r="H9">
        <f>COUNTIF('true bugs'!B:D,github!E9)</f>
        <v>0</v>
      </c>
      <c r="I9">
        <f t="shared" si="2"/>
        <v>0</v>
      </c>
      <c r="J9">
        <f>COUNTIF('true bugs'!$E$2:$E$93,github!E9)</f>
        <v>0</v>
      </c>
      <c r="K9">
        <f t="shared" si="3"/>
        <v>0</v>
      </c>
      <c r="M9">
        <v>8</v>
      </c>
      <c r="N9">
        <v>35</v>
      </c>
      <c r="O9" s="28">
        <f t="shared" si="0"/>
        <v>0</v>
      </c>
      <c r="P9" s="36">
        <f t="shared" si="4"/>
        <v>0</v>
      </c>
      <c r="Q9" s="28">
        <f t="shared" si="1"/>
        <v>0</v>
      </c>
      <c r="R9" s="36">
        <f t="shared" si="5"/>
        <v>0</v>
      </c>
    </row>
    <row r="10" spans="1:21">
      <c r="A10" s="1" t="s">
        <v>1190</v>
      </c>
      <c r="B10" s="1" t="s">
        <v>1184</v>
      </c>
      <c r="C10" s="1" t="s">
        <v>1181</v>
      </c>
      <c r="E10" s="1" t="s">
        <v>1255</v>
      </c>
      <c r="F10" s="1">
        <v>42</v>
      </c>
      <c r="G10" s="1">
        <v>9</v>
      </c>
      <c r="H10">
        <f>COUNTIF('true bugs'!B:D,github!E10)</f>
        <v>5</v>
      </c>
      <c r="I10">
        <f t="shared" si="2"/>
        <v>45</v>
      </c>
      <c r="J10">
        <f>COUNTIF('true bugs'!$E$2:$E$93,github!E10)</f>
        <v>3</v>
      </c>
      <c r="K10">
        <f t="shared" si="3"/>
        <v>27</v>
      </c>
      <c r="M10">
        <v>9</v>
      </c>
      <c r="N10">
        <v>40</v>
      </c>
      <c r="O10" s="28">
        <f t="shared" si="0"/>
        <v>2</v>
      </c>
      <c r="P10" s="36">
        <f t="shared" si="4"/>
        <v>4.4444444444444446E-2</v>
      </c>
      <c r="Q10" s="28">
        <f t="shared" si="1"/>
        <v>0</v>
      </c>
      <c r="R10" s="36">
        <f t="shared" si="5"/>
        <v>0</v>
      </c>
    </row>
    <row r="11" spans="1:21">
      <c r="A11" s="1" t="s">
        <v>1191</v>
      </c>
      <c r="B11" s="1" t="s">
        <v>1184</v>
      </c>
      <c r="C11" s="1" t="s">
        <v>1181</v>
      </c>
      <c r="E11" s="1" t="s">
        <v>1232</v>
      </c>
      <c r="F11" s="1">
        <v>41</v>
      </c>
      <c r="G11" s="1">
        <v>10</v>
      </c>
      <c r="H11">
        <f>COUNTIF('true bugs'!B:D,github!E11)</f>
        <v>0</v>
      </c>
      <c r="I11">
        <f t="shared" si="2"/>
        <v>0</v>
      </c>
      <c r="J11">
        <f>COUNTIF('true bugs'!$E$2:$E$93,github!E11)</f>
        <v>0</v>
      </c>
      <c r="K11">
        <f t="shared" si="3"/>
        <v>0</v>
      </c>
      <c r="M11">
        <v>10</v>
      </c>
      <c r="N11">
        <v>45</v>
      </c>
      <c r="O11" s="28">
        <f t="shared" si="0"/>
        <v>0</v>
      </c>
      <c r="P11" s="36">
        <f t="shared" si="4"/>
        <v>0</v>
      </c>
      <c r="Q11" s="28">
        <f t="shared" si="1"/>
        <v>0</v>
      </c>
      <c r="R11" s="36">
        <f t="shared" si="5"/>
        <v>0</v>
      </c>
    </row>
    <row r="12" spans="1:21">
      <c r="A12" s="1" t="s">
        <v>1192</v>
      </c>
      <c r="B12" s="1" t="s">
        <v>1184</v>
      </c>
      <c r="C12" s="1" t="s">
        <v>1181</v>
      </c>
      <c r="E12" s="1" t="s">
        <v>1251</v>
      </c>
      <c r="F12" s="1">
        <v>40</v>
      </c>
      <c r="G12" s="1">
        <v>11</v>
      </c>
      <c r="H12">
        <f>COUNTIF('true bugs'!B:D,github!E12)</f>
        <v>3</v>
      </c>
      <c r="I12">
        <f t="shared" si="2"/>
        <v>33</v>
      </c>
      <c r="J12">
        <f>COUNTIF('true bugs'!$E$2:$E$93,github!E12)</f>
        <v>0</v>
      </c>
      <c r="K12">
        <f t="shared" si="3"/>
        <v>0</v>
      </c>
      <c r="M12">
        <v>11</v>
      </c>
      <c r="N12">
        <v>50</v>
      </c>
      <c r="O12" s="28">
        <f t="shared" si="0"/>
        <v>0</v>
      </c>
      <c r="P12" s="36">
        <f t="shared" si="4"/>
        <v>0</v>
      </c>
      <c r="Q12" s="28">
        <f t="shared" si="1"/>
        <v>0</v>
      </c>
      <c r="R12" s="36">
        <f t="shared" si="5"/>
        <v>0</v>
      </c>
    </row>
    <row r="13" spans="1:21">
      <c r="A13" s="1" t="s">
        <v>1193</v>
      </c>
      <c r="B13" s="1" t="s">
        <v>1085</v>
      </c>
      <c r="C13" s="1" t="s">
        <v>1181</v>
      </c>
      <c r="E13" s="1" t="s">
        <v>1222</v>
      </c>
      <c r="F13" s="1">
        <v>33</v>
      </c>
      <c r="G13" s="1">
        <v>12</v>
      </c>
      <c r="H13">
        <f>COUNTIF('true bugs'!B:D,github!E13)</f>
        <v>0</v>
      </c>
      <c r="I13">
        <f t="shared" si="2"/>
        <v>0</v>
      </c>
      <c r="J13">
        <f>COUNTIF('true bugs'!$E$2:$E$93,github!E13)</f>
        <v>0</v>
      </c>
      <c r="K13">
        <f t="shared" si="3"/>
        <v>0</v>
      </c>
      <c r="M13">
        <v>12</v>
      </c>
      <c r="N13">
        <v>55</v>
      </c>
      <c r="O13" s="28">
        <f t="shared" si="0"/>
        <v>1</v>
      </c>
      <c r="P13" s="36">
        <f t="shared" si="4"/>
        <v>2.2222222222222223E-2</v>
      </c>
      <c r="Q13" s="28">
        <f t="shared" si="1"/>
        <v>0</v>
      </c>
      <c r="R13" s="36">
        <f t="shared" si="5"/>
        <v>0</v>
      </c>
    </row>
    <row r="14" spans="1:21">
      <c r="A14" s="1" t="s">
        <v>1194</v>
      </c>
      <c r="B14" s="1" t="s">
        <v>1184</v>
      </c>
      <c r="C14" s="1" t="s">
        <v>1181</v>
      </c>
      <c r="E14" s="1" t="s">
        <v>1237</v>
      </c>
      <c r="F14" s="1">
        <v>28</v>
      </c>
      <c r="G14" s="1">
        <v>13</v>
      </c>
      <c r="H14">
        <f>COUNTIF('true bugs'!B:D,github!E14)</f>
        <v>0</v>
      </c>
      <c r="I14">
        <f t="shared" si="2"/>
        <v>0</v>
      </c>
      <c r="J14">
        <f>COUNTIF('true bugs'!$E$2:$E$93,github!E14)</f>
        <v>2</v>
      </c>
      <c r="K14">
        <f t="shared" si="3"/>
        <v>26</v>
      </c>
      <c r="M14">
        <v>13</v>
      </c>
      <c r="N14">
        <v>60</v>
      </c>
      <c r="O14" s="28">
        <f t="shared" si="0"/>
        <v>0</v>
      </c>
      <c r="P14" s="36">
        <f t="shared" si="4"/>
        <v>0</v>
      </c>
      <c r="Q14" s="28">
        <f t="shared" si="1"/>
        <v>0</v>
      </c>
      <c r="R14" s="36">
        <f t="shared" si="5"/>
        <v>0</v>
      </c>
    </row>
    <row r="15" spans="1:21">
      <c r="A15" s="1" t="s">
        <v>1195</v>
      </c>
      <c r="B15" s="1" t="s">
        <v>1184</v>
      </c>
      <c r="C15" s="1" t="s">
        <v>1181</v>
      </c>
      <c r="E15" s="1" t="s">
        <v>1211</v>
      </c>
      <c r="F15" s="1">
        <v>28</v>
      </c>
      <c r="G15" s="1">
        <v>14</v>
      </c>
      <c r="H15">
        <f>COUNTIF('true bugs'!B:D,github!E15)</f>
        <v>0</v>
      </c>
      <c r="I15">
        <f t="shared" si="2"/>
        <v>0</v>
      </c>
      <c r="J15">
        <f>COUNTIF('true bugs'!$E$2:$E$93,github!E15)</f>
        <v>1</v>
      </c>
      <c r="K15">
        <f t="shared" si="3"/>
        <v>14</v>
      </c>
      <c r="O15" s="28"/>
      <c r="P15" s="28"/>
      <c r="Q15" s="28"/>
      <c r="R15" s="28"/>
    </row>
    <row r="16" spans="1:21">
      <c r="A16" s="1" t="s">
        <v>1196</v>
      </c>
      <c r="B16" s="1" t="s">
        <v>1184</v>
      </c>
      <c r="C16" s="1" t="s">
        <v>1181</v>
      </c>
      <c r="E16" s="1" t="s">
        <v>1268</v>
      </c>
      <c r="F16" s="1">
        <v>26</v>
      </c>
      <c r="G16" s="1">
        <v>15</v>
      </c>
      <c r="H16">
        <f>COUNTIF('true bugs'!B:D,github!E16)</f>
        <v>0</v>
      </c>
      <c r="I16">
        <f t="shared" si="2"/>
        <v>0</v>
      </c>
      <c r="J16">
        <f>COUNTIF('true bugs'!$E$2:$E$93,github!E16)</f>
        <v>0</v>
      </c>
      <c r="K16">
        <f t="shared" si="3"/>
        <v>0</v>
      </c>
      <c r="O16" s="28"/>
      <c r="P16" s="28"/>
      <c r="Q16" s="28"/>
      <c r="R16" s="28"/>
    </row>
    <row r="17" spans="1:18">
      <c r="A17" s="1" t="s">
        <v>1197</v>
      </c>
      <c r="B17" s="1" t="s">
        <v>1184</v>
      </c>
      <c r="C17" s="1" t="s">
        <v>1181</v>
      </c>
      <c r="E17" s="1" t="s">
        <v>1220</v>
      </c>
      <c r="F17" s="1">
        <v>24</v>
      </c>
      <c r="G17" s="1">
        <v>16</v>
      </c>
      <c r="H17">
        <f>COUNTIF('true bugs'!B:D,github!E17)</f>
        <v>1</v>
      </c>
      <c r="I17">
        <f t="shared" si="2"/>
        <v>16</v>
      </c>
      <c r="J17">
        <f>COUNTIF('true bugs'!$E$2:$E$93,github!E17)</f>
        <v>3</v>
      </c>
      <c r="K17">
        <f t="shared" si="3"/>
        <v>48</v>
      </c>
      <c r="O17" s="28"/>
      <c r="P17" s="28"/>
      <c r="Q17" s="28"/>
      <c r="R17" s="28"/>
    </row>
    <row r="18" spans="1:18">
      <c r="A18" s="1" t="s">
        <v>1198</v>
      </c>
      <c r="B18" s="1" t="s">
        <v>1184</v>
      </c>
      <c r="C18" s="1" t="s">
        <v>1181</v>
      </c>
      <c r="E18" s="1" t="s">
        <v>2190</v>
      </c>
      <c r="F18" s="1">
        <v>23</v>
      </c>
      <c r="G18" s="1">
        <v>17</v>
      </c>
      <c r="H18">
        <f>COUNTIF('true bugs'!B:D,github!E18)</f>
        <v>0</v>
      </c>
      <c r="I18">
        <f t="shared" si="2"/>
        <v>0</v>
      </c>
      <c r="J18">
        <f>COUNTIF('true bugs'!$E$2:$E$93,github!E18)</f>
        <v>0</v>
      </c>
      <c r="K18">
        <f t="shared" si="3"/>
        <v>0</v>
      </c>
      <c r="O18" s="28"/>
      <c r="P18" s="28"/>
      <c r="Q18" s="28"/>
      <c r="R18" s="28"/>
    </row>
    <row r="19" spans="1:18">
      <c r="A19" s="1" t="s">
        <v>1199</v>
      </c>
      <c r="B19" s="1" t="s">
        <v>1200</v>
      </c>
      <c r="C19" s="1" t="s">
        <v>1181</v>
      </c>
      <c r="E19" s="1" t="s">
        <v>1228</v>
      </c>
      <c r="F19" s="1">
        <v>19</v>
      </c>
      <c r="G19" s="1">
        <v>18</v>
      </c>
      <c r="H19">
        <f>COUNTIF('true bugs'!B:D,github!E19)</f>
        <v>0</v>
      </c>
      <c r="I19">
        <f t="shared" si="2"/>
        <v>0</v>
      </c>
      <c r="J19">
        <f>COUNTIF('true bugs'!$E$2:$E$93,github!E19)</f>
        <v>0</v>
      </c>
      <c r="K19">
        <f t="shared" si="3"/>
        <v>0</v>
      </c>
      <c r="O19" s="28"/>
      <c r="P19" s="28"/>
      <c r="Q19" s="28"/>
      <c r="R19" s="28"/>
    </row>
    <row r="20" spans="1:18">
      <c r="A20" s="1" t="s">
        <v>1201</v>
      </c>
      <c r="B20" s="1" t="s">
        <v>1202</v>
      </c>
      <c r="C20" s="1" t="s">
        <v>1181</v>
      </c>
      <c r="E20" s="1" t="s">
        <v>1238</v>
      </c>
      <c r="F20" s="1">
        <v>17</v>
      </c>
      <c r="G20" s="1">
        <v>19</v>
      </c>
      <c r="H20">
        <f>COUNTIF('true bugs'!B:D,github!E20)</f>
        <v>0</v>
      </c>
      <c r="I20">
        <f t="shared" si="2"/>
        <v>0</v>
      </c>
      <c r="J20">
        <f>COUNTIF('true bugs'!$E$2:$E$93,github!E20)</f>
        <v>0</v>
      </c>
      <c r="K20">
        <f t="shared" si="3"/>
        <v>0</v>
      </c>
      <c r="O20" s="28"/>
      <c r="P20" s="28"/>
      <c r="Q20" s="28"/>
      <c r="R20" s="28"/>
    </row>
    <row r="21" spans="1:18">
      <c r="A21" s="1" t="s">
        <v>1203</v>
      </c>
      <c r="B21" s="1" t="s">
        <v>1180</v>
      </c>
      <c r="C21" s="1" t="s">
        <v>1181</v>
      </c>
      <c r="E21" s="1" t="s">
        <v>1267</v>
      </c>
      <c r="F21" s="1">
        <v>16</v>
      </c>
      <c r="G21" s="1">
        <v>20</v>
      </c>
      <c r="H21">
        <f>COUNTIF('true bugs'!B:D,github!E21)</f>
        <v>0</v>
      </c>
      <c r="I21">
        <f t="shared" si="2"/>
        <v>0</v>
      </c>
      <c r="J21">
        <f>COUNTIF('true bugs'!$E$2:$E$93,github!E21)</f>
        <v>0</v>
      </c>
      <c r="K21">
        <f t="shared" si="3"/>
        <v>0</v>
      </c>
      <c r="O21" s="28"/>
      <c r="P21" s="28"/>
      <c r="Q21" s="28"/>
      <c r="R21" s="28"/>
    </row>
    <row r="22" spans="1:18">
      <c r="A22" s="1" t="s">
        <v>1204</v>
      </c>
      <c r="B22" s="1" t="s">
        <v>1200</v>
      </c>
      <c r="C22" s="1" t="s">
        <v>1181</v>
      </c>
      <c r="E22" s="1" t="s">
        <v>1252</v>
      </c>
      <c r="F22" s="1">
        <v>15</v>
      </c>
      <c r="G22" s="1">
        <v>21</v>
      </c>
      <c r="H22">
        <f>COUNTIF('true bugs'!B:D,github!E22)</f>
        <v>0</v>
      </c>
      <c r="I22">
        <f t="shared" si="2"/>
        <v>0</v>
      </c>
      <c r="J22">
        <f>COUNTIF('true bugs'!$E$2:$E$93,github!E22)</f>
        <v>0</v>
      </c>
      <c r="K22">
        <f t="shared" si="3"/>
        <v>0</v>
      </c>
      <c r="O22" s="28"/>
      <c r="P22" s="28"/>
      <c r="Q22" s="28"/>
      <c r="R22" s="28"/>
    </row>
    <row r="23" spans="1:18">
      <c r="A23" s="1" t="s">
        <v>1205</v>
      </c>
      <c r="B23" s="1" t="s">
        <v>1184</v>
      </c>
      <c r="C23" s="1" t="s">
        <v>1181</v>
      </c>
      <c r="E23" s="1" t="s">
        <v>1221</v>
      </c>
      <c r="F23" s="1">
        <v>13</v>
      </c>
      <c r="G23" s="1">
        <v>22</v>
      </c>
      <c r="H23">
        <f>COUNTIF('true bugs'!B:D,github!E23)</f>
        <v>0</v>
      </c>
      <c r="I23">
        <f t="shared" si="2"/>
        <v>0</v>
      </c>
      <c r="J23">
        <f>COUNTIF('true bugs'!$E$2:$E$93,github!E23)</f>
        <v>1</v>
      </c>
      <c r="K23">
        <f t="shared" si="3"/>
        <v>22</v>
      </c>
      <c r="O23" s="28"/>
      <c r="P23" s="28"/>
      <c r="Q23" s="28"/>
      <c r="R23" s="28"/>
    </row>
    <row r="24" spans="1:18">
      <c r="A24" s="1" t="s">
        <v>1206</v>
      </c>
      <c r="B24" s="1" t="s">
        <v>1184</v>
      </c>
      <c r="C24" s="1" t="s">
        <v>1181</v>
      </c>
      <c r="E24" s="1" t="s">
        <v>1149</v>
      </c>
      <c r="F24" s="1">
        <v>11</v>
      </c>
      <c r="G24" s="1">
        <v>23</v>
      </c>
      <c r="H24">
        <f>COUNTIF('true bugs'!B:D,github!E24)</f>
        <v>1</v>
      </c>
      <c r="I24">
        <f t="shared" si="2"/>
        <v>23</v>
      </c>
      <c r="J24">
        <f>COUNTIF('true bugs'!$E$2:$E$93,github!E24)</f>
        <v>0</v>
      </c>
      <c r="K24">
        <f t="shared" si="3"/>
        <v>0</v>
      </c>
      <c r="O24" s="28"/>
      <c r="P24" s="28"/>
      <c r="Q24" s="28"/>
      <c r="R24" s="28"/>
    </row>
    <row r="25" spans="1:18">
      <c r="A25" s="1" t="s">
        <v>1207</v>
      </c>
      <c r="B25" s="1" t="s">
        <v>1184</v>
      </c>
      <c r="C25" s="1" t="s">
        <v>1181</v>
      </c>
      <c r="E25" s="1" t="s">
        <v>2200</v>
      </c>
      <c r="F25" s="1">
        <v>10</v>
      </c>
      <c r="G25" s="1">
        <v>24</v>
      </c>
      <c r="H25">
        <f>COUNTIF('true bugs'!B:D,github!E25)</f>
        <v>0</v>
      </c>
      <c r="I25">
        <f t="shared" si="2"/>
        <v>0</v>
      </c>
      <c r="J25">
        <f>COUNTIF('true bugs'!$E$2:$E$93,github!E25)</f>
        <v>0</v>
      </c>
      <c r="K25">
        <f t="shared" si="3"/>
        <v>0</v>
      </c>
      <c r="O25" s="28"/>
      <c r="P25" s="28"/>
      <c r="Q25" s="28"/>
      <c r="R25" s="28"/>
    </row>
    <row r="26" spans="1:18">
      <c r="A26" s="1" t="s">
        <v>1208</v>
      </c>
      <c r="B26" s="1" t="s">
        <v>1184</v>
      </c>
      <c r="C26" s="1" t="s">
        <v>1181</v>
      </c>
      <c r="E26" s="1" t="s">
        <v>1286</v>
      </c>
      <c r="F26" s="1">
        <v>9</v>
      </c>
      <c r="G26" s="1">
        <v>25</v>
      </c>
      <c r="H26">
        <f>COUNTIF('true bugs'!B:D,github!E26)</f>
        <v>0</v>
      </c>
      <c r="I26">
        <f t="shared" si="2"/>
        <v>0</v>
      </c>
      <c r="J26">
        <f>COUNTIF('true bugs'!$E$2:$E$93,github!E26)</f>
        <v>0</v>
      </c>
      <c r="K26">
        <f t="shared" si="3"/>
        <v>0</v>
      </c>
      <c r="O26" s="28"/>
      <c r="P26" s="28"/>
      <c r="Q26" s="28"/>
      <c r="R26" s="28"/>
    </row>
    <row r="27" spans="1:18">
      <c r="A27" s="1" t="s">
        <v>1209</v>
      </c>
      <c r="B27" s="1" t="s">
        <v>1184</v>
      </c>
      <c r="C27" s="1" t="s">
        <v>1181</v>
      </c>
      <c r="E27" s="1" t="s">
        <v>1257</v>
      </c>
      <c r="F27" s="1">
        <v>7</v>
      </c>
      <c r="G27" s="1">
        <v>26</v>
      </c>
      <c r="H27">
        <f>COUNTIF('true bugs'!B:D,github!E27)</f>
        <v>0</v>
      </c>
      <c r="I27">
        <f t="shared" si="2"/>
        <v>0</v>
      </c>
      <c r="J27">
        <f>COUNTIF('true bugs'!$E$2:$E$93,github!E27)</f>
        <v>0</v>
      </c>
      <c r="K27">
        <f t="shared" si="3"/>
        <v>0</v>
      </c>
      <c r="O27" s="28"/>
      <c r="P27" s="28"/>
      <c r="Q27" s="28"/>
      <c r="R27" s="28"/>
    </row>
    <row r="28" spans="1:18">
      <c r="A28" s="1" t="s">
        <v>1210</v>
      </c>
      <c r="B28" s="1" t="s">
        <v>1211</v>
      </c>
      <c r="C28" s="1" t="s">
        <v>1181</v>
      </c>
      <c r="E28" s="1" t="s">
        <v>1272</v>
      </c>
      <c r="F28" s="1">
        <v>7</v>
      </c>
      <c r="G28" s="1">
        <v>27</v>
      </c>
      <c r="H28">
        <f>COUNTIF('true bugs'!B:D,github!E28)</f>
        <v>0</v>
      </c>
      <c r="I28">
        <f t="shared" si="2"/>
        <v>0</v>
      </c>
      <c r="J28">
        <f>COUNTIF('true bugs'!$E$2:$E$93,github!E28)</f>
        <v>0</v>
      </c>
      <c r="K28">
        <f t="shared" si="3"/>
        <v>0</v>
      </c>
      <c r="O28" s="28"/>
      <c r="P28" s="28"/>
      <c r="Q28" s="28"/>
      <c r="R28" s="28"/>
    </row>
    <row r="29" spans="1:18">
      <c r="A29" s="1" t="s">
        <v>1212</v>
      </c>
      <c r="B29" s="1" t="s">
        <v>1180</v>
      </c>
      <c r="C29" s="1" t="s">
        <v>1181</v>
      </c>
      <c r="E29" s="1" t="s">
        <v>1107</v>
      </c>
      <c r="F29" s="1">
        <v>7</v>
      </c>
      <c r="G29" s="1">
        <v>28</v>
      </c>
      <c r="H29">
        <f>COUNTIF('true bugs'!B:D,github!E29)</f>
        <v>0</v>
      </c>
      <c r="I29">
        <f t="shared" si="2"/>
        <v>0</v>
      </c>
      <c r="J29">
        <f>COUNTIF('true bugs'!$E$2:$E$93,github!E29)</f>
        <v>5</v>
      </c>
      <c r="K29">
        <f t="shared" si="3"/>
        <v>140</v>
      </c>
      <c r="O29" s="28"/>
      <c r="P29" s="28"/>
      <c r="Q29" s="28"/>
      <c r="R29" s="28"/>
    </row>
    <row r="30" spans="1:18">
      <c r="A30" s="1" t="s">
        <v>1213</v>
      </c>
      <c r="B30" s="1" t="s">
        <v>1180</v>
      </c>
      <c r="C30" s="1" t="s">
        <v>1181</v>
      </c>
      <c r="E30" s="1" t="s">
        <v>1772</v>
      </c>
      <c r="F30" s="1">
        <v>7</v>
      </c>
      <c r="G30" s="1">
        <v>29</v>
      </c>
      <c r="H30">
        <f>COUNTIF('true bugs'!B:D,github!E30)</f>
        <v>0</v>
      </c>
      <c r="I30">
        <f t="shared" si="2"/>
        <v>0</v>
      </c>
      <c r="J30">
        <f>COUNTIF('true bugs'!$E$2:$E$93,github!E30)</f>
        <v>0</v>
      </c>
      <c r="K30">
        <f t="shared" si="3"/>
        <v>0</v>
      </c>
    </row>
    <row r="31" spans="1:18">
      <c r="A31" s="1" t="s">
        <v>1214</v>
      </c>
      <c r="B31" s="1" t="s">
        <v>1180</v>
      </c>
      <c r="C31" s="1" t="s">
        <v>1181</v>
      </c>
      <c r="E31" s="1" t="s">
        <v>1085</v>
      </c>
      <c r="F31" s="1">
        <v>6</v>
      </c>
      <c r="G31" s="1">
        <v>30</v>
      </c>
      <c r="H31">
        <f>COUNTIF('true bugs'!B:D,github!E31)</f>
        <v>0</v>
      </c>
      <c r="I31">
        <f t="shared" si="2"/>
        <v>0</v>
      </c>
      <c r="J31">
        <f>COUNTIF('true bugs'!$E$2:$E$93,github!E31)</f>
        <v>6</v>
      </c>
      <c r="K31">
        <f t="shared" si="3"/>
        <v>180</v>
      </c>
    </row>
    <row r="32" spans="1:18">
      <c r="A32" s="1" t="s">
        <v>1215</v>
      </c>
      <c r="B32" s="1" t="s">
        <v>1202</v>
      </c>
      <c r="C32" s="1" t="s">
        <v>1181</v>
      </c>
      <c r="E32" s="1" t="s">
        <v>1235</v>
      </c>
      <c r="F32" s="1">
        <v>5</v>
      </c>
      <c r="G32" s="1">
        <v>31</v>
      </c>
      <c r="H32">
        <f>COUNTIF('true bugs'!B:D,github!E32)</f>
        <v>14</v>
      </c>
      <c r="I32">
        <f t="shared" si="2"/>
        <v>434</v>
      </c>
      <c r="J32">
        <f>COUNTIF('true bugs'!$E$2:$E$93,github!E32)</f>
        <v>1</v>
      </c>
      <c r="K32">
        <f t="shared" si="3"/>
        <v>31</v>
      </c>
    </row>
    <row r="33" spans="1:11">
      <c r="A33" s="1" t="s">
        <v>1216</v>
      </c>
      <c r="B33" s="1" t="s">
        <v>1181</v>
      </c>
      <c r="C33" s="1" t="s">
        <v>1181</v>
      </c>
      <c r="E33" s="1" t="s">
        <v>1501</v>
      </c>
      <c r="F33" s="1">
        <v>5</v>
      </c>
      <c r="G33" s="1">
        <v>32</v>
      </c>
      <c r="H33">
        <f>COUNTIF('true bugs'!B:D,github!E33)</f>
        <v>0</v>
      </c>
      <c r="I33">
        <f t="shared" si="2"/>
        <v>0</v>
      </c>
      <c r="J33">
        <f>COUNTIF('true bugs'!$E$2:$E$93,github!E33)</f>
        <v>0</v>
      </c>
      <c r="K33">
        <f t="shared" si="3"/>
        <v>0</v>
      </c>
    </row>
    <row r="34" spans="1:11">
      <c r="A34" s="1" t="s">
        <v>1217</v>
      </c>
      <c r="B34" s="1" t="s">
        <v>1181</v>
      </c>
      <c r="C34" s="1" t="s">
        <v>1181</v>
      </c>
      <c r="E34" s="1" t="s">
        <v>1226</v>
      </c>
      <c r="F34" s="1">
        <v>5</v>
      </c>
      <c r="G34" s="1">
        <v>33</v>
      </c>
      <c r="H34">
        <f>COUNTIF('true bugs'!B:D,github!E34)</f>
        <v>0</v>
      </c>
      <c r="I34">
        <f t="shared" si="2"/>
        <v>0</v>
      </c>
      <c r="J34">
        <f>COUNTIF('true bugs'!$E$2:$E$93,github!E34)</f>
        <v>1</v>
      </c>
      <c r="K34">
        <f t="shared" si="3"/>
        <v>33</v>
      </c>
    </row>
    <row r="35" spans="1:11">
      <c r="A35" s="1" t="s">
        <v>11</v>
      </c>
      <c r="B35" s="1" t="s">
        <v>1181</v>
      </c>
      <c r="C35" s="1" t="s">
        <v>1181</v>
      </c>
      <c r="E35" s="1" t="s">
        <v>1231</v>
      </c>
      <c r="F35" s="1">
        <v>5</v>
      </c>
      <c r="G35" s="1">
        <v>34</v>
      </c>
      <c r="H35">
        <f>COUNTIF('true bugs'!B:D,github!E35)</f>
        <v>0</v>
      </c>
      <c r="I35">
        <f t="shared" si="2"/>
        <v>0</v>
      </c>
      <c r="J35">
        <f>COUNTIF('true bugs'!$E$2:$E$93,github!E35)</f>
        <v>0</v>
      </c>
      <c r="K35">
        <f t="shared" si="3"/>
        <v>0</v>
      </c>
    </row>
    <row r="36" spans="1:11">
      <c r="A36" s="1" t="s">
        <v>12</v>
      </c>
      <c r="B36" s="1" t="s">
        <v>1180</v>
      </c>
      <c r="C36" s="1" t="s">
        <v>1181</v>
      </c>
      <c r="E36" s="1" t="s">
        <v>1275</v>
      </c>
      <c r="F36" s="1">
        <v>5</v>
      </c>
      <c r="G36" s="1">
        <v>35</v>
      </c>
      <c r="H36">
        <f>COUNTIF('true bugs'!B:D,github!E36)</f>
        <v>0</v>
      </c>
      <c r="I36">
        <f t="shared" si="2"/>
        <v>0</v>
      </c>
      <c r="J36">
        <f>COUNTIF('true bugs'!$E$2:$E$93,github!E36)</f>
        <v>0</v>
      </c>
      <c r="K36">
        <f t="shared" si="3"/>
        <v>0</v>
      </c>
    </row>
    <row r="37" spans="1:11">
      <c r="A37" s="1" t="s">
        <v>13</v>
      </c>
      <c r="B37" s="1" t="s">
        <v>1218</v>
      </c>
      <c r="C37" s="1" t="s">
        <v>1181</v>
      </c>
      <c r="E37" s="1" t="s">
        <v>1259</v>
      </c>
      <c r="F37" s="1">
        <v>4</v>
      </c>
      <c r="G37" s="1">
        <v>36</v>
      </c>
      <c r="H37">
        <f>COUNTIF('true bugs'!B:D,github!E37)</f>
        <v>0</v>
      </c>
      <c r="I37">
        <f t="shared" si="2"/>
        <v>0</v>
      </c>
      <c r="J37">
        <f>COUNTIF('true bugs'!$E$2:$E$93,github!E37)</f>
        <v>0</v>
      </c>
      <c r="K37">
        <f t="shared" si="3"/>
        <v>0</v>
      </c>
    </row>
    <row r="38" spans="1:11">
      <c r="A38" s="1" t="s">
        <v>14</v>
      </c>
      <c r="B38" s="1" t="s">
        <v>1184</v>
      </c>
      <c r="C38" s="1" t="s">
        <v>1181</v>
      </c>
      <c r="E38" s="1" t="s">
        <v>1951</v>
      </c>
      <c r="F38" s="1">
        <v>4</v>
      </c>
      <c r="G38" s="1">
        <v>37</v>
      </c>
      <c r="H38">
        <f>COUNTIF('true bugs'!B:D,github!E38)</f>
        <v>0</v>
      </c>
      <c r="I38">
        <f t="shared" si="2"/>
        <v>0</v>
      </c>
      <c r="J38">
        <f>COUNTIF('true bugs'!$E$2:$E$93,github!E38)</f>
        <v>0</v>
      </c>
      <c r="K38">
        <f t="shared" si="3"/>
        <v>0</v>
      </c>
    </row>
    <row r="39" spans="1:11">
      <c r="A39" s="1" t="s">
        <v>15</v>
      </c>
      <c r="B39" s="1" t="s">
        <v>1184</v>
      </c>
      <c r="C39" s="1" t="s">
        <v>1181</v>
      </c>
      <c r="E39" s="1" t="s">
        <v>1225</v>
      </c>
      <c r="F39" s="1">
        <v>4</v>
      </c>
      <c r="G39" s="1">
        <v>38</v>
      </c>
      <c r="H39">
        <f>COUNTIF('true bugs'!B:D,github!E39)</f>
        <v>0</v>
      </c>
      <c r="I39">
        <f t="shared" si="2"/>
        <v>0</v>
      </c>
      <c r="J39">
        <f>COUNTIF('true bugs'!$E$2:$E$93,github!E39)</f>
        <v>0</v>
      </c>
      <c r="K39">
        <f t="shared" si="3"/>
        <v>0</v>
      </c>
    </row>
    <row r="40" spans="1:11">
      <c r="A40" s="1" t="s">
        <v>16</v>
      </c>
      <c r="B40" s="1" t="s">
        <v>1184</v>
      </c>
      <c r="C40" s="1" t="s">
        <v>1181</v>
      </c>
      <c r="E40" s="1" t="s">
        <v>1247</v>
      </c>
      <c r="F40" s="1">
        <v>4</v>
      </c>
      <c r="G40" s="1">
        <v>39</v>
      </c>
      <c r="H40">
        <f>COUNTIF('true bugs'!B:D,github!E40)</f>
        <v>0</v>
      </c>
      <c r="I40">
        <f t="shared" si="2"/>
        <v>0</v>
      </c>
      <c r="J40">
        <f>COUNTIF('true bugs'!$E$2:$E$93,github!E40)</f>
        <v>0</v>
      </c>
      <c r="K40">
        <f t="shared" si="3"/>
        <v>0</v>
      </c>
    </row>
    <row r="41" spans="1:11">
      <c r="A41" s="1" t="s">
        <v>17</v>
      </c>
      <c r="B41" s="1" t="s">
        <v>1219</v>
      </c>
      <c r="C41" s="1" t="s">
        <v>1181</v>
      </c>
      <c r="E41" s="1" t="s">
        <v>1304</v>
      </c>
      <c r="F41" s="1">
        <v>4</v>
      </c>
      <c r="G41" s="1">
        <v>40</v>
      </c>
      <c r="H41">
        <f>COUNTIF('true bugs'!B:D,github!E41)</f>
        <v>0</v>
      </c>
      <c r="I41">
        <f t="shared" si="2"/>
        <v>0</v>
      </c>
      <c r="J41">
        <f>COUNTIF('true bugs'!$E$2:$E$93,github!E41)</f>
        <v>0</v>
      </c>
      <c r="K41">
        <f t="shared" si="3"/>
        <v>0</v>
      </c>
    </row>
    <row r="42" spans="1:11">
      <c r="A42" s="1" t="s">
        <v>18</v>
      </c>
      <c r="B42" s="1" t="s">
        <v>1220</v>
      </c>
      <c r="C42" s="1" t="s">
        <v>1181</v>
      </c>
      <c r="E42" s="1" t="s">
        <v>1241</v>
      </c>
      <c r="F42" s="1">
        <v>4</v>
      </c>
      <c r="G42" s="1">
        <v>41</v>
      </c>
      <c r="H42">
        <f>COUNTIF('true bugs'!B:D,github!E42)</f>
        <v>0</v>
      </c>
      <c r="I42">
        <f t="shared" si="2"/>
        <v>0</v>
      </c>
      <c r="J42">
        <f>COUNTIF('true bugs'!$E$2:$E$93,github!E42)</f>
        <v>0</v>
      </c>
      <c r="K42">
        <f t="shared" si="3"/>
        <v>0</v>
      </c>
    </row>
    <row r="43" spans="1:11">
      <c r="A43" s="1" t="s">
        <v>19</v>
      </c>
      <c r="B43" s="1" t="s">
        <v>1181</v>
      </c>
      <c r="C43" s="1" t="s">
        <v>1181</v>
      </c>
      <c r="E43" s="1" t="s">
        <v>1239</v>
      </c>
      <c r="F43" s="1">
        <v>3</v>
      </c>
      <c r="G43" s="1">
        <v>42</v>
      </c>
      <c r="H43">
        <f>COUNTIF('true bugs'!B:D,github!E43)</f>
        <v>2</v>
      </c>
      <c r="I43">
        <f t="shared" si="2"/>
        <v>84</v>
      </c>
      <c r="J43">
        <f>COUNTIF('true bugs'!$E$2:$E$93,github!E43)</f>
        <v>0</v>
      </c>
      <c r="K43">
        <f t="shared" si="3"/>
        <v>0</v>
      </c>
    </row>
    <row r="44" spans="1:11">
      <c r="A44" s="1" t="s">
        <v>20</v>
      </c>
      <c r="B44" s="1" t="s">
        <v>1181</v>
      </c>
      <c r="C44" s="1" t="s">
        <v>1181</v>
      </c>
      <c r="E44" s="1" t="s">
        <v>1265</v>
      </c>
      <c r="F44" s="1">
        <v>3</v>
      </c>
      <c r="G44" s="1">
        <v>43</v>
      </c>
      <c r="H44">
        <f>COUNTIF('true bugs'!B:D,github!E44)</f>
        <v>0</v>
      </c>
      <c r="I44">
        <f t="shared" si="2"/>
        <v>0</v>
      </c>
      <c r="J44">
        <f>COUNTIF('true bugs'!$E$2:$E$93,github!E44)</f>
        <v>0</v>
      </c>
      <c r="K44">
        <f t="shared" si="3"/>
        <v>0</v>
      </c>
    </row>
    <row r="45" spans="1:11">
      <c r="A45" s="1" t="s">
        <v>21</v>
      </c>
      <c r="B45" s="1" t="s">
        <v>1180</v>
      </c>
      <c r="C45" s="1" t="s">
        <v>1181</v>
      </c>
      <c r="E45" s="1" t="s">
        <v>1271</v>
      </c>
      <c r="F45" s="1">
        <v>3</v>
      </c>
      <c r="G45" s="1">
        <v>44</v>
      </c>
      <c r="H45">
        <f>COUNTIF('true bugs'!B:D,github!E45)</f>
        <v>0</v>
      </c>
      <c r="I45">
        <f t="shared" si="2"/>
        <v>0</v>
      </c>
      <c r="J45">
        <f>COUNTIF('true bugs'!$E$2:$E$93,github!E45)</f>
        <v>0</v>
      </c>
      <c r="K45">
        <f t="shared" si="3"/>
        <v>0</v>
      </c>
    </row>
    <row r="46" spans="1:11">
      <c r="A46" s="1" t="s">
        <v>22</v>
      </c>
      <c r="B46" s="1" t="s">
        <v>1221</v>
      </c>
      <c r="C46" s="1" t="s">
        <v>1181</v>
      </c>
      <c r="E46" s="1" t="s">
        <v>1256</v>
      </c>
      <c r="F46" s="1">
        <v>3</v>
      </c>
      <c r="G46" s="1">
        <v>45</v>
      </c>
      <c r="H46">
        <f>COUNTIF('true bugs'!B:D,github!E46)</f>
        <v>0</v>
      </c>
      <c r="I46">
        <f t="shared" si="2"/>
        <v>0</v>
      </c>
      <c r="J46">
        <f>COUNTIF('true bugs'!$E$2:$E$93,github!E46)</f>
        <v>0</v>
      </c>
      <c r="K46">
        <f t="shared" si="3"/>
        <v>0</v>
      </c>
    </row>
    <row r="47" spans="1:11">
      <c r="A47" s="1" t="s">
        <v>23</v>
      </c>
      <c r="B47" s="1" t="s">
        <v>1181</v>
      </c>
      <c r="C47" s="1" t="s">
        <v>1181</v>
      </c>
      <c r="E47" s="1" t="s">
        <v>1775</v>
      </c>
      <c r="F47" s="1">
        <v>3</v>
      </c>
      <c r="G47" s="1">
        <v>46</v>
      </c>
      <c r="H47">
        <f>COUNTIF('true bugs'!B:D,github!E47)</f>
        <v>0</v>
      </c>
      <c r="I47">
        <f t="shared" si="2"/>
        <v>0</v>
      </c>
      <c r="J47">
        <f>COUNTIF('true bugs'!$E$2:$E$93,github!E47)</f>
        <v>0</v>
      </c>
      <c r="K47">
        <f t="shared" si="3"/>
        <v>0</v>
      </c>
    </row>
    <row r="48" spans="1:11">
      <c r="A48" s="1" t="s">
        <v>24</v>
      </c>
      <c r="B48" s="1" t="s">
        <v>1211</v>
      </c>
      <c r="C48" s="1" t="s">
        <v>1181</v>
      </c>
      <c r="E48" s="1" t="s">
        <v>1258</v>
      </c>
      <c r="F48" s="1">
        <v>3</v>
      </c>
      <c r="G48" s="1">
        <v>47</v>
      </c>
      <c r="H48">
        <f>COUNTIF('true bugs'!B:D,github!E48)</f>
        <v>0</v>
      </c>
      <c r="I48">
        <f t="shared" si="2"/>
        <v>0</v>
      </c>
      <c r="J48">
        <f>COUNTIF('true bugs'!$E$2:$E$93,github!E48)</f>
        <v>0</v>
      </c>
      <c r="K48">
        <f t="shared" si="3"/>
        <v>0</v>
      </c>
    </row>
    <row r="49" spans="1:11">
      <c r="A49" s="1" t="s">
        <v>25</v>
      </c>
      <c r="B49" s="1" t="s">
        <v>1180</v>
      </c>
      <c r="C49" s="1" t="s">
        <v>1181</v>
      </c>
      <c r="E49" s="1" t="s">
        <v>2146</v>
      </c>
      <c r="F49" s="1">
        <v>3</v>
      </c>
      <c r="G49" s="1">
        <v>48</v>
      </c>
      <c r="H49">
        <f>COUNTIF('true bugs'!B:D,github!E49)</f>
        <v>0</v>
      </c>
      <c r="I49">
        <f t="shared" si="2"/>
        <v>0</v>
      </c>
      <c r="J49">
        <f>COUNTIF('true bugs'!$E$2:$E$93,github!E49)</f>
        <v>0</v>
      </c>
      <c r="K49">
        <f t="shared" si="3"/>
        <v>0</v>
      </c>
    </row>
    <row r="50" spans="1:11">
      <c r="A50" s="1" t="s">
        <v>26</v>
      </c>
      <c r="B50" s="1" t="s">
        <v>1180</v>
      </c>
      <c r="C50" s="1" t="s">
        <v>1181</v>
      </c>
      <c r="E50" s="1" t="s">
        <v>1293</v>
      </c>
      <c r="F50" s="1">
        <v>3</v>
      </c>
      <c r="G50" s="1">
        <v>49</v>
      </c>
      <c r="H50">
        <f>COUNTIF('true bugs'!B:D,github!E50)</f>
        <v>0</v>
      </c>
      <c r="I50">
        <f t="shared" si="2"/>
        <v>0</v>
      </c>
      <c r="J50">
        <f>COUNTIF('true bugs'!$E$2:$E$93,github!E50)</f>
        <v>0</v>
      </c>
      <c r="K50">
        <f t="shared" si="3"/>
        <v>0</v>
      </c>
    </row>
    <row r="51" spans="1:11">
      <c r="A51" s="1" t="s">
        <v>27</v>
      </c>
      <c r="B51" s="1" t="s">
        <v>1181</v>
      </c>
      <c r="C51" s="1" t="s">
        <v>1181</v>
      </c>
      <c r="E51" s="1" t="s">
        <v>1917</v>
      </c>
      <c r="F51" s="1">
        <v>3</v>
      </c>
      <c r="G51" s="1">
        <v>50</v>
      </c>
      <c r="H51">
        <f>COUNTIF('true bugs'!B:D,github!E51)</f>
        <v>0</v>
      </c>
      <c r="I51">
        <f t="shared" si="2"/>
        <v>0</v>
      </c>
      <c r="J51">
        <f>COUNTIF('true bugs'!$E$2:$E$93,github!E51)</f>
        <v>0</v>
      </c>
      <c r="K51">
        <f t="shared" si="3"/>
        <v>0</v>
      </c>
    </row>
    <row r="52" spans="1:11">
      <c r="A52" s="1" t="s">
        <v>28</v>
      </c>
      <c r="B52" s="1" t="s">
        <v>1184</v>
      </c>
      <c r="C52" s="1" t="s">
        <v>1181</v>
      </c>
      <c r="E52" s="1" t="s">
        <v>2395</v>
      </c>
      <c r="F52" s="1">
        <v>2</v>
      </c>
      <c r="G52" s="1">
        <v>51</v>
      </c>
      <c r="H52">
        <f>COUNTIF('true bugs'!B:D,github!E52)</f>
        <v>0</v>
      </c>
      <c r="I52">
        <f t="shared" si="2"/>
        <v>0</v>
      </c>
      <c r="J52">
        <f>COUNTIF('true bugs'!$E$2:$E$93,github!E52)</f>
        <v>0</v>
      </c>
      <c r="K52">
        <f t="shared" si="3"/>
        <v>0</v>
      </c>
    </row>
    <row r="53" spans="1:11">
      <c r="A53" s="1" t="s">
        <v>29</v>
      </c>
      <c r="B53" s="1" t="s">
        <v>1221</v>
      </c>
      <c r="C53" s="1" t="s">
        <v>1181</v>
      </c>
      <c r="E53" s="1" t="s">
        <v>2097</v>
      </c>
      <c r="F53" s="1">
        <v>2</v>
      </c>
      <c r="G53" s="1">
        <v>52</v>
      </c>
      <c r="H53">
        <f>COUNTIF('true bugs'!B:D,github!E53)</f>
        <v>0</v>
      </c>
      <c r="I53">
        <f t="shared" si="2"/>
        <v>0</v>
      </c>
      <c r="J53">
        <f>COUNTIF('true bugs'!$E$2:$E$93,github!E53)</f>
        <v>0</v>
      </c>
      <c r="K53">
        <f t="shared" si="3"/>
        <v>0</v>
      </c>
    </row>
    <row r="54" spans="1:11">
      <c r="A54" s="1" t="s">
        <v>30</v>
      </c>
      <c r="B54" s="1" t="s">
        <v>1221</v>
      </c>
      <c r="C54" s="1" t="s">
        <v>1181</v>
      </c>
      <c r="E54" s="1" t="s">
        <v>1233</v>
      </c>
      <c r="F54" s="1">
        <v>2</v>
      </c>
      <c r="G54" s="1">
        <v>53</v>
      </c>
      <c r="H54">
        <f>COUNTIF('true bugs'!B:D,github!E54)</f>
        <v>0</v>
      </c>
      <c r="I54">
        <f t="shared" si="2"/>
        <v>0</v>
      </c>
      <c r="J54">
        <f>COUNTIF('true bugs'!$E$2:$E$93,github!E54)</f>
        <v>0</v>
      </c>
      <c r="K54">
        <f t="shared" si="3"/>
        <v>0</v>
      </c>
    </row>
    <row r="55" spans="1:11">
      <c r="A55" s="1" t="s">
        <v>31</v>
      </c>
      <c r="B55" s="1" t="s">
        <v>1181</v>
      </c>
      <c r="C55" s="1" t="s">
        <v>1181</v>
      </c>
      <c r="E55" s="1" t="s">
        <v>1285</v>
      </c>
      <c r="F55" s="1">
        <v>2</v>
      </c>
      <c r="G55" s="1">
        <v>54</v>
      </c>
      <c r="H55">
        <f>COUNTIF('true bugs'!B:D,github!E55)</f>
        <v>0</v>
      </c>
      <c r="I55">
        <f t="shared" si="2"/>
        <v>0</v>
      </c>
      <c r="J55">
        <f>COUNTIF('true bugs'!$E$2:$E$93,github!E55)</f>
        <v>0</v>
      </c>
      <c r="K55">
        <f t="shared" si="3"/>
        <v>0</v>
      </c>
    </row>
    <row r="56" spans="1:11">
      <c r="A56" s="1" t="s">
        <v>32</v>
      </c>
      <c r="B56" s="1" t="s">
        <v>1181</v>
      </c>
      <c r="C56" s="1" t="s">
        <v>1181</v>
      </c>
      <c r="E56" s="1" t="s">
        <v>1958</v>
      </c>
      <c r="F56" s="1">
        <v>2</v>
      </c>
      <c r="G56" s="1">
        <v>55</v>
      </c>
      <c r="H56">
        <f>COUNTIF('true bugs'!B:D,github!E56)</f>
        <v>0</v>
      </c>
      <c r="I56">
        <f t="shared" si="2"/>
        <v>0</v>
      </c>
      <c r="J56">
        <f>COUNTIF('true bugs'!$E$2:$E$93,github!E56)</f>
        <v>0</v>
      </c>
      <c r="K56">
        <f t="shared" si="3"/>
        <v>0</v>
      </c>
    </row>
    <row r="57" spans="1:11">
      <c r="A57" s="1" t="s">
        <v>33</v>
      </c>
      <c r="B57" s="1" t="s">
        <v>1222</v>
      </c>
      <c r="C57" s="1" t="s">
        <v>1181</v>
      </c>
      <c r="E57" s="1" t="s">
        <v>1938</v>
      </c>
      <c r="F57" s="1">
        <v>2</v>
      </c>
      <c r="G57" s="1">
        <v>56</v>
      </c>
      <c r="H57">
        <f>COUNTIF('true bugs'!B:D,github!E57)</f>
        <v>0</v>
      </c>
      <c r="I57">
        <f t="shared" si="2"/>
        <v>0</v>
      </c>
      <c r="J57">
        <f>COUNTIF('true bugs'!$E$2:$E$93,github!E57)</f>
        <v>0</v>
      </c>
      <c r="K57">
        <f t="shared" si="3"/>
        <v>0</v>
      </c>
    </row>
    <row r="58" spans="1:11">
      <c r="A58" s="1" t="s">
        <v>34</v>
      </c>
      <c r="B58" s="1" t="s">
        <v>1223</v>
      </c>
      <c r="C58" s="1" t="s">
        <v>1181</v>
      </c>
      <c r="E58" s="1" t="s">
        <v>1253</v>
      </c>
      <c r="F58" s="1">
        <v>2</v>
      </c>
      <c r="G58" s="1">
        <v>57</v>
      </c>
      <c r="H58">
        <f>COUNTIF('true bugs'!B:D,github!E58)</f>
        <v>0</v>
      </c>
      <c r="I58">
        <f t="shared" si="2"/>
        <v>0</v>
      </c>
      <c r="J58">
        <f>COUNTIF('true bugs'!$E$2:$E$93,github!E58)</f>
        <v>0</v>
      </c>
      <c r="K58">
        <f t="shared" si="3"/>
        <v>0</v>
      </c>
    </row>
    <row r="59" spans="1:11">
      <c r="A59" s="1" t="s">
        <v>35</v>
      </c>
      <c r="B59" s="1" t="s">
        <v>1180</v>
      </c>
      <c r="C59" s="1" t="s">
        <v>1181</v>
      </c>
      <c r="E59" s="1" t="s">
        <v>1523</v>
      </c>
      <c r="F59" s="1">
        <v>2</v>
      </c>
      <c r="G59" s="1">
        <v>58</v>
      </c>
      <c r="H59">
        <f>COUNTIF('true bugs'!B:D,github!E59)</f>
        <v>0</v>
      </c>
      <c r="I59">
        <f t="shared" si="2"/>
        <v>0</v>
      </c>
      <c r="J59">
        <f>COUNTIF('true bugs'!$E$2:$E$93,github!E59)</f>
        <v>0</v>
      </c>
      <c r="K59">
        <f t="shared" si="3"/>
        <v>0</v>
      </c>
    </row>
    <row r="60" spans="1:11">
      <c r="A60" s="1" t="s">
        <v>36</v>
      </c>
      <c r="B60" s="1" t="s">
        <v>1180</v>
      </c>
      <c r="C60" s="1" t="s">
        <v>1181</v>
      </c>
      <c r="E60" s="1" t="s">
        <v>1224</v>
      </c>
      <c r="F60" s="1">
        <v>2</v>
      </c>
      <c r="G60" s="1">
        <v>59</v>
      </c>
      <c r="H60">
        <f>COUNTIF('true bugs'!B:D,github!E60)</f>
        <v>1</v>
      </c>
      <c r="I60">
        <f t="shared" si="2"/>
        <v>59</v>
      </c>
      <c r="J60">
        <f>COUNTIF('true bugs'!$E$2:$E$93,github!E60)</f>
        <v>0</v>
      </c>
      <c r="K60">
        <f t="shared" si="3"/>
        <v>0</v>
      </c>
    </row>
    <row r="61" spans="1:11">
      <c r="A61" s="1" t="s">
        <v>37</v>
      </c>
      <c r="B61" s="1" t="s">
        <v>1224</v>
      </c>
      <c r="C61" s="1" t="s">
        <v>1181</v>
      </c>
      <c r="E61" s="1" t="s">
        <v>1519</v>
      </c>
      <c r="F61" s="1">
        <v>2</v>
      </c>
      <c r="G61" s="1">
        <v>60</v>
      </c>
      <c r="H61">
        <f>COUNTIF('true bugs'!B:D,github!E61)</f>
        <v>0</v>
      </c>
      <c r="I61">
        <f t="shared" si="2"/>
        <v>0</v>
      </c>
      <c r="J61">
        <f>COUNTIF('true bugs'!$E$2:$E$93,github!E61)</f>
        <v>0</v>
      </c>
      <c r="K61">
        <f t="shared" si="3"/>
        <v>0</v>
      </c>
    </row>
    <row r="62" spans="1:11">
      <c r="A62" s="1" t="s">
        <v>38</v>
      </c>
      <c r="B62" s="1" t="s">
        <v>1225</v>
      </c>
      <c r="C62" s="1" t="s">
        <v>1181</v>
      </c>
      <c r="E62" s="1" t="s">
        <v>1377</v>
      </c>
      <c r="F62" s="1">
        <v>2</v>
      </c>
      <c r="G62" s="1">
        <v>61</v>
      </c>
      <c r="H62">
        <f>COUNTIF('true bugs'!B:D,github!E62)</f>
        <v>0</v>
      </c>
      <c r="I62">
        <f t="shared" si="2"/>
        <v>0</v>
      </c>
      <c r="J62">
        <f>COUNTIF('true bugs'!$E$2:$E$93,github!E62)</f>
        <v>0</v>
      </c>
      <c r="K62">
        <f t="shared" si="3"/>
        <v>0</v>
      </c>
    </row>
    <row r="63" spans="1:11">
      <c r="A63" s="1" t="s">
        <v>39</v>
      </c>
      <c r="B63" s="1" t="s">
        <v>1202</v>
      </c>
      <c r="C63" s="1" t="s">
        <v>1181</v>
      </c>
      <c r="E63" s="1" t="s">
        <v>1278</v>
      </c>
      <c r="F63" s="1">
        <v>2</v>
      </c>
      <c r="G63" s="1">
        <v>62</v>
      </c>
      <c r="H63">
        <f>COUNTIF('true bugs'!B:D,github!E63)</f>
        <v>0</v>
      </c>
      <c r="I63">
        <f t="shared" si="2"/>
        <v>0</v>
      </c>
      <c r="J63">
        <f>COUNTIF('true bugs'!$E$2:$E$93,github!E63)</f>
        <v>0</v>
      </c>
      <c r="K63">
        <f t="shared" si="3"/>
        <v>0</v>
      </c>
    </row>
    <row r="64" spans="1:11">
      <c r="A64" s="1" t="s">
        <v>40</v>
      </c>
      <c r="B64" s="1" t="s">
        <v>1184</v>
      </c>
      <c r="C64" s="1" t="s">
        <v>1181</v>
      </c>
      <c r="E64" s="1" t="s">
        <v>1240</v>
      </c>
      <c r="F64" s="1">
        <v>2</v>
      </c>
      <c r="G64" s="1">
        <v>63</v>
      </c>
      <c r="H64">
        <f>COUNTIF('true bugs'!B:D,github!E64)</f>
        <v>0</v>
      </c>
      <c r="I64">
        <f t="shared" si="2"/>
        <v>0</v>
      </c>
      <c r="J64">
        <f>COUNTIF('true bugs'!$E$2:$E$93,github!E64)</f>
        <v>0</v>
      </c>
      <c r="K64">
        <f t="shared" si="3"/>
        <v>0</v>
      </c>
    </row>
    <row r="65" spans="1:11">
      <c r="A65" s="1" t="s">
        <v>41</v>
      </c>
      <c r="B65" s="1" t="s">
        <v>1180</v>
      </c>
      <c r="C65" s="1" t="s">
        <v>1181</v>
      </c>
      <c r="E65" s="1" t="s">
        <v>2407</v>
      </c>
      <c r="F65" s="1">
        <v>2</v>
      </c>
      <c r="G65" s="1">
        <v>64</v>
      </c>
      <c r="H65">
        <f>COUNTIF('true bugs'!B:D,github!E65)</f>
        <v>0</v>
      </c>
      <c r="I65">
        <f t="shared" si="2"/>
        <v>0</v>
      </c>
      <c r="J65">
        <f>COUNTIF('true bugs'!$E$2:$E$93,github!E65)</f>
        <v>0</v>
      </c>
      <c r="K65">
        <f t="shared" si="3"/>
        <v>0</v>
      </c>
    </row>
    <row r="66" spans="1:11">
      <c r="A66" s="1" t="s">
        <v>42</v>
      </c>
      <c r="B66" s="1" t="s">
        <v>1180</v>
      </c>
      <c r="C66" s="1" t="s">
        <v>1181</v>
      </c>
      <c r="E66" s="1" t="s">
        <v>1250</v>
      </c>
      <c r="F66" s="1">
        <v>2</v>
      </c>
      <c r="G66" s="1">
        <v>65</v>
      </c>
      <c r="H66">
        <f>COUNTIF('true bugs'!B:D,github!E66)</f>
        <v>0</v>
      </c>
      <c r="I66">
        <f t="shared" si="2"/>
        <v>0</v>
      </c>
      <c r="J66">
        <f>COUNTIF('true bugs'!$E$2:$E$93,github!E66)</f>
        <v>0</v>
      </c>
      <c r="K66">
        <f t="shared" si="3"/>
        <v>0</v>
      </c>
    </row>
    <row r="67" spans="1:11">
      <c r="A67" s="1" t="s">
        <v>43</v>
      </c>
      <c r="B67" s="1" t="s">
        <v>1181</v>
      </c>
      <c r="C67" s="1" t="s">
        <v>1181</v>
      </c>
      <c r="E67" s="1" t="s">
        <v>1284</v>
      </c>
      <c r="F67" s="1">
        <v>2</v>
      </c>
      <c r="G67" s="1">
        <v>66</v>
      </c>
      <c r="H67">
        <f>COUNTIF('true bugs'!B:D,github!E67)</f>
        <v>0</v>
      </c>
      <c r="I67">
        <f t="shared" ref="I67:I130" si="6">H67*G67</f>
        <v>0</v>
      </c>
      <c r="J67">
        <f>COUNTIF('true bugs'!$E$2:$E$93,github!E67)</f>
        <v>0</v>
      </c>
      <c r="K67">
        <f t="shared" ref="K67:K130" si="7">J67*G67</f>
        <v>0</v>
      </c>
    </row>
    <row r="68" spans="1:11">
      <c r="A68" s="1" t="s">
        <v>44</v>
      </c>
      <c r="B68" s="1" t="s">
        <v>1211</v>
      </c>
      <c r="C68" s="1" t="s">
        <v>1181</v>
      </c>
      <c r="E68" s="1" t="s">
        <v>1249</v>
      </c>
      <c r="F68" s="1">
        <v>2</v>
      </c>
      <c r="G68" s="1">
        <v>67</v>
      </c>
      <c r="H68">
        <f>COUNTIF('true bugs'!B:D,github!E68)</f>
        <v>0</v>
      </c>
      <c r="I68">
        <f t="shared" si="6"/>
        <v>0</v>
      </c>
      <c r="J68">
        <f>COUNTIF('true bugs'!$E$2:$E$93,github!E68)</f>
        <v>0</v>
      </c>
      <c r="K68">
        <f t="shared" si="7"/>
        <v>0</v>
      </c>
    </row>
    <row r="69" spans="1:11">
      <c r="A69" s="1" t="s">
        <v>45</v>
      </c>
      <c r="B69" s="1" t="s">
        <v>1180</v>
      </c>
      <c r="C69" s="1" t="s">
        <v>1181</v>
      </c>
      <c r="E69" s="1" t="s">
        <v>1244</v>
      </c>
      <c r="F69" s="1">
        <v>2</v>
      </c>
      <c r="G69" s="1">
        <v>68</v>
      </c>
      <c r="H69">
        <f>COUNTIF('true bugs'!B:D,github!E69)</f>
        <v>0</v>
      </c>
      <c r="I69">
        <f t="shared" si="6"/>
        <v>0</v>
      </c>
      <c r="J69">
        <f>COUNTIF('true bugs'!$E$2:$E$93,github!E69)</f>
        <v>0</v>
      </c>
      <c r="K69">
        <f t="shared" si="7"/>
        <v>0</v>
      </c>
    </row>
    <row r="70" spans="1:11">
      <c r="A70" s="1" t="s">
        <v>46</v>
      </c>
      <c r="B70" s="1" t="s">
        <v>1180</v>
      </c>
      <c r="C70" s="1" t="s">
        <v>1181</v>
      </c>
      <c r="E70" s="1" t="s">
        <v>2176</v>
      </c>
      <c r="F70" s="1">
        <v>1</v>
      </c>
      <c r="G70" s="1">
        <v>69</v>
      </c>
      <c r="H70">
        <f>COUNTIF('true bugs'!B:D,github!E70)</f>
        <v>0</v>
      </c>
      <c r="I70">
        <f t="shared" si="6"/>
        <v>0</v>
      </c>
      <c r="J70">
        <f>COUNTIF('true bugs'!$E$2:$E$93,github!E70)</f>
        <v>0</v>
      </c>
      <c r="K70">
        <f t="shared" si="7"/>
        <v>0</v>
      </c>
    </row>
    <row r="71" spans="1:11">
      <c r="A71" s="1" t="s">
        <v>47</v>
      </c>
      <c r="B71" s="1" t="s">
        <v>1180</v>
      </c>
      <c r="C71" s="1" t="s">
        <v>1181</v>
      </c>
      <c r="E71" s="1" t="s">
        <v>1289</v>
      </c>
      <c r="F71" s="1">
        <v>1</v>
      </c>
      <c r="G71" s="1">
        <v>70</v>
      </c>
      <c r="H71">
        <f>COUNTIF('true bugs'!B:D,github!E71)</f>
        <v>0</v>
      </c>
      <c r="I71">
        <f t="shared" si="6"/>
        <v>0</v>
      </c>
      <c r="J71">
        <f>COUNTIF('true bugs'!$E$2:$E$93,github!E71)</f>
        <v>0</v>
      </c>
      <c r="K71">
        <f t="shared" si="7"/>
        <v>0</v>
      </c>
    </row>
    <row r="72" spans="1:11">
      <c r="A72" s="1" t="s">
        <v>48</v>
      </c>
      <c r="B72" s="1" t="s">
        <v>1180</v>
      </c>
      <c r="C72" s="1" t="s">
        <v>1181</v>
      </c>
      <c r="E72" s="1" t="s">
        <v>1294</v>
      </c>
      <c r="F72" s="1">
        <v>1</v>
      </c>
      <c r="G72" s="1">
        <v>71</v>
      </c>
      <c r="H72">
        <f>COUNTIF('true bugs'!B:D,github!E72)</f>
        <v>0</v>
      </c>
      <c r="I72">
        <f t="shared" si="6"/>
        <v>0</v>
      </c>
      <c r="J72">
        <f>COUNTIF('true bugs'!$E$2:$E$93,github!E72)</f>
        <v>0</v>
      </c>
      <c r="K72">
        <f t="shared" si="7"/>
        <v>0</v>
      </c>
    </row>
    <row r="73" spans="1:11">
      <c r="A73" s="1" t="s">
        <v>49</v>
      </c>
      <c r="B73" s="1" t="s">
        <v>1180</v>
      </c>
      <c r="C73" s="1" t="s">
        <v>1181</v>
      </c>
      <c r="E73" s="1" t="s">
        <v>2256</v>
      </c>
      <c r="F73" s="1">
        <v>1</v>
      </c>
      <c r="G73" s="1">
        <v>72</v>
      </c>
      <c r="H73">
        <f>COUNTIF('true bugs'!B:D,github!E73)</f>
        <v>0</v>
      </c>
      <c r="I73">
        <f t="shared" si="6"/>
        <v>0</v>
      </c>
      <c r="J73">
        <f>COUNTIF('true bugs'!$E$2:$E$93,github!E73)</f>
        <v>0</v>
      </c>
      <c r="K73">
        <f t="shared" si="7"/>
        <v>0</v>
      </c>
    </row>
    <row r="74" spans="1:11">
      <c r="A74" s="1" t="s">
        <v>50</v>
      </c>
      <c r="B74" s="1" t="s">
        <v>1180</v>
      </c>
      <c r="C74" s="1" t="s">
        <v>1181</v>
      </c>
      <c r="E74" s="1" t="s">
        <v>1282</v>
      </c>
      <c r="F74" s="1">
        <v>1</v>
      </c>
      <c r="G74" s="1">
        <v>73</v>
      </c>
      <c r="H74">
        <f>COUNTIF('true bugs'!B:D,github!E74)</f>
        <v>0</v>
      </c>
      <c r="I74">
        <f t="shared" si="6"/>
        <v>0</v>
      </c>
      <c r="J74">
        <f>COUNTIF('true bugs'!$E$2:$E$93,github!E74)</f>
        <v>0</v>
      </c>
      <c r="K74">
        <f t="shared" si="7"/>
        <v>0</v>
      </c>
    </row>
    <row r="75" spans="1:11">
      <c r="A75" s="1" t="s">
        <v>51</v>
      </c>
      <c r="B75" s="1" t="s">
        <v>1180</v>
      </c>
      <c r="C75" s="1" t="s">
        <v>1181</v>
      </c>
      <c r="E75" s="1" t="s">
        <v>2357</v>
      </c>
      <c r="F75" s="1">
        <v>1</v>
      </c>
      <c r="G75" s="1">
        <v>74</v>
      </c>
      <c r="H75">
        <f>COUNTIF('true bugs'!B:D,github!E75)</f>
        <v>0</v>
      </c>
      <c r="I75">
        <f t="shared" si="6"/>
        <v>0</v>
      </c>
      <c r="J75">
        <f>COUNTIF('true bugs'!$E$2:$E$93,github!E75)</f>
        <v>0</v>
      </c>
      <c r="K75">
        <f t="shared" si="7"/>
        <v>0</v>
      </c>
    </row>
    <row r="76" spans="1:11">
      <c r="A76" s="1" t="s">
        <v>52</v>
      </c>
      <c r="B76" s="1" t="s">
        <v>1180</v>
      </c>
      <c r="C76" s="1" t="s">
        <v>1181</v>
      </c>
      <c r="E76" s="1" t="s">
        <v>1254</v>
      </c>
      <c r="F76" s="1">
        <v>1</v>
      </c>
      <c r="G76" s="1">
        <v>75</v>
      </c>
      <c r="H76">
        <f>COUNTIF('true bugs'!B:D,github!E76)</f>
        <v>0</v>
      </c>
      <c r="I76">
        <f t="shared" si="6"/>
        <v>0</v>
      </c>
      <c r="J76">
        <f>COUNTIF('true bugs'!$E$2:$E$93,github!E76)</f>
        <v>0</v>
      </c>
      <c r="K76">
        <f t="shared" si="7"/>
        <v>0</v>
      </c>
    </row>
    <row r="77" spans="1:11">
      <c r="A77" s="1" t="s">
        <v>53</v>
      </c>
      <c r="B77" s="1" t="s">
        <v>1180</v>
      </c>
      <c r="C77" s="1" t="s">
        <v>1181</v>
      </c>
      <c r="E77" s="1" t="s">
        <v>1732</v>
      </c>
      <c r="F77" s="1">
        <v>1</v>
      </c>
      <c r="G77" s="1">
        <v>76</v>
      </c>
      <c r="H77">
        <f>COUNTIF('true bugs'!B:D,github!E77)</f>
        <v>0</v>
      </c>
      <c r="I77">
        <f t="shared" si="6"/>
        <v>0</v>
      </c>
      <c r="J77">
        <f>COUNTIF('true bugs'!$E$2:$E$93,github!E77)</f>
        <v>0</v>
      </c>
      <c r="K77">
        <f t="shared" si="7"/>
        <v>0</v>
      </c>
    </row>
    <row r="78" spans="1:11">
      <c r="A78" s="1" t="s">
        <v>54</v>
      </c>
      <c r="B78" s="1" t="s">
        <v>1180</v>
      </c>
      <c r="C78" s="1" t="s">
        <v>1181</v>
      </c>
      <c r="E78" s="1" t="s">
        <v>1291</v>
      </c>
      <c r="F78" s="1">
        <v>1</v>
      </c>
      <c r="G78" s="1">
        <v>77</v>
      </c>
      <c r="H78">
        <f>COUNTIF('true bugs'!B:D,github!E78)</f>
        <v>0</v>
      </c>
      <c r="I78">
        <f t="shared" si="6"/>
        <v>0</v>
      </c>
      <c r="J78">
        <f>COUNTIF('true bugs'!$E$2:$E$93,github!E78)</f>
        <v>0</v>
      </c>
      <c r="K78">
        <f t="shared" si="7"/>
        <v>0</v>
      </c>
    </row>
    <row r="79" spans="1:11">
      <c r="A79" s="1" t="s">
        <v>55</v>
      </c>
      <c r="B79" s="1" t="s">
        <v>1180</v>
      </c>
      <c r="C79" s="1" t="s">
        <v>1181</v>
      </c>
      <c r="E79" s="1" t="s">
        <v>1245</v>
      </c>
      <c r="F79" s="1">
        <v>1</v>
      </c>
      <c r="G79" s="1">
        <v>78</v>
      </c>
      <c r="H79">
        <f>COUNTIF('true bugs'!B:D,github!E79)</f>
        <v>0</v>
      </c>
      <c r="I79">
        <f t="shared" si="6"/>
        <v>0</v>
      </c>
      <c r="J79">
        <f>COUNTIF('true bugs'!$E$2:$E$93,github!E79)</f>
        <v>0</v>
      </c>
      <c r="K79">
        <f t="shared" si="7"/>
        <v>0</v>
      </c>
    </row>
    <row r="80" spans="1:11">
      <c r="A80" s="1" t="s">
        <v>56</v>
      </c>
      <c r="B80" s="1" t="s">
        <v>1180</v>
      </c>
      <c r="C80" s="1" t="s">
        <v>1181</v>
      </c>
      <c r="E80" s="1" t="s">
        <v>1281</v>
      </c>
      <c r="F80" s="1">
        <v>1</v>
      </c>
      <c r="G80" s="1">
        <v>79</v>
      </c>
      <c r="H80">
        <f>COUNTIF('true bugs'!B:D,github!E80)</f>
        <v>0</v>
      </c>
      <c r="I80">
        <f t="shared" si="6"/>
        <v>0</v>
      </c>
      <c r="J80">
        <f>COUNTIF('true bugs'!$E$2:$E$93,github!E80)</f>
        <v>0</v>
      </c>
      <c r="K80">
        <f t="shared" si="7"/>
        <v>0</v>
      </c>
    </row>
    <row r="81" spans="1:11">
      <c r="A81" s="1" t="s">
        <v>57</v>
      </c>
      <c r="B81" s="1" t="s">
        <v>1180</v>
      </c>
      <c r="C81" s="1" t="s">
        <v>1181</v>
      </c>
      <c r="E81" s="1" t="s">
        <v>2094</v>
      </c>
      <c r="F81" s="1">
        <v>1</v>
      </c>
      <c r="G81" s="1">
        <v>80</v>
      </c>
      <c r="H81">
        <f>COUNTIF('true bugs'!B:D,github!E81)</f>
        <v>0</v>
      </c>
      <c r="I81">
        <f t="shared" si="6"/>
        <v>0</v>
      </c>
      <c r="J81">
        <f>COUNTIF('true bugs'!$E$2:$E$93,github!E81)</f>
        <v>0</v>
      </c>
      <c r="K81">
        <f t="shared" si="7"/>
        <v>0</v>
      </c>
    </row>
    <row r="82" spans="1:11">
      <c r="A82" s="1" t="s">
        <v>58</v>
      </c>
      <c r="B82" s="1" t="s">
        <v>1180</v>
      </c>
      <c r="C82" s="1" t="s">
        <v>1181</v>
      </c>
      <c r="E82" s="1" t="s">
        <v>1266</v>
      </c>
      <c r="F82" s="1">
        <v>1</v>
      </c>
      <c r="G82" s="1">
        <v>81</v>
      </c>
      <c r="H82">
        <f>COUNTIF('true bugs'!B:D,github!E82)</f>
        <v>0</v>
      </c>
      <c r="I82">
        <f t="shared" si="6"/>
        <v>0</v>
      </c>
      <c r="J82">
        <f>COUNTIF('true bugs'!$E$2:$E$93,github!E82)</f>
        <v>0</v>
      </c>
      <c r="K82">
        <f t="shared" si="7"/>
        <v>0</v>
      </c>
    </row>
    <row r="83" spans="1:11">
      <c r="A83" s="1" t="s">
        <v>59</v>
      </c>
      <c r="B83" s="1" t="s">
        <v>1180</v>
      </c>
      <c r="C83" s="1" t="s">
        <v>1181</v>
      </c>
      <c r="E83" s="1" t="s">
        <v>2419</v>
      </c>
      <c r="F83" s="1">
        <v>1</v>
      </c>
      <c r="G83" s="1">
        <v>82</v>
      </c>
      <c r="H83">
        <f>COUNTIF('true bugs'!B:D,github!E83)</f>
        <v>0</v>
      </c>
      <c r="I83">
        <f t="shared" si="6"/>
        <v>0</v>
      </c>
      <c r="J83">
        <f>COUNTIF('true bugs'!$E$2:$E$93,github!E83)</f>
        <v>0</v>
      </c>
      <c r="K83">
        <f t="shared" si="7"/>
        <v>0</v>
      </c>
    </row>
    <row r="84" spans="1:11">
      <c r="A84" s="1" t="s">
        <v>60</v>
      </c>
      <c r="B84" s="1" t="s">
        <v>1180</v>
      </c>
      <c r="C84" s="1" t="s">
        <v>1181</v>
      </c>
      <c r="E84" s="1" t="s">
        <v>2399</v>
      </c>
      <c r="F84" s="1">
        <v>1</v>
      </c>
      <c r="G84" s="1">
        <v>83</v>
      </c>
      <c r="H84">
        <f>COUNTIF('true bugs'!B:D,github!E84)</f>
        <v>0</v>
      </c>
      <c r="I84">
        <f t="shared" si="6"/>
        <v>0</v>
      </c>
      <c r="J84">
        <f>COUNTIF('true bugs'!$E$2:$E$93,github!E84)</f>
        <v>0</v>
      </c>
      <c r="K84">
        <f t="shared" si="7"/>
        <v>0</v>
      </c>
    </row>
    <row r="85" spans="1:11">
      <c r="A85" s="1" t="s">
        <v>61</v>
      </c>
      <c r="B85" s="1" t="s">
        <v>1180</v>
      </c>
      <c r="C85" s="1" t="s">
        <v>1181</v>
      </c>
      <c r="E85" s="1" t="s">
        <v>1768</v>
      </c>
      <c r="F85" s="1">
        <v>1</v>
      </c>
      <c r="G85" s="1">
        <v>84</v>
      </c>
      <c r="H85">
        <f>COUNTIF('true bugs'!B:D,github!E85)</f>
        <v>0</v>
      </c>
      <c r="I85">
        <f t="shared" si="6"/>
        <v>0</v>
      </c>
      <c r="J85">
        <f>COUNTIF('true bugs'!$E$2:$E$93,github!E85)</f>
        <v>0</v>
      </c>
      <c r="K85">
        <f t="shared" si="7"/>
        <v>0</v>
      </c>
    </row>
    <row r="86" spans="1:11">
      <c r="A86" s="1" t="s">
        <v>62</v>
      </c>
      <c r="B86" s="1" t="s">
        <v>1180</v>
      </c>
      <c r="C86" s="1" t="s">
        <v>1181</v>
      </c>
      <c r="E86" s="1" t="s">
        <v>1263</v>
      </c>
      <c r="F86" s="1">
        <v>1</v>
      </c>
      <c r="G86" s="1">
        <v>85</v>
      </c>
      <c r="H86">
        <f>COUNTIF('true bugs'!B:D,github!E86)</f>
        <v>0</v>
      </c>
      <c r="I86">
        <f t="shared" si="6"/>
        <v>0</v>
      </c>
      <c r="J86">
        <f>COUNTIF('true bugs'!$E$2:$E$93,github!E86)</f>
        <v>0</v>
      </c>
      <c r="K86">
        <f t="shared" si="7"/>
        <v>0</v>
      </c>
    </row>
    <row r="87" spans="1:11">
      <c r="A87" s="1" t="s">
        <v>63</v>
      </c>
      <c r="B87" s="1" t="s">
        <v>1180</v>
      </c>
      <c r="C87" s="1" t="s">
        <v>1181</v>
      </c>
      <c r="E87" s="1" t="s">
        <v>2228</v>
      </c>
      <c r="F87" s="1">
        <v>1</v>
      </c>
      <c r="G87" s="1">
        <v>86</v>
      </c>
      <c r="H87">
        <f>COUNTIF('true bugs'!B:D,github!E87)</f>
        <v>0</v>
      </c>
      <c r="I87">
        <f t="shared" si="6"/>
        <v>0</v>
      </c>
      <c r="J87">
        <f>COUNTIF('true bugs'!$E$2:$E$93,github!E87)</f>
        <v>0</v>
      </c>
      <c r="K87">
        <f t="shared" si="7"/>
        <v>0</v>
      </c>
    </row>
    <row r="88" spans="1:11">
      <c r="A88" s="1" t="s">
        <v>64</v>
      </c>
      <c r="B88" s="1" t="s">
        <v>1180</v>
      </c>
      <c r="C88" s="1" t="s">
        <v>1181</v>
      </c>
      <c r="E88" s="1" t="s">
        <v>1287</v>
      </c>
      <c r="F88" s="1">
        <v>1</v>
      </c>
      <c r="G88" s="1">
        <v>87</v>
      </c>
      <c r="H88">
        <f>COUNTIF('true bugs'!B:D,github!E88)</f>
        <v>0</v>
      </c>
      <c r="I88">
        <f t="shared" si="6"/>
        <v>0</v>
      </c>
      <c r="J88">
        <f>COUNTIF('true bugs'!$E$2:$E$93,github!E88)</f>
        <v>0</v>
      </c>
      <c r="K88">
        <f t="shared" si="7"/>
        <v>0</v>
      </c>
    </row>
    <row r="89" spans="1:11">
      <c r="A89" s="1" t="s">
        <v>65</v>
      </c>
      <c r="B89" s="1" t="s">
        <v>1180</v>
      </c>
      <c r="C89" s="1" t="s">
        <v>1181</v>
      </c>
      <c r="E89" s="1" t="s">
        <v>1219</v>
      </c>
      <c r="F89" s="1">
        <v>1</v>
      </c>
      <c r="G89" s="1">
        <v>88</v>
      </c>
      <c r="H89">
        <f>COUNTIF('true bugs'!B:D,github!E89)</f>
        <v>0</v>
      </c>
      <c r="I89">
        <f t="shared" si="6"/>
        <v>0</v>
      </c>
      <c r="J89">
        <f>COUNTIF('true bugs'!$E$2:$E$93,github!E89)</f>
        <v>0</v>
      </c>
      <c r="K89">
        <f t="shared" si="7"/>
        <v>0</v>
      </c>
    </row>
    <row r="90" spans="1:11">
      <c r="A90" s="1" t="s">
        <v>66</v>
      </c>
      <c r="B90" s="1" t="s">
        <v>1180</v>
      </c>
      <c r="C90" s="1" t="s">
        <v>1181</v>
      </c>
      <c r="E90" s="1" t="s">
        <v>1288</v>
      </c>
      <c r="F90" s="1">
        <v>1</v>
      </c>
      <c r="G90" s="1">
        <v>89</v>
      </c>
      <c r="H90">
        <f>COUNTIF('true bugs'!B:D,github!E90)</f>
        <v>0</v>
      </c>
      <c r="I90">
        <f t="shared" si="6"/>
        <v>0</v>
      </c>
      <c r="J90">
        <f>COUNTIF('true bugs'!$E$2:$E$93,github!E90)</f>
        <v>0</v>
      </c>
      <c r="K90">
        <f t="shared" si="7"/>
        <v>0</v>
      </c>
    </row>
    <row r="91" spans="1:11">
      <c r="A91" s="1" t="s">
        <v>67</v>
      </c>
      <c r="B91" s="1" t="s">
        <v>1180</v>
      </c>
      <c r="C91" s="1" t="s">
        <v>1181</v>
      </c>
      <c r="E91" s="1" t="s">
        <v>1227</v>
      </c>
      <c r="F91" s="1">
        <v>1</v>
      </c>
      <c r="G91" s="1">
        <v>90</v>
      </c>
      <c r="H91">
        <f>COUNTIF('true bugs'!B:D,github!E91)</f>
        <v>0</v>
      </c>
      <c r="I91">
        <f t="shared" si="6"/>
        <v>0</v>
      </c>
      <c r="J91">
        <f>COUNTIF('true bugs'!$E$2:$E$93,github!E91)</f>
        <v>0</v>
      </c>
      <c r="K91">
        <f t="shared" si="7"/>
        <v>0</v>
      </c>
    </row>
    <row r="92" spans="1:11">
      <c r="A92" s="1" t="s">
        <v>68</v>
      </c>
      <c r="B92" s="1" t="s">
        <v>1180</v>
      </c>
      <c r="C92" s="1" t="s">
        <v>1181</v>
      </c>
      <c r="E92" s="1" t="s">
        <v>2338</v>
      </c>
      <c r="F92" s="1">
        <v>1</v>
      </c>
      <c r="G92" s="1">
        <v>91</v>
      </c>
      <c r="H92">
        <f>COUNTIF('true bugs'!B:D,github!E92)</f>
        <v>0</v>
      </c>
      <c r="I92">
        <f t="shared" si="6"/>
        <v>0</v>
      </c>
      <c r="J92">
        <f>COUNTIF('true bugs'!$E$2:$E$93,github!E92)</f>
        <v>0</v>
      </c>
      <c r="K92">
        <f t="shared" si="7"/>
        <v>0</v>
      </c>
    </row>
    <row r="93" spans="1:11">
      <c r="A93" s="1" t="s">
        <v>69</v>
      </c>
      <c r="B93" s="1" t="s">
        <v>1180</v>
      </c>
      <c r="C93" s="1" t="s">
        <v>1181</v>
      </c>
      <c r="E93" s="1" t="s">
        <v>1264</v>
      </c>
      <c r="F93" s="1">
        <v>1</v>
      </c>
      <c r="G93" s="1">
        <v>92</v>
      </c>
      <c r="H93">
        <f>COUNTIF('true bugs'!B:D,github!E93)</f>
        <v>0</v>
      </c>
      <c r="I93">
        <f t="shared" si="6"/>
        <v>0</v>
      </c>
      <c r="J93">
        <f>COUNTIF('true bugs'!$E$2:$E$93,github!E93)</f>
        <v>0</v>
      </c>
      <c r="K93">
        <f t="shared" si="7"/>
        <v>0</v>
      </c>
    </row>
    <row r="94" spans="1:11">
      <c r="A94" s="1" t="s">
        <v>70</v>
      </c>
      <c r="B94" s="1" t="s">
        <v>1180</v>
      </c>
      <c r="C94" s="1" t="s">
        <v>1181</v>
      </c>
      <c r="E94" s="1" t="s">
        <v>2443</v>
      </c>
      <c r="F94" s="1">
        <v>1</v>
      </c>
      <c r="G94" s="1">
        <v>93</v>
      </c>
      <c r="H94">
        <f>COUNTIF('true bugs'!B:D,github!E94)</f>
        <v>0</v>
      </c>
      <c r="I94">
        <f t="shared" si="6"/>
        <v>0</v>
      </c>
      <c r="J94">
        <f>COUNTIF('true bugs'!$E$2:$E$93,github!E94)</f>
        <v>0</v>
      </c>
      <c r="K94">
        <f t="shared" si="7"/>
        <v>0</v>
      </c>
    </row>
    <row r="95" spans="1:11">
      <c r="A95" s="1" t="s">
        <v>71</v>
      </c>
      <c r="B95" s="1" t="s">
        <v>1180</v>
      </c>
      <c r="C95" s="1" t="s">
        <v>1181</v>
      </c>
      <c r="E95" s="1" t="s">
        <v>1290</v>
      </c>
      <c r="F95" s="1">
        <v>1</v>
      </c>
      <c r="G95" s="1">
        <v>94</v>
      </c>
      <c r="H95">
        <f>COUNTIF('true bugs'!B:D,github!E95)</f>
        <v>0</v>
      </c>
      <c r="I95">
        <f t="shared" si="6"/>
        <v>0</v>
      </c>
      <c r="J95">
        <f>COUNTIF('true bugs'!$E$2:$E$93,github!E95)</f>
        <v>0</v>
      </c>
      <c r="K95">
        <f t="shared" si="7"/>
        <v>0</v>
      </c>
    </row>
    <row r="96" spans="1:11">
      <c r="A96" s="1" t="s">
        <v>72</v>
      </c>
      <c r="B96" s="1" t="s">
        <v>1180</v>
      </c>
      <c r="C96" s="1" t="s">
        <v>1181</v>
      </c>
      <c r="E96" s="1" t="s">
        <v>1295</v>
      </c>
      <c r="F96" s="1">
        <v>1</v>
      </c>
      <c r="G96" s="1">
        <v>95</v>
      </c>
      <c r="H96">
        <f>COUNTIF('true bugs'!B:D,github!E96)</f>
        <v>0</v>
      </c>
      <c r="I96">
        <f t="shared" si="6"/>
        <v>0</v>
      </c>
      <c r="J96">
        <f>COUNTIF('true bugs'!$E$2:$E$93,github!E96)</f>
        <v>0</v>
      </c>
      <c r="K96">
        <f t="shared" si="7"/>
        <v>0</v>
      </c>
    </row>
    <row r="97" spans="1:11">
      <c r="A97" s="1" t="s">
        <v>73</v>
      </c>
      <c r="B97" s="1" t="s">
        <v>1180</v>
      </c>
      <c r="C97" s="1" t="s">
        <v>1181</v>
      </c>
      <c r="E97" s="1" t="s">
        <v>1242</v>
      </c>
      <c r="F97" s="1">
        <v>1</v>
      </c>
      <c r="G97" s="1">
        <v>96</v>
      </c>
      <c r="H97">
        <f>COUNTIF('true bugs'!B:D,github!E97)</f>
        <v>0</v>
      </c>
      <c r="I97">
        <f t="shared" si="6"/>
        <v>0</v>
      </c>
      <c r="J97">
        <f>COUNTIF('true bugs'!$E$2:$E$93,github!E97)</f>
        <v>0</v>
      </c>
      <c r="K97">
        <f t="shared" si="7"/>
        <v>0</v>
      </c>
    </row>
    <row r="98" spans="1:11">
      <c r="A98" s="1" t="s">
        <v>74</v>
      </c>
      <c r="B98" s="1" t="s">
        <v>1180</v>
      </c>
      <c r="C98" s="1" t="s">
        <v>1181</v>
      </c>
      <c r="E98" s="1" t="s">
        <v>1283</v>
      </c>
      <c r="F98" s="1">
        <v>1</v>
      </c>
      <c r="G98" s="1">
        <v>97</v>
      </c>
      <c r="H98">
        <f>COUNTIF('true bugs'!B:D,github!E98)</f>
        <v>0</v>
      </c>
      <c r="I98">
        <f t="shared" si="6"/>
        <v>0</v>
      </c>
      <c r="J98">
        <f>COUNTIF('true bugs'!$E$2:$E$93,github!E98)</f>
        <v>0</v>
      </c>
      <c r="K98">
        <f t="shared" si="7"/>
        <v>0</v>
      </c>
    </row>
    <row r="99" spans="1:11">
      <c r="A99" s="1" t="s">
        <v>75</v>
      </c>
      <c r="B99" s="1" t="s">
        <v>1180</v>
      </c>
      <c r="C99" s="1" t="s">
        <v>1181</v>
      </c>
      <c r="E99" s="1" t="s">
        <v>1727</v>
      </c>
      <c r="F99" s="1">
        <v>1</v>
      </c>
      <c r="G99" s="1">
        <v>98</v>
      </c>
      <c r="H99">
        <f>COUNTIF('true bugs'!B:D,github!E99)</f>
        <v>0</v>
      </c>
      <c r="I99">
        <f t="shared" si="6"/>
        <v>0</v>
      </c>
      <c r="J99">
        <f>COUNTIF('true bugs'!$E$2:$E$93,github!E99)</f>
        <v>0</v>
      </c>
      <c r="K99">
        <f t="shared" si="7"/>
        <v>0</v>
      </c>
    </row>
    <row r="100" spans="1:11">
      <c r="A100" s="1" t="s">
        <v>76</v>
      </c>
      <c r="B100" s="1" t="s">
        <v>1180</v>
      </c>
      <c r="C100" s="1" t="s">
        <v>1181</v>
      </c>
      <c r="E100" s="1" t="s">
        <v>1243</v>
      </c>
      <c r="F100" s="1">
        <v>1</v>
      </c>
      <c r="G100" s="1">
        <v>99</v>
      </c>
      <c r="H100">
        <f>COUNTIF('true bugs'!B:D,github!E100)</f>
        <v>0</v>
      </c>
      <c r="I100">
        <f t="shared" si="6"/>
        <v>0</v>
      </c>
      <c r="J100">
        <f>COUNTIF('true bugs'!$E$2:$E$93,github!E100)</f>
        <v>0</v>
      </c>
      <c r="K100">
        <f t="shared" si="7"/>
        <v>0</v>
      </c>
    </row>
    <row r="101" spans="1:11">
      <c r="A101" s="1" t="s">
        <v>77</v>
      </c>
      <c r="B101" s="1" t="s">
        <v>1180</v>
      </c>
      <c r="C101" s="1" t="s">
        <v>1181</v>
      </c>
      <c r="E101" s="1" t="s">
        <v>1425</v>
      </c>
      <c r="F101" s="1">
        <v>1</v>
      </c>
      <c r="G101" s="1">
        <v>100</v>
      </c>
      <c r="H101">
        <f>COUNTIF('true bugs'!B:D,github!E101)</f>
        <v>0</v>
      </c>
      <c r="I101">
        <f t="shared" si="6"/>
        <v>0</v>
      </c>
      <c r="J101">
        <f>COUNTIF('true bugs'!$E$2:$E$93,github!E101)</f>
        <v>0</v>
      </c>
      <c r="K101">
        <f t="shared" si="7"/>
        <v>0</v>
      </c>
    </row>
    <row r="102" spans="1:11">
      <c r="A102" s="1" t="s">
        <v>78</v>
      </c>
      <c r="B102" s="1" t="s">
        <v>1180</v>
      </c>
      <c r="C102" s="1" t="s">
        <v>1181</v>
      </c>
      <c r="E102" s="1" t="s">
        <v>1280</v>
      </c>
      <c r="F102" s="1">
        <v>1</v>
      </c>
      <c r="G102" s="1">
        <v>101</v>
      </c>
      <c r="H102">
        <f>COUNTIF('true bugs'!B:D,github!E102)</f>
        <v>0</v>
      </c>
      <c r="I102">
        <f t="shared" si="6"/>
        <v>0</v>
      </c>
      <c r="J102">
        <f>COUNTIF('true bugs'!$E$2:$E$93,github!E102)</f>
        <v>0</v>
      </c>
      <c r="K102">
        <f t="shared" si="7"/>
        <v>0</v>
      </c>
    </row>
    <row r="103" spans="1:11">
      <c r="A103" s="1" t="s">
        <v>79</v>
      </c>
      <c r="B103" s="1" t="s">
        <v>1180</v>
      </c>
      <c r="C103" s="1" t="s">
        <v>1181</v>
      </c>
      <c r="E103" s="1" t="s">
        <v>1828</v>
      </c>
      <c r="F103" s="1">
        <v>1</v>
      </c>
      <c r="G103" s="1">
        <v>102</v>
      </c>
      <c r="H103">
        <f>COUNTIF('true bugs'!B:D,github!E103)</f>
        <v>0</v>
      </c>
      <c r="I103">
        <f t="shared" si="6"/>
        <v>0</v>
      </c>
      <c r="J103">
        <f>COUNTIF('true bugs'!$E$2:$E$93,github!E103)</f>
        <v>0</v>
      </c>
      <c r="K103">
        <f t="shared" si="7"/>
        <v>0</v>
      </c>
    </row>
    <row r="104" spans="1:11">
      <c r="A104" s="1" t="s">
        <v>80</v>
      </c>
      <c r="B104" s="1" t="s">
        <v>1180</v>
      </c>
      <c r="C104" s="1" t="s">
        <v>1181</v>
      </c>
      <c r="E104" s="1" t="s">
        <v>1277</v>
      </c>
      <c r="F104" s="1">
        <v>1</v>
      </c>
      <c r="G104" s="1">
        <v>103</v>
      </c>
      <c r="H104">
        <f>COUNTIF('true bugs'!B:D,github!E104)</f>
        <v>0</v>
      </c>
      <c r="I104">
        <f t="shared" si="6"/>
        <v>0</v>
      </c>
      <c r="J104">
        <f>COUNTIF('true bugs'!$E$2:$E$93,github!E104)</f>
        <v>0</v>
      </c>
      <c r="K104">
        <f t="shared" si="7"/>
        <v>0</v>
      </c>
    </row>
    <row r="105" spans="1:11">
      <c r="A105" s="1" t="s">
        <v>81</v>
      </c>
      <c r="B105" s="1" t="s">
        <v>1180</v>
      </c>
      <c r="C105" s="1" t="s">
        <v>1181</v>
      </c>
      <c r="E105" s="1" t="s">
        <v>1270</v>
      </c>
      <c r="F105" s="1">
        <v>1</v>
      </c>
      <c r="G105" s="1">
        <v>104</v>
      </c>
      <c r="H105">
        <f>COUNTIF('true bugs'!B:D,github!E105)</f>
        <v>0</v>
      </c>
      <c r="I105">
        <f t="shared" si="6"/>
        <v>0</v>
      </c>
      <c r="J105">
        <f>COUNTIF('true bugs'!$E$2:$E$93,github!E105)</f>
        <v>0</v>
      </c>
      <c r="K105">
        <f t="shared" si="7"/>
        <v>0</v>
      </c>
    </row>
    <row r="106" spans="1:11">
      <c r="A106" s="1" t="s">
        <v>82</v>
      </c>
      <c r="B106" s="1" t="s">
        <v>1180</v>
      </c>
      <c r="C106" s="1" t="s">
        <v>1181</v>
      </c>
      <c r="E106" s="1" t="s">
        <v>1323</v>
      </c>
      <c r="F106" s="1">
        <v>1</v>
      </c>
      <c r="G106" s="1">
        <v>105</v>
      </c>
      <c r="H106">
        <f>COUNTIF('true bugs'!B:D,github!E106)</f>
        <v>0</v>
      </c>
      <c r="I106">
        <f t="shared" si="6"/>
        <v>0</v>
      </c>
      <c r="J106">
        <f>COUNTIF('true bugs'!$E$2:$E$93,github!E106)</f>
        <v>0</v>
      </c>
      <c r="K106">
        <f t="shared" si="7"/>
        <v>0</v>
      </c>
    </row>
    <row r="107" spans="1:11">
      <c r="A107" s="1" t="s">
        <v>83</v>
      </c>
      <c r="B107" s="1" t="s">
        <v>1180</v>
      </c>
      <c r="C107" s="1" t="s">
        <v>1181</v>
      </c>
      <c r="E107" s="1" t="s">
        <v>1273</v>
      </c>
      <c r="F107" s="1">
        <v>1</v>
      </c>
      <c r="G107" s="1">
        <v>106</v>
      </c>
      <c r="H107">
        <f>COUNTIF('true bugs'!B:D,github!E107)</f>
        <v>0</v>
      </c>
      <c r="I107">
        <f t="shared" si="6"/>
        <v>0</v>
      </c>
      <c r="J107">
        <f>COUNTIF('true bugs'!$E$2:$E$93,github!E107)</f>
        <v>0</v>
      </c>
      <c r="K107">
        <f t="shared" si="7"/>
        <v>0</v>
      </c>
    </row>
    <row r="108" spans="1:11">
      <c r="A108" s="1" t="s">
        <v>84</v>
      </c>
      <c r="B108" s="1" t="s">
        <v>1180</v>
      </c>
      <c r="C108" s="1" t="s">
        <v>1181</v>
      </c>
      <c r="E108" s="1" t="s">
        <v>2062</v>
      </c>
      <c r="F108" s="1">
        <v>1</v>
      </c>
      <c r="G108" s="1">
        <v>107</v>
      </c>
      <c r="H108">
        <f>COUNTIF('true bugs'!B:D,github!E108)</f>
        <v>0</v>
      </c>
      <c r="I108">
        <f t="shared" si="6"/>
        <v>0</v>
      </c>
      <c r="J108">
        <f>COUNTIF('true bugs'!$E$2:$E$93,github!E108)</f>
        <v>0</v>
      </c>
      <c r="K108">
        <f t="shared" si="7"/>
        <v>0</v>
      </c>
    </row>
    <row r="109" spans="1:11">
      <c r="A109" s="1" t="s">
        <v>85</v>
      </c>
      <c r="B109" s="1" t="s">
        <v>1180</v>
      </c>
      <c r="C109" s="1" t="s">
        <v>1181</v>
      </c>
      <c r="E109" s="1" t="s">
        <v>2180</v>
      </c>
      <c r="F109" s="1">
        <v>1</v>
      </c>
      <c r="G109" s="1">
        <v>108</v>
      </c>
      <c r="H109">
        <f>COUNTIF('true bugs'!B:D,github!E109)</f>
        <v>0</v>
      </c>
      <c r="I109">
        <f t="shared" si="6"/>
        <v>0</v>
      </c>
      <c r="J109">
        <f>COUNTIF('true bugs'!$E$2:$E$93,github!E109)</f>
        <v>0</v>
      </c>
      <c r="K109">
        <f t="shared" si="7"/>
        <v>0</v>
      </c>
    </row>
    <row r="110" spans="1:11">
      <c r="A110" s="1" t="s">
        <v>86</v>
      </c>
      <c r="B110" s="1" t="s">
        <v>1180</v>
      </c>
      <c r="C110" s="1" t="s">
        <v>1181</v>
      </c>
      <c r="E110" s="1" t="s">
        <v>1354</v>
      </c>
      <c r="F110" s="1">
        <v>1</v>
      </c>
      <c r="G110" s="1">
        <v>109</v>
      </c>
      <c r="H110">
        <f>COUNTIF('true bugs'!B:D,github!E110)</f>
        <v>0</v>
      </c>
      <c r="I110">
        <f t="shared" si="6"/>
        <v>0</v>
      </c>
      <c r="J110">
        <f>COUNTIF('true bugs'!$E$2:$E$93,github!E110)</f>
        <v>0</v>
      </c>
      <c r="K110">
        <f t="shared" si="7"/>
        <v>0</v>
      </c>
    </row>
    <row r="111" spans="1:11">
      <c r="A111" s="1" t="s">
        <v>87</v>
      </c>
      <c r="B111" s="1" t="s">
        <v>1180</v>
      </c>
      <c r="C111" s="1" t="s">
        <v>1181</v>
      </c>
      <c r="E111" s="1" t="s">
        <v>1296</v>
      </c>
      <c r="F111" s="1">
        <v>1</v>
      </c>
      <c r="G111" s="1">
        <v>110</v>
      </c>
      <c r="H111">
        <f>COUNTIF('true bugs'!B:D,github!E111)</f>
        <v>0</v>
      </c>
      <c r="I111">
        <f t="shared" si="6"/>
        <v>0</v>
      </c>
      <c r="J111">
        <f>COUNTIF('true bugs'!$E$2:$E$93,github!E111)</f>
        <v>0</v>
      </c>
      <c r="K111">
        <f t="shared" si="7"/>
        <v>0</v>
      </c>
    </row>
    <row r="112" spans="1:11">
      <c r="A112" s="1" t="s">
        <v>88</v>
      </c>
      <c r="B112" s="1" t="s">
        <v>1180</v>
      </c>
      <c r="C112" s="1" t="s">
        <v>1181</v>
      </c>
      <c r="E112" s="1" t="s">
        <v>1757</v>
      </c>
      <c r="F112" s="1">
        <v>1</v>
      </c>
      <c r="G112" s="1">
        <v>111</v>
      </c>
      <c r="H112">
        <f>COUNTIF('true bugs'!B:D,github!E112)</f>
        <v>0</v>
      </c>
      <c r="I112">
        <f t="shared" si="6"/>
        <v>0</v>
      </c>
      <c r="J112">
        <f>COUNTIF('true bugs'!$E$2:$E$93,github!E112)</f>
        <v>0</v>
      </c>
      <c r="K112">
        <f t="shared" si="7"/>
        <v>0</v>
      </c>
    </row>
    <row r="113" spans="1:11">
      <c r="A113" s="1" t="s">
        <v>89</v>
      </c>
      <c r="B113" s="1" t="s">
        <v>1184</v>
      </c>
      <c r="C113" s="1" t="s">
        <v>1181</v>
      </c>
      <c r="E113" s="1" t="s">
        <v>1269</v>
      </c>
      <c r="F113" s="1">
        <v>1</v>
      </c>
      <c r="G113" s="1">
        <v>112</v>
      </c>
      <c r="H113">
        <f>COUNTIF('true bugs'!B:D,github!E113)</f>
        <v>0</v>
      </c>
      <c r="I113">
        <f t="shared" si="6"/>
        <v>0</v>
      </c>
      <c r="J113">
        <f>COUNTIF('true bugs'!$E$2:$E$93,github!E113)</f>
        <v>0</v>
      </c>
      <c r="K113">
        <f t="shared" si="7"/>
        <v>0</v>
      </c>
    </row>
    <row r="114" spans="1:11">
      <c r="A114" s="1" t="s">
        <v>90</v>
      </c>
      <c r="B114" s="1" t="s">
        <v>1180</v>
      </c>
      <c r="C114" s="1" t="s">
        <v>1181</v>
      </c>
      <c r="E114" s="1" t="s">
        <v>1230</v>
      </c>
      <c r="F114" s="1">
        <v>1</v>
      </c>
      <c r="G114" s="1">
        <v>113</v>
      </c>
      <c r="H114">
        <f>COUNTIF('true bugs'!B:D,github!E114)</f>
        <v>0</v>
      </c>
      <c r="I114">
        <f t="shared" si="6"/>
        <v>0</v>
      </c>
      <c r="J114">
        <f>COUNTIF('true bugs'!$E$2:$E$93,github!E114)</f>
        <v>0</v>
      </c>
      <c r="K114">
        <f t="shared" si="7"/>
        <v>0</v>
      </c>
    </row>
    <row r="115" spans="1:11">
      <c r="A115" s="1" t="s">
        <v>91</v>
      </c>
      <c r="B115" s="1" t="s">
        <v>1180</v>
      </c>
      <c r="C115" s="1" t="s">
        <v>1181</v>
      </c>
      <c r="E115" s="1" t="s">
        <v>1223</v>
      </c>
      <c r="F115" s="1">
        <v>1</v>
      </c>
      <c r="G115" s="1">
        <v>114</v>
      </c>
      <c r="H115">
        <f>COUNTIF('true bugs'!B:D,github!E115)</f>
        <v>0</v>
      </c>
      <c r="I115">
        <f t="shared" si="6"/>
        <v>0</v>
      </c>
      <c r="J115">
        <f>COUNTIF('true bugs'!$E$2:$E$93,github!E115)</f>
        <v>0</v>
      </c>
      <c r="K115">
        <f t="shared" si="7"/>
        <v>0</v>
      </c>
    </row>
    <row r="116" spans="1:11">
      <c r="A116" s="1" t="s">
        <v>92</v>
      </c>
      <c r="B116" s="1" t="s">
        <v>1180</v>
      </c>
      <c r="C116" s="1" t="s">
        <v>1181</v>
      </c>
      <c r="E116" s="1" t="s">
        <v>1261</v>
      </c>
      <c r="F116" s="1">
        <v>1</v>
      </c>
      <c r="G116" s="1">
        <v>115</v>
      </c>
      <c r="H116">
        <f>COUNTIF('true bugs'!B:D,github!E116)</f>
        <v>0</v>
      </c>
      <c r="I116">
        <f t="shared" si="6"/>
        <v>0</v>
      </c>
      <c r="J116">
        <f>COUNTIF('true bugs'!$E$2:$E$93,github!E116)</f>
        <v>0</v>
      </c>
      <c r="K116">
        <f t="shared" si="7"/>
        <v>0</v>
      </c>
    </row>
    <row r="117" spans="1:11">
      <c r="A117" s="1" t="s">
        <v>93</v>
      </c>
      <c r="B117" s="1" t="s">
        <v>1180</v>
      </c>
      <c r="C117" s="1" t="s">
        <v>1181</v>
      </c>
      <c r="E117" s="1" t="s">
        <v>1751</v>
      </c>
      <c r="F117" s="1">
        <v>1</v>
      </c>
      <c r="G117" s="1">
        <v>116</v>
      </c>
      <c r="H117">
        <f>COUNTIF('true bugs'!B:D,github!E117)</f>
        <v>0</v>
      </c>
      <c r="I117">
        <f t="shared" si="6"/>
        <v>0</v>
      </c>
      <c r="J117">
        <f>COUNTIF('true bugs'!$E$2:$E$93,github!E117)</f>
        <v>0</v>
      </c>
      <c r="K117">
        <f t="shared" si="7"/>
        <v>0</v>
      </c>
    </row>
    <row r="118" spans="1:11">
      <c r="A118" s="1" t="s">
        <v>94</v>
      </c>
      <c r="B118" s="1" t="s">
        <v>1180</v>
      </c>
      <c r="C118" s="1" t="s">
        <v>1181</v>
      </c>
      <c r="E118" s="1" t="s">
        <v>1274</v>
      </c>
      <c r="F118" s="1">
        <v>1</v>
      </c>
      <c r="G118" s="1">
        <v>117</v>
      </c>
      <c r="H118">
        <f>COUNTIF('true bugs'!B:D,github!E118)</f>
        <v>0</v>
      </c>
      <c r="I118">
        <f t="shared" si="6"/>
        <v>0</v>
      </c>
      <c r="J118">
        <f>COUNTIF('true bugs'!$E$2:$E$93,github!E118)</f>
        <v>0</v>
      </c>
      <c r="K118">
        <f t="shared" si="7"/>
        <v>0</v>
      </c>
    </row>
    <row r="119" spans="1:11">
      <c r="A119" s="1" t="s">
        <v>95</v>
      </c>
      <c r="B119" s="1" t="s">
        <v>1180</v>
      </c>
      <c r="C119" s="1" t="s">
        <v>1181</v>
      </c>
      <c r="E119" s="1" t="s">
        <v>1279</v>
      </c>
      <c r="F119" s="1">
        <v>1</v>
      </c>
      <c r="G119" s="1">
        <v>118</v>
      </c>
      <c r="H119">
        <f>COUNTIF('true bugs'!B:D,github!E119)</f>
        <v>0</v>
      </c>
      <c r="I119">
        <f t="shared" si="6"/>
        <v>0</v>
      </c>
      <c r="J119">
        <f>COUNTIF('true bugs'!$E$2:$E$93,github!E119)</f>
        <v>0</v>
      </c>
      <c r="K119">
        <f t="shared" si="7"/>
        <v>0</v>
      </c>
    </row>
    <row r="120" spans="1:11">
      <c r="A120" s="1" t="s">
        <v>96</v>
      </c>
      <c r="B120" s="1" t="s">
        <v>1226</v>
      </c>
      <c r="C120" s="1" t="s">
        <v>1181</v>
      </c>
      <c r="E120" s="1" t="s">
        <v>1348</v>
      </c>
      <c r="F120" s="1">
        <v>1</v>
      </c>
      <c r="G120" s="1">
        <v>119</v>
      </c>
      <c r="H120">
        <f>COUNTIF('true bugs'!B:D,github!E120)</f>
        <v>0</v>
      </c>
      <c r="I120">
        <f t="shared" si="6"/>
        <v>0</v>
      </c>
      <c r="J120">
        <f>COUNTIF('true bugs'!$E$2:$E$93,github!E120)</f>
        <v>0</v>
      </c>
      <c r="K120">
        <f t="shared" si="7"/>
        <v>0</v>
      </c>
    </row>
    <row r="121" spans="1:11">
      <c r="A121" s="1" t="s">
        <v>97</v>
      </c>
      <c r="B121" s="1" t="s">
        <v>1227</v>
      </c>
      <c r="C121" s="1" t="s">
        <v>1181</v>
      </c>
      <c r="E121" s="1" t="s">
        <v>1262</v>
      </c>
      <c r="F121" s="1">
        <v>1</v>
      </c>
      <c r="G121" s="1">
        <v>120</v>
      </c>
      <c r="H121">
        <f>COUNTIF('true bugs'!B:D,github!E121)</f>
        <v>0</v>
      </c>
      <c r="I121">
        <f t="shared" si="6"/>
        <v>0</v>
      </c>
      <c r="J121">
        <f>COUNTIF('true bugs'!$E$2:$E$93,github!E121)</f>
        <v>0</v>
      </c>
      <c r="K121">
        <f t="shared" si="7"/>
        <v>0</v>
      </c>
    </row>
    <row r="122" spans="1:11">
      <c r="A122" s="1" t="s">
        <v>98</v>
      </c>
      <c r="B122" s="1" t="s">
        <v>1180</v>
      </c>
      <c r="C122" s="1" t="s">
        <v>1181</v>
      </c>
      <c r="E122" s="1" t="s">
        <v>1499</v>
      </c>
      <c r="F122" s="1">
        <v>1</v>
      </c>
      <c r="G122" s="1">
        <v>121</v>
      </c>
      <c r="H122">
        <f>COUNTIF('true bugs'!B:D,github!E122)</f>
        <v>0</v>
      </c>
      <c r="I122">
        <f t="shared" si="6"/>
        <v>0</v>
      </c>
      <c r="J122">
        <f>COUNTIF('true bugs'!$E$2:$E$93,github!E122)</f>
        <v>0</v>
      </c>
      <c r="K122">
        <f t="shared" si="7"/>
        <v>0</v>
      </c>
    </row>
    <row r="123" spans="1:11">
      <c r="A123" s="1" t="s">
        <v>99</v>
      </c>
      <c r="B123" s="1" t="s">
        <v>1228</v>
      </c>
      <c r="C123" s="1" t="s">
        <v>1181</v>
      </c>
      <c r="E123" s="1" t="s">
        <v>1781</v>
      </c>
      <c r="F123" s="1">
        <v>1</v>
      </c>
      <c r="G123" s="1">
        <v>122</v>
      </c>
      <c r="H123">
        <f>COUNTIF('true bugs'!B:D,github!E123)</f>
        <v>0</v>
      </c>
      <c r="I123">
        <f t="shared" si="6"/>
        <v>0</v>
      </c>
      <c r="J123">
        <f>COUNTIF('true bugs'!$E$2:$E$93,github!E123)</f>
        <v>0</v>
      </c>
      <c r="K123">
        <f t="shared" si="7"/>
        <v>0</v>
      </c>
    </row>
    <row r="124" spans="1:11">
      <c r="A124" s="1" t="s">
        <v>100</v>
      </c>
      <c r="B124" s="1" t="s">
        <v>1180</v>
      </c>
      <c r="C124" s="1" t="s">
        <v>1181</v>
      </c>
      <c r="E124" s="1" t="s">
        <v>1876</v>
      </c>
      <c r="F124" s="1">
        <v>1</v>
      </c>
      <c r="G124" s="1">
        <v>123</v>
      </c>
      <c r="H124">
        <f>COUNTIF('true bugs'!B:D,github!E124)</f>
        <v>0</v>
      </c>
      <c r="I124">
        <f t="shared" si="6"/>
        <v>0</v>
      </c>
      <c r="J124">
        <f>COUNTIF('true bugs'!$E$2:$E$93,github!E124)</f>
        <v>0</v>
      </c>
      <c r="K124">
        <f t="shared" si="7"/>
        <v>0</v>
      </c>
    </row>
    <row r="125" spans="1:11">
      <c r="A125" s="1" t="s">
        <v>101</v>
      </c>
      <c r="B125" s="1" t="s">
        <v>1229</v>
      </c>
      <c r="C125" s="1" t="s">
        <v>1181</v>
      </c>
      <c r="E125" s="1" t="s">
        <v>1236</v>
      </c>
      <c r="F125" s="1">
        <v>1</v>
      </c>
      <c r="G125" s="1">
        <v>124</v>
      </c>
      <c r="H125">
        <f>COUNTIF('true bugs'!B:D,github!E125)</f>
        <v>0</v>
      </c>
      <c r="I125">
        <f t="shared" si="6"/>
        <v>0</v>
      </c>
      <c r="J125">
        <f>COUNTIF('true bugs'!$E$2:$E$93,github!E125)</f>
        <v>0</v>
      </c>
      <c r="K125">
        <f t="shared" si="7"/>
        <v>0</v>
      </c>
    </row>
    <row r="126" spans="1:11">
      <c r="A126" s="1" t="s">
        <v>102</v>
      </c>
      <c r="B126" s="1" t="s">
        <v>1211</v>
      </c>
      <c r="C126" s="1" t="s">
        <v>1181</v>
      </c>
      <c r="E126" s="1" t="s">
        <v>1260</v>
      </c>
      <c r="F126" s="1">
        <v>1</v>
      </c>
      <c r="G126" s="1">
        <v>125</v>
      </c>
      <c r="H126">
        <f>COUNTIF('true bugs'!B:D,github!E126)</f>
        <v>0</v>
      </c>
      <c r="I126">
        <f t="shared" si="6"/>
        <v>0</v>
      </c>
      <c r="J126">
        <f>COUNTIF('true bugs'!$E$2:$E$93,github!E126)</f>
        <v>0</v>
      </c>
      <c r="K126">
        <f t="shared" si="7"/>
        <v>0</v>
      </c>
    </row>
    <row r="127" spans="1:11">
      <c r="A127" s="1" t="s">
        <v>103</v>
      </c>
      <c r="B127" s="1" t="s">
        <v>1180</v>
      </c>
      <c r="C127" s="1" t="s">
        <v>1181</v>
      </c>
      <c r="E127" s="1" t="s">
        <v>1229</v>
      </c>
      <c r="F127" s="1">
        <v>1</v>
      </c>
      <c r="G127" s="1">
        <v>126</v>
      </c>
      <c r="H127">
        <f>COUNTIF('true bugs'!B:D,github!E127)</f>
        <v>0</v>
      </c>
      <c r="I127">
        <f t="shared" si="6"/>
        <v>0</v>
      </c>
      <c r="J127">
        <f>COUNTIF('true bugs'!$E$2:$E$93,github!E127)</f>
        <v>0</v>
      </c>
      <c r="K127">
        <f t="shared" si="7"/>
        <v>0</v>
      </c>
    </row>
    <row r="128" spans="1:11">
      <c r="A128" s="1" t="s">
        <v>104</v>
      </c>
      <c r="B128" s="1" t="s">
        <v>1184</v>
      </c>
      <c r="C128" s="1" t="s">
        <v>1181</v>
      </c>
      <c r="E128" s="1" t="s">
        <v>1234</v>
      </c>
      <c r="F128" s="1">
        <v>1</v>
      </c>
      <c r="G128" s="1">
        <v>127</v>
      </c>
      <c r="H128">
        <f>COUNTIF('true bugs'!B:D,github!E128)</f>
        <v>0</v>
      </c>
      <c r="I128">
        <f t="shared" si="6"/>
        <v>0</v>
      </c>
      <c r="J128">
        <f>COUNTIF('true bugs'!$E$2:$E$93,github!E128)</f>
        <v>0</v>
      </c>
      <c r="K128">
        <f t="shared" si="7"/>
        <v>0</v>
      </c>
    </row>
    <row r="129" spans="1:11">
      <c r="A129" s="1" t="s">
        <v>105</v>
      </c>
      <c r="B129" s="1" t="s">
        <v>1184</v>
      </c>
      <c r="C129" s="1" t="s">
        <v>1181</v>
      </c>
      <c r="E129" s="1" t="s">
        <v>2415</v>
      </c>
      <c r="F129" s="1">
        <v>1</v>
      </c>
      <c r="G129" s="1">
        <v>128</v>
      </c>
      <c r="H129">
        <f>COUNTIF('true bugs'!B:D,github!E129)</f>
        <v>0</v>
      </c>
      <c r="I129">
        <f t="shared" si="6"/>
        <v>0</v>
      </c>
      <c r="J129">
        <f>COUNTIF('true bugs'!$E$2:$E$93,github!E129)</f>
        <v>0</v>
      </c>
      <c r="K129">
        <f t="shared" si="7"/>
        <v>0</v>
      </c>
    </row>
    <row r="130" spans="1:11">
      <c r="A130" s="1" t="s">
        <v>106</v>
      </c>
      <c r="B130" s="1" t="s">
        <v>1222</v>
      </c>
      <c r="C130" s="1" t="s">
        <v>1181</v>
      </c>
      <c r="E130" s="1" t="s">
        <v>1298</v>
      </c>
      <c r="F130" s="1">
        <v>1</v>
      </c>
      <c r="G130" s="1">
        <v>129</v>
      </c>
      <c r="H130">
        <f>COUNTIF('true bugs'!B:D,github!E130)</f>
        <v>0</v>
      </c>
      <c r="I130">
        <f t="shared" si="6"/>
        <v>0</v>
      </c>
      <c r="J130">
        <f>COUNTIF('true bugs'!$E$2:$E$93,github!E130)</f>
        <v>0</v>
      </c>
      <c r="K130">
        <f t="shared" si="7"/>
        <v>0</v>
      </c>
    </row>
    <row r="131" spans="1:11">
      <c r="A131" s="1" t="s">
        <v>107</v>
      </c>
      <c r="B131" s="1" t="s">
        <v>1180</v>
      </c>
      <c r="C131" s="1" t="s">
        <v>1181</v>
      </c>
      <c r="E131" s="1" t="s">
        <v>1821</v>
      </c>
      <c r="F131" s="1">
        <v>1</v>
      </c>
      <c r="G131" s="1">
        <v>130</v>
      </c>
      <c r="H131">
        <f>COUNTIF('true bugs'!B:D,github!E131)</f>
        <v>0</v>
      </c>
      <c r="I131">
        <f t="shared" ref="I131:I133" si="8">H131*G131</f>
        <v>0</v>
      </c>
      <c r="J131">
        <f>COUNTIF('true bugs'!$E$2:$E$93,github!E131)</f>
        <v>0</v>
      </c>
      <c r="K131">
        <f t="shared" ref="K131:K133" si="9">J131*G131</f>
        <v>0</v>
      </c>
    </row>
    <row r="132" spans="1:11">
      <c r="A132" s="1" t="s">
        <v>108</v>
      </c>
      <c r="B132" s="1" t="s">
        <v>1181</v>
      </c>
      <c r="C132" s="1" t="s">
        <v>1181</v>
      </c>
      <c r="E132" s="1" t="s">
        <v>2355</v>
      </c>
      <c r="F132" s="1">
        <v>1</v>
      </c>
      <c r="G132" s="1">
        <v>131</v>
      </c>
      <c r="H132">
        <f>COUNTIF('true bugs'!B:D,github!E132)</f>
        <v>0</v>
      </c>
      <c r="I132">
        <f t="shared" si="8"/>
        <v>0</v>
      </c>
      <c r="J132">
        <f>COUNTIF('true bugs'!$E$2:$E$93,github!E132)</f>
        <v>0</v>
      </c>
      <c r="K132">
        <f t="shared" si="9"/>
        <v>0</v>
      </c>
    </row>
    <row r="133" spans="1:11">
      <c r="A133" s="1" t="s">
        <v>109</v>
      </c>
      <c r="B133" s="1" t="s">
        <v>1184</v>
      </c>
      <c r="C133" s="1" t="s">
        <v>1181</v>
      </c>
      <c r="E133" s="1" t="s">
        <v>2378</v>
      </c>
      <c r="F133" s="1">
        <v>1</v>
      </c>
      <c r="G133" s="1">
        <v>132</v>
      </c>
      <c r="H133">
        <f>COUNTIF('true bugs'!B:D,github!E133)</f>
        <v>0</v>
      </c>
      <c r="I133">
        <f t="shared" si="8"/>
        <v>0</v>
      </c>
      <c r="J133">
        <f>COUNTIF('true bugs'!$E$2:$E$93,github!E133)</f>
        <v>0</v>
      </c>
      <c r="K133">
        <f t="shared" si="9"/>
        <v>0</v>
      </c>
    </row>
    <row r="134" spans="1:11">
      <c r="A134" s="1" t="s">
        <v>110</v>
      </c>
      <c r="B134" s="1" t="s">
        <v>1184</v>
      </c>
      <c r="C134" s="1" t="s">
        <v>1181</v>
      </c>
      <c r="H134">
        <f>SUM(H2:H133)</f>
        <v>45</v>
      </c>
      <c r="J134">
        <f>SUM(J2:J133)</f>
        <v>77</v>
      </c>
    </row>
    <row r="135" spans="1:11">
      <c r="A135" s="1" t="s">
        <v>111</v>
      </c>
      <c r="B135" s="1" t="s">
        <v>1184</v>
      </c>
      <c r="C135" s="1" t="s">
        <v>1181</v>
      </c>
      <c r="G135" s="1"/>
    </row>
    <row r="136" spans="1:11">
      <c r="A136" s="1" t="s">
        <v>112</v>
      </c>
      <c r="B136" s="1" t="s">
        <v>1230</v>
      </c>
      <c r="C136" s="1" t="s">
        <v>1181</v>
      </c>
    </row>
    <row r="137" spans="1:11">
      <c r="A137" s="1" t="s">
        <v>113</v>
      </c>
      <c r="B137" s="1" t="s">
        <v>1149</v>
      </c>
      <c r="C137" s="1" t="s">
        <v>1181</v>
      </c>
    </row>
    <row r="138" spans="1:11">
      <c r="A138" s="1" t="s">
        <v>114</v>
      </c>
      <c r="B138" s="1" t="s">
        <v>1180</v>
      </c>
      <c r="C138" s="1" t="s">
        <v>1181</v>
      </c>
    </row>
    <row r="139" spans="1:11">
      <c r="A139" s="1" t="s">
        <v>115</v>
      </c>
      <c r="B139" s="1" t="s">
        <v>1184</v>
      </c>
      <c r="C139" s="1" t="s">
        <v>1181</v>
      </c>
    </row>
    <row r="140" spans="1:11">
      <c r="A140" s="1" t="s">
        <v>116</v>
      </c>
      <c r="B140" s="1" t="s">
        <v>1231</v>
      </c>
      <c r="C140" s="1" t="s">
        <v>1181</v>
      </c>
    </row>
    <row r="141" spans="1:11">
      <c r="A141" s="1" t="s">
        <v>117</v>
      </c>
      <c r="B141" s="1" t="s">
        <v>1222</v>
      </c>
      <c r="C141" s="1" t="s">
        <v>1181</v>
      </c>
    </row>
    <row r="142" spans="1:11">
      <c r="A142" s="1" t="s">
        <v>118</v>
      </c>
      <c r="B142" s="1" t="s">
        <v>1184</v>
      </c>
      <c r="C142" s="1" t="s">
        <v>1181</v>
      </c>
    </row>
    <row r="143" spans="1:11">
      <c r="A143" s="1" t="s">
        <v>119</v>
      </c>
      <c r="B143" s="1" t="s">
        <v>1180</v>
      </c>
      <c r="C143" s="1" t="s">
        <v>1181</v>
      </c>
    </row>
    <row r="144" spans="1:11">
      <c r="A144" s="1" t="s">
        <v>120</v>
      </c>
      <c r="B144" s="1" t="s">
        <v>1184</v>
      </c>
      <c r="C144" s="1" t="s">
        <v>1181</v>
      </c>
    </row>
    <row r="145" spans="1:3">
      <c r="A145" s="1" t="s">
        <v>121</v>
      </c>
      <c r="B145" s="1" t="s">
        <v>1184</v>
      </c>
      <c r="C145" s="1" t="s">
        <v>1181</v>
      </c>
    </row>
    <row r="146" spans="1:3">
      <c r="A146" s="1" t="s">
        <v>122</v>
      </c>
      <c r="B146" s="1" t="s">
        <v>1232</v>
      </c>
      <c r="C146" s="1" t="s">
        <v>1181</v>
      </c>
    </row>
    <row r="147" spans="1:3">
      <c r="A147" s="1" t="s">
        <v>123</v>
      </c>
      <c r="B147" s="1" t="s">
        <v>1184</v>
      </c>
      <c r="C147" s="1" t="s">
        <v>1181</v>
      </c>
    </row>
    <row r="148" spans="1:3">
      <c r="A148" s="1" t="s">
        <v>124</v>
      </c>
      <c r="B148" s="1" t="s">
        <v>1184</v>
      </c>
      <c r="C148" s="1" t="s">
        <v>1181</v>
      </c>
    </row>
    <row r="149" spans="1:3">
      <c r="A149" s="1" t="s">
        <v>125</v>
      </c>
      <c r="B149" s="1" t="s">
        <v>1233</v>
      </c>
      <c r="C149" s="1" t="s">
        <v>1181</v>
      </c>
    </row>
    <row r="150" spans="1:3">
      <c r="A150" s="1" t="s">
        <v>126</v>
      </c>
      <c r="B150" s="1" t="s">
        <v>1180</v>
      </c>
      <c r="C150" s="1" t="s">
        <v>1181</v>
      </c>
    </row>
    <row r="151" spans="1:3">
      <c r="A151" s="1" t="s">
        <v>127</v>
      </c>
      <c r="B151" s="1" t="s">
        <v>1184</v>
      </c>
      <c r="C151" s="1" t="s">
        <v>1181</v>
      </c>
    </row>
    <row r="152" spans="1:3">
      <c r="A152" s="1" t="s">
        <v>128</v>
      </c>
      <c r="B152" s="1" t="s">
        <v>1184</v>
      </c>
      <c r="C152" s="1" t="s">
        <v>1181</v>
      </c>
    </row>
    <row r="153" spans="1:3">
      <c r="A153" s="1" t="s">
        <v>129</v>
      </c>
      <c r="B153" s="1" t="s">
        <v>1184</v>
      </c>
      <c r="C153" s="1" t="s">
        <v>1181</v>
      </c>
    </row>
    <row r="154" spans="1:3">
      <c r="A154" s="1" t="s">
        <v>130</v>
      </c>
      <c r="B154" s="1" t="s">
        <v>1184</v>
      </c>
      <c r="C154" s="1" t="s">
        <v>1181</v>
      </c>
    </row>
    <row r="155" spans="1:3">
      <c r="A155" s="1" t="s">
        <v>131</v>
      </c>
      <c r="B155" s="1" t="s">
        <v>1184</v>
      </c>
      <c r="C155" s="1" t="s">
        <v>1181</v>
      </c>
    </row>
    <row r="156" spans="1:3">
      <c r="A156" s="1" t="s">
        <v>132</v>
      </c>
      <c r="B156" s="1" t="s">
        <v>1184</v>
      </c>
      <c r="C156" s="1" t="s">
        <v>1181</v>
      </c>
    </row>
    <row r="157" spans="1:3">
      <c r="A157" s="1" t="s">
        <v>133</v>
      </c>
      <c r="B157" s="1" t="s">
        <v>1184</v>
      </c>
      <c r="C157" s="1" t="s">
        <v>1181</v>
      </c>
    </row>
    <row r="158" spans="1:3">
      <c r="A158" s="1" t="s">
        <v>134</v>
      </c>
      <c r="B158" s="1" t="s">
        <v>1184</v>
      </c>
      <c r="C158" s="1" t="s">
        <v>1181</v>
      </c>
    </row>
    <row r="159" spans="1:3">
      <c r="A159" s="1" t="s">
        <v>135</v>
      </c>
      <c r="B159" s="1" t="s">
        <v>1180</v>
      </c>
      <c r="C159" s="1" t="s">
        <v>1181</v>
      </c>
    </row>
    <row r="160" spans="1:3">
      <c r="A160" s="1" t="s">
        <v>136</v>
      </c>
      <c r="B160" s="1" t="s">
        <v>1085</v>
      </c>
      <c r="C160" s="1" t="s">
        <v>1181</v>
      </c>
    </row>
    <row r="161" spans="1:3">
      <c r="A161" s="1" t="s">
        <v>137</v>
      </c>
      <c r="B161" s="1" t="s">
        <v>1234</v>
      </c>
      <c r="C161" s="1" t="s">
        <v>1181</v>
      </c>
    </row>
    <row r="162" spans="1:3">
      <c r="A162" s="1" t="s">
        <v>138</v>
      </c>
      <c r="B162" s="1" t="s">
        <v>1184</v>
      </c>
      <c r="C162" s="1" t="s">
        <v>1181</v>
      </c>
    </row>
    <row r="163" spans="1:3">
      <c r="A163" s="1" t="s">
        <v>139</v>
      </c>
      <c r="B163" s="1" t="s">
        <v>1180</v>
      </c>
      <c r="C163" s="1" t="s">
        <v>1181</v>
      </c>
    </row>
    <row r="164" spans="1:3">
      <c r="A164" s="1" t="s">
        <v>140</v>
      </c>
      <c r="B164" s="1" t="s">
        <v>1180</v>
      </c>
      <c r="C164" s="1" t="s">
        <v>1181</v>
      </c>
    </row>
    <row r="165" spans="1:3">
      <c r="A165" s="1" t="s">
        <v>141</v>
      </c>
      <c r="B165" s="1" t="s">
        <v>1180</v>
      </c>
      <c r="C165" s="1" t="s">
        <v>1181</v>
      </c>
    </row>
    <row r="166" spans="1:3">
      <c r="A166" s="1" t="s">
        <v>142</v>
      </c>
      <c r="B166" s="1" t="s">
        <v>1180</v>
      </c>
      <c r="C166" s="1" t="s">
        <v>1181</v>
      </c>
    </row>
    <row r="167" spans="1:3">
      <c r="A167" s="1" t="s">
        <v>143</v>
      </c>
      <c r="B167" s="1" t="s">
        <v>1218</v>
      </c>
      <c r="C167" s="1" t="s">
        <v>1181</v>
      </c>
    </row>
    <row r="168" spans="1:3">
      <c r="A168" s="1" t="s">
        <v>144</v>
      </c>
      <c r="B168" s="1" t="s">
        <v>1218</v>
      </c>
      <c r="C168" s="1" t="s">
        <v>1181</v>
      </c>
    </row>
    <row r="169" spans="1:3">
      <c r="A169" s="1" t="s">
        <v>145</v>
      </c>
      <c r="B169" s="1" t="s">
        <v>1222</v>
      </c>
      <c r="C169" s="1" t="s">
        <v>1181</v>
      </c>
    </row>
    <row r="170" spans="1:3">
      <c r="A170" s="1" t="s">
        <v>146</v>
      </c>
      <c r="B170" s="1" t="s">
        <v>1232</v>
      </c>
      <c r="C170" s="1" t="s">
        <v>1181</v>
      </c>
    </row>
    <row r="171" spans="1:3">
      <c r="A171" s="1" t="s">
        <v>147</v>
      </c>
      <c r="B171" s="1" t="s">
        <v>1232</v>
      </c>
      <c r="C171" s="1" t="s">
        <v>1181</v>
      </c>
    </row>
    <row r="172" spans="1:3">
      <c r="A172" s="1" t="s">
        <v>148</v>
      </c>
      <c r="B172" s="1" t="s">
        <v>1232</v>
      </c>
      <c r="C172" s="1" t="s">
        <v>1181</v>
      </c>
    </row>
    <row r="173" spans="1:3">
      <c r="A173" s="1" t="s">
        <v>149</v>
      </c>
      <c r="B173" s="1" t="s">
        <v>1184</v>
      </c>
      <c r="C173" s="1" t="s">
        <v>1181</v>
      </c>
    </row>
    <row r="174" spans="1:3">
      <c r="A174" s="1" t="s">
        <v>150</v>
      </c>
      <c r="B174" s="1" t="s">
        <v>1184</v>
      </c>
      <c r="C174" s="1" t="s">
        <v>1181</v>
      </c>
    </row>
    <row r="175" spans="1:3">
      <c r="A175" s="1" t="s">
        <v>151</v>
      </c>
      <c r="B175" s="1" t="s">
        <v>1180</v>
      </c>
      <c r="C175" s="1" t="s">
        <v>1181</v>
      </c>
    </row>
    <row r="176" spans="1:3">
      <c r="A176" s="1" t="s">
        <v>152</v>
      </c>
      <c r="B176" s="1" t="s">
        <v>1235</v>
      </c>
      <c r="C176" s="1" t="s">
        <v>1181</v>
      </c>
    </row>
    <row r="177" spans="1:3">
      <c r="A177" s="1" t="s">
        <v>153</v>
      </c>
      <c r="B177" s="1" t="s">
        <v>1200</v>
      </c>
      <c r="C177" s="1" t="s">
        <v>1181</v>
      </c>
    </row>
    <row r="178" spans="1:3">
      <c r="A178" s="1" t="s">
        <v>154</v>
      </c>
      <c r="B178" s="1" t="s">
        <v>1200</v>
      </c>
      <c r="C178" s="1" t="s">
        <v>1181</v>
      </c>
    </row>
    <row r="179" spans="1:3">
      <c r="A179" s="1" t="s">
        <v>155</v>
      </c>
      <c r="B179" s="1" t="s">
        <v>1200</v>
      </c>
      <c r="C179" s="1" t="s">
        <v>1181</v>
      </c>
    </row>
    <row r="180" spans="1:3">
      <c r="A180" s="1" t="s">
        <v>156</v>
      </c>
      <c r="B180" s="1" t="s">
        <v>1200</v>
      </c>
      <c r="C180" s="1" t="s">
        <v>1181</v>
      </c>
    </row>
    <row r="181" spans="1:3">
      <c r="A181" s="1" t="s">
        <v>157</v>
      </c>
      <c r="B181" s="1" t="s">
        <v>1200</v>
      </c>
      <c r="C181" s="1" t="s">
        <v>1181</v>
      </c>
    </row>
    <row r="182" spans="1:3">
      <c r="A182" s="1" t="s">
        <v>158</v>
      </c>
      <c r="B182" s="1" t="s">
        <v>1200</v>
      </c>
      <c r="C182" s="1" t="s">
        <v>1181</v>
      </c>
    </row>
    <row r="183" spans="1:3">
      <c r="A183" s="1" t="s">
        <v>159</v>
      </c>
      <c r="B183" s="1" t="s">
        <v>1200</v>
      </c>
      <c r="C183" s="1" t="s">
        <v>1181</v>
      </c>
    </row>
    <row r="184" spans="1:3">
      <c r="A184" s="1" t="s">
        <v>160</v>
      </c>
      <c r="B184" s="1" t="s">
        <v>1200</v>
      </c>
      <c r="C184" s="1" t="s">
        <v>1181</v>
      </c>
    </row>
    <row r="185" spans="1:3">
      <c r="A185" s="1" t="s">
        <v>161</v>
      </c>
      <c r="B185" s="1" t="s">
        <v>1218</v>
      </c>
      <c r="C185" s="1" t="s">
        <v>1181</v>
      </c>
    </row>
    <row r="186" spans="1:3">
      <c r="A186" s="1" t="s">
        <v>162</v>
      </c>
      <c r="B186" s="1" t="s">
        <v>1180</v>
      </c>
      <c r="C186" s="1" t="s">
        <v>1181</v>
      </c>
    </row>
    <row r="187" spans="1:3">
      <c r="A187" s="1" t="s">
        <v>163</v>
      </c>
      <c r="B187" s="1" t="s">
        <v>1232</v>
      </c>
      <c r="C187" s="1" t="s">
        <v>1181</v>
      </c>
    </row>
    <row r="188" spans="1:3">
      <c r="A188" s="1" t="s">
        <v>164</v>
      </c>
      <c r="B188" s="1" t="s">
        <v>1221</v>
      </c>
      <c r="C188" s="1" t="s">
        <v>1181</v>
      </c>
    </row>
    <row r="189" spans="1:3">
      <c r="A189" s="1" t="s">
        <v>165</v>
      </c>
      <c r="B189" s="1" t="s">
        <v>1107</v>
      </c>
      <c r="C189" s="1" t="s">
        <v>1181</v>
      </c>
    </row>
    <row r="190" spans="1:3">
      <c r="A190" s="1" t="s">
        <v>166</v>
      </c>
      <c r="B190" s="1" t="s">
        <v>1236</v>
      </c>
      <c r="C190" s="1" t="s">
        <v>1181</v>
      </c>
    </row>
    <row r="191" spans="1:3">
      <c r="A191" s="1" t="s">
        <v>167</v>
      </c>
      <c r="B191" s="1" t="s">
        <v>1222</v>
      </c>
      <c r="C191" s="1" t="s">
        <v>1181</v>
      </c>
    </row>
    <row r="192" spans="1:3">
      <c r="A192" s="1" t="s">
        <v>168</v>
      </c>
      <c r="B192" s="1" t="s">
        <v>1180</v>
      </c>
      <c r="C192" s="1" t="s">
        <v>1181</v>
      </c>
    </row>
    <row r="193" spans="1:3">
      <c r="A193" s="1" t="s">
        <v>169</v>
      </c>
      <c r="B193" s="1" t="s">
        <v>1180</v>
      </c>
      <c r="C193" s="1" t="s">
        <v>1181</v>
      </c>
    </row>
    <row r="194" spans="1:3">
      <c r="A194" s="1" t="s">
        <v>170</v>
      </c>
      <c r="B194" s="1" t="s">
        <v>1180</v>
      </c>
      <c r="C194" s="1" t="s">
        <v>1181</v>
      </c>
    </row>
    <row r="195" spans="1:3">
      <c r="A195" s="1" t="s">
        <v>171</v>
      </c>
      <c r="B195" s="1" t="s">
        <v>1220</v>
      </c>
      <c r="C195" s="1" t="s">
        <v>1181</v>
      </c>
    </row>
    <row r="196" spans="1:3">
      <c r="A196" s="1" t="s">
        <v>172</v>
      </c>
      <c r="B196" s="1" t="s">
        <v>1184</v>
      </c>
      <c r="C196" s="1" t="s">
        <v>1184</v>
      </c>
    </row>
    <row r="197" spans="1:3">
      <c r="A197" s="1" t="s">
        <v>173</v>
      </c>
      <c r="B197" s="1" t="s">
        <v>1180</v>
      </c>
      <c r="C197" s="1" t="s">
        <v>1181</v>
      </c>
    </row>
    <row r="198" spans="1:3">
      <c r="A198" s="1" t="s">
        <v>174</v>
      </c>
      <c r="B198" s="1" t="s">
        <v>1180</v>
      </c>
      <c r="C198" s="1" t="s">
        <v>1181</v>
      </c>
    </row>
    <row r="199" spans="1:3">
      <c r="A199" s="1" t="s">
        <v>175</v>
      </c>
      <c r="B199" s="1" t="s">
        <v>1180</v>
      </c>
      <c r="C199" s="1" t="s">
        <v>1181</v>
      </c>
    </row>
    <row r="200" spans="1:3">
      <c r="A200" s="1" t="s">
        <v>176</v>
      </c>
      <c r="B200" s="1" t="s">
        <v>1218</v>
      </c>
      <c r="C200" s="1" t="s">
        <v>1181</v>
      </c>
    </row>
    <row r="201" spans="1:3">
      <c r="A201" s="1" t="s">
        <v>177</v>
      </c>
      <c r="B201" s="1" t="s">
        <v>1224</v>
      </c>
      <c r="C201" s="1" t="s">
        <v>1181</v>
      </c>
    </row>
    <row r="202" spans="1:3">
      <c r="A202" s="1" t="s">
        <v>178</v>
      </c>
      <c r="B202" s="1" t="s">
        <v>1200</v>
      </c>
      <c r="C202" s="1" t="s">
        <v>1181</v>
      </c>
    </row>
    <row r="203" spans="1:3">
      <c r="A203" s="1" t="s">
        <v>179</v>
      </c>
      <c r="B203" s="1" t="s">
        <v>1218</v>
      </c>
      <c r="C203" s="1" t="s">
        <v>1181</v>
      </c>
    </row>
    <row r="204" spans="1:3">
      <c r="A204" s="1" t="s">
        <v>180</v>
      </c>
      <c r="B204" s="1" t="s">
        <v>1218</v>
      </c>
      <c r="C204" s="1" t="s">
        <v>1181</v>
      </c>
    </row>
    <row r="205" spans="1:3">
      <c r="A205" s="1" t="s">
        <v>181</v>
      </c>
      <c r="B205" s="1" t="s">
        <v>1180</v>
      </c>
      <c r="C205" s="1" t="s">
        <v>1181</v>
      </c>
    </row>
    <row r="206" spans="1:3">
      <c r="A206" s="1" t="s">
        <v>182</v>
      </c>
      <c r="B206" s="1" t="s">
        <v>1180</v>
      </c>
      <c r="C206" s="1" t="s">
        <v>1181</v>
      </c>
    </row>
    <row r="207" spans="1:3">
      <c r="A207" s="1" t="s">
        <v>183</v>
      </c>
      <c r="B207" s="1" t="s">
        <v>1180</v>
      </c>
      <c r="C207" s="1" t="s">
        <v>1181</v>
      </c>
    </row>
    <row r="208" spans="1:3">
      <c r="A208" s="1" t="s">
        <v>184</v>
      </c>
      <c r="B208" s="1" t="s">
        <v>1180</v>
      </c>
      <c r="C208" s="1" t="s">
        <v>1181</v>
      </c>
    </row>
    <row r="209" spans="1:3">
      <c r="A209" s="1" t="s">
        <v>185</v>
      </c>
      <c r="B209" s="1" t="s">
        <v>1181</v>
      </c>
      <c r="C209" s="1" t="s">
        <v>1181</v>
      </c>
    </row>
    <row r="210" spans="1:3">
      <c r="A210" s="1" t="s">
        <v>186</v>
      </c>
      <c r="B210" s="1" t="s">
        <v>1180</v>
      </c>
      <c r="C210" s="1" t="s">
        <v>1181</v>
      </c>
    </row>
    <row r="211" spans="1:3">
      <c r="A211" s="1" t="s">
        <v>187</v>
      </c>
      <c r="B211" s="1" t="s">
        <v>1181</v>
      </c>
      <c r="C211" s="1" t="s">
        <v>1181</v>
      </c>
    </row>
    <row r="212" spans="1:3">
      <c r="A212" s="1" t="s">
        <v>188</v>
      </c>
      <c r="B212" s="1" t="s">
        <v>1221</v>
      </c>
      <c r="C212" s="1" t="s">
        <v>1181</v>
      </c>
    </row>
    <row r="213" spans="1:3">
      <c r="A213" s="1" t="s">
        <v>189</v>
      </c>
      <c r="B213" s="1" t="s">
        <v>1181</v>
      </c>
      <c r="C213" s="1" t="s">
        <v>1181</v>
      </c>
    </row>
    <row r="214" spans="1:3">
      <c r="A214" s="1" t="s">
        <v>190</v>
      </c>
      <c r="B214" s="1" t="s">
        <v>1180</v>
      </c>
      <c r="C214" s="1" t="s">
        <v>1181</v>
      </c>
    </row>
    <row r="215" spans="1:3">
      <c r="A215" s="1" t="s">
        <v>191</v>
      </c>
      <c r="B215" s="1" t="s">
        <v>1180</v>
      </c>
      <c r="C215" s="1" t="s">
        <v>1181</v>
      </c>
    </row>
    <row r="216" spans="1:3">
      <c r="A216" s="1" t="s">
        <v>192</v>
      </c>
      <c r="B216" s="1" t="s">
        <v>1180</v>
      </c>
      <c r="C216" s="1" t="s">
        <v>1181</v>
      </c>
    </row>
    <row r="217" spans="1:3">
      <c r="A217" s="1" t="s">
        <v>193</v>
      </c>
      <c r="B217" s="1" t="s">
        <v>1218</v>
      </c>
      <c r="C217" s="1" t="s">
        <v>1181</v>
      </c>
    </row>
    <row r="218" spans="1:3">
      <c r="A218" s="1" t="s">
        <v>194</v>
      </c>
      <c r="B218" s="1" t="s">
        <v>1232</v>
      </c>
      <c r="C218" s="1" t="s">
        <v>1181</v>
      </c>
    </row>
    <row r="219" spans="1:3">
      <c r="A219" s="1" t="s">
        <v>195</v>
      </c>
      <c r="B219" s="1" t="s">
        <v>1181</v>
      </c>
      <c r="C219" s="1" t="s">
        <v>1181</v>
      </c>
    </row>
    <row r="220" spans="1:3">
      <c r="A220" s="1" t="s">
        <v>196</v>
      </c>
      <c r="B220" s="1" t="s">
        <v>1232</v>
      </c>
      <c r="C220" s="1" t="s">
        <v>1181</v>
      </c>
    </row>
    <row r="221" spans="1:3">
      <c r="A221" s="1" t="s">
        <v>197</v>
      </c>
      <c r="B221" s="1" t="s">
        <v>1232</v>
      </c>
      <c r="C221" s="1" t="s">
        <v>1181</v>
      </c>
    </row>
    <row r="222" spans="1:3">
      <c r="A222" s="1" t="s">
        <v>198</v>
      </c>
      <c r="B222" s="1" t="s">
        <v>1232</v>
      </c>
      <c r="C222" s="1" t="s">
        <v>1181</v>
      </c>
    </row>
    <row r="223" spans="1:3">
      <c r="A223" s="1" t="s">
        <v>199</v>
      </c>
      <c r="B223" s="1" t="s">
        <v>1232</v>
      </c>
      <c r="C223" s="1" t="s">
        <v>1181</v>
      </c>
    </row>
    <row r="224" spans="1:3">
      <c r="A224" s="1" t="s">
        <v>200</v>
      </c>
      <c r="B224" s="1" t="s">
        <v>1232</v>
      </c>
      <c r="C224" s="1" t="s">
        <v>1181</v>
      </c>
    </row>
    <row r="225" spans="1:3">
      <c r="A225" s="1" t="s">
        <v>201</v>
      </c>
      <c r="B225" s="1" t="s">
        <v>1232</v>
      </c>
      <c r="C225" s="1" t="s">
        <v>1181</v>
      </c>
    </row>
    <row r="226" spans="1:3">
      <c r="A226" s="1" t="s">
        <v>202</v>
      </c>
      <c r="B226" s="1" t="s">
        <v>1232</v>
      </c>
      <c r="C226" s="1" t="s">
        <v>1181</v>
      </c>
    </row>
    <row r="227" spans="1:3">
      <c r="A227" s="1" t="s">
        <v>203</v>
      </c>
      <c r="B227" s="1" t="s">
        <v>1232</v>
      </c>
      <c r="C227" s="1" t="s">
        <v>1181</v>
      </c>
    </row>
    <row r="228" spans="1:3">
      <c r="A228" s="1" t="s">
        <v>204</v>
      </c>
      <c r="B228" s="1" t="s">
        <v>1181</v>
      </c>
      <c r="C228" s="1" t="s">
        <v>1181</v>
      </c>
    </row>
    <row r="229" spans="1:3">
      <c r="A229" s="1" t="s">
        <v>205</v>
      </c>
      <c r="B229" s="1" t="s">
        <v>1200</v>
      </c>
      <c r="C229" s="1" t="s">
        <v>1181</v>
      </c>
    </row>
    <row r="230" spans="1:3">
      <c r="A230" s="1" t="s">
        <v>206</v>
      </c>
      <c r="B230" s="1" t="s">
        <v>1218</v>
      </c>
      <c r="C230" s="1" t="s">
        <v>1181</v>
      </c>
    </row>
    <row r="231" spans="1:3">
      <c r="A231" s="1" t="s">
        <v>207</v>
      </c>
      <c r="B231" s="1" t="s">
        <v>1180</v>
      </c>
      <c r="C231" s="1" t="s">
        <v>1181</v>
      </c>
    </row>
    <row r="232" spans="1:3">
      <c r="A232" s="1" t="s">
        <v>208</v>
      </c>
      <c r="B232" s="1" t="s">
        <v>1180</v>
      </c>
      <c r="C232" s="1" t="s">
        <v>1181</v>
      </c>
    </row>
    <row r="233" spans="1:3">
      <c r="A233" s="1" t="s">
        <v>209</v>
      </c>
      <c r="B233" s="1" t="s">
        <v>1180</v>
      </c>
      <c r="C233" s="1" t="s">
        <v>1181</v>
      </c>
    </row>
    <row r="234" spans="1:3">
      <c r="A234" s="1" t="s">
        <v>210</v>
      </c>
      <c r="B234" s="1" t="s">
        <v>1232</v>
      </c>
      <c r="C234" s="1" t="s">
        <v>1181</v>
      </c>
    </row>
    <row r="235" spans="1:3">
      <c r="A235" s="1" t="s">
        <v>211</v>
      </c>
      <c r="B235" s="1" t="s">
        <v>1232</v>
      </c>
      <c r="C235" s="1" t="s">
        <v>1181</v>
      </c>
    </row>
    <row r="236" spans="1:3">
      <c r="A236" s="1" t="s">
        <v>212</v>
      </c>
      <c r="B236" s="1" t="s">
        <v>1232</v>
      </c>
      <c r="C236" s="1" t="s">
        <v>1181</v>
      </c>
    </row>
    <row r="237" spans="1:3">
      <c r="A237" s="1" t="s">
        <v>213</v>
      </c>
      <c r="B237" s="1" t="s">
        <v>1232</v>
      </c>
      <c r="C237" s="1" t="s">
        <v>1181</v>
      </c>
    </row>
    <row r="238" spans="1:3">
      <c r="A238" s="1" t="s">
        <v>214</v>
      </c>
      <c r="B238" s="1" t="s">
        <v>1200</v>
      </c>
      <c r="C238" s="1" t="s">
        <v>1181</v>
      </c>
    </row>
    <row r="239" spans="1:3">
      <c r="A239" s="1" t="s">
        <v>215</v>
      </c>
      <c r="B239" s="1" t="s">
        <v>1200</v>
      </c>
      <c r="C239" s="1" t="s">
        <v>1181</v>
      </c>
    </row>
    <row r="240" spans="1:3">
      <c r="A240" s="1" t="s">
        <v>216</v>
      </c>
      <c r="B240" s="1" t="s">
        <v>1232</v>
      </c>
      <c r="C240" s="1" t="s">
        <v>1181</v>
      </c>
    </row>
    <row r="241" spans="1:3">
      <c r="A241" s="1" t="s">
        <v>217</v>
      </c>
      <c r="B241" s="1" t="s">
        <v>1211</v>
      </c>
      <c r="C241" s="1" t="s">
        <v>1181</v>
      </c>
    </row>
    <row r="242" spans="1:3">
      <c r="A242" s="1" t="s">
        <v>218</v>
      </c>
      <c r="B242" s="1" t="s">
        <v>1181</v>
      </c>
      <c r="C242" s="1" t="s">
        <v>1181</v>
      </c>
    </row>
    <row r="243" spans="1:3">
      <c r="A243" s="1" t="s">
        <v>219</v>
      </c>
      <c r="B243" s="1" t="s">
        <v>1184</v>
      </c>
      <c r="C243" s="1" t="s">
        <v>1181</v>
      </c>
    </row>
    <row r="244" spans="1:3">
      <c r="A244" s="1" t="s">
        <v>220</v>
      </c>
      <c r="B244" s="1" t="s">
        <v>1184</v>
      </c>
      <c r="C244" s="1" t="s">
        <v>1181</v>
      </c>
    </row>
    <row r="245" spans="1:3">
      <c r="A245" s="1" t="s">
        <v>221</v>
      </c>
      <c r="B245" s="1" t="s">
        <v>1184</v>
      </c>
      <c r="C245" s="1" t="s">
        <v>1181</v>
      </c>
    </row>
    <row r="246" spans="1:3">
      <c r="A246" s="1" t="s">
        <v>222</v>
      </c>
      <c r="B246" s="1" t="s">
        <v>1211</v>
      </c>
      <c r="C246" s="1" t="s">
        <v>1181</v>
      </c>
    </row>
    <row r="247" spans="1:3">
      <c r="A247" s="1" t="s">
        <v>223</v>
      </c>
      <c r="B247" s="1" t="s">
        <v>1180</v>
      </c>
      <c r="C247" s="1" t="s">
        <v>1181</v>
      </c>
    </row>
    <row r="248" spans="1:3">
      <c r="A248" s="1" t="s">
        <v>224</v>
      </c>
      <c r="B248" s="1" t="s">
        <v>1237</v>
      </c>
      <c r="C248" s="1" t="s">
        <v>1181</v>
      </c>
    </row>
    <row r="249" spans="1:3">
      <c r="A249" s="1" t="s">
        <v>225</v>
      </c>
      <c r="B249" s="1" t="s">
        <v>1218</v>
      </c>
      <c r="C249" s="1" t="s">
        <v>1181</v>
      </c>
    </row>
    <row r="250" spans="1:3">
      <c r="A250" s="1" t="s">
        <v>226</v>
      </c>
      <c r="B250" s="1" t="s">
        <v>1238</v>
      </c>
      <c r="C250" s="1" t="s">
        <v>1181</v>
      </c>
    </row>
    <row r="251" spans="1:3">
      <c r="A251" s="1" t="s">
        <v>227</v>
      </c>
      <c r="B251" s="1" t="s">
        <v>1231</v>
      </c>
      <c r="C251" s="1" t="s">
        <v>1181</v>
      </c>
    </row>
    <row r="252" spans="1:3">
      <c r="A252" s="1" t="s">
        <v>228</v>
      </c>
      <c r="B252" s="1" t="s">
        <v>1200</v>
      </c>
      <c r="C252" s="1" t="s">
        <v>1181</v>
      </c>
    </row>
    <row r="253" spans="1:3">
      <c r="A253" s="1" t="s">
        <v>229</v>
      </c>
      <c r="B253" s="1" t="s">
        <v>1211</v>
      </c>
      <c r="C253" s="1" t="s">
        <v>1181</v>
      </c>
    </row>
    <row r="254" spans="1:3">
      <c r="A254" s="1" t="s">
        <v>230</v>
      </c>
      <c r="B254" s="1" t="s">
        <v>1180</v>
      </c>
      <c r="C254" s="1" t="s">
        <v>1181</v>
      </c>
    </row>
    <row r="255" spans="1:3">
      <c r="A255" s="1" t="s">
        <v>231</v>
      </c>
      <c r="B255" s="1" t="s">
        <v>1221</v>
      </c>
      <c r="C255" s="1" t="s">
        <v>1181</v>
      </c>
    </row>
    <row r="256" spans="1:3">
      <c r="A256" s="1" t="s">
        <v>232</v>
      </c>
      <c r="B256" s="1" t="s">
        <v>1220</v>
      </c>
      <c r="C256" s="1" t="s">
        <v>1181</v>
      </c>
    </row>
    <row r="257" spans="1:3">
      <c r="A257" s="1" t="s">
        <v>233</v>
      </c>
      <c r="B257" s="1" t="s">
        <v>1181</v>
      </c>
      <c r="C257" s="1" t="s">
        <v>1181</v>
      </c>
    </row>
    <row r="258" spans="1:3">
      <c r="A258" s="1" t="s">
        <v>234</v>
      </c>
      <c r="B258" s="1" t="s">
        <v>1231</v>
      </c>
      <c r="C258" s="1" t="s">
        <v>1181</v>
      </c>
    </row>
    <row r="259" spans="1:3">
      <c r="A259" s="1" t="s">
        <v>235</v>
      </c>
      <c r="B259" s="1" t="s">
        <v>1228</v>
      </c>
      <c r="C259" s="1" t="s">
        <v>1181</v>
      </c>
    </row>
    <row r="260" spans="1:3">
      <c r="A260" s="1" t="s">
        <v>236</v>
      </c>
      <c r="B260" s="1" t="s">
        <v>1222</v>
      </c>
      <c r="C260" s="1" t="s">
        <v>1181</v>
      </c>
    </row>
    <row r="261" spans="1:3">
      <c r="A261" s="1" t="s">
        <v>237</v>
      </c>
      <c r="B261" s="1" t="s">
        <v>1180</v>
      </c>
      <c r="C261" s="1" t="s">
        <v>1181</v>
      </c>
    </row>
    <row r="262" spans="1:3">
      <c r="A262" s="1" t="s">
        <v>238</v>
      </c>
      <c r="B262" s="1" t="s">
        <v>1184</v>
      </c>
      <c r="C262" s="1" t="s">
        <v>1181</v>
      </c>
    </row>
    <row r="263" spans="1:3">
      <c r="A263" s="1" t="s">
        <v>239</v>
      </c>
      <c r="B263" s="1" t="s">
        <v>1221</v>
      </c>
      <c r="C263" s="1" t="s">
        <v>1181</v>
      </c>
    </row>
    <row r="264" spans="1:3">
      <c r="A264" s="1" t="s">
        <v>240</v>
      </c>
      <c r="B264" s="1" t="s">
        <v>1239</v>
      </c>
      <c r="C264" s="1" t="s">
        <v>1181</v>
      </c>
    </row>
    <row r="265" spans="1:3">
      <c r="A265" s="1" t="s">
        <v>241</v>
      </c>
      <c r="B265" s="1" t="s">
        <v>1149</v>
      </c>
      <c r="C265" s="1" t="s">
        <v>1181</v>
      </c>
    </row>
    <row r="266" spans="1:3">
      <c r="A266" s="1" t="s">
        <v>242</v>
      </c>
      <c r="B266" s="1" t="s">
        <v>1181</v>
      </c>
      <c r="C266" s="1" t="s">
        <v>1181</v>
      </c>
    </row>
    <row r="267" spans="1:3">
      <c r="A267" s="1" t="s">
        <v>243</v>
      </c>
      <c r="B267" s="1" t="s">
        <v>1211</v>
      </c>
      <c r="C267" s="1" t="s">
        <v>1181</v>
      </c>
    </row>
    <row r="268" spans="1:3">
      <c r="A268" s="1" t="s">
        <v>244</v>
      </c>
      <c r="B268" s="1" t="s">
        <v>1211</v>
      </c>
      <c r="C268" s="1" t="s">
        <v>1181</v>
      </c>
    </row>
    <row r="269" spans="1:3">
      <c r="A269" s="1" t="s">
        <v>245</v>
      </c>
      <c r="B269" s="1" t="s">
        <v>1221</v>
      </c>
      <c r="C269" s="1" t="s">
        <v>1181</v>
      </c>
    </row>
    <row r="270" spans="1:3">
      <c r="A270" s="1" t="s">
        <v>246</v>
      </c>
      <c r="B270" s="1" t="s">
        <v>1181</v>
      </c>
      <c r="C270" s="1" t="s">
        <v>1181</v>
      </c>
    </row>
    <row r="271" spans="1:3">
      <c r="A271" s="1" t="s">
        <v>247</v>
      </c>
      <c r="B271" s="1" t="s">
        <v>1107</v>
      </c>
      <c r="C271" s="1" t="s">
        <v>1181</v>
      </c>
    </row>
    <row r="272" spans="1:3">
      <c r="A272" s="1" t="s">
        <v>248</v>
      </c>
      <c r="B272" s="1" t="s">
        <v>1240</v>
      </c>
      <c r="C272" s="1" t="s">
        <v>1181</v>
      </c>
    </row>
    <row r="273" spans="1:3">
      <c r="A273" s="1" t="s">
        <v>249</v>
      </c>
      <c r="B273" s="1" t="s">
        <v>1240</v>
      </c>
      <c r="C273" s="1" t="s">
        <v>1181</v>
      </c>
    </row>
    <row r="274" spans="1:3">
      <c r="A274" s="1" t="s">
        <v>250</v>
      </c>
      <c r="B274" s="1" t="s">
        <v>1181</v>
      </c>
      <c r="C274" s="1" t="s">
        <v>1181</v>
      </c>
    </row>
    <row r="275" spans="1:3">
      <c r="A275" s="1" t="s">
        <v>251</v>
      </c>
      <c r="B275" s="1" t="s">
        <v>1184</v>
      </c>
      <c r="C275" s="1" t="s">
        <v>1181</v>
      </c>
    </row>
    <row r="276" spans="1:3">
      <c r="A276" s="1" t="s">
        <v>252</v>
      </c>
      <c r="B276" s="1" t="s">
        <v>1221</v>
      </c>
      <c r="C276" s="1" t="s">
        <v>1181</v>
      </c>
    </row>
    <row r="277" spans="1:3">
      <c r="A277" s="1" t="s">
        <v>253</v>
      </c>
      <c r="B277" s="1" t="s">
        <v>1200</v>
      </c>
      <c r="C277" s="1" t="s">
        <v>1181</v>
      </c>
    </row>
    <row r="278" spans="1:3">
      <c r="A278" s="1" t="s">
        <v>254</v>
      </c>
      <c r="B278" s="1" t="s">
        <v>1181</v>
      </c>
      <c r="C278" s="1" t="s">
        <v>1181</v>
      </c>
    </row>
    <row r="279" spans="1:3">
      <c r="A279" s="1" t="s">
        <v>255</v>
      </c>
      <c r="B279" s="1" t="s">
        <v>1181</v>
      </c>
      <c r="C279" s="1" t="s">
        <v>1181</v>
      </c>
    </row>
    <row r="280" spans="1:3">
      <c r="A280" s="1" t="s">
        <v>256</v>
      </c>
      <c r="B280" s="1" t="s">
        <v>1202</v>
      </c>
      <c r="C280" s="1" t="s">
        <v>1181</v>
      </c>
    </row>
    <row r="281" spans="1:3">
      <c r="A281" s="1" t="s">
        <v>257</v>
      </c>
      <c r="B281" s="1" t="s">
        <v>1241</v>
      </c>
      <c r="C281" s="1" t="s">
        <v>1181</v>
      </c>
    </row>
    <row r="282" spans="1:3">
      <c r="A282" s="1" t="s">
        <v>258</v>
      </c>
      <c r="B282" s="1" t="s">
        <v>1180</v>
      </c>
      <c r="C282" s="1" t="s">
        <v>1181</v>
      </c>
    </row>
    <row r="283" spans="1:3">
      <c r="A283" s="1" t="s">
        <v>259</v>
      </c>
      <c r="B283" s="1" t="s">
        <v>1180</v>
      </c>
      <c r="C283" s="1" t="s">
        <v>1181</v>
      </c>
    </row>
    <row r="284" spans="1:3">
      <c r="A284" s="1" t="s">
        <v>260</v>
      </c>
      <c r="B284" s="1" t="s">
        <v>1180</v>
      </c>
      <c r="C284" s="1" t="s">
        <v>1181</v>
      </c>
    </row>
    <row r="285" spans="1:3">
      <c r="A285" s="1" t="s">
        <v>261</v>
      </c>
      <c r="B285" s="1" t="s">
        <v>1184</v>
      </c>
      <c r="C285" s="1" t="s">
        <v>1181</v>
      </c>
    </row>
    <row r="286" spans="1:3">
      <c r="A286" s="1" t="s">
        <v>262</v>
      </c>
      <c r="B286" s="1" t="s">
        <v>1184</v>
      </c>
      <c r="C286" s="1" t="s">
        <v>1181</v>
      </c>
    </row>
    <row r="287" spans="1:3">
      <c r="A287" s="1" t="s">
        <v>263</v>
      </c>
      <c r="B287" s="1" t="s">
        <v>1184</v>
      </c>
      <c r="C287" s="1" t="s">
        <v>1181</v>
      </c>
    </row>
    <row r="288" spans="1:3">
      <c r="A288" s="1" t="s">
        <v>264</v>
      </c>
      <c r="B288" s="1" t="s">
        <v>1184</v>
      </c>
      <c r="C288" s="1" t="s">
        <v>1181</v>
      </c>
    </row>
    <row r="289" spans="1:3">
      <c r="A289" s="1" t="s">
        <v>265</v>
      </c>
      <c r="B289" s="1" t="s">
        <v>1180</v>
      </c>
      <c r="C289" s="1" t="s">
        <v>1181</v>
      </c>
    </row>
    <row r="290" spans="1:3">
      <c r="A290" s="1" t="s">
        <v>266</v>
      </c>
      <c r="B290" s="1" t="s">
        <v>1180</v>
      </c>
      <c r="C290" s="1" t="s">
        <v>1181</v>
      </c>
    </row>
    <row r="291" spans="1:3">
      <c r="A291" s="1" t="s">
        <v>267</v>
      </c>
      <c r="B291" s="1" t="s">
        <v>1180</v>
      </c>
      <c r="C291" s="1" t="s">
        <v>1181</v>
      </c>
    </row>
    <row r="292" spans="1:3">
      <c r="A292" s="1" t="s">
        <v>268</v>
      </c>
      <c r="B292" s="1" t="s">
        <v>1180</v>
      </c>
      <c r="C292" s="1" t="s">
        <v>1181</v>
      </c>
    </row>
    <row r="293" spans="1:3">
      <c r="A293" s="1" t="s">
        <v>269</v>
      </c>
      <c r="B293" s="1" t="s">
        <v>1180</v>
      </c>
      <c r="C293" s="1" t="s">
        <v>1181</v>
      </c>
    </row>
    <row r="294" spans="1:3">
      <c r="A294" s="1" t="s">
        <v>270</v>
      </c>
      <c r="B294" s="1" t="s">
        <v>1221</v>
      </c>
      <c r="C294" s="1" t="s">
        <v>1181</v>
      </c>
    </row>
    <row r="295" spans="1:3">
      <c r="A295" s="1" t="s">
        <v>271</v>
      </c>
      <c r="B295" s="1" t="s">
        <v>1221</v>
      </c>
      <c r="C295" s="1" t="s">
        <v>1181</v>
      </c>
    </row>
    <row r="296" spans="1:3">
      <c r="A296" s="1" t="s">
        <v>272</v>
      </c>
      <c r="B296" s="1" t="s">
        <v>1221</v>
      </c>
      <c r="C296" s="1" t="s">
        <v>1181</v>
      </c>
    </row>
    <row r="297" spans="1:3">
      <c r="A297" s="1" t="s">
        <v>273</v>
      </c>
      <c r="B297" s="1" t="s">
        <v>1242</v>
      </c>
      <c r="C297" s="1" t="s">
        <v>1181</v>
      </c>
    </row>
    <row r="298" spans="1:3">
      <c r="A298" s="1" t="s">
        <v>274</v>
      </c>
      <c r="B298" s="1" t="s">
        <v>1220</v>
      </c>
      <c r="C298" s="1" t="s">
        <v>1181</v>
      </c>
    </row>
    <row r="299" spans="1:3">
      <c r="A299" s="1" t="s">
        <v>275</v>
      </c>
      <c r="B299" s="1" t="s">
        <v>1180</v>
      </c>
      <c r="C299" s="1" t="s">
        <v>1181</v>
      </c>
    </row>
    <row r="300" spans="1:3">
      <c r="A300" s="1" t="s">
        <v>276</v>
      </c>
      <c r="B300" s="1" t="s">
        <v>1180</v>
      </c>
      <c r="C300" s="1" t="s">
        <v>1181</v>
      </c>
    </row>
    <row r="301" spans="1:3">
      <c r="A301" s="1" t="s">
        <v>277</v>
      </c>
      <c r="B301" s="1" t="s">
        <v>1243</v>
      </c>
      <c r="C301" s="1" t="s">
        <v>1181</v>
      </c>
    </row>
    <row r="302" spans="1:3">
      <c r="A302" s="1" t="s">
        <v>278</v>
      </c>
      <c r="B302" s="1" t="s">
        <v>1184</v>
      </c>
      <c r="C302" s="1" t="s">
        <v>1181</v>
      </c>
    </row>
    <row r="303" spans="1:3">
      <c r="A303" s="1" t="s">
        <v>279</v>
      </c>
      <c r="B303" s="1" t="s">
        <v>1184</v>
      </c>
      <c r="C303" s="1" t="s">
        <v>1181</v>
      </c>
    </row>
    <row r="304" spans="1:3">
      <c r="A304" s="1" t="s">
        <v>280</v>
      </c>
      <c r="B304" s="1" t="s">
        <v>1200</v>
      </c>
      <c r="C304" s="1" t="s">
        <v>1181</v>
      </c>
    </row>
    <row r="305" spans="1:3">
      <c r="A305" s="1" t="s">
        <v>281</v>
      </c>
      <c r="B305" s="1" t="s">
        <v>1180</v>
      </c>
      <c r="C305" s="1" t="s">
        <v>1181</v>
      </c>
    </row>
    <row r="306" spans="1:3">
      <c r="A306" s="1" t="s">
        <v>282</v>
      </c>
      <c r="B306" s="1" t="s">
        <v>1180</v>
      </c>
      <c r="C306" s="1" t="s">
        <v>1181</v>
      </c>
    </row>
    <row r="307" spans="1:3">
      <c r="A307" s="1" t="s">
        <v>283</v>
      </c>
      <c r="B307" s="1" t="s">
        <v>1180</v>
      </c>
      <c r="C307" s="1" t="s">
        <v>1181</v>
      </c>
    </row>
    <row r="308" spans="1:3">
      <c r="A308" s="1" t="s">
        <v>284</v>
      </c>
      <c r="B308" s="1" t="s">
        <v>1180</v>
      </c>
      <c r="C308" s="1" t="s">
        <v>1181</v>
      </c>
    </row>
    <row r="309" spans="1:3">
      <c r="A309" s="1" t="s">
        <v>285</v>
      </c>
      <c r="B309" s="1" t="s">
        <v>1180</v>
      </c>
      <c r="C309" s="1" t="s">
        <v>1181</v>
      </c>
    </row>
    <row r="310" spans="1:3">
      <c r="A310" s="1" t="s">
        <v>286</v>
      </c>
      <c r="B310" s="1" t="s">
        <v>1231</v>
      </c>
      <c r="C310" s="1" t="s">
        <v>1181</v>
      </c>
    </row>
    <row r="311" spans="1:3">
      <c r="A311" s="1" t="s">
        <v>287</v>
      </c>
      <c r="B311" s="1" t="s">
        <v>1244</v>
      </c>
      <c r="C311" s="1" t="s">
        <v>1181</v>
      </c>
    </row>
    <row r="312" spans="1:3">
      <c r="A312" s="1" t="s">
        <v>288</v>
      </c>
      <c r="B312" s="1" t="s">
        <v>1184</v>
      </c>
      <c r="C312" s="1" t="s">
        <v>1181</v>
      </c>
    </row>
    <row r="313" spans="1:3">
      <c r="A313" s="1" t="s">
        <v>289</v>
      </c>
      <c r="B313" s="1" t="s">
        <v>1231</v>
      </c>
      <c r="C313" s="1" t="s">
        <v>1181</v>
      </c>
    </row>
    <row r="314" spans="1:3">
      <c r="A314" s="1" t="s">
        <v>290</v>
      </c>
      <c r="B314" s="1" t="s">
        <v>1245</v>
      </c>
      <c r="C314" s="1" t="s">
        <v>1181</v>
      </c>
    </row>
    <row r="315" spans="1:3">
      <c r="A315" s="1" t="s">
        <v>291</v>
      </c>
      <c r="B315" s="1" t="s">
        <v>1202</v>
      </c>
      <c r="C315" s="1" t="s">
        <v>1181</v>
      </c>
    </row>
    <row r="316" spans="1:3">
      <c r="A316" s="1" t="s">
        <v>292</v>
      </c>
      <c r="B316" s="1" t="s">
        <v>1200</v>
      </c>
      <c r="C316" s="1" t="s">
        <v>1181</v>
      </c>
    </row>
    <row r="317" spans="1:3">
      <c r="A317" s="1" t="s">
        <v>293</v>
      </c>
      <c r="B317" s="1" t="s">
        <v>1200</v>
      </c>
      <c r="C317" s="1" t="s">
        <v>1181</v>
      </c>
    </row>
    <row r="318" spans="1:3">
      <c r="A318" s="1" t="s">
        <v>294</v>
      </c>
      <c r="B318" s="1" t="s">
        <v>1202</v>
      </c>
      <c r="C318" s="1" t="s">
        <v>1181</v>
      </c>
    </row>
    <row r="319" spans="1:3">
      <c r="A319" s="1" t="s">
        <v>295</v>
      </c>
      <c r="B319" s="1" t="s">
        <v>1218</v>
      </c>
      <c r="C319" s="1" t="s">
        <v>1181</v>
      </c>
    </row>
    <row r="320" spans="1:3">
      <c r="A320" s="1" t="s">
        <v>296</v>
      </c>
      <c r="B320" s="1" t="s">
        <v>1200</v>
      </c>
      <c r="C320" s="1" t="s">
        <v>1181</v>
      </c>
    </row>
    <row r="321" spans="1:3">
      <c r="A321" s="1" t="s">
        <v>297</v>
      </c>
      <c r="B321" s="1" t="s">
        <v>1181</v>
      </c>
      <c r="C321" s="1" t="s">
        <v>1181</v>
      </c>
    </row>
    <row r="322" spans="1:3">
      <c r="A322" s="1" t="s">
        <v>298</v>
      </c>
      <c r="B322" s="1" t="s">
        <v>1180</v>
      </c>
      <c r="C322" s="1" t="s">
        <v>1181</v>
      </c>
    </row>
    <row r="323" spans="1:3">
      <c r="A323" s="1" t="s">
        <v>299</v>
      </c>
      <c r="B323" s="1" t="s">
        <v>1180</v>
      </c>
      <c r="C323" s="1" t="s">
        <v>1181</v>
      </c>
    </row>
    <row r="324" spans="1:3">
      <c r="A324" s="1" t="s">
        <v>300</v>
      </c>
      <c r="B324" s="1" t="s">
        <v>1180</v>
      </c>
      <c r="C324" s="1" t="s">
        <v>1181</v>
      </c>
    </row>
    <row r="325" spans="1:3">
      <c r="A325" s="1" t="s">
        <v>301</v>
      </c>
      <c r="B325" s="1" t="s">
        <v>1180</v>
      </c>
      <c r="C325" s="1" t="s">
        <v>1181</v>
      </c>
    </row>
    <row r="326" spans="1:3">
      <c r="A326" s="1" t="s">
        <v>302</v>
      </c>
      <c r="B326" s="1" t="s">
        <v>1184</v>
      </c>
      <c r="C326" s="1" t="s">
        <v>1181</v>
      </c>
    </row>
    <row r="327" spans="1:3">
      <c r="A327" s="1" t="s">
        <v>303</v>
      </c>
      <c r="B327" s="1" t="s">
        <v>1218</v>
      </c>
      <c r="C327" s="1" t="s">
        <v>1181</v>
      </c>
    </row>
    <row r="328" spans="1:3">
      <c r="A328" s="1" t="s">
        <v>304</v>
      </c>
      <c r="B328" s="1" t="s">
        <v>1211</v>
      </c>
      <c r="C328" s="1" t="s">
        <v>1181</v>
      </c>
    </row>
    <row r="329" spans="1:3">
      <c r="A329" s="1" t="s">
        <v>305</v>
      </c>
      <c r="B329" s="1" t="s">
        <v>1180</v>
      </c>
      <c r="C329" s="1" t="s">
        <v>1181</v>
      </c>
    </row>
    <row r="330" spans="1:3">
      <c r="A330" s="1" t="s">
        <v>306</v>
      </c>
      <c r="B330" s="1" t="s">
        <v>1107</v>
      </c>
      <c r="C330" s="1" t="s">
        <v>1181</v>
      </c>
    </row>
    <row r="331" spans="1:3">
      <c r="A331" s="1" t="s">
        <v>307</v>
      </c>
      <c r="B331" s="1" t="s">
        <v>1184</v>
      </c>
      <c r="C331" s="1" t="s">
        <v>1181</v>
      </c>
    </row>
    <row r="332" spans="1:3">
      <c r="A332" s="1" t="s">
        <v>308</v>
      </c>
      <c r="B332" s="1" t="s">
        <v>1184</v>
      </c>
      <c r="C332" s="1" t="s">
        <v>1181</v>
      </c>
    </row>
    <row r="333" spans="1:3">
      <c r="A333" s="1" t="s">
        <v>309</v>
      </c>
      <c r="B333" s="1" t="s">
        <v>1184</v>
      </c>
      <c r="C333" s="1" t="s">
        <v>1181</v>
      </c>
    </row>
    <row r="334" spans="1:3">
      <c r="A334" s="1" t="s">
        <v>310</v>
      </c>
      <c r="B334" s="1" t="s">
        <v>1184</v>
      </c>
      <c r="C334" s="1" t="s">
        <v>1181</v>
      </c>
    </row>
    <row r="335" spans="1:3">
      <c r="A335" s="1" t="s">
        <v>311</v>
      </c>
      <c r="B335" s="1" t="s">
        <v>1181</v>
      </c>
      <c r="C335" s="1" t="s">
        <v>1181</v>
      </c>
    </row>
    <row r="336" spans="1:3">
      <c r="A336" s="1" t="s">
        <v>312</v>
      </c>
      <c r="B336" s="1" t="s">
        <v>1184</v>
      </c>
      <c r="C336" s="1" t="s">
        <v>1181</v>
      </c>
    </row>
    <row r="337" spans="1:3">
      <c r="A337" s="1" t="s">
        <v>313</v>
      </c>
      <c r="B337" s="1" t="s">
        <v>1246</v>
      </c>
      <c r="C337" s="1" t="s">
        <v>1181</v>
      </c>
    </row>
    <row r="338" spans="1:3">
      <c r="A338" s="1" t="s">
        <v>314</v>
      </c>
      <c r="B338" s="1" t="s">
        <v>1232</v>
      </c>
      <c r="C338" s="1" t="s">
        <v>1181</v>
      </c>
    </row>
    <row r="339" spans="1:3">
      <c r="A339" s="1" t="s">
        <v>315</v>
      </c>
      <c r="B339" s="1" t="s">
        <v>1218</v>
      </c>
      <c r="C339" s="1" t="s">
        <v>1181</v>
      </c>
    </row>
    <row r="340" spans="1:3">
      <c r="A340" s="1" t="s">
        <v>316</v>
      </c>
      <c r="B340" s="1" t="s">
        <v>1211</v>
      </c>
      <c r="C340" s="1" t="s">
        <v>1181</v>
      </c>
    </row>
    <row r="341" spans="1:3">
      <c r="A341" s="1" t="s">
        <v>317</v>
      </c>
      <c r="B341" s="1" t="s">
        <v>1238</v>
      </c>
      <c r="C341" s="1" t="s">
        <v>1181</v>
      </c>
    </row>
    <row r="342" spans="1:3">
      <c r="A342" s="1" t="s">
        <v>318</v>
      </c>
      <c r="B342" s="1" t="s">
        <v>1218</v>
      </c>
      <c r="C342" s="1" t="s">
        <v>1181</v>
      </c>
    </row>
    <row r="343" spans="1:3">
      <c r="A343" s="1" t="s">
        <v>319</v>
      </c>
      <c r="B343" s="1" t="s">
        <v>1222</v>
      </c>
      <c r="C343" s="1" t="s">
        <v>1181</v>
      </c>
    </row>
    <row r="344" spans="1:3">
      <c r="A344" s="1" t="s">
        <v>320</v>
      </c>
      <c r="B344" s="1" t="s">
        <v>1247</v>
      </c>
      <c r="C344" s="1" t="s">
        <v>1181</v>
      </c>
    </row>
    <row r="345" spans="1:3">
      <c r="A345" s="1" t="s">
        <v>321</v>
      </c>
      <c r="B345" s="1" t="s">
        <v>1085</v>
      </c>
      <c r="C345" s="1" t="s">
        <v>1181</v>
      </c>
    </row>
    <row r="346" spans="1:3">
      <c r="A346" s="1" t="s">
        <v>322</v>
      </c>
      <c r="B346" s="1" t="s">
        <v>1184</v>
      </c>
      <c r="C346" s="1" t="s">
        <v>1181</v>
      </c>
    </row>
    <row r="347" spans="1:3">
      <c r="A347" s="1" t="s">
        <v>323</v>
      </c>
      <c r="B347" s="1" t="s">
        <v>1184</v>
      </c>
      <c r="C347" s="1" t="s">
        <v>1181</v>
      </c>
    </row>
    <row r="348" spans="1:3">
      <c r="A348" s="1" t="s">
        <v>324</v>
      </c>
      <c r="B348" s="1" t="s">
        <v>1184</v>
      </c>
      <c r="C348" s="1" t="s">
        <v>1181</v>
      </c>
    </row>
    <row r="349" spans="1:3">
      <c r="A349" s="1" t="s">
        <v>325</v>
      </c>
      <c r="B349" s="1" t="s">
        <v>1184</v>
      </c>
      <c r="C349" s="1" t="s">
        <v>1181</v>
      </c>
    </row>
    <row r="350" spans="1:3">
      <c r="A350" s="1" t="s">
        <v>326</v>
      </c>
      <c r="B350" s="1" t="s">
        <v>1184</v>
      </c>
      <c r="C350" s="1" t="s">
        <v>1181</v>
      </c>
    </row>
    <row r="351" spans="1:3">
      <c r="A351" s="1" t="s">
        <v>327</v>
      </c>
      <c r="B351" s="1" t="s">
        <v>1184</v>
      </c>
      <c r="C351" s="1" t="s">
        <v>1181</v>
      </c>
    </row>
    <row r="352" spans="1:3">
      <c r="A352" s="1" t="s">
        <v>328</v>
      </c>
      <c r="B352" s="1" t="s">
        <v>1184</v>
      </c>
      <c r="C352" s="1" t="s">
        <v>1181</v>
      </c>
    </row>
    <row r="353" spans="1:3">
      <c r="A353" s="1" t="s">
        <v>329</v>
      </c>
      <c r="B353" s="1" t="s">
        <v>1200</v>
      </c>
      <c r="C353" s="1" t="s">
        <v>1181</v>
      </c>
    </row>
    <row r="354" spans="1:3">
      <c r="A354" s="1" t="s">
        <v>330</v>
      </c>
      <c r="B354" s="1" t="s">
        <v>1218</v>
      </c>
      <c r="C354" s="1" t="s">
        <v>1181</v>
      </c>
    </row>
    <row r="355" spans="1:3">
      <c r="A355" s="1" t="s">
        <v>331</v>
      </c>
      <c r="B355" s="1" t="s">
        <v>1181</v>
      </c>
      <c r="C355" s="1" t="s">
        <v>1181</v>
      </c>
    </row>
    <row r="356" spans="1:3">
      <c r="A356" s="1" t="s">
        <v>332</v>
      </c>
      <c r="B356" s="1" t="s">
        <v>1107</v>
      </c>
      <c r="C356" s="1" t="s">
        <v>1181</v>
      </c>
    </row>
    <row r="357" spans="1:3">
      <c r="A357" s="1" t="s">
        <v>333</v>
      </c>
      <c r="B357" s="1" t="s">
        <v>1107</v>
      </c>
      <c r="C357" s="1" t="s">
        <v>1181</v>
      </c>
    </row>
    <row r="358" spans="1:3">
      <c r="A358" s="1" t="s">
        <v>334</v>
      </c>
      <c r="B358" s="1" t="s">
        <v>1222</v>
      </c>
      <c r="C358" s="1" t="s">
        <v>1181</v>
      </c>
    </row>
    <row r="359" spans="1:3">
      <c r="A359" s="1" t="s">
        <v>335</v>
      </c>
      <c r="B359" s="1" t="s">
        <v>1107</v>
      </c>
      <c r="C359" s="1" t="s">
        <v>1181</v>
      </c>
    </row>
    <row r="360" spans="1:3">
      <c r="A360" s="1" t="s">
        <v>336</v>
      </c>
      <c r="B360" s="1" t="s">
        <v>1220</v>
      </c>
      <c r="C360" s="1" t="s">
        <v>1181</v>
      </c>
    </row>
    <row r="361" spans="1:3">
      <c r="A361" s="1" t="s">
        <v>337</v>
      </c>
      <c r="B361" s="1" t="s">
        <v>1184</v>
      </c>
      <c r="C361" s="1" t="s">
        <v>1181</v>
      </c>
    </row>
    <row r="362" spans="1:3">
      <c r="A362" s="1" t="s">
        <v>338</v>
      </c>
      <c r="B362" s="1" t="s">
        <v>1184</v>
      </c>
      <c r="C362" s="1" t="s">
        <v>1181</v>
      </c>
    </row>
    <row r="363" spans="1:3">
      <c r="A363" s="1" t="s">
        <v>339</v>
      </c>
      <c r="B363" s="1" t="s">
        <v>1220</v>
      </c>
      <c r="C363" s="1" t="s">
        <v>1181</v>
      </c>
    </row>
    <row r="364" spans="1:3">
      <c r="A364" s="1" t="s">
        <v>340</v>
      </c>
      <c r="B364" s="1" t="s">
        <v>1180</v>
      </c>
      <c r="C364" s="1" t="s">
        <v>1181</v>
      </c>
    </row>
    <row r="365" spans="1:3">
      <c r="A365" s="1" t="s">
        <v>341</v>
      </c>
      <c r="B365" s="1" t="s">
        <v>1222</v>
      </c>
      <c r="C365" s="1" t="s">
        <v>1181</v>
      </c>
    </row>
    <row r="366" spans="1:3">
      <c r="A366" s="1" t="s">
        <v>342</v>
      </c>
      <c r="B366" s="1" t="s">
        <v>1184</v>
      </c>
      <c r="C366" s="1" t="s">
        <v>1181</v>
      </c>
    </row>
    <row r="367" spans="1:3">
      <c r="A367" s="1" t="s">
        <v>343</v>
      </c>
      <c r="B367" s="1" t="s">
        <v>1184</v>
      </c>
      <c r="C367" s="1" t="s">
        <v>1181</v>
      </c>
    </row>
    <row r="368" spans="1:3">
      <c r="A368" s="1" t="s">
        <v>344</v>
      </c>
      <c r="B368" s="1" t="s">
        <v>1248</v>
      </c>
      <c r="C368" s="1" t="s">
        <v>1181</v>
      </c>
    </row>
    <row r="369" spans="1:3">
      <c r="A369" s="1" t="s">
        <v>345</v>
      </c>
      <c r="B369" s="1" t="s">
        <v>1180</v>
      </c>
      <c r="C369" s="1" t="s">
        <v>1181</v>
      </c>
    </row>
    <row r="370" spans="1:3">
      <c r="A370" s="1" t="s">
        <v>346</v>
      </c>
      <c r="B370" s="1" t="s">
        <v>1181</v>
      </c>
      <c r="C370" s="1" t="s">
        <v>1181</v>
      </c>
    </row>
    <row r="371" spans="1:3">
      <c r="A371" s="1" t="s">
        <v>347</v>
      </c>
      <c r="B371" s="1" t="s">
        <v>1211</v>
      </c>
      <c r="C371" s="1" t="s">
        <v>1211</v>
      </c>
    </row>
    <row r="372" spans="1:3">
      <c r="A372" s="1" t="s">
        <v>348</v>
      </c>
      <c r="B372" s="1" t="s">
        <v>1218</v>
      </c>
      <c r="C372" s="1" t="s">
        <v>1181</v>
      </c>
    </row>
    <row r="373" spans="1:3">
      <c r="A373" s="1" t="s">
        <v>349</v>
      </c>
      <c r="B373" s="1" t="s">
        <v>1181</v>
      </c>
      <c r="C373" s="1" t="s">
        <v>1181</v>
      </c>
    </row>
    <row r="374" spans="1:3">
      <c r="A374" s="1" t="s">
        <v>350</v>
      </c>
      <c r="B374" s="1" t="s">
        <v>1181</v>
      </c>
      <c r="C374" s="1" t="s">
        <v>1181</v>
      </c>
    </row>
    <row r="375" spans="1:3">
      <c r="A375" s="1" t="s">
        <v>351</v>
      </c>
      <c r="B375" s="1" t="s">
        <v>1181</v>
      </c>
      <c r="C375" s="1" t="s">
        <v>1181</v>
      </c>
    </row>
    <row r="376" spans="1:3">
      <c r="A376" s="1" t="s">
        <v>352</v>
      </c>
      <c r="B376" s="1" t="s">
        <v>1180</v>
      </c>
      <c r="C376" s="1" t="s">
        <v>1181</v>
      </c>
    </row>
    <row r="377" spans="1:3">
      <c r="A377" s="1" t="s">
        <v>353</v>
      </c>
      <c r="B377" s="1" t="s">
        <v>1180</v>
      </c>
      <c r="C377" s="1" t="s">
        <v>1181</v>
      </c>
    </row>
    <row r="378" spans="1:3">
      <c r="A378" s="1" t="s">
        <v>354</v>
      </c>
      <c r="B378" s="1" t="s">
        <v>1181</v>
      </c>
      <c r="C378" s="1" t="s">
        <v>1181</v>
      </c>
    </row>
    <row r="379" spans="1:3">
      <c r="A379" s="1" t="s">
        <v>355</v>
      </c>
      <c r="B379" s="1" t="s">
        <v>1180</v>
      </c>
      <c r="C379" s="1" t="s">
        <v>1181</v>
      </c>
    </row>
    <row r="380" spans="1:3">
      <c r="A380" s="1" t="s">
        <v>356</v>
      </c>
      <c r="B380" s="1" t="s">
        <v>1220</v>
      </c>
      <c r="C380" s="1" t="s">
        <v>1181</v>
      </c>
    </row>
    <row r="381" spans="1:3">
      <c r="A381" s="1" t="s">
        <v>357</v>
      </c>
      <c r="B381" s="1" t="s">
        <v>1202</v>
      </c>
      <c r="C381" s="1" t="s">
        <v>1181</v>
      </c>
    </row>
    <row r="382" spans="1:3">
      <c r="A382" s="1" t="s">
        <v>358</v>
      </c>
      <c r="B382" s="1" t="s">
        <v>1218</v>
      </c>
      <c r="C382" s="1" t="s">
        <v>1181</v>
      </c>
    </row>
    <row r="383" spans="1:3">
      <c r="A383" s="1" t="s">
        <v>359</v>
      </c>
      <c r="B383" s="1" t="s">
        <v>1218</v>
      </c>
      <c r="C383" s="1" t="s">
        <v>1181</v>
      </c>
    </row>
    <row r="384" spans="1:3">
      <c r="A384" s="1" t="s">
        <v>360</v>
      </c>
      <c r="B384" s="1" t="s">
        <v>1218</v>
      </c>
      <c r="C384" s="1" t="s">
        <v>1181</v>
      </c>
    </row>
    <row r="385" spans="1:3">
      <c r="A385" s="1" t="s">
        <v>361</v>
      </c>
      <c r="B385" s="1" t="s">
        <v>1200</v>
      </c>
      <c r="C385" s="1" t="s">
        <v>1181</v>
      </c>
    </row>
    <row r="386" spans="1:3">
      <c r="A386" s="1" t="s">
        <v>362</v>
      </c>
      <c r="B386" s="1" t="s">
        <v>1181</v>
      </c>
      <c r="C386" s="1" t="s">
        <v>1181</v>
      </c>
    </row>
    <row r="387" spans="1:3">
      <c r="A387" s="1" t="s">
        <v>363</v>
      </c>
      <c r="B387" s="1" t="s">
        <v>1181</v>
      </c>
      <c r="C387" s="1" t="s">
        <v>1181</v>
      </c>
    </row>
    <row r="388" spans="1:3">
      <c r="A388" s="1" t="s">
        <v>364</v>
      </c>
      <c r="B388" s="1" t="s">
        <v>1200</v>
      </c>
      <c r="C388" s="1" t="s">
        <v>1181</v>
      </c>
    </row>
    <row r="389" spans="1:3">
      <c r="A389" s="1" t="s">
        <v>365</v>
      </c>
      <c r="B389" s="1" t="s">
        <v>1107</v>
      </c>
      <c r="C389" s="1" t="s">
        <v>1181</v>
      </c>
    </row>
    <row r="390" spans="1:3">
      <c r="A390" s="1" t="s">
        <v>366</v>
      </c>
      <c r="B390" s="1" t="s">
        <v>1181</v>
      </c>
      <c r="C390" s="1" t="s">
        <v>1181</v>
      </c>
    </row>
    <row r="391" spans="1:3">
      <c r="A391" s="1" t="s">
        <v>367</v>
      </c>
      <c r="B391" s="1" t="s">
        <v>1249</v>
      </c>
      <c r="C391" s="1" t="s">
        <v>1181</v>
      </c>
    </row>
    <row r="392" spans="1:3">
      <c r="A392" s="1" t="s">
        <v>368</v>
      </c>
      <c r="B392" s="1" t="s">
        <v>1220</v>
      </c>
      <c r="C392" s="1" t="s">
        <v>1181</v>
      </c>
    </row>
    <row r="393" spans="1:3">
      <c r="A393" s="1" t="s">
        <v>369</v>
      </c>
      <c r="B393" s="1" t="s">
        <v>1180</v>
      </c>
      <c r="C393" s="1" t="s">
        <v>1181</v>
      </c>
    </row>
    <row r="394" spans="1:3">
      <c r="A394" s="1" t="s">
        <v>370</v>
      </c>
      <c r="B394" s="1" t="s">
        <v>1222</v>
      </c>
      <c r="C394" s="1" t="s">
        <v>1181</v>
      </c>
    </row>
    <row r="395" spans="1:3">
      <c r="A395" s="1" t="s">
        <v>371</v>
      </c>
      <c r="B395" s="1" t="s">
        <v>1184</v>
      </c>
      <c r="C395" s="1" t="s">
        <v>1181</v>
      </c>
    </row>
    <row r="396" spans="1:3">
      <c r="A396" s="1" t="s">
        <v>372</v>
      </c>
      <c r="B396" s="1" t="s">
        <v>1184</v>
      </c>
      <c r="C396" s="1" t="s">
        <v>1181</v>
      </c>
    </row>
    <row r="397" spans="1:3">
      <c r="A397" s="1" t="s">
        <v>373</v>
      </c>
      <c r="B397" s="1" t="s">
        <v>1184</v>
      </c>
      <c r="C397" s="1" t="s">
        <v>1181</v>
      </c>
    </row>
    <row r="398" spans="1:3">
      <c r="A398" s="1" t="s">
        <v>374</v>
      </c>
      <c r="B398" s="1" t="s">
        <v>1184</v>
      </c>
      <c r="C398" s="1" t="s">
        <v>1181</v>
      </c>
    </row>
    <row r="399" spans="1:3">
      <c r="A399" s="1" t="s">
        <v>375</v>
      </c>
      <c r="B399" s="1" t="s">
        <v>1184</v>
      </c>
      <c r="C399" s="1" t="s">
        <v>1181</v>
      </c>
    </row>
    <row r="400" spans="1:3">
      <c r="A400" s="1" t="s">
        <v>376</v>
      </c>
      <c r="B400" s="1" t="s">
        <v>1184</v>
      </c>
      <c r="C400" s="1" t="s">
        <v>1181</v>
      </c>
    </row>
    <row r="401" spans="1:3">
      <c r="A401" s="1" t="s">
        <v>377</v>
      </c>
      <c r="B401" s="1" t="s">
        <v>1180</v>
      </c>
      <c r="C401" s="1" t="s">
        <v>1181</v>
      </c>
    </row>
    <row r="402" spans="1:3">
      <c r="A402" s="1" t="s">
        <v>378</v>
      </c>
      <c r="B402" s="1" t="s">
        <v>1250</v>
      </c>
      <c r="C402" s="1" t="s">
        <v>1181</v>
      </c>
    </row>
    <row r="403" spans="1:3">
      <c r="A403" s="1" t="s">
        <v>379</v>
      </c>
      <c r="B403" s="1" t="s">
        <v>1180</v>
      </c>
      <c r="C403" s="1" t="s">
        <v>1181</v>
      </c>
    </row>
    <row r="404" spans="1:3">
      <c r="A404" s="1" t="s">
        <v>380</v>
      </c>
      <c r="B404" s="1" t="s">
        <v>1250</v>
      </c>
      <c r="C404" s="1" t="s">
        <v>1181</v>
      </c>
    </row>
    <row r="405" spans="1:3">
      <c r="A405" s="1" t="s">
        <v>381</v>
      </c>
      <c r="B405" s="1" t="s">
        <v>1211</v>
      </c>
      <c r="C405" s="1" t="s">
        <v>1181</v>
      </c>
    </row>
    <row r="406" spans="1:3">
      <c r="A406" s="1" t="s">
        <v>382</v>
      </c>
      <c r="B406" s="1" t="s">
        <v>1251</v>
      </c>
      <c r="C406" s="1" t="s">
        <v>1181</v>
      </c>
    </row>
    <row r="407" spans="1:3">
      <c r="A407" s="1" t="s">
        <v>383</v>
      </c>
      <c r="B407" s="1" t="s">
        <v>1211</v>
      </c>
      <c r="C407" s="1" t="s">
        <v>1181</v>
      </c>
    </row>
    <row r="408" spans="1:3">
      <c r="A408" s="1" t="s">
        <v>384</v>
      </c>
      <c r="B408" s="1" t="s">
        <v>1181</v>
      </c>
      <c r="C408" s="1" t="s">
        <v>1181</v>
      </c>
    </row>
    <row r="409" spans="1:3">
      <c r="A409" s="1" t="s">
        <v>385</v>
      </c>
      <c r="B409" s="1" t="s">
        <v>1232</v>
      </c>
      <c r="C409" s="1" t="s">
        <v>1181</v>
      </c>
    </row>
    <row r="410" spans="1:3">
      <c r="A410" s="1" t="s">
        <v>386</v>
      </c>
      <c r="B410" s="1" t="s">
        <v>1184</v>
      </c>
      <c r="C410" s="1" t="s">
        <v>1181</v>
      </c>
    </row>
    <row r="411" spans="1:3">
      <c r="A411" s="1" t="s">
        <v>387</v>
      </c>
      <c r="B411" s="1" t="s">
        <v>1184</v>
      </c>
      <c r="C411" s="1" t="s">
        <v>1181</v>
      </c>
    </row>
    <row r="412" spans="1:3">
      <c r="A412" s="1" t="s">
        <v>388</v>
      </c>
      <c r="B412" s="1" t="s">
        <v>1252</v>
      </c>
      <c r="C412" s="1" t="s">
        <v>1181</v>
      </c>
    </row>
    <row r="413" spans="1:3">
      <c r="A413" s="1" t="s">
        <v>389</v>
      </c>
      <c r="B413" s="1" t="s">
        <v>1222</v>
      </c>
      <c r="C413" s="1" t="s">
        <v>1181</v>
      </c>
    </row>
    <row r="414" spans="1:3">
      <c r="A414" s="1" t="s">
        <v>390</v>
      </c>
      <c r="B414" s="1" t="s">
        <v>1253</v>
      </c>
      <c r="C414" s="1" t="s">
        <v>1181</v>
      </c>
    </row>
    <row r="415" spans="1:3">
      <c r="A415" s="1" t="s">
        <v>391</v>
      </c>
      <c r="B415" s="1" t="s">
        <v>1184</v>
      </c>
      <c r="C415" s="1" t="s">
        <v>1181</v>
      </c>
    </row>
    <row r="416" spans="1:3">
      <c r="A416" s="1" t="s">
        <v>392</v>
      </c>
      <c r="B416" s="1" t="s">
        <v>1180</v>
      </c>
      <c r="C416" s="1" t="s">
        <v>1181</v>
      </c>
    </row>
    <row r="417" spans="1:3">
      <c r="A417" s="1" t="s">
        <v>393</v>
      </c>
      <c r="B417" s="1" t="s">
        <v>1180</v>
      </c>
      <c r="C417" s="1" t="s">
        <v>1181</v>
      </c>
    </row>
    <row r="418" spans="1:3">
      <c r="A418" s="1" t="s">
        <v>394</v>
      </c>
      <c r="B418" s="1" t="s">
        <v>1184</v>
      </c>
      <c r="C418" s="1" t="s">
        <v>1181</v>
      </c>
    </row>
    <row r="419" spans="1:3">
      <c r="A419" s="1" t="s">
        <v>395</v>
      </c>
      <c r="B419" s="1" t="s">
        <v>1184</v>
      </c>
      <c r="C419" s="1" t="s">
        <v>1181</v>
      </c>
    </row>
    <row r="420" spans="1:3">
      <c r="A420" s="1" t="s">
        <v>396</v>
      </c>
      <c r="B420" s="1" t="s">
        <v>1184</v>
      </c>
      <c r="C420" s="1" t="s">
        <v>1181</v>
      </c>
    </row>
    <row r="421" spans="1:3">
      <c r="A421" s="1" t="s">
        <v>397</v>
      </c>
      <c r="B421" s="1" t="s">
        <v>1184</v>
      </c>
      <c r="C421" s="1" t="s">
        <v>1181</v>
      </c>
    </row>
    <row r="422" spans="1:3">
      <c r="A422" s="1" t="s">
        <v>398</v>
      </c>
      <c r="B422" s="1" t="s">
        <v>1180</v>
      </c>
      <c r="C422" s="1" t="s">
        <v>1181</v>
      </c>
    </row>
    <row r="423" spans="1:3">
      <c r="A423" s="1" t="s">
        <v>399</v>
      </c>
      <c r="B423" s="1" t="s">
        <v>1181</v>
      </c>
      <c r="C423" s="1" t="s">
        <v>1181</v>
      </c>
    </row>
    <row r="424" spans="1:3">
      <c r="A424" s="1" t="s">
        <v>400</v>
      </c>
      <c r="B424" s="1" t="s">
        <v>1180</v>
      </c>
      <c r="C424" s="1" t="s">
        <v>1181</v>
      </c>
    </row>
    <row r="425" spans="1:3">
      <c r="A425" s="1" t="s">
        <v>401</v>
      </c>
      <c r="B425" s="1" t="s">
        <v>1254</v>
      </c>
      <c r="C425" s="1" t="s">
        <v>1181</v>
      </c>
    </row>
    <row r="426" spans="1:3">
      <c r="A426" s="1" t="s">
        <v>402</v>
      </c>
      <c r="B426" s="1" t="s">
        <v>1184</v>
      </c>
      <c r="C426" s="1" t="s">
        <v>1181</v>
      </c>
    </row>
    <row r="427" spans="1:3">
      <c r="A427" s="1" t="s">
        <v>403</v>
      </c>
      <c r="B427" s="1" t="s">
        <v>1181</v>
      </c>
      <c r="C427" s="1" t="s">
        <v>1181</v>
      </c>
    </row>
    <row r="428" spans="1:3">
      <c r="A428" s="1" t="s">
        <v>404</v>
      </c>
      <c r="B428" s="1" t="s">
        <v>1149</v>
      </c>
      <c r="C428" s="1" t="s">
        <v>1181</v>
      </c>
    </row>
    <row r="429" spans="1:3">
      <c r="A429" s="1" t="s">
        <v>405</v>
      </c>
      <c r="B429" s="1" t="s">
        <v>1251</v>
      </c>
      <c r="C429" s="1" t="s">
        <v>1181</v>
      </c>
    </row>
    <row r="430" spans="1:3">
      <c r="A430" s="1" t="s">
        <v>406</v>
      </c>
      <c r="B430" s="1" t="s">
        <v>1222</v>
      </c>
      <c r="C430" s="1" t="s">
        <v>1181</v>
      </c>
    </row>
    <row r="431" spans="1:3">
      <c r="A431" s="1" t="s">
        <v>407</v>
      </c>
      <c r="B431" s="1" t="s">
        <v>1253</v>
      </c>
      <c r="C431" s="1" t="s">
        <v>1181</v>
      </c>
    </row>
    <row r="432" spans="1:3">
      <c r="A432" s="1" t="s">
        <v>408</v>
      </c>
      <c r="B432" s="1" t="s">
        <v>1184</v>
      </c>
      <c r="C432" s="1" t="s">
        <v>1181</v>
      </c>
    </row>
    <row r="433" spans="1:3">
      <c r="A433" s="1" t="s">
        <v>409</v>
      </c>
      <c r="B433" s="1" t="s">
        <v>1184</v>
      </c>
      <c r="C433" s="1" t="s">
        <v>1181</v>
      </c>
    </row>
    <row r="434" spans="1:3">
      <c r="A434" s="1" t="s">
        <v>410</v>
      </c>
      <c r="B434" s="1" t="s">
        <v>1184</v>
      </c>
      <c r="C434" s="1" t="s">
        <v>1181</v>
      </c>
    </row>
    <row r="435" spans="1:3">
      <c r="A435" s="1" t="s">
        <v>411</v>
      </c>
      <c r="B435" s="1" t="s">
        <v>1184</v>
      </c>
      <c r="C435" s="1" t="s">
        <v>1181</v>
      </c>
    </row>
    <row r="436" spans="1:3">
      <c r="A436" s="1" t="s">
        <v>412</v>
      </c>
      <c r="B436" s="1" t="s">
        <v>1184</v>
      </c>
      <c r="C436" s="1" t="s">
        <v>1181</v>
      </c>
    </row>
    <row r="437" spans="1:3">
      <c r="A437" s="1" t="s">
        <v>413</v>
      </c>
      <c r="B437" s="1" t="s">
        <v>1184</v>
      </c>
      <c r="C437" s="1" t="s">
        <v>1181</v>
      </c>
    </row>
    <row r="438" spans="1:3">
      <c r="A438" s="1" t="s">
        <v>414</v>
      </c>
      <c r="B438" s="1" t="s">
        <v>1222</v>
      </c>
      <c r="C438" s="1" t="s">
        <v>1181</v>
      </c>
    </row>
    <row r="439" spans="1:3">
      <c r="A439" s="1" t="s">
        <v>415</v>
      </c>
      <c r="B439" s="1" t="s">
        <v>1222</v>
      </c>
      <c r="C439" s="1" t="s">
        <v>1181</v>
      </c>
    </row>
    <row r="440" spans="1:3">
      <c r="A440" s="1" t="s">
        <v>416</v>
      </c>
      <c r="B440" s="1" t="s">
        <v>1238</v>
      </c>
      <c r="C440" s="1" t="s">
        <v>1181</v>
      </c>
    </row>
    <row r="441" spans="1:3">
      <c r="A441" s="1" t="s">
        <v>417</v>
      </c>
      <c r="B441" s="1" t="s">
        <v>1222</v>
      </c>
      <c r="C441" s="1" t="s">
        <v>1181</v>
      </c>
    </row>
    <row r="442" spans="1:3">
      <c r="A442" s="1" t="s">
        <v>418</v>
      </c>
      <c r="B442" s="1" t="s">
        <v>1181</v>
      </c>
      <c r="C442" s="1" t="s">
        <v>1181</v>
      </c>
    </row>
    <row r="443" spans="1:3">
      <c r="A443" s="1" t="s">
        <v>419</v>
      </c>
      <c r="B443" s="1" t="s">
        <v>1222</v>
      </c>
      <c r="C443" s="1" t="s">
        <v>1222</v>
      </c>
    </row>
    <row r="444" spans="1:3">
      <c r="A444" s="1" t="s">
        <v>420</v>
      </c>
      <c r="B444" s="1" t="s">
        <v>1221</v>
      </c>
      <c r="C444" s="1" t="s">
        <v>1181</v>
      </c>
    </row>
    <row r="445" spans="1:3">
      <c r="A445" s="1" t="s">
        <v>421</v>
      </c>
      <c r="B445" s="1" t="s">
        <v>1222</v>
      </c>
      <c r="C445" s="1" t="s">
        <v>1181</v>
      </c>
    </row>
    <row r="446" spans="1:3">
      <c r="A446" s="1" t="s">
        <v>422</v>
      </c>
      <c r="B446" s="1" t="s">
        <v>1218</v>
      </c>
      <c r="C446" s="1" t="s">
        <v>1181</v>
      </c>
    </row>
    <row r="447" spans="1:3">
      <c r="A447" s="1" t="s">
        <v>423</v>
      </c>
      <c r="B447" s="1" t="s">
        <v>1252</v>
      </c>
      <c r="C447" s="1" t="s">
        <v>1181</v>
      </c>
    </row>
    <row r="448" spans="1:3">
      <c r="A448" s="1" t="s">
        <v>424</v>
      </c>
      <c r="B448" s="1" t="s">
        <v>1211</v>
      </c>
      <c r="C448" s="1" t="s">
        <v>1181</v>
      </c>
    </row>
    <row r="449" spans="1:3">
      <c r="A449" s="1" t="s">
        <v>425</v>
      </c>
      <c r="B449" s="1" t="s">
        <v>1181</v>
      </c>
      <c r="C449" s="1" t="s">
        <v>1181</v>
      </c>
    </row>
    <row r="450" spans="1:3">
      <c r="A450" s="1" t="s">
        <v>426</v>
      </c>
      <c r="B450" s="1" t="s">
        <v>1255</v>
      </c>
      <c r="C450" s="1" t="s">
        <v>1181</v>
      </c>
    </row>
    <row r="451" spans="1:3">
      <c r="A451" s="1" t="s">
        <v>427</v>
      </c>
      <c r="B451" s="1" t="s">
        <v>1180</v>
      </c>
      <c r="C451" s="1" t="s">
        <v>1181</v>
      </c>
    </row>
    <row r="452" spans="1:3">
      <c r="A452" s="1" t="s">
        <v>428</v>
      </c>
      <c r="B452" s="1" t="s">
        <v>1184</v>
      </c>
      <c r="C452" s="1" t="s">
        <v>1181</v>
      </c>
    </row>
    <row r="453" spans="1:3">
      <c r="A453" s="1" t="s">
        <v>429</v>
      </c>
      <c r="B453" s="1" t="s">
        <v>1184</v>
      </c>
      <c r="C453" s="1" t="s">
        <v>1181</v>
      </c>
    </row>
    <row r="454" spans="1:3">
      <c r="A454" s="1" t="s">
        <v>430</v>
      </c>
      <c r="B454" s="1" t="s">
        <v>1218</v>
      </c>
      <c r="C454" s="1" t="s">
        <v>1181</v>
      </c>
    </row>
    <row r="455" spans="1:3">
      <c r="A455" s="1" t="s">
        <v>431</v>
      </c>
      <c r="B455" s="1" t="s">
        <v>1252</v>
      </c>
      <c r="C455" s="1" t="s">
        <v>1181</v>
      </c>
    </row>
    <row r="456" spans="1:3">
      <c r="A456" s="1" t="s">
        <v>432</v>
      </c>
      <c r="B456" s="1" t="s">
        <v>1256</v>
      </c>
      <c r="C456" s="1" t="s">
        <v>1181</v>
      </c>
    </row>
    <row r="457" spans="1:3">
      <c r="A457" s="1" t="s">
        <v>433</v>
      </c>
      <c r="B457" s="1" t="s">
        <v>1257</v>
      </c>
      <c r="C457" s="1" t="s">
        <v>1181</v>
      </c>
    </row>
    <row r="458" spans="1:3">
      <c r="A458" s="1" t="s">
        <v>434</v>
      </c>
      <c r="B458" s="1" t="s">
        <v>1180</v>
      </c>
      <c r="C458" s="1" t="s">
        <v>1181</v>
      </c>
    </row>
    <row r="459" spans="1:3">
      <c r="A459" s="1" t="s">
        <v>435</v>
      </c>
      <c r="B459" s="1" t="s">
        <v>1184</v>
      </c>
      <c r="C459" s="1" t="s">
        <v>1181</v>
      </c>
    </row>
    <row r="460" spans="1:3">
      <c r="A460" s="1" t="s">
        <v>436</v>
      </c>
      <c r="B460" s="1" t="s">
        <v>1225</v>
      </c>
      <c r="C460" s="1" t="s">
        <v>1181</v>
      </c>
    </row>
    <row r="461" spans="1:3">
      <c r="A461" s="1" t="s">
        <v>437</v>
      </c>
      <c r="B461" s="1" t="s">
        <v>1225</v>
      </c>
      <c r="C461" s="1" t="s">
        <v>1181</v>
      </c>
    </row>
    <row r="462" spans="1:3">
      <c r="A462" s="1" t="s">
        <v>438</v>
      </c>
      <c r="B462" s="1" t="s">
        <v>1200</v>
      </c>
      <c r="C462" s="1" t="s">
        <v>1181</v>
      </c>
    </row>
    <row r="463" spans="1:3">
      <c r="A463" s="1" t="s">
        <v>439</v>
      </c>
      <c r="B463" s="1" t="s">
        <v>1255</v>
      </c>
      <c r="C463" s="1" t="s">
        <v>1181</v>
      </c>
    </row>
    <row r="464" spans="1:3">
      <c r="A464" s="1" t="s">
        <v>440</v>
      </c>
      <c r="B464" s="1" t="s">
        <v>1258</v>
      </c>
      <c r="C464" s="1" t="s">
        <v>1181</v>
      </c>
    </row>
    <row r="465" spans="1:3">
      <c r="A465" s="1" t="s">
        <v>441</v>
      </c>
      <c r="B465" s="1" t="s">
        <v>1247</v>
      </c>
      <c r="C465" s="1" t="s">
        <v>1181</v>
      </c>
    </row>
    <row r="466" spans="1:3">
      <c r="A466" s="1" t="s">
        <v>442</v>
      </c>
      <c r="B466" s="1" t="s">
        <v>1218</v>
      </c>
      <c r="C466" s="1" t="s">
        <v>1181</v>
      </c>
    </row>
    <row r="467" spans="1:3">
      <c r="A467" s="1" t="s">
        <v>443</v>
      </c>
      <c r="B467" s="1" t="s">
        <v>1222</v>
      </c>
      <c r="C467" s="1" t="s">
        <v>1181</v>
      </c>
    </row>
    <row r="468" spans="1:3">
      <c r="A468" s="1" t="s">
        <v>444</v>
      </c>
      <c r="B468" s="1" t="s">
        <v>1256</v>
      </c>
      <c r="C468" s="1" t="s">
        <v>1181</v>
      </c>
    </row>
    <row r="469" spans="1:3">
      <c r="A469" s="1" t="s">
        <v>445</v>
      </c>
      <c r="B469" s="1" t="s">
        <v>1220</v>
      </c>
      <c r="C469" s="1" t="s">
        <v>1181</v>
      </c>
    </row>
    <row r="470" spans="1:3">
      <c r="A470" s="1" t="s">
        <v>446</v>
      </c>
      <c r="B470" s="1" t="s">
        <v>1247</v>
      </c>
      <c r="C470" s="1" t="s">
        <v>1181</v>
      </c>
    </row>
    <row r="471" spans="1:3">
      <c r="A471" s="1" t="s">
        <v>447</v>
      </c>
      <c r="B471" s="1" t="s">
        <v>1235</v>
      </c>
      <c r="C471" s="1" t="s">
        <v>1181</v>
      </c>
    </row>
    <row r="472" spans="1:3">
      <c r="A472" s="1" t="s">
        <v>448</v>
      </c>
      <c r="B472" s="1" t="s">
        <v>1232</v>
      </c>
      <c r="C472" s="1" t="s">
        <v>1181</v>
      </c>
    </row>
    <row r="473" spans="1:3">
      <c r="A473" s="1" t="s">
        <v>449</v>
      </c>
      <c r="B473" s="1" t="s">
        <v>1181</v>
      </c>
      <c r="C473" s="1" t="s">
        <v>1181</v>
      </c>
    </row>
    <row r="474" spans="1:3">
      <c r="A474" s="1" t="s">
        <v>450</v>
      </c>
      <c r="B474" s="1" t="s">
        <v>1181</v>
      </c>
      <c r="C474" s="1" t="s">
        <v>1181</v>
      </c>
    </row>
    <row r="475" spans="1:3">
      <c r="A475" s="1" t="s">
        <v>451</v>
      </c>
      <c r="B475" s="1" t="s">
        <v>1218</v>
      </c>
      <c r="C475" s="1" t="s">
        <v>1181</v>
      </c>
    </row>
    <row r="476" spans="1:3">
      <c r="A476" s="1" t="s">
        <v>452</v>
      </c>
      <c r="B476" s="1" t="s">
        <v>1184</v>
      </c>
      <c r="C476" s="1" t="s">
        <v>1181</v>
      </c>
    </row>
    <row r="477" spans="1:3">
      <c r="A477" s="1" t="s">
        <v>453</v>
      </c>
      <c r="B477" s="1" t="s">
        <v>1218</v>
      </c>
      <c r="C477" s="1" t="s">
        <v>1181</v>
      </c>
    </row>
    <row r="478" spans="1:3">
      <c r="A478" s="1" t="s">
        <v>454</v>
      </c>
      <c r="B478" s="1" t="s">
        <v>1184</v>
      </c>
      <c r="C478" s="1" t="s">
        <v>1181</v>
      </c>
    </row>
    <row r="479" spans="1:3">
      <c r="A479" s="1" t="s">
        <v>455</v>
      </c>
      <c r="B479" s="1" t="s">
        <v>1180</v>
      </c>
      <c r="C479" s="1" t="s">
        <v>1181</v>
      </c>
    </row>
    <row r="480" spans="1:3">
      <c r="A480" s="1" t="s">
        <v>456</v>
      </c>
      <c r="B480" s="1" t="s">
        <v>1184</v>
      </c>
      <c r="C480" s="1" t="s">
        <v>1181</v>
      </c>
    </row>
    <row r="481" spans="1:3">
      <c r="A481" s="1" t="s">
        <v>457</v>
      </c>
      <c r="B481" s="1" t="s">
        <v>1184</v>
      </c>
      <c r="C481" s="1" t="s">
        <v>1181</v>
      </c>
    </row>
    <row r="482" spans="1:3">
      <c r="A482" s="1" t="s">
        <v>458</v>
      </c>
      <c r="B482" s="1" t="s">
        <v>1184</v>
      </c>
      <c r="C482" s="1" t="s">
        <v>1181</v>
      </c>
    </row>
    <row r="483" spans="1:3">
      <c r="A483" s="1" t="s">
        <v>459</v>
      </c>
      <c r="B483" s="1" t="s">
        <v>1184</v>
      </c>
      <c r="C483" s="1" t="s">
        <v>1181</v>
      </c>
    </row>
    <row r="484" spans="1:3">
      <c r="A484" s="1" t="s">
        <v>460</v>
      </c>
      <c r="B484" s="1" t="s">
        <v>1184</v>
      </c>
      <c r="C484" s="1" t="s">
        <v>1181</v>
      </c>
    </row>
    <row r="485" spans="1:3">
      <c r="A485" s="1" t="s">
        <v>461</v>
      </c>
      <c r="B485" s="1" t="s">
        <v>1184</v>
      </c>
      <c r="C485" s="1" t="s">
        <v>1181</v>
      </c>
    </row>
    <row r="486" spans="1:3">
      <c r="A486" s="1" t="s">
        <v>462</v>
      </c>
      <c r="B486" s="1" t="s">
        <v>1228</v>
      </c>
      <c r="C486" s="1" t="s">
        <v>1181</v>
      </c>
    </row>
    <row r="487" spans="1:3">
      <c r="A487" s="1" t="s">
        <v>463</v>
      </c>
      <c r="B487" s="1" t="s">
        <v>1181</v>
      </c>
      <c r="C487" s="1" t="s">
        <v>1181</v>
      </c>
    </row>
    <row r="488" spans="1:3">
      <c r="A488" s="1" t="s">
        <v>464</v>
      </c>
      <c r="B488" s="1" t="s">
        <v>1181</v>
      </c>
      <c r="C488" s="1" t="s">
        <v>1181</v>
      </c>
    </row>
    <row r="489" spans="1:3">
      <c r="A489" s="1" t="s">
        <v>465</v>
      </c>
      <c r="B489" s="1" t="s">
        <v>1218</v>
      </c>
      <c r="C489" s="1" t="s">
        <v>1181</v>
      </c>
    </row>
    <row r="490" spans="1:3">
      <c r="A490" s="1" t="s">
        <v>466</v>
      </c>
      <c r="B490" s="1" t="s">
        <v>1181</v>
      </c>
      <c r="C490" s="1" t="s">
        <v>1181</v>
      </c>
    </row>
    <row r="491" spans="1:3">
      <c r="A491" s="1" t="s">
        <v>467</v>
      </c>
      <c r="B491" s="1" t="s">
        <v>1181</v>
      </c>
      <c r="C491" s="1" t="s">
        <v>1181</v>
      </c>
    </row>
    <row r="492" spans="1:3">
      <c r="A492" s="1" t="s">
        <v>468</v>
      </c>
      <c r="B492" s="1" t="s">
        <v>1181</v>
      </c>
      <c r="C492" s="1" t="s">
        <v>1181</v>
      </c>
    </row>
    <row r="493" spans="1:3">
      <c r="A493" s="1" t="s">
        <v>469</v>
      </c>
      <c r="B493" s="1" t="s">
        <v>1149</v>
      </c>
      <c r="C493" s="1" t="s">
        <v>1181</v>
      </c>
    </row>
    <row r="494" spans="1:3">
      <c r="A494" s="1" t="s">
        <v>470</v>
      </c>
      <c r="B494" s="1" t="s">
        <v>1181</v>
      </c>
      <c r="C494" s="1" t="s">
        <v>1181</v>
      </c>
    </row>
    <row r="495" spans="1:3">
      <c r="A495" s="1" t="s">
        <v>471</v>
      </c>
      <c r="B495" s="1" t="s">
        <v>1211</v>
      </c>
      <c r="C495" s="1" t="s">
        <v>1181</v>
      </c>
    </row>
    <row r="496" spans="1:3">
      <c r="A496" s="1" t="s">
        <v>472</v>
      </c>
      <c r="B496" s="1" t="s">
        <v>1184</v>
      </c>
      <c r="C496" s="1" t="s">
        <v>1181</v>
      </c>
    </row>
    <row r="497" spans="1:3">
      <c r="A497" s="1" t="s">
        <v>473</v>
      </c>
      <c r="B497" s="1" t="s">
        <v>1220</v>
      </c>
      <c r="C497" s="1" t="s">
        <v>1181</v>
      </c>
    </row>
    <row r="498" spans="1:3">
      <c r="A498" s="1" t="s">
        <v>474</v>
      </c>
      <c r="B498" s="1" t="s">
        <v>1259</v>
      </c>
      <c r="C498" s="1" t="s">
        <v>1181</v>
      </c>
    </row>
    <row r="499" spans="1:3">
      <c r="A499" s="1" t="s">
        <v>475</v>
      </c>
      <c r="B499" s="1" t="s">
        <v>1184</v>
      </c>
      <c r="C499" s="1" t="s">
        <v>1181</v>
      </c>
    </row>
    <row r="500" spans="1:3">
      <c r="A500" s="1" t="s">
        <v>476</v>
      </c>
      <c r="B500" s="1" t="s">
        <v>1184</v>
      </c>
      <c r="C500" s="1" t="s">
        <v>1181</v>
      </c>
    </row>
    <row r="501" spans="1:3">
      <c r="A501" s="1" t="s">
        <v>477</v>
      </c>
      <c r="B501" s="1" t="s">
        <v>1184</v>
      </c>
      <c r="C501" s="1" t="s">
        <v>1181</v>
      </c>
    </row>
    <row r="502" spans="1:3">
      <c r="A502" s="1" t="s">
        <v>478</v>
      </c>
      <c r="B502" s="1" t="s">
        <v>1222</v>
      </c>
      <c r="C502" s="1" t="s">
        <v>1181</v>
      </c>
    </row>
    <row r="503" spans="1:3">
      <c r="A503" s="1" t="s">
        <v>479</v>
      </c>
      <c r="B503" s="1" t="s">
        <v>1181</v>
      </c>
      <c r="C503" s="1" t="s">
        <v>1181</v>
      </c>
    </row>
    <row r="504" spans="1:3">
      <c r="A504" s="1" t="s">
        <v>480</v>
      </c>
      <c r="B504" s="1" t="s">
        <v>1181</v>
      </c>
      <c r="C504" s="1" t="s">
        <v>1181</v>
      </c>
    </row>
    <row r="505" spans="1:3">
      <c r="A505" s="1" t="s">
        <v>481</v>
      </c>
      <c r="B505" s="1" t="s">
        <v>1200</v>
      </c>
      <c r="C505" s="1" t="s">
        <v>1181</v>
      </c>
    </row>
    <row r="506" spans="1:3">
      <c r="A506" s="1" t="s">
        <v>482</v>
      </c>
      <c r="B506" s="1" t="s">
        <v>1211</v>
      </c>
      <c r="C506" s="1" t="s">
        <v>1211</v>
      </c>
    </row>
    <row r="507" spans="1:3">
      <c r="A507" s="1" t="s">
        <v>483</v>
      </c>
      <c r="B507" s="1" t="s">
        <v>1211</v>
      </c>
      <c r="C507" s="1" t="s">
        <v>1181</v>
      </c>
    </row>
    <row r="508" spans="1:3">
      <c r="A508" s="1" t="s">
        <v>484</v>
      </c>
      <c r="B508" s="1" t="s">
        <v>1200</v>
      </c>
      <c r="C508" s="1" t="s">
        <v>1181</v>
      </c>
    </row>
    <row r="509" spans="1:3">
      <c r="A509" s="1" t="s">
        <v>485</v>
      </c>
      <c r="B509" s="1" t="s">
        <v>1200</v>
      </c>
      <c r="C509" s="1" t="s">
        <v>1181</v>
      </c>
    </row>
    <row r="510" spans="1:3">
      <c r="A510" s="1" t="s">
        <v>486</v>
      </c>
      <c r="B510" s="1" t="s">
        <v>1200</v>
      </c>
      <c r="C510" s="1" t="s">
        <v>1181</v>
      </c>
    </row>
    <row r="511" spans="1:3">
      <c r="A511" s="1" t="s">
        <v>487</v>
      </c>
      <c r="B511" s="1" t="s">
        <v>1220</v>
      </c>
      <c r="C511" s="1" t="s">
        <v>1181</v>
      </c>
    </row>
    <row r="512" spans="1:3">
      <c r="A512" s="1" t="s">
        <v>488</v>
      </c>
      <c r="B512" s="1" t="s">
        <v>1233</v>
      </c>
      <c r="C512" s="1" t="s">
        <v>1181</v>
      </c>
    </row>
    <row r="513" spans="1:3">
      <c r="A513" s="1" t="s">
        <v>489</v>
      </c>
      <c r="B513" s="1" t="s">
        <v>1222</v>
      </c>
      <c r="C513" s="1" t="s">
        <v>1181</v>
      </c>
    </row>
    <row r="514" spans="1:3">
      <c r="A514" s="1" t="s">
        <v>490</v>
      </c>
      <c r="B514" s="1" t="s">
        <v>1222</v>
      </c>
      <c r="C514" s="1" t="s">
        <v>1181</v>
      </c>
    </row>
    <row r="515" spans="1:3">
      <c r="A515" s="1" t="s">
        <v>491</v>
      </c>
      <c r="B515" s="1" t="s">
        <v>1184</v>
      </c>
      <c r="C515" s="1" t="s">
        <v>1181</v>
      </c>
    </row>
    <row r="516" spans="1:3">
      <c r="A516" s="1" t="s">
        <v>492</v>
      </c>
      <c r="B516" s="1" t="s">
        <v>1184</v>
      </c>
      <c r="C516" s="1" t="s">
        <v>1181</v>
      </c>
    </row>
    <row r="517" spans="1:3">
      <c r="A517" s="1" t="s">
        <v>493</v>
      </c>
      <c r="B517" s="1" t="s">
        <v>1184</v>
      </c>
      <c r="C517" s="1" t="s">
        <v>1181</v>
      </c>
    </row>
    <row r="518" spans="1:3">
      <c r="A518" s="1" t="s">
        <v>494</v>
      </c>
      <c r="B518" s="1" t="s">
        <v>1184</v>
      </c>
      <c r="C518" s="1" t="s">
        <v>1181</v>
      </c>
    </row>
    <row r="519" spans="1:3">
      <c r="A519" s="1" t="s">
        <v>495</v>
      </c>
      <c r="B519" s="1" t="s">
        <v>1222</v>
      </c>
      <c r="C519" s="1" t="s">
        <v>1181</v>
      </c>
    </row>
    <row r="520" spans="1:3">
      <c r="A520" s="1" t="s">
        <v>496</v>
      </c>
      <c r="B520" s="1" t="s">
        <v>1238</v>
      </c>
      <c r="C520" s="1" t="s">
        <v>1211</v>
      </c>
    </row>
    <row r="521" spans="1:3">
      <c r="A521" s="1" t="s">
        <v>497</v>
      </c>
      <c r="B521" s="1" t="s">
        <v>1238</v>
      </c>
      <c r="C521" s="1" t="s">
        <v>1211</v>
      </c>
    </row>
    <row r="522" spans="1:3">
      <c r="A522" s="1" t="s">
        <v>498</v>
      </c>
      <c r="B522" s="1" t="s">
        <v>1200</v>
      </c>
      <c r="C522" s="1" t="s">
        <v>1260</v>
      </c>
    </row>
    <row r="523" spans="1:3">
      <c r="A523" s="1" t="s">
        <v>499</v>
      </c>
      <c r="B523" s="1" t="s">
        <v>1181</v>
      </c>
      <c r="C523" s="1" t="s">
        <v>1181</v>
      </c>
    </row>
    <row r="524" spans="1:3">
      <c r="A524" s="1" t="s">
        <v>500</v>
      </c>
      <c r="B524" s="1" t="s">
        <v>1232</v>
      </c>
      <c r="C524" s="1" t="s">
        <v>1181</v>
      </c>
    </row>
    <row r="525" spans="1:3">
      <c r="A525" s="1" t="s">
        <v>501</v>
      </c>
      <c r="B525" s="1" t="s">
        <v>1232</v>
      </c>
      <c r="C525" s="1" t="s">
        <v>1181</v>
      </c>
    </row>
    <row r="526" spans="1:3">
      <c r="A526" s="1" t="s">
        <v>502</v>
      </c>
      <c r="B526" s="1" t="s">
        <v>1181</v>
      </c>
      <c r="C526" s="1" t="s">
        <v>1181</v>
      </c>
    </row>
    <row r="527" spans="1:3">
      <c r="A527" s="1" t="s">
        <v>503</v>
      </c>
      <c r="B527" s="1" t="s">
        <v>1184</v>
      </c>
      <c r="C527" s="1" t="s">
        <v>1181</v>
      </c>
    </row>
    <row r="528" spans="1:3">
      <c r="A528" s="1" t="s">
        <v>504</v>
      </c>
      <c r="B528" s="1" t="s">
        <v>1218</v>
      </c>
      <c r="C528" s="1" t="s">
        <v>1181</v>
      </c>
    </row>
    <row r="529" spans="1:3">
      <c r="A529" s="1" t="s">
        <v>505</v>
      </c>
      <c r="B529" s="1" t="s">
        <v>1184</v>
      </c>
      <c r="C529" s="1" t="s">
        <v>1181</v>
      </c>
    </row>
    <row r="530" spans="1:3">
      <c r="A530" s="1" t="s">
        <v>506</v>
      </c>
      <c r="B530" s="1" t="s">
        <v>1218</v>
      </c>
      <c r="C530" s="1" t="s">
        <v>1181</v>
      </c>
    </row>
    <row r="531" spans="1:3">
      <c r="A531" s="1" t="s">
        <v>507</v>
      </c>
      <c r="B531" s="1" t="s">
        <v>1222</v>
      </c>
      <c r="C531" s="1" t="s">
        <v>1181</v>
      </c>
    </row>
    <row r="532" spans="1:3">
      <c r="A532" s="1" t="s">
        <v>508</v>
      </c>
      <c r="B532" s="1" t="s">
        <v>1181</v>
      </c>
      <c r="C532" s="1" t="s">
        <v>1181</v>
      </c>
    </row>
    <row r="533" spans="1:3">
      <c r="A533" s="1" t="s">
        <v>509</v>
      </c>
      <c r="B533" s="1" t="s">
        <v>1220</v>
      </c>
      <c r="C533" s="1" t="s">
        <v>1181</v>
      </c>
    </row>
    <row r="534" spans="1:3">
      <c r="A534" s="1" t="s">
        <v>510</v>
      </c>
      <c r="B534" s="1" t="s">
        <v>1261</v>
      </c>
      <c r="C534" s="1" t="s">
        <v>1181</v>
      </c>
    </row>
    <row r="535" spans="1:3">
      <c r="A535" s="1" t="s">
        <v>511</v>
      </c>
      <c r="B535" s="1" t="s">
        <v>1181</v>
      </c>
      <c r="C535" s="1" t="s">
        <v>1181</v>
      </c>
    </row>
    <row r="536" spans="1:3">
      <c r="A536" s="1" t="s">
        <v>512</v>
      </c>
      <c r="B536" s="1" t="s">
        <v>1202</v>
      </c>
      <c r="C536" s="1" t="s">
        <v>1181</v>
      </c>
    </row>
    <row r="537" spans="1:3">
      <c r="A537" s="1" t="s">
        <v>513</v>
      </c>
      <c r="B537" s="1" t="s">
        <v>1181</v>
      </c>
      <c r="C537" s="1" t="s">
        <v>1181</v>
      </c>
    </row>
    <row r="538" spans="1:3">
      <c r="A538" s="1" t="s">
        <v>514</v>
      </c>
      <c r="B538" s="1" t="s">
        <v>1262</v>
      </c>
      <c r="C538" s="1" t="s">
        <v>1228</v>
      </c>
    </row>
    <row r="539" spans="1:3">
      <c r="A539" s="1" t="s">
        <v>515</v>
      </c>
      <c r="B539" s="1" t="s">
        <v>1181</v>
      </c>
      <c r="C539" s="1" t="s">
        <v>1181</v>
      </c>
    </row>
    <row r="540" spans="1:3">
      <c r="A540" s="1" t="s">
        <v>516</v>
      </c>
      <c r="B540" s="1" t="s">
        <v>1211</v>
      </c>
      <c r="C540" s="1" t="s">
        <v>1181</v>
      </c>
    </row>
    <row r="541" spans="1:3">
      <c r="A541" s="1" t="s">
        <v>517</v>
      </c>
      <c r="B541" s="1" t="s">
        <v>1211</v>
      </c>
      <c r="C541" s="1" t="s">
        <v>1181</v>
      </c>
    </row>
    <row r="542" spans="1:3">
      <c r="A542" s="1" t="s">
        <v>518</v>
      </c>
      <c r="B542" s="1" t="s">
        <v>1184</v>
      </c>
      <c r="C542" s="1" t="s">
        <v>1181</v>
      </c>
    </row>
    <row r="543" spans="1:3">
      <c r="A543" s="1" t="s">
        <v>519</v>
      </c>
      <c r="B543" s="1" t="s">
        <v>1255</v>
      </c>
      <c r="C543" s="1" t="s">
        <v>1181</v>
      </c>
    </row>
    <row r="544" spans="1:3">
      <c r="A544" s="1" t="s">
        <v>520</v>
      </c>
      <c r="B544" s="1" t="s">
        <v>1211</v>
      </c>
      <c r="C544" s="1" t="s">
        <v>1181</v>
      </c>
    </row>
    <row r="545" spans="1:3">
      <c r="A545" s="1" t="s">
        <v>521</v>
      </c>
      <c r="B545" s="1" t="s">
        <v>1263</v>
      </c>
      <c r="C545" s="1" t="s">
        <v>1181</v>
      </c>
    </row>
    <row r="546" spans="1:3">
      <c r="A546" s="1" t="s">
        <v>522</v>
      </c>
      <c r="B546" s="1" t="s">
        <v>1220</v>
      </c>
      <c r="C546" s="1" t="s">
        <v>1181</v>
      </c>
    </row>
    <row r="547" spans="1:3">
      <c r="A547" s="1" t="s">
        <v>523</v>
      </c>
      <c r="B547" s="1" t="s">
        <v>1235</v>
      </c>
      <c r="C547" s="1" t="s">
        <v>1181</v>
      </c>
    </row>
    <row r="548" spans="1:3">
      <c r="A548" s="1" t="s">
        <v>524</v>
      </c>
      <c r="B548" s="1" t="s">
        <v>1184</v>
      </c>
      <c r="C548" s="1" t="s">
        <v>1181</v>
      </c>
    </row>
    <row r="549" spans="1:3">
      <c r="A549" s="1" t="s">
        <v>525</v>
      </c>
      <c r="B549" s="1" t="s">
        <v>1184</v>
      </c>
      <c r="C549" s="1" t="s">
        <v>1181</v>
      </c>
    </row>
    <row r="550" spans="1:3">
      <c r="A550" s="1" t="s">
        <v>526</v>
      </c>
      <c r="B550" s="1" t="s">
        <v>1184</v>
      </c>
      <c r="C550" s="1" t="s">
        <v>1181</v>
      </c>
    </row>
    <row r="551" spans="1:3">
      <c r="A551" s="1" t="s">
        <v>527</v>
      </c>
      <c r="B551" s="1" t="s">
        <v>1264</v>
      </c>
      <c r="C551" s="1" t="s">
        <v>1181</v>
      </c>
    </row>
    <row r="552" spans="1:3">
      <c r="A552" s="1" t="s">
        <v>528</v>
      </c>
      <c r="B552" s="1" t="s">
        <v>1235</v>
      </c>
      <c r="C552" s="1" t="s">
        <v>1181</v>
      </c>
    </row>
    <row r="553" spans="1:3">
      <c r="A553" s="1" t="s">
        <v>529</v>
      </c>
      <c r="B553" s="1" t="s">
        <v>1184</v>
      </c>
      <c r="C553" s="1" t="s">
        <v>1181</v>
      </c>
    </row>
    <row r="554" spans="1:3">
      <c r="A554" s="1" t="s">
        <v>530</v>
      </c>
      <c r="B554" s="1" t="s">
        <v>1184</v>
      </c>
      <c r="C554" s="1" t="s">
        <v>1181</v>
      </c>
    </row>
    <row r="555" spans="1:3">
      <c r="A555" s="1" t="s">
        <v>531</v>
      </c>
      <c r="B555" s="1" t="s">
        <v>1211</v>
      </c>
      <c r="C555" s="1" t="s">
        <v>1181</v>
      </c>
    </row>
    <row r="556" spans="1:3">
      <c r="A556" s="1" t="s">
        <v>532</v>
      </c>
      <c r="B556" s="1" t="s">
        <v>1211</v>
      </c>
      <c r="C556" s="1" t="s">
        <v>1181</v>
      </c>
    </row>
    <row r="557" spans="1:3">
      <c r="A557" s="1" t="s">
        <v>533</v>
      </c>
      <c r="B557" s="1" t="s">
        <v>1265</v>
      </c>
      <c r="C557" s="1" t="s">
        <v>1181</v>
      </c>
    </row>
    <row r="558" spans="1:3">
      <c r="A558" s="1" t="s">
        <v>534</v>
      </c>
      <c r="B558" s="1" t="s">
        <v>1259</v>
      </c>
      <c r="C558" s="1" t="s">
        <v>1181</v>
      </c>
    </row>
    <row r="559" spans="1:3">
      <c r="A559" s="1" t="s">
        <v>535</v>
      </c>
      <c r="B559" s="1" t="s">
        <v>1184</v>
      </c>
      <c r="C559" s="1" t="s">
        <v>1181</v>
      </c>
    </row>
    <row r="560" spans="1:3">
      <c r="A560" s="1" t="s">
        <v>536</v>
      </c>
      <c r="B560" s="1" t="s">
        <v>1184</v>
      </c>
      <c r="C560" s="1" t="s">
        <v>1181</v>
      </c>
    </row>
    <row r="561" spans="1:3">
      <c r="A561" s="1" t="s">
        <v>537</v>
      </c>
      <c r="B561" s="1" t="s">
        <v>1184</v>
      </c>
      <c r="C561" s="1" t="s">
        <v>1181</v>
      </c>
    </row>
    <row r="562" spans="1:3">
      <c r="A562" s="1" t="s">
        <v>538</v>
      </c>
      <c r="B562" s="1" t="s">
        <v>1184</v>
      </c>
      <c r="C562" s="1" t="s">
        <v>1181</v>
      </c>
    </row>
    <row r="563" spans="1:3">
      <c r="A563" s="1" t="s">
        <v>539</v>
      </c>
      <c r="B563" s="1" t="s">
        <v>1184</v>
      </c>
      <c r="C563" s="1" t="s">
        <v>1181</v>
      </c>
    </row>
    <row r="564" spans="1:3">
      <c r="A564" s="1" t="s">
        <v>540</v>
      </c>
      <c r="B564" s="1" t="s">
        <v>1181</v>
      </c>
      <c r="C564" s="1" t="s">
        <v>1181</v>
      </c>
    </row>
    <row r="565" spans="1:3">
      <c r="A565" s="1" t="s">
        <v>541</v>
      </c>
      <c r="B565" s="1" t="s">
        <v>1220</v>
      </c>
      <c r="C565" s="1" t="s">
        <v>1181</v>
      </c>
    </row>
    <row r="566" spans="1:3">
      <c r="A566" s="1" t="s">
        <v>542</v>
      </c>
      <c r="B566" s="1" t="s">
        <v>1181</v>
      </c>
      <c r="C566" s="1" t="s">
        <v>1181</v>
      </c>
    </row>
    <row r="567" spans="1:3">
      <c r="A567" s="1" t="s">
        <v>543</v>
      </c>
      <c r="B567" s="1" t="s">
        <v>1251</v>
      </c>
      <c r="C567" s="1" t="s">
        <v>1181</v>
      </c>
    </row>
    <row r="568" spans="1:3">
      <c r="A568" s="1" t="s">
        <v>544</v>
      </c>
      <c r="B568" s="1" t="s">
        <v>1184</v>
      </c>
      <c r="C568" s="1" t="s">
        <v>1181</v>
      </c>
    </row>
    <row r="569" spans="1:3">
      <c r="A569" s="1" t="s">
        <v>545</v>
      </c>
      <c r="B569" s="1" t="s">
        <v>1184</v>
      </c>
      <c r="C569" s="1" t="s">
        <v>1181</v>
      </c>
    </row>
    <row r="570" spans="1:3">
      <c r="A570" s="1" t="s">
        <v>546</v>
      </c>
      <c r="B570" s="1" t="s">
        <v>1184</v>
      </c>
      <c r="C570" s="1" t="s">
        <v>1181</v>
      </c>
    </row>
    <row r="571" spans="1:3">
      <c r="A571" s="1" t="s">
        <v>547</v>
      </c>
      <c r="B571" s="1" t="s">
        <v>1181</v>
      </c>
      <c r="C571" s="1" t="s">
        <v>1181</v>
      </c>
    </row>
    <row r="572" spans="1:3">
      <c r="A572" s="1" t="s">
        <v>548</v>
      </c>
      <c r="B572" s="1" t="s">
        <v>1266</v>
      </c>
      <c r="C572" s="1" t="s">
        <v>1181</v>
      </c>
    </row>
    <row r="573" spans="1:3">
      <c r="A573" s="1" t="s">
        <v>549</v>
      </c>
      <c r="B573" s="1" t="s">
        <v>1181</v>
      </c>
      <c r="C573" s="1" t="s">
        <v>1181</v>
      </c>
    </row>
    <row r="574" spans="1:3">
      <c r="A574" s="1" t="s">
        <v>550</v>
      </c>
      <c r="B574" s="1" t="s">
        <v>1149</v>
      </c>
      <c r="C574" s="1" t="s">
        <v>1181</v>
      </c>
    </row>
    <row r="575" spans="1:3">
      <c r="A575" s="1" t="s">
        <v>551</v>
      </c>
      <c r="B575" s="1" t="s">
        <v>1265</v>
      </c>
      <c r="C575" s="1" t="s">
        <v>1181</v>
      </c>
    </row>
    <row r="576" spans="1:3">
      <c r="A576" s="1" t="s">
        <v>552</v>
      </c>
      <c r="B576" s="1" t="s">
        <v>1222</v>
      </c>
      <c r="C576" s="1" t="s">
        <v>1181</v>
      </c>
    </row>
    <row r="577" spans="1:3">
      <c r="A577" s="1" t="s">
        <v>553</v>
      </c>
      <c r="B577" s="1" t="s">
        <v>1181</v>
      </c>
      <c r="C577" s="1" t="s">
        <v>1181</v>
      </c>
    </row>
    <row r="578" spans="1:3">
      <c r="A578" s="1" t="s">
        <v>554</v>
      </c>
      <c r="B578" s="1" t="s">
        <v>1181</v>
      </c>
      <c r="C578" s="1" t="s">
        <v>1181</v>
      </c>
    </row>
    <row r="579" spans="1:3">
      <c r="A579" s="1" t="s">
        <v>555</v>
      </c>
      <c r="B579" s="1" t="s">
        <v>1181</v>
      </c>
      <c r="C579" s="1" t="s">
        <v>1181</v>
      </c>
    </row>
    <row r="580" spans="1:3">
      <c r="A580" s="1" t="s">
        <v>556</v>
      </c>
      <c r="B580" s="1" t="s">
        <v>1184</v>
      </c>
      <c r="C580" s="1" t="s">
        <v>1181</v>
      </c>
    </row>
    <row r="581" spans="1:3">
      <c r="A581" s="1" t="s">
        <v>557</v>
      </c>
      <c r="B581" s="1" t="s">
        <v>1218</v>
      </c>
      <c r="C581" s="1" t="s">
        <v>1181</v>
      </c>
    </row>
    <row r="582" spans="1:3">
      <c r="A582" s="1" t="s">
        <v>558</v>
      </c>
      <c r="B582" s="1" t="s">
        <v>1218</v>
      </c>
      <c r="C582" s="1" t="s">
        <v>1181</v>
      </c>
    </row>
    <row r="583" spans="1:3">
      <c r="A583" s="1" t="s">
        <v>559</v>
      </c>
      <c r="B583" s="1" t="s">
        <v>1238</v>
      </c>
      <c r="C583" s="1" t="s">
        <v>1181</v>
      </c>
    </row>
    <row r="584" spans="1:3">
      <c r="A584" s="1" t="s">
        <v>560</v>
      </c>
      <c r="B584" s="1" t="s">
        <v>1149</v>
      </c>
      <c r="C584" s="1" t="s">
        <v>1181</v>
      </c>
    </row>
    <row r="585" spans="1:3">
      <c r="A585" s="1" t="s">
        <v>561</v>
      </c>
      <c r="B585" s="1" t="s">
        <v>1218</v>
      </c>
      <c r="C585" s="1" t="s">
        <v>1181</v>
      </c>
    </row>
    <row r="586" spans="1:3">
      <c r="A586" s="1" t="s">
        <v>562</v>
      </c>
      <c r="B586" s="1" t="s">
        <v>1237</v>
      </c>
      <c r="C586" s="1" t="s">
        <v>1181</v>
      </c>
    </row>
    <row r="587" spans="1:3">
      <c r="A587" s="1" t="s">
        <v>563</v>
      </c>
      <c r="B587" s="1" t="s">
        <v>1237</v>
      </c>
      <c r="C587" s="1" t="s">
        <v>1181</v>
      </c>
    </row>
    <row r="588" spans="1:3">
      <c r="A588" s="1" t="s">
        <v>564</v>
      </c>
      <c r="B588" s="1" t="s">
        <v>1184</v>
      </c>
      <c r="C588" s="1" t="s">
        <v>1181</v>
      </c>
    </row>
    <row r="589" spans="1:3">
      <c r="A589" s="1" t="s">
        <v>565</v>
      </c>
      <c r="B589" s="1" t="s">
        <v>1267</v>
      </c>
      <c r="C589" s="1" t="s">
        <v>1181</v>
      </c>
    </row>
    <row r="590" spans="1:3">
      <c r="A590" s="1" t="s">
        <v>566</v>
      </c>
      <c r="B590" s="1" t="s">
        <v>1200</v>
      </c>
      <c r="C590" s="1" t="s">
        <v>1181</v>
      </c>
    </row>
    <row r="591" spans="1:3">
      <c r="A591" s="1" t="s">
        <v>567</v>
      </c>
      <c r="B591" s="1" t="s">
        <v>1200</v>
      </c>
      <c r="C591" s="1" t="s">
        <v>1181</v>
      </c>
    </row>
    <row r="592" spans="1:3">
      <c r="A592" s="1" t="s">
        <v>568</v>
      </c>
      <c r="B592" s="1" t="s">
        <v>1256</v>
      </c>
      <c r="C592" s="1" t="s">
        <v>1181</v>
      </c>
    </row>
    <row r="593" spans="1:3">
      <c r="A593" s="1" t="s">
        <v>569</v>
      </c>
      <c r="B593" s="1" t="s">
        <v>1265</v>
      </c>
      <c r="C593" s="1" t="s">
        <v>1181</v>
      </c>
    </row>
    <row r="594" spans="1:3">
      <c r="A594" s="1" t="s">
        <v>570</v>
      </c>
      <c r="B594" s="1" t="s">
        <v>1184</v>
      </c>
      <c r="C594" s="1" t="s">
        <v>1181</v>
      </c>
    </row>
    <row r="595" spans="1:3">
      <c r="A595" s="1" t="s">
        <v>571</v>
      </c>
      <c r="B595" s="1" t="s">
        <v>1181</v>
      </c>
      <c r="C595" s="1" t="s">
        <v>1181</v>
      </c>
    </row>
    <row r="596" spans="1:3">
      <c r="A596" s="1" t="s">
        <v>572</v>
      </c>
      <c r="B596" s="1" t="s">
        <v>1181</v>
      </c>
      <c r="C596" s="1" t="s">
        <v>1181</v>
      </c>
    </row>
    <row r="597" spans="1:3">
      <c r="A597" s="1" t="s">
        <v>573</v>
      </c>
      <c r="B597" s="1" t="s">
        <v>1184</v>
      </c>
      <c r="C597" s="1" t="s">
        <v>1181</v>
      </c>
    </row>
    <row r="598" spans="1:3">
      <c r="A598" s="1" t="s">
        <v>574</v>
      </c>
      <c r="B598" s="1" t="s">
        <v>1184</v>
      </c>
      <c r="C598" s="1" t="s">
        <v>1181</v>
      </c>
    </row>
    <row r="599" spans="1:3">
      <c r="A599" s="1" t="s">
        <v>575</v>
      </c>
      <c r="B599" s="1" t="s">
        <v>1184</v>
      </c>
      <c r="C599" s="1" t="s">
        <v>1181</v>
      </c>
    </row>
    <row r="600" spans="1:3">
      <c r="A600" s="1" t="s">
        <v>576</v>
      </c>
      <c r="B600" s="1" t="s">
        <v>1235</v>
      </c>
      <c r="C600" s="1" t="s">
        <v>1181</v>
      </c>
    </row>
    <row r="601" spans="1:3">
      <c r="A601" s="1" t="s">
        <v>577</v>
      </c>
      <c r="B601" s="1" t="s">
        <v>1255</v>
      </c>
      <c r="C601" s="1" t="s">
        <v>1181</v>
      </c>
    </row>
    <row r="602" spans="1:3">
      <c r="A602" s="1" t="s">
        <v>578</v>
      </c>
      <c r="B602" s="1" t="s">
        <v>1222</v>
      </c>
      <c r="C602" s="1" t="s">
        <v>1181</v>
      </c>
    </row>
    <row r="603" spans="1:3">
      <c r="A603" s="1" t="s">
        <v>579</v>
      </c>
      <c r="B603" s="1" t="s">
        <v>1268</v>
      </c>
      <c r="C603" s="1" t="s">
        <v>1181</v>
      </c>
    </row>
    <row r="604" spans="1:3">
      <c r="A604" s="1" t="s">
        <v>580</v>
      </c>
      <c r="B604" s="1" t="s">
        <v>1248</v>
      </c>
      <c r="C604" s="1" t="s">
        <v>1181</v>
      </c>
    </row>
    <row r="605" spans="1:3">
      <c r="A605" s="1" t="s">
        <v>581</v>
      </c>
      <c r="B605" s="1" t="s">
        <v>1181</v>
      </c>
      <c r="C605" s="1" t="s">
        <v>1181</v>
      </c>
    </row>
    <row r="606" spans="1:3">
      <c r="A606" s="1" t="s">
        <v>582</v>
      </c>
      <c r="B606" s="1" t="s">
        <v>1184</v>
      </c>
      <c r="C606" s="1" t="s">
        <v>1181</v>
      </c>
    </row>
    <row r="607" spans="1:3">
      <c r="A607" s="1" t="s">
        <v>583</v>
      </c>
      <c r="B607" s="1" t="s">
        <v>1184</v>
      </c>
      <c r="C607" s="1" t="s">
        <v>1181</v>
      </c>
    </row>
    <row r="608" spans="1:3">
      <c r="A608" s="1" t="s">
        <v>584</v>
      </c>
      <c r="B608" s="1" t="s">
        <v>1222</v>
      </c>
      <c r="C608" s="1" t="s">
        <v>1181</v>
      </c>
    </row>
    <row r="609" spans="1:3">
      <c r="A609" s="1" t="s">
        <v>585</v>
      </c>
      <c r="B609" s="1" t="s">
        <v>1222</v>
      </c>
      <c r="C609" s="1" t="s">
        <v>1181</v>
      </c>
    </row>
    <row r="610" spans="1:3">
      <c r="A610" s="1" t="s">
        <v>586</v>
      </c>
      <c r="B610" s="1" t="s">
        <v>1269</v>
      </c>
      <c r="C610" s="1" t="s">
        <v>1181</v>
      </c>
    </row>
    <row r="611" spans="1:3">
      <c r="A611" s="1" t="s">
        <v>587</v>
      </c>
      <c r="B611" s="1" t="s">
        <v>1255</v>
      </c>
      <c r="C611" s="1" t="s">
        <v>1181</v>
      </c>
    </row>
    <row r="612" spans="1:3">
      <c r="A612" s="1" t="s">
        <v>588</v>
      </c>
      <c r="B612" s="1" t="s">
        <v>1255</v>
      </c>
      <c r="C612" s="1" t="s">
        <v>1181</v>
      </c>
    </row>
    <row r="613" spans="1:3">
      <c r="A613" s="1" t="s">
        <v>589</v>
      </c>
      <c r="B613" s="1" t="s">
        <v>1225</v>
      </c>
      <c r="C613" s="1" t="s">
        <v>1181</v>
      </c>
    </row>
    <row r="614" spans="1:3">
      <c r="A614" s="1" t="s">
        <v>590</v>
      </c>
      <c r="B614" s="1" t="s">
        <v>1202</v>
      </c>
      <c r="C614" s="1" t="s">
        <v>1181</v>
      </c>
    </row>
    <row r="615" spans="1:3">
      <c r="A615" s="1" t="s">
        <v>591</v>
      </c>
      <c r="B615" s="1" t="s">
        <v>1270</v>
      </c>
      <c r="C615" s="1" t="s">
        <v>1181</v>
      </c>
    </row>
    <row r="616" spans="1:3">
      <c r="A616" s="1" t="s">
        <v>592</v>
      </c>
      <c r="B616" s="1" t="s">
        <v>1271</v>
      </c>
      <c r="C616" s="1" t="s">
        <v>1181</v>
      </c>
    </row>
    <row r="617" spans="1:3">
      <c r="A617" s="1" t="s">
        <v>593</v>
      </c>
      <c r="B617" s="1" t="s">
        <v>1218</v>
      </c>
      <c r="C617" s="1" t="s">
        <v>1181</v>
      </c>
    </row>
    <row r="618" spans="1:3">
      <c r="A618" s="1" t="s">
        <v>594</v>
      </c>
      <c r="B618" s="1" t="s">
        <v>1218</v>
      </c>
      <c r="C618" s="1" t="s">
        <v>1181</v>
      </c>
    </row>
    <row r="619" spans="1:3">
      <c r="A619" s="1" t="s">
        <v>595</v>
      </c>
      <c r="B619" s="1" t="s">
        <v>1184</v>
      </c>
      <c r="C619" s="1" t="s">
        <v>1181</v>
      </c>
    </row>
    <row r="620" spans="1:3">
      <c r="A620" s="1" t="s">
        <v>596</v>
      </c>
      <c r="B620" s="1" t="s">
        <v>1218</v>
      </c>
      <c r="C620" s="1" t="s">
        <v>1181</v>
      </c>
    </row>
    <row r="621" spans="1:3">
      <c r="A621" s="1" t="s">
        <v>597</v>
      </c>
      <c r="B621" s="1" t="s">
        <v>1184</v>
      </c>
      <c r="C621" s="1" t="s">
        <v>1181</v>
      </c>
    </row>
    <row r="622" spans="1:3">
      <c r="A622" s="1" t="s">
        <v>598</v>
      </c>
      <c r="B622" s="1" t="s">
        <v>1200</v>
      </c>
      <c r="C622" s="1" t="s">
        <v>1181</v>
      </c>
    </row>
    <row r="623" spans="1:3">
      <c r="A623" s="1" t="s">
        <v>599</v>
      </c>
      <c r="B623" s="1" t="s">
        <v>1218</v>
      </c>
      <c r="C623" s="1" t="s">
        <v>1181</v>
      </c>
    </row>
    <row r="624" spans="1:3">
      <c r="A624" s="1" t="s">
        <v>600</v>
      </c>
      <c r="B624" s="1" t="s">
        <v>1232</v>
      </c>
      <c r="C624" s="1" t="s">
        <v>1181</v>
      </c>
    </row>
    <row r="625" spans="1:3">
      <c r="A625" s="1" t="s">
        <v>601</v>
      </c>
      <c r="B625" s="1" t="s">
        <v>1232</v>
      </c>
      <c r="C625" s="1" t="s">
        <v>1181</v>
      </c>
    </row>
    <row r="626" spans="1:3">
      <c r="A626" s="1" t="s">
        <v>602</v>
      </c>
      <c r="B626" s="1" t="s">
        <v>1232</v>
      </c>
      <c r="C626" s="1" t="s">
        <v>1181</v>
      </c>
    </row>
    <row r="627" spans="1:3">
      <c r="A627" s="1" t="s">
        <v>603</v>
      </c>
      <c r="B627" s="1" t="s">
        <v>1218</v>
      </c>
      <c r="C627" s="1" t="s">
        <v>1181</v>
      </c>
    </row>
    <row r="628" spans="1:3">
      <c r="A628" s="1" t="s">
        <v>604</v>
      </c>
      <c r="B628" s="1" t="s">
        <v>1184</v>
      </c>
      <c r="C628" s="1" t="s">
        <v>1181</v>
      </c>
    </row>
    <row r="629" spans="1:3">
      <c r="A629" s="1" t="s">
        <v>605</v>
      </c>
      <c r="B629" s="1" t="s">
        <v>1222</v>
      </c>
      <c r="C629" s="1" t="s">
        <v>1181</v>
      </c>
    </row>
    <row r="630" spans="1:3">
      <c r="A630" s="1" t="s">
        <v>606</v>
      </c>
      <c r="B630" s="1" t="s">
        <v>1267</v>
      </c>
      <c r="C630" s="1" t="s">
        <v>1181</v>
      </c>
    </row>
    <row r="631" spans="1:3">
      <c r="A631" s="1" t="s">
        <v>607</v>
      </c>
      <c r="B631" s="1" t="s">
        <v>1272</v>
      </c>
      <c r="C631" s="1" t="s">
        <v>1181</v>
      </c>
    </row>
    <row r="632" spans="1:3">
      <c r="A632" s="1" t="s">
        <v>608</v>
      </c>
      <c r="B632" s="1" t="s">
        <v>1272</v>
      </c>
      <c r="C632" s="1" t="s">
        <v>1181</v>
      </c>
    </row>
    <row r="633" spans="1:3">
      <c r="A633" s="1" t="s">
        <v>609</v>
      </c>
      <c r="B633" s="1" t="s">
        <v>1272</v>
      </c>
      <c r="C633" s="1" t="s">
        <v>1181</v>
      </c>
    </row>
    <row r="634" spans="1:3">
      <c r="A634" s="1" t="s">
        <v>610</v>
      </c>
      <c r="B634" s="1" t="s">
        <v>1272</v>
      </c>
      <c r="C634" s="1" t="s">
        <v>1181</v>
      </c>
    </row>
    <row r="635" spans="1:3">
      <c r="A635" s="1" t="s">
        <v>611</v>
      </c>
      <c r="B635" s="1" t="s">
        <v>1184</v>
      </c>
      <c r="C635" s="1" t="s">
        <v>1181</v>
      </c>
    </row>
    <row r="636" spans="1:3">
      <c r="A636" s="1" t="s">
        <v>612</v>
      </c>
      <c r="B636" s="1" t="s">
        <v>1184</v>
      </c>
      <c r="C636" s="1" t="s">
        <v>1181</v>
      </c>
    </row>
    <row r="637" spans="1:3">
      <c r="A637" s="1" t="s">
        <v>613</v>
      </c>
      <c r="B637" s="1" t="s">
        <v>1184</v>
      </c>
      <c r="C637" s="1" t="s">
        <v>1181</v>
      </c>
    </row>
    <row r="638" spans="1:3">
      <c r="A638" s="1" t="s">
        <v>614</v>
      </c>
      <c r="B638" s="1" t="s">
        <v>1184</v>
      </c>
      <c r="C638" s="1" t="s">
        <v>1181</v>
      </c>
    </row>
    <row r="639" spans="1:3">
      <c r="A639" s="1" t="s">
        <v>615</v>
      </c>
      <c r="B639" s="1" t="s">
        <v>1218</v>
      </c>
      <c r="C639" s="1" t="s">
        <v>1181</v>
      </c>
    </row>
    <row r="640" spans="1:3">
      <c r="A640" s="1" t="s">
        <v>616</v>
      </c>
      <c r="B640" s="1" t="s">
        <v>1238</v>
      </c>
      <c r="C640" s="1" t="s">
        <v>1181</v>
      </c>
    </row>
    <row r="641" spans="1:3">
      <c r="A641" s="1" t="s">
        <v>617</v>
      </c>
      <c r="B641" s="1" t="s">
        <v>1228</v>
      </c>
      <c r="C641" s="1" t="s">
        <v>1181</v>
      </c>
    </row>
    <row r="642" spans="1:3">
      <c r="A642" s="1" t="s">
        <v>618</v>
      </c>
      <c r="B642" s="1" t="s">
        <v>1180</v>
      </c>
      <c r="C642" s="1" t="s">
        <v>1181</v>
      </c>
    </row>
    <row r="643" spans="1:3">
      <c r="A643" s="1" t="s">
        <v>619</v>
      </c>
      <c r="B643" s="1" t="s">
        <v>1232</v>
      </c>
      <c r="C643" s="1" t="s">
        <v>1181</v>
      </c>
    </row>
    <row r="644" spans="1:3">
      <c r="A644" s="1" t="s">
        <v>620</v>
      </c>
      <c r="B644" s="1" t="s">
        <v>1218</v>
      </c>
      <c r="C644" s="1" t="s">
        <v>1181</v>
      </c>
    </row>
    <row r="645" spans="1:3">
      <c r="A645" s="1" t="s">
        <v>621</v>
      </c>
      <c r="B645" s="1" t="s">
        <v>1180</v>
      </c>
      <c r="C645" s="1" t="s">
        <v>1181</v>
      </c>
    </row>
    <row r="646" spans="1:3">
      <c r="A646" s="1" t="s">
        <v>622</v>
      </c>
      <c r="B646" s="1" t="s">
        <v>1232</v>
      </c>
      <c r="C646" s="1" t="s">
        <v>1181</v>
      </c>
    </row>
    <row r="647" spans="1:3">
      <c r="A647" s="1" t="s">
        <v>623</v>
      </c>
      <c r="B647" s="1" t="s">
        <v>1232</v>
      </c>
      <c r="C647" s="1" t="s">
        <v>1181</v>
      </c>
    </row>
    <row r="648" spans="1:3">
      <c r="A648" s="1" t="s">
        <v>624</v>
      </c>
      <c r="B648" s="1" t="s">
        <v>1232</v>
      </c>
      <c r="C648" s="1" t="s">
        <v>1181</v>
      </c>
    </row>
    <row r="649" spans="1:3">
      <c r="A649" s="1" t="s">
        <v>625</v>
      </c>
      <c r="B649" s="1" t="s">
        <v>1220</v>
      </c>
      <c r="C649" s="1" t="s">
        <v>1181</v>
      </c>
    </row>
    <row r="650" spans="1:3">
      <c r="A650" s="1" t="s">
        <v>626</v>
      </c>
      <c r="B650" s="1" t="s">
        <v>1218</v>
      </c>
      <c r="C650" s="1" t="s">
        <v>1181</v>
      </c>
    </row>
    <row r="651" spans="1:3">
      <c r="A651" s="1" t="s">
        <v>627</v>
      </c>
      <c r="B651" s="1" t="s">
        <v>1232</v>
      </c>
      <c r="C651" s="1" t="s">
        <v>1181</v>
      </c>
    </row>
    <row r="652" spans="1:3">
      <c r="A652" s="1" t="s">
        <v>628</v>
      </c>
      <c r="B652" s="1" t="s">
        <v>1184</v>
      </c>
      <c r="C652" s="1" t="s">
        <v>1181</v>
      </c>
    </row>
    <row r="653" spans="1:3">
      <c r="A653" s="1" t="s">
        <v>629</v>
      </c>
      <c r="B653" s="1" t="s">
        <v>1184</v>
      </c>
      <c r="C653" s="1" t="s">
        <v>1181</v>
      </c>
    </row>
    <row r="654" spans="1:3">
      <c r="A654" s="1" t="s">
        <v>630</v>
      </c>
      <c r="B654" s="1" t="s">
        <v>1184</v>
      </c>
      <c r="C654" s="1" t="s">
        <v>1181</v>
      </c>
    </row>
    <row r="655" spans="1:3">
      <c r="A655" s="1" t="s">
        <v>631</v>
      </c>
      <c r="B655" s="1" t="s">
        <v>1273</v>
      </c>
      <c r="C655" s="1" t="s">
        <v>1181</v>
      </c>
    </row>
    <row r="656" spans="1:3">
      <c r="A656" s="1" t="s">
        <v>632</v>
      </c>
      <c r="B656" s="1" t="s">
        <v>1255</v>
      </c>
      <c r="C656" s="1" t="s">
        <v>1181</v>
      </c>
    </row>
    <row r="657" spans="1:3">
      <c r="A657" s="1" t="s">
        <v>633</v>
      </c>
      <c r="B657" s="1" t="s">
        <v>1255</v>
      </c>
      <c r="C657" s="1" t="s">
        <v>1181</v>
      </c>
    </row>
    <row r="658" spans="1:3">
      <c r="A658" s="1" t="s">
        <v>634</v>
      </c>
      <c r="B658" s="1" t="s">
        <v>1232</v>
      </c>
      <c r="C658" s="1" t="s">
        <v>1181</v>
      </c>
    </row>
    <row r="659" spans="1:3">
      <c r="A659" s="1" t="s">
        <v>635</v>
      </c>
      <c r="B659" s="1" t="s">
        <v>1181</v>
      </c>
      <c r="C659" s="1" t="s">
        <v>1181</v>
      </c>
    </row>
    <row r="660" spans="1:3">
      <c r="A660" s="1" t="s">
        <v>636</v>
      </c>
      <c r="B660" s="1" t="s">
        <v>1274</v>
      </c>
      <c r="C660" s="1" t="s">
        <v>1181</v>
      </c>
    </row>
    <row r="661" spans="1:3">
      <c r="A661" s="1" t="s">
        <v>637</v>
      </c>
      <c r="B661" s="1" t="s">
        <v>1202</v>
      </c>
      <c r="C661" s="1" t="s">
        <v>1181</v>
      </c>
    </row>
    <row r="662" spans="1:3">
      <c r="A662" s="1" t="s">
        <v>638</v>
      </c>
      <c r="B662" s="1" t="s">
        <v>1238</v>
      </c>
      <c r="C662" s="1" t="s">
        <v>1181</v>
      </c>
    </row>
    <row r="663" spans="1:3">
      <c r="A663" s="1" t="s">
        <v>639</v>
      </c>
      <c r="B663" s="1" t="s">
        <v>1220</v>
      </c>
      <c r="C663" s="1" t="s">
        <v>1181</v>
      </c>
    </row>
    <row r="664" spans="1:3">
      <c r="A664" s="1" t="s">
        <v>640</v>
      </c>
      <c r="B664" s="1" t="s">
        <v>1255</v>
      </c>
      <c r="C664" s="1" t="s">
        <v>1181</v>
      </c>
    </row>
    <row r="665" spans="1:3">
      <c r="A665" s="1" t="s">
        <v>641</v>
      </c>
      <c r="B665" s="1" t="s">
        <v>1238</v>
      </c>
      <c r="C665" s="1" t="s">
        <v>1181</v>
      </c>
    </row>
    <row r="666" spans="1:3">
      <c r="A666" s="1" t="s">
        <v>642</v>
      </c>
      <c r="B666" s="1" t="s">
        <v>1238</v>
      </c>
      <c r="C666" s="1" t="s">
        <v>1181</v>
      </c>
    </row>
    <row r="667" spans="1:3">
      <c r="A667" s="1" t="s">
        <v>643</v>
      </c>
      <c r="B667" s="1" t="s">
        <v>1220</v>
      </c>
      <c r="C667" s="1" t="s">
        <v>1181</v>
      </c>
    </row>
    <row r="668" spans="1:3">
      <c r="A668" s="1" t="s">
        <v>644</v>
      </c>
      <c r="B668" s="1" t="s">
        <v>1181</v>
      </c>
      <c r="C668" s="1" t="s">
        <v>1181</v>
      </c>
    </row>
    <row r="669" spans="1:3">
      <c r="A669" s="1" t="s">
        <v>645</v>
      </c>
      <c r="B669" s="1" t="s">
        <v>1220</v>
      </c>
      <c r="C669" s="1" t="s">
        <v>1181</v>
      </c>
    </row>
    <row r="670" spans="1:3">
      <c r="A670" s="1" t="s">
        <v>646</v>
      </c>
      <c r="B670" s="1" t="s">
        <v>1260</v>
      </c>
      <c r="C670" s="1" t="s">
        <v>1181</v>
      </c>
    </row>
    <row r="671" spans="1:3">
      <c r="A671" s="1" t="s">
        <v>647</v>
      </c>
      <c r="B671" s="1" t="s">
        <v>1232</v>
      </c>
      <c r="C671" s="1" t="s">
        <v>1181</v>
      </c>
    </row>
    <row r="672" spans="1:3">
      <c r="A672" s="1" t="s">
        <v>648</v>
      </c>
      <c r="B672" s="1" t="s">
        <v>1275</v>
      </c>
      <c r="C672" s="1" t="s">
        <v>1181</v>
      </c>
    </row>
    <row r="673" spans="1:3">
      <c r="A673" s="1" t="s">
        <v>649</v>
      </c>
      <c r="B673" s="1" t="s">
        <v>1220</v>
      </c>
      <c r="C673" s="1" t="s">
        <v>1181</v>
      </c>
    </row>
    <row r="674" spans="1:3">
      <c r="A674" s="1" t="s">
        <v>650</v>
      </c>
      <c r="B674" s="1" t="s">
        <v>1181</v>
      </c>
      <c r="C674" s="1" t="s">
        <v>1181</v>
      </c>
    </row>
    <row r="675" spans="1:3">
      <c r="A675" s="1" t="s">
        <v>651</v>
      </c>
      <c r="B675" s="1" t="s">
        <v>1276</v>
      </c>
      <c r="C675" s="1" t="s">
        <v>1276</v>
      </c>
    </row>
    <row r="676" spans="1:3">
      <c r="A676" s="1" t="s">
        <v>652</v>
      </c>
      <c r="B676" s="1" t="s">
        <v>1276</v>
      </c>
      <c r="C676" s="1" t="s">
        <v>1276</v>
      </c>
    </row>
    <row r="677" spans="1:3">
      <c r="A677" s="1" t="s">
        <v>653</v>
      </c>
      <c r="B677" s="1" t="s">
        <v>1276</v>
      </c>
      <c r="C677" s="1" t="s">
        <v>1276</v>
      </c>
    </row>
    <row r="678" spans="1:3">
      <c r="A678" s="1" t="s">
        <v>654</v>
      </c>
      <c r="B678" s="1" t="s">
        <v>1180</v>
      </c>
      <c r="C678" s="1" t="s">
        <v>1276</v>
      </c>
    </row>
    <row r="679" spans="1:3">
      <c r="A679" s="1" t="s">
        <v>655</v>
      </c>
      <c r="B679" s="1" t="s">
        <v>1211</v>
      </c>
      <c r="C679" s="1" t="s">
        <v>1181</v>
      </c>
    </row>
    <row r="680" spans="1:3">
      <c r="A680" s="1" t="s">
        <v>656</v>
      </c>
      <c r="B680" s="1" t="s">
        <v>1184</v>
      </c>
      <c r="C680" s="1" t="s">
        <v>1181</v>
      </c>
    </row>
    <row r="681" spans="1:3">
      <c r="A681" s="1" t="s">
        <v>657</v>
      </c>
      <c r="B681" s="1" t="s">
        <v>1200</v>
      </c>
      <c r="C681" s="1" t="s">
        <v>1181</v>
      </c>
    </row>
    <row r="682" spans="1:3">
      <c r="A682" s="1" t="s">
        <v>658</v>
      </c>
      <c r="B682" s="1" t="s">
        <v>1275</v>
      </c>
      <c r="C682" s="1" t="s">
        <v>1181</v>
      </c>
    </row>
    <row r="683" spans="1:3">
      <c r="A683" s="1" t="s">
        <v>659</v>
      </c>
      <c r="B683" s="1" t="s">
        <v>1275</v>
      </c>
      <c r="C683" s="1" t="s">
        <v>1181</v>
      </c>
    </row>
    <row r="684" spans="1:3">
      <c r="A684" s="1" t="s">
        <v>660</v>
      </c>
      <c r="B684" s="1" t="s">
        <v>1275</v>
      </c>
      <c r="C684" s="1" t="s">
        <v>1181</v>
      </c>
    </row>
    <row r="685" spans="1:3">
      <c r="A685" s="1" t="s">
        <v>661</v>
      </c>
      <c r="B685" s="1" t="s">
        <v>1277</v>
      </c>
      <c r="C685" s="1" t="s">
        <v>1276</v>
      </c>
    </row>
    <row r="686" spans="1:3">
      <c r="A686" s="1" t="s">
        <v>662</v>
      </c>
      <c r="B686" s="1" t="s">
        <v>1244</v>
      </c>
      <c r="C686" s="1" t="s">
        <v>1276</v>
      </c>
    </row>
    <row r="687" spans="1:3">
      <c r="A687" s="1" t="s">
        <v>663</v>
      </c>
      <c r="B687" s="1" t="s">
        <v>1271</v>
      </c>
      <c r="C687" s="1" t="s">
        <v>1276</v>
      </c>
    </row>
    <row r="688" spans="1:3">
      <c r="A688" s="1" t="s">
        <v>664</v>
      </c>
      <c r="B688" s="1" t="s">
        <v>1200</v>
      </c>
      <c r="C688" s="1" t="s">
        <v>1181</v>
      </c>
    </row>
    <row r="689" spans="1:3">
      <c r="A689" s="1" t="s">
        <v>665</v>
      </c>
      <c r="B689" s="1" t="s">
        <v>1232</v>
      </c>
      <c r="C689" s="1" t="s">
        <v>1276</v>
      </c>
    </row>
    <row r="690" spans="1:3">
      <c r="A690" s="1" t="s">
        <v>666</v>
      </c>
      <c r="B690" s="1" t="s">
        <v>1237</v>
      </c>
      <c r="C690" s="1" t="s">
        <v>1276</v>
      </c>
    </row>
    <row r="691" spans="1:3">
      <c r="A691" s="1" t="s">
        <v>667</v>
      </c>
      <c r="B691" s="1" t="s">
        <v>1278</v>
      </c>
      <c r="C691" s="1" t="s">
        <v>1276</v>
      </c>
    </row>
    <row r="692" spans="1:3">
      <c r="A692" s="1" t="s">
        <v>668</v>
      </c>
      <c r="B692" s="1" t="s">
        <v>1181</v>
      </c>
      <c r="C692" s="1" t="s">
        <v>1276</v>
      </c>
    </row>
    <row r="693" spans="1:3">
      <c r="A693" s="1" t="s">
        <v>669</v>
      </c>
      <c r="B693" s="1" t="s">
        <v>1200</v>
      </c>
      <c r="C693" s="1" t="s">
        <v>1276</v>
      </c>
    </row>
    <row r="694" spans="1:3">
      <c r="A694" s="1" t="s">
        <v>670</v>
      </c>
      <c r="B694" s="1" t="s">
        <v>1267</v>
      </c>
      <c r="C694" s="1" t="s">
        <v>1181</v>
      </c>
    </row>
    <row r="695" spans="1:3">
      <c r="A695" s="1" t="s">
        <v>671</v>
      </c>
      <c r="B695" s="1" t="s">
        <v>1222</v>
      </c>
      <c r="C695" s="1" t="s">
        <v>1181</v>
      </c>
    </row>
    <row r="696" spans="1:3">
      <c r="A696" s="1" t="s">
        <v>672</v>
      </c>
      <c r="B696" s="1" t="s">
        <v>1248</v>
      </c>
      <c r="C696" s="1" t="s">
        <v>1181</v>
      </c>
    </row>
    <row r="697" spans="1:3">
      <c r="A697" s="1" t="s">
        <v>673</v>
      </c>
      <c r="B697" s="1" t="s">
        <v>1202</v>
      </c>
      <c r="C697" s="1" t="s">
        <v>1181</v>
      </c>
    </row>
    <row r="698" spans="1:3">
      <c r="A698" s="1" t="s">
        <v>674</v>
      </c>
      <c r="B698" s="1" t="s">
        <v>1220</v>
      </c>
      <c r="C698" s="1" t="s">
        <v>1276</v>
      </c>
    </row>
    <row r="699" spans="1:3">
      <c r="A699" s="1" t="s">
        <v>675</v>
      </c>
      <c r="B699" s="1" t="s">
        <v>1202</v>
      </c>
      <c r="C699" s="1" t="s">
        <v>1181</v>
      </c>
    </row>
    <row r="700" spans="1:3">
      <c r="A700" s="1" t="s">
        <v>676</v>
      </c>
      <c r="B700" s="1" t="s">
        <v>1202</v>
      </c>
      <c r="C700" s="1" t="s">
        <v>1181</v>
      </c>
    </row>
    <row r="701" spans="1:3">
      <c r="A701" s="1" t="s">
        <v>677</v>
      </c>
      <c r="B701" s="1" t="s">
        <v>1218</v>
      </c>
      <c r="C701" s="1" t="s">
        <v>1181</v>
      </c>
    </row>
    <row r="702" spans="1:3">
      <c r="A702" s="1" t="s">
        <v>678</v>
      </c>
      <c r="B702" s="1" t="s">
        <v>1238</v>
      </c>
      <c r="C702" s="1" t="s">
        <v>1181</v>
      </c>
    </row>
    <row r="703" spans="1:3">
      <c r="A703" s="1" t="s">
        <v>679</v>
      </c>
      <c r="B703" s="1" t="s">
        <v>1218</v>
      </c>
      <c r="C703" s="1" t="s">
        <v>1181</v>
      </c>
    </row>
    <row r="704" spans="1:3">
      <c r="A704" s="1" t="s">
        <v>680</v>
      </c>
      <c r="B704" s="1" t="s">
        <v>1218</v>
      </c>
      <c r="C704" s="1" t="s">
        <v>1181</v>
      </c>
    </row>
    <row r="705" spans="1:3">
      <c r="A705" s="1" t="s">
        <v>681</v>
      </c>
      <c r="B705" s="1" t="s">
        <v>1218</v>
      </c>
      <c r="C705" s="1" t="s">
        <v>1181</v>
      </c>
    </row>
    <row r="706" spans="1:3">
      <c r="A706" s="1" t="s">
        <v>682</v>
      </c>
      <c r="B706" s="1" t="s">
        <v>1218</v>
      </c>
      <c r="C706" s="1" t="s">
        <v>1181</v>
      </c>
    </row>
    <row r="707" spans="1:3">
      <c r="A707" s="1" t="s">
        <v>683</v>
      </c>
      <c r="B707" s="1" t="s">
        <v>1218</v>
      </c>
      <c r="C707" s="1" t="s">
        <v>1181</v>
      </c>
    </row>
    <row r="708" spans="1:3">
      <c r="A708" s="1" t="s">
        <v>684</v>
      </c>
      <c r="B708" s="1" t="s">
        <v>1279</v>
      </c>
      <c r="C708" s="1" t="s">
        <v>1181</v>
      </c>
    </row>
    <row r="709" spans="1:3">
      <c r="A709" s="1" t="s">
        <v>685</v>
      </c>
      <c r="B709" s="1" t="s">
        <v>1280</v>
      </c>
      <c r="C709" s="1" t="s">
        <v>1181</v>
      </c>
    </row>
    <row r="710" spans="1:3">
      <c r="A710" s="1" t="s">
        <v>686</v>
      </c>
      <c r="B710" s="1" t="s">
        <v>1281</v>
      </c>
      <c r="C710" s="1" t="s">
        <v>1276</v>
      </c>
    </row>
    <row r="711" spans="1:3">
      <c r="A711" s="1" t="s">
        <v>687</v>
      </c>
      <c r="B711" s="1" t="s">
        <v>1202</v>
      </c>
      <c r="C711" s="1" t="s">
        <v>1276</v>
      </c>
    </row>
    <row r="712" spans="1:3">
      <c r="A712" s="1" t="s">
        <v>688</v>
      </c>
      <c r="B712" s="1" t="s">
        <v>1276</v>
      </c>
      <c r="C712" s="1" t="s">
        <v>1276</v>
      </c>
    </row>
    <row r="713" spans="1:3">
      <c r="A713" s="1" t="s">
        <v>689</v>
      </c>
      <c r="B713" s="1" t="s">
        <v>1202</v>
      </c>
      <c r="C713" s="1" t="s">
        <v>1276</v>
      </c>
    </row>
    <row r="714" spans="1:3">
      <c r="A714" s="1" t="s">
        <v>690</v>
      </c>
      <c r="B714" s="1" t="s">
        <v>1282</v>
      </c>
      <c r="C714" s="1" t="s">
        <v>1181</v>
      </c>
    </row>
    <row r="715" spans="1:3">
      <c r="A715" s="1" t="s">
        <v>691</v>
      </c>
      <c r="B715" s="1" t="s">
        <v>1220</v>
      </c>
      <c r="C715" s="1" t="s">
        <v>1181</v>
      </c>
    </row>
    <row r="716" spans="1:3">
      <c r="A716" s="1" t="s">
        <v>692</v>
      </c>
      <c r="B716" s="1" t="s">
        <v>1202</v>
      </c>
      <c r="C716" s="1" t="s">
        <v>1181</v>
      </c>
    </row>
    <row r="717" spans="1:3">
      <c r="A717" s="1" t="s">
        <v>693</v>
      </c>
      <c r="B717" s="1" t="s">
        <v>1238</v>
      </c>
      <c r="C717" s="1" t="s">
        <v>1181</v>
      </c>
    </row>
    <row r="718" spans="1:3">
      <c r="A718" s="1" t="s">
        <v>694</v>
      </c>
      <c r="B718" s="1" t="s">
        <v>1184</v>
      </c>
      <c r="C718" s="1" t="s">
        <v>1181</v>
      </c>
    </row>
    <row r="719" spans="1:3">
      <c r="A719" s="1" t="s">
        <v>695</v>
      </c>
      <c r="B719" s="1" t="s">
        <v>1184</v>
      </c>
      <c r="C719" s="1" t="s">
        <v>1181</v>
      </c>
    </row>
    <row r="720" spans="1:3">
      <c r="A720" s="1" t="s">
        <v>696</v>
      </c>
      <c r="B720" s="1" t="s">
        <v>1184</v>
      </c>
      <c r="C720" s="1" t="s">
        <v>1181</v>
      </c>
    </row>
    <row r="721" spans="1:3">
      <c r="A721" s="1" t="s">
        <v>697</v>
      </c>
      <c r="B721" s="1" t="s">
        <v>1184</v>
      </c>
      <c r="C721" s="1" t="s">
        <v>1181</v>
      </c>
    </row>
    <row r="722" spans="1:3">
      <c r="A722" s="1" t="s">
        <v>698</v>
      </c>
      <c r="B722" s="1" t="s">
        <v>1184</v>
      </c>
      <c r="C722" s="1" t="s">
        <v>1181</v>
      </c>
    </row>
    <row r="723" spans="1:3">
      <c r="A723" s="1" t="s">
        <v>699</v>
      </c>
      <c r="B723" s="1" t="s">
        <v>1184</v>
      </c>
      <c r="C723" s="1" t="s">
        <v>1181</v>
      </c>
    </row>
    <row r="724" spans="1:3">
      <c r="A724" s="1" t="s">
        <v>700</v>
      </c>
      <c r="B724" s="1" t="s">
        <v>1184</v>
      </c>
      <c r="C724" s="1" t="s">
        <v>1181</v>
      </c>
    </row>
    <row r="725" spans="1:3">
      <c r="A725" s="1" t="s">
        <v>701</v>
      </c>
      <c r="B725" s="1" t="s">
        <v>1184</v>
      </c>
      <c r="C725" s="1" t="s">
        <v>1181</v>
      </c>
    </row>
    <row r="726" spans="1:3">
      <c r="A726" s="1" t="s">
        <v>702</v>
      </c>
      <c r="B726" s="1" t="s">
        <v>1184</v>
      </c>
      <c r="C726" s="1" t="s">
        <v>1181</v>
      </c>
    </row>
    <row r="727" spans="1:3">
      <c r="A727" s="1" t="s">
        <v>703</v>
      </c>
      <c r="B727" s="1" t="s">
        <v>1184</v>
      </c>
      <c r="C727" s="1" t="s">
        <v>1181</v>
      </c>
    </row>
    <row r="728" spans="1:3">
      <c r="A728" s="1" t="s">
        <v>704</v>
      </c>
      <c r="B728" s="1" t="s">
        <v>1184</v>
      </c>
      <c r="C728" s="1" t="s">
        <v>1181</v>
      </c>
    </row>
    <row r="729" spans="1:3">
      <c r="A729" s="1" t="s">
        <v>705</v>
      </c>
      <c r="B729" s="1" t="s">
        <v>1184</v>
      </c>
      <c r="C729" s="1" t="s">
        <v>1181</v>
      </c>
    </row>
    <row r="730" spans="1:3">
      <c r="A730" s="1" t="s">
        <v>706</v>
      </c>
      <c r="B730" s="1" t="s">
        <v>1184</v>
      </c>
      <c r="C730" s="1" t="s">
        <v>1181</v>
      </c>
    </row>
    <row r="731" spans="1:3">
      <c r="A731" s="1" t="s">
        <v>707</v>
      </c>
      <c r="B731" s="1" t="s">
        <v>1184</v>
      </c>
      <c r="C731" s="1" t="s">
        <v>1181</v>
      </c>
    </row>
    <row r="732" spans="1:3">
      <c r="A732" s="1" t="s">
        <v>708</v>
      </c>
      <c r="B732" s="1" t="s">
        <v>1184</v>
      </c>
      <c r="C732" s="1" t="s">
        <v>1181</v>
      </c>
    </row>
    <row r="733" spans="1:3">
      <c r="A733" s="1" t="s">
        <v>709</v>
      </c>
      <c r="B733" s="1" t="s">
        <v>1184</v>
      </c>
      <c r="C733" s="1" t="s">
        <v>1181</v>
      </c>
    </row>
    <row r="734" spans="1:3">
      <c r="A734" s="1" t="s">
        <v>710</v>
      </c>
      <c r="B734" s="1" t="s">
        <v>1184</v>
      </c>
      <c r="C734" s="1" t="s">
        <v>1181</v>
      </c>
    </row>
    <row r="735" spans="1:3">
      <c r="A735" s="1" t="s">
        <v>711</v>
      </c>
      <c r="B735" s="1" t="s">
        <v>1184</v>
      </c>
      <c r="C735" s="1" t="s">
        <v>1181</v>
      </c>
    </row>
    <row r="736" spans="1:3">
      <c r="A736" s="1" t="s">
        <v>712</v>
      </c>
      <c r="B736" s="1" t="s">
        <v>1184</v>
      </c>
      <c r="C736" s="1" t="s">
        <v>1181</v>
      </c>
    </row>
    <row r="737" spans="1:3">
      <c r="A737" s="1" t="s">
        <v>713</v>
      </c>
      <c r="B737" s="1" t="s">
        <v>1184</v>
      </c>
      <c r="C737" s="1" t="s">
        <v>1181</v>
      </c>
    </row>
    <row r="738" spans="1:3">
      <c r="A738" s="1" t="s">
        <v>714</v>
      </c>
      <c r="B738" s="1" t="s">
        <v>1184</v>
      </c>
      <c r="C738" s="1" t="s">
        <v>1181</v>
      </c>
    </row>
    <row r="739" spans="1:3">
      <c r="A739" s="1" t="s">
        <v>715</v>
      </c>
      <c r="B739" s="1" t="s">
        <v>1184</v>
      </c>
      <c r="C739" s="1" t="s">
        <v>1181</v>
      </c>
    </row>
    <row r="740" spans="1:3">
      <c r="A740" s="1" t="s">
        <v>716</v>
      </c>
      <c r="B740" s="1" t="s">
        <v>1184</v>
      </c>
      <c r="C740" s="1" t="s">
        <v>1181</v>
      </c>
    </row>
    <row r="741" spans="1:3">
      <c r="A741" s="1" t="s">
        <v>717</v>
      </c>
      <c r="B741" s="1" t="s">
        <v>1184</v>
      </c>
      <c r="C741" s="1" t="s">
        <v>1181</v>
      </c>
    </row>
    <row r="742" spans="1:3">
      <c r="A742" s="1" t="s">
        <v>718</v>
      </c>
      <c r="B742" s="1" t="s">
        <v>1184</v>
      </c>
      <c r="C742" s="1" t="s">
        <v>1181</v>
      </c>
    </row>
    <row r="743" spans="1:3">
      <c r="A743" s="1" t="s">
        <v>719</v>
      </c>
      <c r="B743" s="1" t="s">
        <v>1184</v>
      </c>
      <c r="C743" s="1" t="s">
        <v>1181</v>
      </c>
    </row>
    <row r="744" spans="1:3">
      <c r="A744" s="1" t="s">
        <v>720</v>
      </c>
      <c r="B744" s="1" t="s">
        <v>1184</v>
      </c>
      <c r="C744" s="1" t="s">
        <v>1181</v>
      </c>
    </row>
    <row r="745" spans="1:3">
      <c r="A745" s="1" t="s">
        <v>721</v>
      </c>
      <c r="B745" s="1" t="s">
        <v>1184</v>
      </c>
      <c r="C745" s="1" t="s">
        <v>1181</v>
      </c>
    </row>
    <row r="746" spans="1:3">
      <c r="A746" s="1" t="s">
        <v>722</v>
      </c>
      <c r="B746" s="1" t="s">
        <v>1184</v>
      </c>
      <c r="C746" s="1" t="s">
        <v>1181</v>
      </c>
    </row>
    <row r="747" spans="1:3">
      <c r="A747" s="1" t="s">
        <v>723</v>
      </c>
      <c r="B747" s="1" t="s">
        <v>1184</v>
      </c>
      <c r="C747" s="1" t="s">
        <v>1181</v>
      </c>
    </row>
    <row r="748" spans="1:3">
      <c r="A748" s="1" t="s">
        <v>724</v>
      </c>
      <c r="B748" s="1" t="s">
        <v>1184</v>
      </c>
      <c r="C748" s="1" t="s">
        <v>1181</v>
      </c>
    </row>
    <row r="749" spans="1:3">
      <c r="A749" s="1" t="s">
        <v>725</v>
      </c>
      <c r="B749" s="1" t="s">
        <v>1184</v>
      </c>
      <c r="C749" s="1" t="s">
        <v>1181</v>
      </c>
    </row>
    <row r="750" spans="1:3">
      <c r="A750" s="1" t="s">
        <v>726</v>
      </c>
      <c r="B750" s="1" t="s">
        <v>1184</v>
      </c>
      <c r="C750" s="1" t="s">
        <v>1181</v>
      </c>
    </row>
    <row r="751" spans="1:3">
      <c r="A751" s="1" t="s">
        <v>727</v>
      </c>
      <c r="B751" s="1" t="s">
        <v>1184</v>
      </c>
      <c r="C751" s="1" t="s">
        <v>1181</v>
      </c>
    </row>
    <row r="752" spans="1:3">
      <c r="A752" s="1" t="s">
        <v>728</v>
      </c>
      <c r="B752" s="1" t="s">
        <v>1184</v>
      </c>
      <c r="C752" s="1" t="s">
        <v>1181</v>
      </c>
    </row>
    <row r="753" spans="1:3">
      <c r="A753" s="1" t="s">
        <v>729</v>
      </c>
      <c r="B753" s="1" t="s">
        <v>1272</v>
      </c>
      <c r="C753" s="1" t="s">
        <v>1181</v>
      </c>
    </row>
    <row r="754" spans="1:3">
      <c r="A754" s="1" t="s">
        <v>730</v>
      </c>
      <c r="B754" s="1" t="s">
        <v>1272</v>
      </c>
      <c r="C754" s="1" t="s">
        <v>1181</v>
      </c>
    </row>
    <row r="755" spans="1:3">
      <c r="A755" s="1" t="s">
        <v>731</v>
      </c>
      <c r="B755" s="1" t="s">
        <v>1283</v>
      </c>
      <c r="C755" s="1" t="s">
        <v>1181</v>
      </c>
    </row>
    <row r="756" spans="1:3">
      <c r="A756" s="1" t="s">
        <v>732</v>
      </c>
      <c r="B756" s="1" t="s">
        <v>1238</v>
      </c>
      <c r="C756" s="1" t="s">
        <v>1181</v>
      </c>
    </row>
    <row r="757" spans="1:3">
      <c r="A757" s="1" t="s">
        <v>733</v>
      </c>
      <c r="B757" s="1" t="s">
        <v>1222</v>
      </c>
      <c r="C757" s="1" t="s">
        <v>1181</v>
      </c>
    </row>
    <row r="758" spans="1:3">
      <c r="A758" s="1" t="s">
        <v>734</v>
      </c>
      <c r="B758" s="1" t="s">
        <v>1181</v>
      </c>
      <c r="C758" s="1" t="s">
        <v>1181</v>
      </c>
    </row>
    <row r="759" spans="1:3">
      <c r="A759" s="1" t="s">
        <v>735</v>
      </c>
      <c r="B759" s="1" t="s">
        <v>1184</v>
      </c>
      <c r="C759" s="1" t="s">
        <v>1181</v>
      </c>
    </row>
    <row r="760" spans="1:3">
      <c r="A760" s="1" t="s">
        <v>736</v>
      </c>
      <c r="B760" s="1" t="s">
        <v>1222</v>
      </c>
      <c r="C760" s="1" t="s">
        <v>1181</v>
      </c>
    </row>
    <row r="761" spans="1:3">
      <c r="A761" s="1" t="s">
        <v>737</v>
      </c>
      <c r="B761" s="1" t="s">
        <v>1220</v>
      </c>
      <c r="C761" s="1" t="s">
        <v>1181</v>
      </c>
    </row>
    <row r="762" spans="1:3">
      <c r="A762" s="1" t="s">
        <v>738</v>
      </c>
      <c r="B762" s="1" t="s">
        <v>1232</v>
      </c>
      <c r="C762" s="1" t="s">
        <v>1181</v>
      </c>
    </row>
    <row r="763" spans="1:3">
      <c r="A763" s="1" t="s">
        <v>739</v>
      </c>
      <c r="B763" s="1" t="s">
        <v>1252</v>
      </c>
      <c r="C763" s="1" t="s">
        <v>1276</v>
      </c>
    </row>
    <row r="764" spans="1:3">
      <c r="A764" s="1" t="s">
        <v>740</v>
      </c>
      <c r="B764" s="1" t="s">
        <v>1276</v>
      </c>
      <c r="C764" s="1" t="s">
        <v>1276</v>
      </c>
    </row>
    <row r="765" spans="1:3">
      <c r="A765" s="1" t="s">
        <v>741</v>
      </c>
      <c r="B765" s="1" t="s">
        <v>1276</v>
      </c>
      <c r="C765" s="1" t="s">
        <v>1276</v>
      </c>
    </row>
    <row r="766" spans="1:3">
      <c r="A766" s="1" t="s">
        <v>742</v>
      </c>
      <c r="B766" s="1" t="s">
        <v>1237</v>
      </c>
      <c r="C766" s="1" t="s">
        <v>1181</v>
      </c>
    </row>
    <row r="767" spans="1:3">
      <c r="A767" s="1" t="s">
        <v>743</v>
      </c>
      <c r="B767" s="1" t="s">
        <v>1246</v>
      </c>
      <c r="C767" s="1" t="s">
        <v>1181</v>
      </c>
    </row>
    <row r="768" spans="1:3">
      <c r="A768" s="1" t="s">
        <v>744</v>
      </c>
      <c r="B768" s="1" t="s">
        <v>1259</v>
      </c>
      <c r="C768" s="1" t="s">
        <v>1181</v>
      </c>
    </row>
    <row r="769" spans="1:3">
      <c r="A769" s="1" t="s">
        <v>745</v>
      </c>
      <c r="B769" s="1" t="s">
        <v>1181</v>
      </c>
      <c r="C769" s="1" t="s">
        <v>1181</v>
      </c>
    </row>
    <row r="770" spans="1:3">
      <c r="A770" s="1" t="s">
        <v>746</v>
      </c>
      <c r="B770" s="1" t="s">
        <v>1248</v>
      </c>
      <c r="C770" s="1" t="s">
        <v>1181</v>
      </c>
    </row>
    <row r="771" spans="1:3">
      <c r="A771" s="1" t="s">
        <v>747</v>
      </c>
      <c r="B771" s="1" t="s">
        <v>1220</v>
      </c>
      <c r="C771" s="1" t="s">
        <v>1181</v>
      </c>
    </row>
    <row r="772" spans="1:3">
      <c r="A772" s="1" t="s">
        <v>748</v>
      </c>
      <c r="B772" s="1" t="s">
        <v>1181</v>
      </c>
      <c r="C772" s="1" t="s">
        <v>1181</v>
      </c>
    </row>
    <row r="773" spans="1:3">
      <c r="A773" s="1" t="s">
        <v>749</v>
      </c>
      <c r="B773" s="1" t="s">
        <v>1239</v>
      </c>
      <c r="C773" s="1" t="s">
        <v>1181</v>
      </c>
    </row>
    <row r="774" spans="1:3">
      <c r="A774" s="1" t="s">
        <v>750</v>
      </c>
      <c r="B774" s="1" t="s">
        <v>1232</v>
      </c>
      <c r="C774" s="1" t="s">
        <v>1181</v>
      </c>
    </row>
    <row r="775" spans="1:3">
      <c r="A775" s="1" t="s">
        <v>751</v>
      </c>
      <c r="B775" s="1" t="s">
        <v>1200</v>
      </c>
      <c r="C775" s="1" t="s">
        <v>1181</v>
      </c>
    </row>
    <row r="776" spans="1:3">
      <c r="A776" s="1" t="s">
        <v>752</v>
      </c>
      <c r="B776" s="1" t="s">
        <v>1284</v>
      </c>
      <c r="C776" s="1" t="s">
        <v>1181</v>
      </c>
    </row>
    <row r="777" spans="1:3">
      <c r="A777" s="1" t="s">
        <v>753</v>
      </c>
      <c r="B777" s="1" t="s">
        <v>1285</v>
      </c>
      <c r="C777" s="1" t="s">
        <v>1181</v>
      </c>
    </row>
    <row r="778" spans="1:3">
      <c r="A778" s="1" t="s">
        <v>754</v>
      </c>
      <c r="B778" s="1" t="s">
        <v>1248</v>
      </c>
      <c r="C778" s="1" t="s">
        <v>1181</v>
      </c>
    </row>
    <row r="779" spans="1:3">
      <c r="A779" s="1" t="s">
        <v>755</v>
      </c>
      <c r="B779" s="1" t="s">
        <v>1255</v>
      </c>
      <c r="C779" s="1" t="s">
        <v>1181</v>
      </c>
    </row>
    <row r="780" spans="1:3">
      <c r="A780" s="1" t="s">
        <v>756</v>
      </c>
      <c r="B780" s="1" t="s">
        <v>1286</v>
      </c>
      <c r="C780" s="1" t="s">
        <v>1181</v>
      </c>
    </row>
    <row r="781" spans="1:3">
      <c r="A781" s="1" t="s">
        <v>757</v>
      </c>
      <c r="B781" s="1" t="s">
        <v>1220</v>
      </c>
      <c r="C781" s="1" t="s">
        <v>1276</v>
      </c>
    </row>
    <row r="782" spans="1:3">
      <c r="A782" s="1" t="s">
        <v>758</v>
      </c>
      <c r="B782" s="1" t="s">
        <v>1275</v>
      </c>
      <c r="C782" s="1" t="s">
        <v>1276</v>
      </c>
    </row>
    <row r="783" spans="1:3">
      <c r="A783" s="1" t="s">
        <v>759</v>
      </c>
      <c r="B783" s="1" t="s">
        <v>1286</v>
      </c>
      <c r="C783" s="1" t="s">
        <v>1276</v>
      </c>
    </row>
    <row r="784" spans="1:3">
      <c r="A784" s="1" t="s">
        <v>760</v>
      </c>
      <c r="B784" s="1" t="s">
        <v>1184</v>
      </c>
      <c r="C784" s="1" t="s">
        <v>1276</v>
      </c>
    </row>
    <row r="785" spans="1:3">
      <c r="A785" s="1" t="s">
        <v>761</v>
      </c>
      <c r="B785" s="1" t="s">
        <v>1184</v>
      </c>
      <c r="C785" s="1" t="s">
        <v>1276</v>
      </c>
    </row>
    <row r="786" spans="1:3">
      <c r="A786" s="1" t="s">
        <v>762</v>
      </c>
      <c r="B786" s="1" t="s">
        <v>1226</v>
      </c>
      <c r="C786" s="1" t="s">
        <v>1276</v>
      </c>
    </row>
    <row r="787" spans="1:3">
      <c r="A787" s="1" t="s">
        <v>763</v>
      </c>
      <c r="B787" s="1" t="s">
        <v>1276</v>
      </c>
      <c r="C787" s="1" t="s">
        <v>1276</v>
      </c>
    </row>
    <row r="788" spans="1:3">
      <c r="A788" s="1" t="s">
        <v>764</v>
      </c>
      <c r="B788" s="1" t="s">
        <v>1226</v>
      </c>
      <c r="C788" s="1" t="s">
        <v>1276</v>
      </c>
    </row>
    <row r="789" spans="1:3">
      <c r="A789" s="1" t="s">
        <v>765</v>
      </c>
      <c r="B789" s="1" t="s">
        <v>1226</v>
      </c>
      <c r="C789" s="1" t="s">
        <v>1276</v>
      </c>
    </row>
    <row r="790" spans="1:3">
      <c r="A790" s="1" t="s">
        <v>766</v>
      </c>
      <c r="B790" s="1" t="s">
        <v>1181</v>
      </c>
      <c r="C790" s="1" t="s">
        <v>1276</v>
      </c>
    </row>
    <row r="791" spans="1:3">
      <c r="A791" s="1" t="s">
        <v>767</v>
      </c>
      <c r="B791" s="1" t="s">
        <v>1226</v>
      </c>
      <c r="C791" s="1" t="s">
        <v>1181</v>
      </c>
    </row>
    <row r="792" spans="1:3">
      <c r="A792" s="1" t="s">
        <v>768</v>
      </c>
      <c r="B792" s="1" t="s">
        <v>1222</v>
      </c>
      <c r="C792" s="1" t="s">
        <v>1181</v>
      </c>
    </row>
    <row r="793" spans="1:3">
      <c r="A793" s="1" t="s">
        <v>769</v>
      </c>
      <c r="B793" s="1" t="s">
        <v>1200</v>
      </c>
      <c r="C793" s="1" t="s">
        <v>1276</v>
      </c>
    </row>
    <row r="794" spans="1:3">
      <c r="A794" s="1" t="s">
        <v>770</v>
      </c>
      <c r="B794" s="1" t="s">
        <v>1232</v>
      </c>
      <c r="C794" s="1" t="s">
        <v>1276</v>
      </c>
    </row>
    <row r="795" spans="1:3">
      <c r="A795" s="1" t="s">
        <v>771</v>
      </c>
      <c r="B795" s="1" t="s">
        <v>1232</v>
      </c>
      <c r="C795" s="1" t="s">
        <v>1276</v>
      </c>
    </row>
    <row r="796" spans="1:3">
      <c r="A796" s="1" t="s">
        <v>772</v>
      </c>
      <c r="B796" s="1" t="s">
        <v>1276</v>
      </c>
      <c r="C796" s="1" t="s">
        <v>1276</v>
      </c>
    </row>
    <row r="797" spans="1:3">
      <c r="A797" s="1" t="s">
        <v>773</v>
      </c>
      <c r="B797" s="1" t="s">
        <v>1184</v>
      </c>
      <c r="C797" s="1" t="s">
        <v>1181</v>
      </c>
    </row>
    <row r="798" spans="1:3">
      <c r="A798" s="1" t="s">
        <v>774</v>
      </c>
      <c r="B798" s="1" t="s">
        <v>1184</v>
      </c>
      <c r="C798" s="1" t="s">
        <v>1181</v>
      </c>
    </row>
    <row r="799" spans="1:3">
      <c r="A799" s="1" t="s">
        <v>775</v>
      </c>
      <c r="B799" s="1" t="s">
        <v>1184</v>
      </c>
      <c r="C799" s="1" t="s">
        <v>1181</v>
      </c>
    </row>
    <row r="800" spans="1:3">
      <c r="A800" s="1" t="s">
        <v>776</v>
      </c>
      <c r="B800" s="1" t="s">
        <v>1181</v>
      </c>
      <c r="C800" s="1" t="s">
        <v>1181</v>
      </c>
    </row>
    <row r="801" spans="1:3">
      <c r="A801" s="1" t="s">
        <v>777</v>
      </c>
      <c r="B801" s="1" t="s">
        <v>1181</v>
      </c>
      <c r="C801" s="1" t="s">
        <v>1181</v>
      </c>
    </row>
    <row r="802" spans="1:3">
      <c r="A802" s="1" t="s">
        <v>778</v>
      </c>
      <c r="B802" s="1" t="s">
        <v>1181</v>
      </c>
      <c r="C802" s="1" t="s">
        <v>1181</v>
      </c>
    </row>
    <row r="803" spans="1:3">
      <c r="A803" s="1" t="s">
        <v>779</v>
      </c>
      <c r="B803" s="1" t="s">
        <v>1181</v>
      </c>
      <c r="C803" s="1" t="s">
        <v>1181</v>
      </c>
    </row>
    <row r="804" spans="1:3">
      <c r="A804" s="1" t="s">
        <v>780</v>
      </c>
      <c r="B804" s="1" t="s">
        <v>1287</v>
      </c>
      <c r="C804" s="1" t="s">
        <v>1181</v>
      </c>
    </row>
    <row r="805" spans="1:3">
      <c r="A805" s="1" t="s">
        <v>781</v>
      </c>
      <c r="B805" s="1" t="s">
        <v>1239</v>
      </c>
      <c r="C805" s="1" t="s">
        <v>1181</v>
      </c>
    </row>
    <row r="806" spans="1:3">
      <c r="A806" s="1" t="s">
        <v>782</v>
      </c>
      <c r="B806" s="1" t="s">
        <v>1222</v>
      </c>
      <c r="C806" s="1" t="s">
        <v>1181</v>
      </c>
    </row>
    <row r="807" spans="1:3">
      <c r="A807" s="1" t="s">
        <v>783</v>
      </c>
      <c r="B807" s="1" t="s">
        <v>1181</v>
      </c>
      <c r="C807" s="1" t="s">
        <v>1181</v>
      </c>
    </row>
    <row r="808" spans="1:3">
      <c r="A808" s="1" t="s">
        <v>784</v>
      </c>
      <c r="B808" s="1" t="s">
        <v>1184</v>
      </c>
      <c r="C808" s="1" t="s">
        <v>1276</v>
      </c>
    </row>
    <row r="809" spans="1:3">
      <c r="A809" s="1" t="s">
        <v>785</v>
      </c>
      <c r="B809" s="1" t="s">
        <v>1184</v>
      </c>
      <c r="C809" s="1" t="s">
        <v>1276</v>
      </c>
    </row>
    <row r="810" spans="1:3">
      <c r="A810" s="1" t="s">
        <v>786</v>
      </c>
      <c r="B810" s="1" t="s">
        <v>1184</v>
      </c>
      <c r="C810" s="1" t="s">
        <v>1276</v>
      </c>
    </row>
    <row r="811" spans="1:3">
      <c r="A811" s="1" t="s">
        <v>787</v>
      </c>
      <c r="B811" s="1" t="s">
        <v>1284</v>
      </c>
      <c r="C811" s="1" t="s">
        <v>1276</v>
      </c>
    </row>
    <row r="812" spans="1:3">
      <c r="A812" s="1" t="s">
        <v>788</v>
      </c>
      <c r="B812" s="1" t="s">
        <v>1271</v>
      </c>
      <c r="C812" s="1" t="s">
        <v>1276</v>
      </c>
    </row>
    <row r="813" spans="1:3">
      <c r="A813" s="1" t="s">
        <v>789</v>
      </c>
      <c r="B813" s="1" t="s">
        <v>1184</v>
      </c>
      <c r="C813" s="1" t="s">
        <v>1276</v>
      </c>
    </row>
    <row r="814" spans="1:3">
      <c r="A814" s="1" t="s">
        <v>790</v>
      </c>
      <c r="B814" s="1" t="s">
        <v>1258</v>
      </c>
      <c r="C814" s="1" t="s">
        <v>1276</v>
      </c>
    </row>
    <row r="815" spans="1:3">
      <c r="A815" s="1" t="s">
        <v>791</v>
      </c>
      <c r="B815" s="1" t="s">
        <v>1181</v>
      </c>
      <c r="C815" s="1" t="s">
        <v>1276</v>
      </c>
    </row>
    <row r="816" spans="1:3">
      <c r="A816" s="1" t="s">
        <v>792</v>
      </c>
      <c r="B816" s="1" t="s">
        <v>1184</v>
      </c>
      <c r="C816" s="1" t="s">
        <v>1276</v>
      </c>
    </row>
    <row r="817" spans="1:3">
      <c r="A817" s="1" t="s">
        <v>793</v>
      </c>
      <c r="B817" s="1" t="s">
        <v>1255</v>
      </c>
      <c r="C817" s="1" t="s">
        <v>1276</v>
      </c>
    </row>
    <row r="818" spans="1:3">
      <c r="A818" s="1" t="s">
        <v>794</v>
      </c>
      <c r="B818" s="1" t="s">
        <v>1258</v>
      </c>
      <c r="C818" s="1" t="s">
        <v>1276</v>
      </c>
    </row>
    <row r="819" spans="1:3">
      <c r="A819" s="1" t="s">
        <v>795</v>
      </c>
      <c r="B819" s="1" t="s">
        <v>1288</v>
      </c>
      <c r="C819" s="1" t="s">
        <v>1276</v>
      </c>
    </row>
    <row r="820" spans="1:3">
      <c r="A820" s="1" t="s">
        <v>796</v>
      </c>
      <c r="B820" s="1" t="s">
        <v>1246</v>
      </c>
      <c r="C820" s="1" t="s">
        <v>1276</v>
      </c>
    </row>
    <row r="821" spans="1:3">
      <c r="A821" s="1" t="s">
        <v>797</v>
      </c>
      <c r="B821" s="1" t="s">
        <v>1202</v>
      </c>
      <c r="C821" s="1" t="s">
        <v>1276</v>
      </c>
    </row>
    <row r="822" spans="1:3">
      <c r="A822" s="1" t="s">
        <v>798</v>
      </c>
      <c r="B822" s="1" t="s">
        <v>1181</v>
      </c>
      <c r="C822" s="1" t="s">
        <v>1276</v>
      </c>
    </row>
    <row r="823" spans="1:3">
      <c r="A823" s="1" t="s">
        <v>799</v>
      </c>
      <c r="B823" s="1" t="s">
        <v>1289</v>
      </c>
      <c r="C823" s="1" t="s">
        <v>1276</v>
      </c>
    </row>
    <row r="824" spans="1:3">
      <c r="A824" s="1" t="s">
        <v>800</v>
      </c>
      <c r="B824" s="1" t="s">
        <v>1184</v>
      </c>
      <c r="C824" s="1" t="s">
        <v>1276</v>
      </c>
    </row>
    <row r="825" spans="1:3">
      <c r="A825" s="1" t="s">
        <v>801</v>
      </c>
      <c r="B825" s="1" t="s">
        <v>1290</v>
      </c>
      <c r="C825" s="1" t="s">
        <v>1255</v>
      </c>
    </row>
    <row r="826" spans="1:3">
      <c r="A826" s="1" t="s">
        <v>802</v>
      </c>
      <c r="B826" s="1" t="s">
        <v>1181</v>
      </c>
      <c r="C826" s="1" t="s">
        <v>1276</v>
      </c>
    </row>
    <row r="827" spans="1:3">
      <c r="A827" s="1" t="s">
        <v>803</v>
      </c>
      <c r="B827" s="1" t="s">
        <v>1184</v>
      </c>
      <c r="C827" s="1" t="s">
        <v>1276</v>
      </c>
    </row>
    <row r="828" spans="1:3">
      <c r="A828" s="1" t="s">
        <v>804</v>
      </c>
      <c r="B828" s="1" t="s">
        <v>1291</v>
      </c>
      <c r="C828" s="1" t="s">
        <v>1276</v>
      </c>
    </row>
    <row r="829" spans="1:3">
      <c r="A829" s="1" t="s">
        <v>805</v>
      </c>
      <c r="B829" s="1" t="s">
        <v>1276</v>
      </c>
      <c r="C829" s="1" t="s">
        <v>1292</v>
      </c>
    </row>
    <row r="830" spans="1:3">
      <c r="A830" s="1" t="s">
        <v>806</v>
      </c>
      <c r="B830" s="1" t="s">
        <v>1293</v>
      </c>
      <c r="C830" s="1" t="s">
        <v>1276</v>
      </c>
    </row>
    <row r="831" spans="1:3">
      <c r="A831" s="1" t="s">
        <v>807</v>
      </c>
      <c r="B831" s="1" t="s">
        <v>1276</v>
      </c>
      <c r="C831" s="1" t="s">
        <v>1276</v>
      </c>
    </row>
    <row r="832" spans="1:3">
      <c r="A832" s="1" t="s">
        <v>808</v>
      </c>
      <c r="B832" s="1" t="s">
        <v>1276</v>
      </c>
      <c r="C832" s="1" t="s">
        <v>1276</v>
      </c>
    </row>
    <row r="833" spans="1:3">
      <c r="A833" s="1" t="s">
        <v>809</v>
      </c>
      <c r="B833" s="1" t="s">
        <v>1184</v>
      </c>
      <c r="C833" s="1" t="s">
        <v>1276</v>
      </c>
    </row>
    <row r="834" spans="1:3">
      <c r="A834" s="1" t="s">
        <v>810</v>
      </c>
      <c r="B834" s="1" t="s">
        <v>1251</v>
      </c>
      <c r="C834" s="1" t="s">
        <v>1276</v>
      </c>
    </row>
    <row r="835" spans="1:3">
      <c r="A835" s="1" t="s">
        <v>811</v>
      </c>
      <c r="B835" s="1" t="s">
        <v>1184</v>
      </c>
      <c r="C835" s="1" t="s">
        <v>1276</v>
      </c>
    </row>
    <row r="836" spans="1:3">
      <c r="A836" s="1" t="s">
        <v>812</v>
      </c>
      <c r="B836" s="1" t="s">
        <v>1294</v>
      </c>
      <c r="C836" s="1" t="s">
        <v>1276</v>
      </c>
    </row>
    <row r="837" spans="1:3">
      <c r="A837" s="1" t="s">
        <v>813</v>
      </c>
      <c r="B837" s="1" t="s">
        <v>1184</v>
      </c>
      <c r="C837" s="1" t="s">
        <v>1276</v>
      </c>
    </row>
    <row r="838" spans="1:3">
      <c r="A838" s="1" t="s">
        <v>814</v>
      </c>
      <c r="B838" s="1" t="s">
        <v>1295</v>
      </c>
      <c r="C838" s="1" t="s">
        <v>1276</v>
      </c>
    </row>
    <row r="839" spans="1:3">
      <c r="A839" s="1" t="s">
        <v>815</v>
      </c>
      <c r="B839" s="1" t="s">
        <v>1184</v>
      </c>
      <c r="C839" s="1" t="s">
        <v>1184</v>
      </c>
    </row>
    <row r="840" spans="1:3">
      <c r="A840" s="1" t="s">
        <v>816</v>
      </c>
      <c r="B840" s="1" t="s">
        <v>1184</v>
      </c>
      <c r="C840" s="1" t="s">
        <v>1184</v>
      </c>
    </row>
    <row r="841" spans="1:3">
      <c r="A841" s="1" t="s">
        <v>817</v>
      </c>
      <c r="B841" s="1" t="s">
        <v>1184</v>
      </c>
      <c r="C841" s="1" t="s">
        <v>1184</v>
      </c>
    </row>
    <row r="842" spans="1:3">
      <c r="A842" s="1" t="s">
        <v>818</v>
      </c>
      <c r="B842" s="1" t="s">
        <v>1184</v>
      </c>
      <c r="C842" s="1" t="s">
        <v>1184</v>
      </c>
    </row>
    <row r="843" spans="1:3">
      <c r="A843" s="1" t="s">
        <v>819</v>
      </c>
      <c r="B843" s="1" t="s">
        <v>1184</v>
      </c>
      <c r="C843" s="1" t="s">
        <v>1184</v>
      </c>
    </row>
    <row r="844" spans="1:3">
      <c r="A844" s="1" t="s">
        <v>820</v>
      </c>
      <c r="B844" s="1" t="s">
        <v>1184</v>
      </c>
      <c r="C844" s="1" t="s">
        <v>1184</v>
      </c>
    </row>
    <row r="845" spans="1:3">
      <c r="A845" s="1" t="s">
        <v>821</v>
      </c>
      <c r="B845" s="1" t="s">
        <v>1184</v>
      </c>
      <c r="C845" s="1" t="s">
        <v>1184</v>
      </c>
    </row>
    <row r="846" spans="1:3">
      <c r="A846" s="1" t="s">
        <v>822</v>
      </c>
      <c r="B846" s="1" t="s">
        <v>1184</v>
      </c>
      <c r="C846" s="1" t="s">
        <v>1184</v>
      </c>
    </row>
    <row r="847" spans="1:3">
      <c r="A847" s="1" t="s">
        <v>823</v>
      </c>
      <c r="B847" s="1" t="s">
        <v>1184</v>
      </c>
      <c r="C847" s="1" t="s">
        <v>1184</v>
      </c>
    </row>
    <row r="848" spans="1:3">
      <c r="A848" s="1" t="s">
        <v>824</v>
      </c>
      <c r="B848" s="1" t="s">
        <v>1184</v>
      </c>
      <c r="C848" s="1" t="s">
        <v>1184</v>
      </c>
    </row>
    <row r="849" spans="1:3">
      <c r="A849" s="1" t="s">
        <v>825</v>
      </c>
      <c r="B849" s="1" t="s">
        <v>1184</v>
      </c>
      <c r="C849" s="1" t="s">
        <v>1184</v>
      </c>
    </row>
    <row r="850" spans="1:3">
      <c r="A850" s="1" t="s">
        <v>826</v>
      </c>
      <c r="B850" s="1" t="s">
        <v>1184</v>
      </c>
      <c r="C850" s="1" t="s">
        <v>1184</v>
      </c>
    </row>
    <row r="851" spans="1:3">
      <c r="A851" s="1" t="s">
        <v>827</v>
      </c>
      <c r="B851" s="1" t="s">
        <v>1184</v>
      </c>
      <c r="C851" s="1" t="s">
        <v>1184</v>
      </c>
    </row>
    <row r="852" spans="1:3">
      <c r="A852" s="1" t="s">
        <v>828</v>
      </c>
      <c r="B852" s="1" t="s">
        <v>1184</v>
      </c>
      <c r="C852" s="1" t="s">
        <v>1184</v>
      </c>
    </row>
    <row r="853" spans="1:3">
      <c r="A853" s="1" t="s">
        <v>829</v>
      </c>
      <c r="B853" s="1" t="s">
        <v>1184</v>
      </c>
      <c r="C853" s="1" t="s">
        <v>1184</v>
      </c>
    </row>
    <row r="854" spans="1:3">
      <c r="A854" s="1" t="s">
        <v>830</v>
      </c>
      <c r="B854" s="1" t="s">
        <v>1184</v>
      </c>
      <c r="C854" s="1" t="s">
        <v>1184</v>
      </c>
    </row>
    <row r="855" spans="1:3">
      <c r="A855" s="1" t="s">
        <v>831</v>
      </c>
      <c r="B855" s="1" t="s">
        <v>1184</v>
      </c>
      <c r="C855" s="1" t="s">
        <v>1184</v>
      </c>
    </row>
    <row r="856" spans="1:3">
      <c r="A856" s="1" t="s">
        <v>832</v>
      </c>
      <c r="B856" s="1" t="s">
        <v>1184</v>
      </c>
      <c r="C856" s="1" t="s">
        <v>1184</v>
      </c>
    </row>
    <row r="857" spans="1:3">
      <c r="A857" s="1" t="s">
        <v>833</v>
      </c>
      <c r="B857" s="1" t="s">
        <v>1184</v>
      </c>
      <c r="C857" s="1" t="s">
        <v>1184</v>
      </c>
    </row>
    <row r="858" spans="1:3">
      <c r="A858" s="1" t="s">
        <v>834</v>
      </c>
      <c r="B858" s="1" t="s">
        <v>1184</v>
      </c>
      <c r="C858" s="1" t="s">
        <v>1184</v>
      </c>
    </row>
    <row r="859" spans="1:3">
      <c r="A859" s="1" t="s">
        <v>835</v>
      </c>
      <c r="B859" s="1" t="s">
        <v>1184</v>
      </c>
      <c r="C859" s="1" t="s">
        <v>1184</v>
      </c>
    </row>
    <row r="860" spans="1:3">
      <c r="A860" s="1" t="s">
        <v>836</v>
      </c>
      <c r="B860" s="1" t="s">
        <v>1184</v>
      </c>
      <c r="C860" s="1" t="s">
        <v>1184</v>
      </c>
    </row>
    <row r="861" spans="1:3">
      <c r="A861" s="1" t="s">
        <v>837</v>
      </c>
      <c r="B861" s="1" t="s">
        <v>1184</v>
      </c>
      <c r="C861" s="1" t="s">
        <v>1184</v>
      </c>
    </row>
    <row r="862" spans="1:3">
      <c r="A862" s="1" t="s">
        <v>838</v>
      </c>
      <c r="B862" s="1" t="s">
        <v>1184</v>
      </c>
      <c r="C862" s="1" t="s">
        <v>1184</v>
      </c>
    </row>
    <row r="863" spans="1:3">
      <c r="A863" s="1" t="s">
        <v>839</v>
      </c>
      <c r="B863" s="1" t="s">
        <v>1184</v>
      </c>
      <c r="C863" s="1" t="s">
        <v>1184</v>
      </c>
    </row>
    <row r="864" spans="1:3">
      <c r="A864" s="1" t="s">
        <v>840</v>
      </c>
      <c r="B864" s="1" t="s">
        <v>1184</v>
      </c>
      <c r="C864" s="1" t="s">
        <v>1184</v>
      </c>
    </row>
    <row r="865" spans="1:3">
      <c r="A865" s="1" t="s">
        <v>841</v>
      </c>
      <c r="B865" s="1" t="s">
        <v>1184</v>
      </c>
      <c r="C865" s="1" t="s">
        <v>1184</v>
      </c>
    </row>
    <row r="866" spans="1:3">
      <c r="A866" s="1" t="s">
        <v>842</v>
      </c>
      <c r="B866" s="1" t="s">
        <v>1184</v>
      </c>
      <c r="C866" s="1" t="s">
        <v>1184</v>
      </c>
    </row>
    <row r="867" spans="1:3">
      <c r="A867" s="1" t="s">
        <v>843</v>
      </c>
      <c r="B867" s="1" t="s">
        <v>1184</v>
      </c>
      <c r="C867" s="1" t="s">
        <v>1184</v>
      </c>
    </row>
    <row r="868" spans="1:3">
      <c r="A868" s="1" t="s">
        <v>844</v>
      </c>
      <c r="B868" s="1" t="s">
        <v>1184</v>
      </c>
      <c r="C868" s="1" t="s">
        <v>1184</v>
      </c>
    </row>
    <row r="869" spans="1:3">
      <c r="A869" s="1" t="s">
        <v>845</v>
      </c>
      <c r="B869" s="1" t="s">
        <v>1184</v>
      </c>
      <c r="C869" s="1" t="s">
        <v>1184</v>
      </c>
    </row>
    <row r="870" spans="1:3">
      <c r="A870" s="1" t="s">
        <v>846</v>
      </c>
      <c r="B870" s="1" t="s">
        <v>1184</v>
      </c>
      <c r="C870" s="1" t="s">
        <v>1184</v>
      </c>
    </row>
    <row r="871" spans="1:3">
      <c r="A871" s="1" t="s">
        <v>847</v>
      </c>
      <c r="B871" s="1" t="s">
        <v>1184</v>
      </c>
      <c r="C871" s="1" t="s">
        <v>1184</v>
      </c>
    </row>
    <row r="872" spans="1:3">
      <c r="A872" s="1" t="s">
        <v>848</v>
      </c>
      <c r="B872" s="1" t="s">
        <v>1184</v>
      </c>
      <c r="C872" s="1" t="s">
        <v>1184</v>
      </c>
    </row>
    <row r="873" spans="1:3">
      <c r="A873" s="1" t="s">
        <v>849</v>
      </c>
      <c r="B873" s="1" t="s">
        <v>1184</v>
      </c>
      <c r="C873" s="1" t="s">
        <v>1184</v>
      </c>
    </row>
    <row r="874" spans="1:3">
      <c r="A874" s="1" t="s">
        <v>850</v>
      </c>
      <c r="B874" s="1" t="s">
        <v>1184</v>
      </c>
      <c r="C874" s="1" t="s">
        <v>1184</v>
      </c>
    </row>
    <row r="875" spans="1:3">
      <c r="A875" s="1" t="s">
        <v>851</v>
      </c>
      <c r="B875" s="1" t="s">
        <v>1184</v>
      </c>
      <c r="C875" s="1" t="s">
        <v>1184</v>
      </c>
    </row>
    <row r="876" spans="1:3">
      <c r="A876" s="1" t="s">
        <v>852</v>
      </c>
      <c r="B876" s="1" t="s">
        <v>1184</v>
      </c>
      <c r="C876" s="1" t="s">
        <v>1184</v>
      </c>
    </row>
    <row r="877" spans="1:3">
      <c r="A877" s="1" t="s">
        <v>853</v>
      </c>
      <c r="B877" s="1" t="s">
        <v>1184</v>
      </c>
      <c r="C877" s="1" t="s">
        <v>1184</v>
      </c>
    </row>
    <row r="878" spans="1:3">
      <c r="A878" s="1" t="s">
        <v>854</v>
      </c>
      <c r="B878" s="1" t="s">
        <v>1184</v>
      </c>
      <c r="C878" s="1" t="s">
        <v>1184</v>
      </c>
    </row>
    <row r="879" spans="1:3">
      <c r="A879" s="1" t="s">
        <v>855</v>
      </c>
      <c r="B879" s="1" t="s">
        <v>1184</v>
      </c>
      <c r="C879" s="1" t="s">
        <v>1184</v>
      </c>
    </row>
    <row r="880" spans="1:3">
      <c r="A880" s="1" t="s">
        <v>856</v>
      </c>
      <c r="B880" s="1" t="s">
        <v>1184</v>
      </c>
      <c r="C880" s="1" t="s">
        <v>1184</v>
      </c>
    </row>
    <row r="881" spans="1:3">
      <c r="A881" s="1" t="s">
        <v>857</v>
      </c>
      <c r="B881" s="1" t="s">
        <v>1184</v>
      </c>
      <c r="C881" s="1" t="s">
        <v>1184</v>
      </c>
    </row>
    <row r="882" spans="1:3">
      <c r="A882" s="1" t="s">
        <v>858</v>
      </c>
      <c r="B882" s="1" t="s">
        <v>1184</v>
      </c>
      <c r="C882" s="1" t="s">
        <v>1184</v>
      </c>
    </row>
    <row r="883" spans="1:3">
      <c r="A883" s="1" t="s">
        <v>859</v>
      </c>
      <c r="B883" s="1" t="s">
        <v>1184</v>
      </c>
      <c r="C883" s="1" t="s">
        <v>1184</v>
      </c>
    </row>
    <row r="884" spans="1:3">
      <c r="A884" s="1" t="s">
        <v>860</v>
      </c>
      <c r="B884" s="1" t="s">
        <v>1184</v>
      </c>
      <c r="C884" s="1" t="s">
        <v>1184</v>
      </c>
    </row>
    <row r="885" spans="1:3">
      <c r="A885" s="1" t="s">
        <v>861</v>
      </c>
      <c r="B885" s="1" t="s">
        <v>1184</v>
      </c>
      <c r="C885" s="1" t="s">
        <v>1184</v>
      </c>
    </row>
    <row r="886" spans="1:3">
      <c r="A886" s="1" t="s">
        <v>862</v>
      </c>
      <c r="B886" s="1" t="s">
        <v>1184</v>
      </c>
      <c r="C886" s="1" t="s">
        <v>1184</v>
      </c>
    </row>
    <row r="887" spans="1:3">
      <c r="A887" s="1" t="s">
        <v>863</v>
      </c>
      <c r="B887" s="1" t="s">
        <v>1255</v>
      </c>
      <c r="C887" s="1" t="s">
        <v>1276</v>
      </c>
    </row>
    <row r="888" spans="1:3">
      <c r="A888" s="1" t="s">
        <v>864</v>
      </c>
      <c r="B888" s="1" t="s">
        <v>1272</v>
      </c>
      <c r="C888" s="1" t="s">
        <v>1276</v>
      </c>
    </row>
    <row r="889" spans="1:3">
      <c r="A889" s="1" t="s">
        <v>865</v>
      </c>
      <c r="B889" s="1" t="s">
        <v>1181</v>
      </c>
      <c r="C889" s="1" t="s">
        <v>1276</v>
      </c>
    </row>
    <row r="890" spans="1:3">
      <c r="A890" s="1" t="s">
        <v>866</v>
      </c>
      <c r="B890" s="1" t="s">
        <v>1202</v>
      </c>
      <c r="C890" s="1" t="s">
        <v>1276</v>
      </c>
    </row>
    <row r="891" spans="1:3">
      <c r="A891" s="1" t="s">
        <v>867</v>
      </c>
      <c r="B891" s="1" t="s">
        <v>1202</v>
      </c>
      <c r="C891" s="1" t="s">
        <v>1276</v>
      </c>
    </row>
    <row r="892" spans="1:3">
      <c r="A892" s="1" t="s">
        <v>868</v>
      </c>
      <c r="B892" s="1" t="s">
        <v>1181</v>
      </c>
      <c r="C892" s="1" t="s">
        <v>1276</v>
      </c>
    </row>
    <row r="893" spans="1:3">
      <c r="A893" s="1" t="s">
        <v>869</v>
      </c>
      <c r="B893" s="1" t="s">
        <v>1255</v>
      </c>
      <c r="C893" s="1" t="s">
        <v>1276</v>
      </c>
    </row>
    <row r="894" spans="1:3">
      <c r="A894" s="1" t="s">
        <v>870</v>
      </c>
      <c r="B894" s="1" t="s">
        <v>1202</v>
      </c>
      <c r="C894" s="1" t="s">
        <v>1276</v>
      </c>
    </row>
    <row r="895" spans="1:3">
      <c r="A895" s="1" t="s">
        <v>871</v>
      </c>
      <c r="B895" s="1" t="s">
        <v>1202</v>
      </c>
      <c r="C895" s="1" t="s">
        <v>1276</v>
      </c>
    </row>
    <row r="896" spans="1:3">
      <c r="A896" s="1" t="s">
        <v>872</v>
      </c>
      <c r="B896" s="1" t="s">
        <v>1296</v>
      </c>
      <c r="C896" s="1" t="s">
        <v>1276</v>
      </c>
    </row>
    <row r="897" spans="1:3">
      <c r="A897" s="1" t="s">
        <v>1297</v>
      </c>
      <c r="B897" s="1" t="s">
        <v>1298</v>
      </c>
      <c r="C897" s="1" t="s">
        <v>1276</v>
      </c>
    </row>
    <row r="898" spans="1:3">
      <c r="A898" s="1" t="s">
        <v>1299</v>
      </c>
      <c r="B898" s="1" t="s">
        <v>1276</v>
      </c>
      <c r="C898" s="1" t="s">
        <v>1276</v>
      </c>
    </row>
    <row r="899" spans="1:3">
      <c r="A899" s="1" t="s">
        <v>1300</v>
      </c>
      <c r="B899" s="1" t="s">
        <v>1276</v>
      </c>
      <c r="C899" s="1" t="s">
        <v>1276</v>
      </c>
    </row>
    <row r="900" spans="1:3">
      <c r="A900" s="1" t="s">
        <v>1301</v>
      </c>
      <c r="B900" s="1" t="s">
        <v>1202</v>
      </c>
      <c r="C900" s="1" t="s">
        <v>1276</v>
      </c>
    </row>
    <row r="901" spans="1:3">
      <c r="A901" s="1" t="s">
        <v>1302</v>
      </c>
      <c r="B901" s="1" t="s">
        <v>1276</v>
      </c>
      <c r="C901" s="1" t="s">
        <v>1292</v>
      </c>
    </row>
    <row r="902" spans="1:3">
      <c r="A902" s="1" t="s">
        <v>1303</v>
      </c>
      <c r="B902" s="1" t="s">
        <v>1304</v>
      </c>
      <c r="C902" s="1" t="s">
        <v>1276</v>
      </c>
    </row>
    <row r="903" spans="1:3">
      <c r="A903" s="1" t="s">
        <v>1305</v>
      </c>
      <c r="B903" s="1" t="s">
        <v>1304</v>
      </c>
      <c r="C903" s="1" t="s">
        <v>1276</v>
      </c>
    </row>
    <row r="904" spans="1:3">
      <c r="A904" s="1" t="s">
        <v>1306</v>
      </c>
      <c r="B904" s="1" t="s">
        <v>1255</v>
      </c>
      <c r="C904" s="1" t="s">
        <v>1276</v>
      </c>
    </row>
    <row r="905" spans="1:3">
      <c r="A905" s="1" t="s">
        <v>1307</v>
      </c>
      <c r="B905" s="1" t="s">
        <v>1184</v>
      </c>
      <c r="C905" s="1" t="s">
        <v>1276</v>
      </c>
    </row>
    <row r="906" spans="1:3">
      <c r="A906" s="1" t="s">
        <v>1308</v>
      </c>
      <c r="B906" s="1" t="s">
        <v>1248</v>
      </c>
      <c r="C906" s="1" t="s">
        <v>1276</v>
      </c>
    </row>
    <row r="907" spans="1:3">
      <c r="A907" s="1" t="s">
        <v>1309</v>
      </c>
      <c r="B907" s="1" t="s">
        <v>1276</v>
      </c>
      <c r="C907" s="1" t="s">
        <v>1292</v>
      </c>
    </row>
    <row r="908" spans="1:3">
      <c r="A908" s="1" t="s">
        <v>1310</v>
      </c>
      <c r="B908" s="1" t="s">
        <v>1276</v>
      </c>
      <c r="C908" s="1" t="s">
        <v>1276</v>
      </c>
    </row>
    <row r="909" spans="1:3">
      <c r="A909" s="1" t="s">
        <v>1311</v>
      </c>
      <c r="B909" s="1" t="s">
        <v>1184</v>
      </c>
      <c r="C909" s="1" t="s">
        <v>1276</v>
      </c>
    </row>
    <row r="910" spans="1:3">
      <c r="A910" s="1" t="s">
        <v>1312</v>
      </c>
      <c r="B910" s="1" t="s">
        <v>1184</v>
      </c>
      <c r="C910" s="1" t="s">
        <v>1276</v>
      </c>
    </row>
    <row r="911" spans="1:3">
      <c r="A911" s="1" t="s">
        <v>1313</v>
      </c>
      <c r="B911" s="1" t="s">
        <v>1184</v>
      </c>
      <c r="C911" s="1" t="s">
        <v>1276</v>
      </c>
    </row>
    <row r="912" spans="1:3">
      <c r="A912" s="1" t="s">
        <v>1314</v>
      </c>
      <c r="B912" s="1" t="s">
        <v>1286</v>
      </c>
      <c r="C912" s="1" t="s">
        <v>1276</v>
      </c>
    </row>
    <row r="913" spans="1:3">
      <c r="A913" s="1" t="s">
        <v>1315</v>
      </c>
      <c r="B913" s="1" t="s">
        <v>1248</v>
      </c>
      <c r="C913" s="1" t="s">
        <v>1276</v>
      </c>
    </row>
    <row r="914" spans="1:3">
      <c r="A914" s="1" t="s">
        <v>1316</v>
      </c>
      <c r="B914" s="1" t="s">
        <v>1202</v>
      </c>
      <c r="C914" s="1" t="s">
        <v>1276</v>
      </c>
    </row>
    <row r="915" spans="1:3">
      <c r="A915" s="1" t="s">
        <v>1317</v>
      </c>
      <c r="B915" s="1" t="s">
        <v>1202</v>
      </c>
      <c r="C915" s="1" t="s">
        <v>1276</v>
      </c>
    </row>
    <row r="916" spans="1:3">
      <c r="A916" s="1" t="s">
        <v>1318</v>
      </c>
      <c r="B916" s="1" t="s">
        <v>1276</v>
      </c>
      <c r="C916" s="1" t="s">
        <v>1276</v>
      </c>
    </row>
    <row r="917" spans="1:3">
      <c r="A917" s="1" t="s">
        <v>1319</v>
      </c>
      <c r="B917" s="1" t="s">
        <v>1267</v>
      </c>
      <c r="C917" s="1" t="s">
        <v>1276</v>
      </c>
    </row>
    <row r="918" spans="1:3">
      <c r="A918" s="1" t="s">
        <v>1320</v>
      </c>
      <c r="B918" s="1" t="s">
        <v>1267</v>
      </c>
      <c r="C918" s="1" t="s">
        <v>1276</v>
      </c>
    </row>
    <row r="919" spans="1:3">
      <c r="A919" s="1" t="s">
        <v>1321</v>
      </c>
      <c r="B919" s="1" t="s">
        <v>1304</v>
      </c>
      <c r="C919" s="1" t="s">
        <v>1276</v>
      </c>
    </row>
    <row r="920" spans="1:3">
      <c r="A920" s="1" t="s">
        <v>1322</v>
      </c>
      <c r="B920" s="1" t="s">
        <v>1323</v>
      </c>
      <c r="C920" s="1" t="s">
        <v>1276</v>
      </c>
    </row>
    <row r="921" spans="1:3">
      <c r="A921" s="1" t="s">
        <v>1324</v>
      </c>
      <c r="B921" s="1" t="s">
        <v>1218</v>
      </c>
      <c r="C921" s="1" t="s">
        <v>1276</v>
      </c>
    </row>
    <row r="922" spans="1:3">
      <c r="A922" s="1" t="s">
        <v>1325</v>
      </c>
      <c r="B922" s="1" t="s">
        <v>1218</v>
      </c>
      <c r="C922" s="1" t="s">
        <v>1276</v>
      </c>
    </row>
    <row r="923" spans="1:3">
      <c r="A923" s="1" t="s">
        <v>1326</v>
      </c>
      <c r="B923" s="1" t="s">
        <v>1218</v>
      </c>
      <c r="C923" s="1" t="s">
        <v>1276</v>
      </c>
    </row>
    <row r="924" spans="1:3">
      <c r="A924" s="1" t="s">
        <v>1327</v>
      </c>
      <c r="B924" s="1" t="s">
        <v>1218</v>
      </c>
      <c r="C924" s="1" t="s">
        <v>1276</v>
      </c>
    </row>
    <row r="925" spans="1:3">
      <c r="A925" s="1" t="s">
        <v>1328</v>
      </c>
      <c r="B925" s="1" t="s">
        <v>1218</v>
      </c>
      <c r="C925" s="1" t="s">
        <v>1276</v>
      </c>
    </row>
    <row r="926" spans="1:3">
      <c r="A926" s="1" t="s">
        <v>1329</v>
      </c>
      <c r="B926" s="1" t="s">
        <v>1218</v>
      </c>
      <c r="C926" s="1" t="s">
        <v>1276</v>
      </c>
    </row>
    <row r="927" spans="1:3">
      <c r="A927" s="1" t="s">
        <v>1330</v>
      </c>
      <c r="B927" s="1" t="s">
        <v>1218</v>
      </c>
      <c r="C927" s="1" t="s">
        <v>1276</v>
      </c>
    </row>
    <row r="928" spans="1:3">
      <c r="A928" s="1" t="s">
        <v>1331</v>
      </c>
      <c r="B928" s="1" t="s">
        <v>1218</v>
      </c>
      <c r="C928" s="1" t="s">
        <v>1276</v>
      </c>
    </row>
    <row r="929" spans="1:3">
      <c r="A929" s="1" t="s">
        <v>1332</v>
      </c>
      <c r="B929" s="1" t="s">
        <v>1276</v>
      </c>
      <c r="C929" s="1" t="s">
        <v>1276</v>
      </c>
    </row>
    <row r="930" spans="1:3">
      <c r="A930" s="1" t="s">
        <v>1333</v>
      </c>
      <c r="B930" s="1" t="s">
        <v>1248</v>
      </c>
      <c r="C930" s="1" t="s">
        <v>1276</v>
      </c>
    </row>
    <row r="931" spans="1:3">
      <c r="A931" s="1" t="s">
        <v>1334</v>
      </c>
      <c r="B931" s="1" t="s">
        <v>1248</v>
      </c>
      <c r="C931" s="1" t="s">
        <v>1276</v>
      </c>
    </row>
    <row r="932" spans="1:3">
      <c r="A932" s="1" t="s">
        <v>1335</v>
      </c>
      <c r="B932" s="1" t="s">
        <v>1248</v>
      </c>
      <c r="C932" s="1" t="s">
        <v>1276</v>
      </c>
    </row>
    <row r="933" spans="1:3">
      <c r="A933" s="1" t="s">
        <v>1336</v>
      </c>
      <c r="B933" s="1" t="s">
        <v>1248</v>
      </c>
      <c r="C933" s="1" t="s">
        <v>1276</v>
      </c>
    </row>
    <row r="934" spans="1:3">
      <c r="A934" s="1" t="s">
        <v>1337</v>
      </c>
      <c r="B934" s="1" t="s">
        <v>1248</v>
      </c>
      <c r="C934" s="1" t="s">
        <v>1276</v>
      </c>
    </row>
    <row r="935" spans="1:3">
      <c r="A935" s="1" t="s">
        <v>1338</v>
      </c>
      <c r="B935" s="1" t="s">
        <v>1248</v>
      </c>
      <c r="C935" s="1" t="s">
        <v>1276</v>
      </c>
    </row>
    <row r="936" spans="1:3">
      <c r="A936" s="1" t="s">
        <v>1339</v>
      </c>
      <c r="B936" s="1" t="s">
        <v>1248</v>
      </c>
      <c r="C936" s="1" t="s">
        <v>1276</v>
      </c>
    </row>
    <row r="937" spans="1:3">
      <c r="A937" s="1" t="s">
        <v>1340</v>
      </c>
      <c r="B937" s="1" t="s">
        <v>1248</v>
      </c>
      <c r="C937" s="1" t="s">
        <v>1276</v>
      </c>
    </row>
    <row r="938" spans="1:3">
      <c r="A938" s="1" t="s">
        <v>1341</v>
      </c>
      <c r="B938" s="1" t="s">
        <v>1248</v>
      </c>
      <c r="C938" s="1" t="s">
        <v>1276</v>
      </c>
    </row>
    <row r="939" spans="1:3">
      <c r="A939" s="1" t="s">
        <v>1342</v>
      </c>
      <c r="B939" s="1" t="s">
        <v>1218</v>
      </c>
      <c r="C939" s="1" t="s">
        <v>1276</v>
      </c>
    </row>
    <row r="940" spans="1:3">
      <c r="A940" s="1" t="s">
        <v>1343</v>
      </c>
      <c r="B940" s="1" t="s">
        <v>1218</v>
      </c>
      <c r="C940" s="1" t="s">
        <v>1276</v>
      </c>
    </row>
    <row r="941" spans="1:3">
      <c r="A941" s="1" t="s">
        <v>1344</v>
      </c>
      <c r="B941" s="1" t="s">
        <v>1255</v>
      </c>
      <c r="C941" s="1" t="s">
        <v>1276</v>
      </c>
    </row>
    <row r="942" spans="1:3">
      <c r="A942" s="1" t="s">
        <v>1345</v>
      </c>
      <c r="B942" s="1" t="s">
        <v>1238</v>
      </c>
      <c r="C942" s="1" t="s">
        <v>1276</v>
      </c>
    </row>
    <row r="943" spans="1:3">
      <c r="A943" s="1" t="s">
        <v>1346</v>
      </c>
      <c r="B943" s="1" t="s">
        <v>1238</v>
      </c>
      <c r="C943" s="1" t="s">
        <v>1276</v>
      </c>
    </row>
    <row r="944" spans="1:3">
      <c r="A944" s="1" t="s">
        <v>1347</v>
      </c>
      <c r="B944" s="1" t="s">
        <v>1348</v>
      </c>
      <c r="C944" s="1" t="s">
        <v>1276</v>
      </c>
    </row>
    <row r="945" spans="1:3">
      <c r="A945" s="1" t="s">
        <v>1349</v>
      </c>
      <c r="B945" s="1" t="s">
        <v>1248</v>
      </c>
      <c r="C945" s="1" t="s">
        <v>1276</v>
      </c>
    </row>
    <row r="946" spans="1:3">
      <c r="A946" s="1" t="s">
        <v>1350</v>
      </c>
      <c r="B946" s="1" t="s">
        <v>1276</v>
      </c>
      <c r="C946" s="1" t="s">
        <v>1276</v>
      </c>
    </row>
    <row r="947" spans="1:3">
      <c r="A947" s="1" t="s">
        <v>1351</v>
      </c>
      <c r="B947" s="1" t="s">
        <v>1276</v>
      </c>
      <c r="C947" s="1" t="s">
        <v>1276</v>
      </c>
    </row>
    <row r="948" spans="1:3">
      <c r="A948" s="1" t="s">
        <v>1352</v>
      </c>
      <c r="B948" s="1" t="s">
        <v>1252</v>
      </c>
      <c r="C948" s="1" t="s">
        <v>1276</v>
      </c>
    </row>
    <row r="949" spans="1:3">
      <c r="A949" s="1" t="s">
        <v>1353</v>
      </c>
      <c r="B949" s="1" t="s">
        <v>1354</v>
      </c>
      <c r="C949" s="1" t="s">
        <v>1276</v>
      </c>
    </row>
    <row r="950" spans="1:3">
      <c r="A950" s="1" t="s">
        <v>1355</v>
      </c>
      <c r="B950" s="1" t="s">
        <v>1184</v>
      </c>
      <c r="C950" s="1" t="s">
        <v>1184</v>
      </c>
    </row>
    <row r="951" spans="1:3">
      <c r="A951" s="1" t="s">
        <v>1356</v>
      </c>
      <c r="B951" s="1" t="s">
        <v>1184</v>
      </c>
      <c r="C951" s="1" t="s">
        <v>1184</v>
      </c>
    </row>
    <row r="952" spans="1:3">
      <c r="A952" s="1" t="s">
        <v>1357</v>
      </c>
      <c r="B952" s="1" t="s">
        <v>1184</v>
      </c>
      <c r="C952" s="1" t="s">
        <v>1184</v>
      </c>
    </row>
    <row r="953" spans="1:3">
      <c r="A953" s="1" t="s">
        <v>1358</v>
      </c>
      <c r="B953" s="1" t="s">
        <v>1184</v>
      </c>
      <c r="C953" s="1" t="s">
        <v>1184</v>
      </c>
    </row>
    <row r="954" spans="1:3">
      <c r="A954" s="1" t="s">
        <v>1359</v>
      </c>
      <c r="B954" s="1" t="s">
        <v>1184</v>
      </c>
      <c r="C954" s="1" t="s">
        <v>1184</v>
      </c>
    </row>
    <row r="955" spans="1:3">
      <c r="A955" s="1" t="s">
        <v>1360</v>
      </c>
      <c r="B955" s="1" t="s">
        <v>1184</v>
      </c>
      <c r="C955" s="1" t="s">
        <v>1184</v>
      </c>
    </row>
    <row r="956" spans="1:3">
      <c r="A956" s="1" t="s">
        <v>1361</v>
      </c>
      <c r="B956" s="1" t="s">
        <v>1184</v>
      </c>
      <c r="C956" s="1" t="s">
        <v>1184</v>
      </c>
    </row>
    <row r="957" spans="1:3">
      <c r="A957" s="1" t="s">
        <v>1362</v>
      </c>
      <c r="B957" s="1" t="s">
        <v>1184</v>
      </c>
      <c r="C957" s="1" t="s">
        <v>1184</v>
      </c>
    </row>
    <row r="958" spans="1:3">
      <c r="A958" s="1" t="s">
        <v>1363</v>
      </c>
      <c r="B958" s="1" t="s">
        <v>1184</v>
      </c>
      <c r="C958" s="1" t="s">
        <v>1184</v>
      </c>
    </row>
    <row r="959" spans="1:3">
      <c r="A959" s="1" t="s">
        <v>1364</v>
      </c>
      <c r="B959" s="1" t="s">
        <v>1184</v>
      </c>
      <c r="C959" s="1" t="s">
        <v>1184</v>
      </c>
    </row>
    <row r="960" spans="1:3">
      <c r="A960" s="1" t="s">
        <v>1365</v>
      </c>
      <c r="B960" s="1" t="s">
        <v>1184</v>
      </c>
      <c r="C960" s="1" t="s">
        <v>1184</v>
      </c>
    </row>
    <row r="961" spans="1:3">
      <c r="A961" s="1" t="s">
        <v>1366</v>
      </c>
      <c r="B961" s="1" t="s">
        <v>1184</v>
      </c>
      <c r="C961" s="1" t="s">
        <v>1184</v>
      </c>
    </row>
    <row r="962" spans="1:3">
      <c r="A962" s="1" t="s">
        <v>1367</v>
      </c>
      <c r="B962" s="1" t="s">
        <v>1184</v>
      </c>
      <c r="C962" s="1" t="s">
        <v>1184</v>
      </c>
    </row>
    <row r="963" spans="1:3">
      <c r="A963" s="1" t="s">
        <v>1368</v>
      </c>
      <c r="B963" s="1" t="s">
        <v>1184</v>
      </c>
      <c r="C963" s="1" t="s">
        <v>1184</v>
      </c>
    </row>
    <row r="964" spans="1:3">
      <c r="A964" s="1" t="s">
        <v>1369</v>
      </c>
      <c r="B964" s="1" t="s">
        <v>1184</v>
      </c>
      <c r="C964" s="1" t="s">
        <v>1184</v>
      </c>
    </row>
    <row r="965" spans="1:3">
      <c r="A965" s="1" t="s">
        <v>1370</v>
      </c>
      <c r="B965" s="1" t="s">
        <v>1184</v>
      </c>
      <c r="C965" s="1" t="s">
        <v>1184</v>
      </c>
    </row>
    <row r="966" spans="1:3">
      <c r="A966" s="1" t="s">
        <v>1371</v>
      </c>
      <c r="B966" s="1" t="s">
        <v>1184</v>
      </c>
      <c r="C966" s="1" t="s">
        <v>1184</v>
      </c>
    </row>
    <row r="967" spans="1:3">
      <c r="A967" s="1" t="s">
        <v>1372</v>
      </c>
      <c r="B967" s="1" t="s">
        <v>1184</v>
      </c>
      <c r="C967" s="1" t="s">
        <v>1184</v>
      </c>
    </row>
    <row r="968" spans="1:3">
      <c r="A968" s="1" t="s">
        <v>1373</v>
      </c>
      <c r="B968" s="1" t="s">
        <v>1184</v>
      </c>
      <c r="C968" s="1" t="s">
        <v>1184</v>
      </c>
    </row>
    <row r="969" spans="1:3">
      <c r="A969" s="1" t="s">
        <v>1374</v>
      </c>
      <c r="B969" s="1" t="s">
        <v>1184</v>
      </c>
      <c r="C969" s="1" t="s">
        <v>1184</v>
      </c>
    </row>
    <row r="970" spans="1:3">
      <c r="A970" s="1" t="s">
        <v>1375</v>
      </c>
      <c r="B970" s="1" t="s">
        <v>1184</v>
      </c>
      <c r="C970" s="1" t="s">
        <v>1184</v>
      </c>
    </row>
    <row r="971" spans="1:3">
      <c r="A971" s="1" t="s">
        <v>1376</v>
      </c>
      <c r="B971" s="1" t="s">
        <v>1377</v>
      </c>
      <c r="C971" s="1" t="s">
        <v>1276</v>
      </c>
    </row>
    <row r="972" spans="1:3">
      <c r="A972" s="1" t="s">
        <v>1378</v>
      </c>
      <c r="B972" s="1" t="s">
        <v>1246</v>
      </c>
      <c r="C972" s="1" t="s">
        <v>1276</v>
      </c>
    </row>
    <row r="973" spans="1:3">
      <c r="A973" s="1" t="s">
        <v>1379</v>
      </c>
      <c r="B973" s="1" t="s">
        <v>1246</v>
      </c>
      <c r="C973" s="1" t="s">
        <v>1276</v>
      </c>
    </row>
    <row r="974" spans="1:3">
      <c r="A974" s="1" t="s">
        <v>1380</v>
      </c>
      <c r="B974" s="1" t="s">
        <v>1249</v>
      </c>
      <c r="C974" s="1" t="s">
        <v>1276</v>
      </c>
    </row>
    <row r="975" spans="1:3">
      <c r="A975" s="1" t="s">
        <v>1381</v>
      </c>
      <c r="B975" s="1" t="s">
        <v>1276</v>
      </c>
      <c r="C975" s="1" t="s">
        <v>1292</v>
      </c>
    </row>
    <row r="976" spans="1:3">
      <c r="A976" s="1" t="s">
        <v>1382</v>
      </c>
      <c r="B976" s="1" t="s">
        <v>1276</v>
      </c>
      <c r="C976" s="1" t="s">
        <v>1292</v>
      </c>
    </row>
    <row r="977" spans="1:3">
      <c r="A977" s="1" t="s">
        <v>1383</v>
      </c>
      <c r="B977" s="1" t="s">
        <v>1238</v>
      </c>
      <c r="C977" s="1" t="s">
        <v>1276</v>
      </c>
    </row>
    <row r="978" spans="1:3">
      <c r="A978" s="1" t="s">
        <v>1384</v>
      </c>
      <c r="B978" s="1" t="s">
        <v>1184</v>
      </c>
      <c r="C978" s="1" t="s">
        <v>1276</v>
      </c>
    </row>
    <row r="979" spans="1:3">
      <c r="A979" s="1" t="s">
        <v>1385</v>
      </c>
      <c r="B979" s="1" t="s">
        <v>1184</v>
      </c>
      <c r="C979" s="1" t="s">
        <v>1276</v>
      </c>
    </row>
    <row r="980" spans="1:3">
      <c r="A980" s="1" t="s">
        <v>1386</v>
      </c>
      <c r="B980" s="1" t="s">
        <v>1184</v>
      </c>
      <c r="C980" s="1" t="s">
        <v>1276</v>
      </c>
    </row>
    <row r="981" spans="1:3">
      <c r="A981" s="1" t="s">
        <v>1387</v>
      </c>
      <c r="B981" s="1" t="s">
        <v>1184</v>
      </c>
      <c r="C981" s="1" t="s">
        <v>1276</v>
      </c>
    </row>
    <row r="982" spans="1:3">
      <c r="A982" s="1" t="s">
        <v>1388</v>
      </c>
      <c r="B982" s="1" t="s">
        <v>1184</v>
      </c>
      <c r="C982" s="1" t="s">
        <v>1276</v>
      </c>
    </row>
    <row r="983" spans="1:3">
      <c r="A983" s="1" t="s">
        <v>1389</v>
      </c>
      <c r="B983" s="1" t="s">
        <v>1184</v>
      </c>
      <c r="C983" s="1" t="s">
        <v>1276</v>
      </c>
    </row>
    <row r="984" spans="1:3">
      <c r="A984" s="1" t="s">
        <v>1390</v>
      </c>
      <c r="B984" s="1" t="s">
        <v>1184</v>
      </c>
      <c r="C984" s="1" t="s">
        <v>1276</v>
      </c>
    </row>
    <row r="985" spans="1:3">
      <c r="A985" s="1" t="s">
        <v>1391</v>
      </c>
      <c r="B985" s="1" t="s">
        <v>1184</v>
      </c>
      <c r="C985" s="1" t="s">
        <v>1276</v>
      </c>
    </row>
    <row r="986" spans="1:3">
      <c r="A986" s="1" t="s">
        <v>1392</v>
      </c>
      <c r="B986" s="1" t="s">
        <v>1184</v>
      </c>
      <c r="C986" s="1" t="s">
        <v>1276</v>
      </c>
    </row>
    <row r="987" spans="1:3">
      <c r="A987" s="1" t="s">
        <v>1393</v>
      </c>
      <c r="B987" s="1" t="s">
        <v>1184</v>
      </c>
      <c r="C987" s="1" t="s">
        <v>1276</v>
      </c>
    </row>
    <row r="988" spans="1:3">
      <c r="A988" s="1" t="s">
        <v>1394</v>
      </c>
      <c r="B988" s="1" t="s">
        <v>1184</v>
      </c>
      <c r="C988" s="1" t="s">
        <v>1276</v>
      </c>
    </row>
    <row r="989" spans="1:3">
      <c r="A989" s="1" t="s">
        <v>1395</v>
      </c>
      <c r="B989" s="1" t="s">
        <v>1184</v>
      </c>
      <c r="C989" s="1" t="s">
        <v>1276</v>
      </c>
    </row>
    <row r="990" spans="1:3">
      <c r="A990" s="1" t="s">
        <v>1396</v>
      </c>
      <c r="B990" s="1" t="s">
        <v>1184</v>
      </c>
      <c r="C990" s="1" t="s">
        <v>1276</v>
      </c>
    </row>
    <row r="991" spans="1:3">
      <c r="A991" s="1" t="s">
        <v>1397</v>
      </c>
      <c r="B991" s="1" t="s">
        <v>1184</v>
      </c>
      <c r="C991" s="1" t="s">
        <v>1276</v>
      </c>
    </row>
    <row r="992" spans="1:3">
      <c r="A992" s="1" t="s">
        <v>1398</v>
      </c>
      <c r="B992" s="1" t="s">
        <v>1184</v>
      </c>
      <c r="C992" s="1" t="s">
        <v>1276</v>
      </c>
    </row>
    <row r="993" spans="1:3">
      <c r="A993" s="1" t="s">
        <v>1399</v>
      </c>
      <c r="B993" s="1" t="s">
        <v>1184</v>
      </c>
      <c r="C993" s="1" t="s">
        <v>1276</v>
      </c>
    </row>
    <row r="994" spans="1:3">
      <c r="A994" s="1" t="s">
        <v>1400</v>
      </c>
      <c r="B994" s="1" t="s">
        <v>1276</v>
      </c>
      <c r="C994" s="1" t="s">
        <v>1276</v>
      </c>
    </row>
    <row r="995" spans="1:3">
      <c r="A995" s="1" t="s">
        <v>1401</v>
      </c>
      <c r="B995" s="1" t="s">
        <v>1200</v>
      </c>
      <c r="C995" s="1" t="s">
        <v>1276</v>
      </c>
    </row>
    <row r="996" spans="1:3">
      <c r="A996" s="1" t="s">
        <v>1402</v>
      </c>
      <c r="B996" s="1" t="s">
        <v>1286</v>
      </c>
      <c r="C996" s="1" t="s">
        <v>1276</v>
      </c>
    </row>
    <row r="997" spans="1:3">
      <c r="A997" s="1" t="s">
        <v>1403</v>
      </c>
      <c r="B997" s="1" t="s">
        <v>1286</v>
      </c>
      <c r="C997" s="1" t="s">
        <v>1276</v>
      </c>
    </row>
    <row r="998" spans="1:3">
      <c r="A998" s="1" t="s">
        <v>1404</v>
      </c>
      <c r="B998" s="1" t="s">
        <v>1268</v>
      </c>
      <c r="C998" s="1" t="s">
        <v>1276</v>
      </c>
    </row>
    <row r="999" spans="1:3">
      <c r="A999" s="1" t="s">
        <v>1405</v>
      </c>
      <c r="B999" s="1" t="s">
        <v>1304</v>
      </c>
      <c r="C999" s="1" t="s">
        <v>1276</v>
      </c>
    </row>
    <row r="1000" spans="1:3">
      <c r="A1000" s="1" t="s">
        <v>1406</v>
      </c>
      <c r="B1000" s="1" t="s">
        <v>1200</v>
      </c>
      <c r="C1000" s="1" t="s">
        <v>1276</v>
      </c>
    </row>
    <row r="1001" spans="1:3">
      <c r="A1001" s="1" t="s">
        <v>1407</v>
      </c>
      <c r="B1001" s="1" t="s">
        <v>1202</v>
      </c>
      <c r="C1001" s="1" t="s">
        <v>1276</v>
      </c>
    </row>
    <row r="1002" spans="1:3">
      <c r="A1002" s="1" t="s">
        <v>1408</v>
      </c>
      <c r="B1002" s="1" t="s">
        <v>1276</v>
      </c>
      <c r="C1002" s="1" t="s">
        <v>1276</v>
      </c>
    </row>
    <row r="1003" spans="1:3">
      <c r="A1003" s="1" t="s">
        <v>1409</v>
      </c>
      <c r="B1003" s="1" t="s">
        <v>1276</v>
      </c>
      <c r="C1003" s="1" t="s">
        <v>1276</v>
      </c>
    </row>
    <row r="1004" spans="1:3">
      <c r="A1004" s="1" t="s">
        <v>1410</v>
      </c>
      <c r="B1004" s="1" t="s">
        <v>1276</v>
      </c>
      <c r="C1004" s="1" t="s">
        <v>1276</v>
      </c>
    </row>
    <row r="1005" spans="1:3">
      <c r="A1005" s="1" t="s">
        <v>1411</v>
      </c>
      <c r="B1005" s="1" t="s">
        <v>1184</v>
      </c>
      <c r="C1005" s="1" t="s">
        <v>1276</v>
      </c>
    </row>
    <row r="1006" spans="1:3">
      <c r="A1006" s="1" t="s">
        <v>1412</v>
      </c>
      <c r="B1006" s="1" t="s">
        <v>1184</v>
      </c>
      <c r="C1006" s="1" t="s">
        <v>1276</v>
      </c>
    </row>
    <row r="1007" spans="1:3">
      <c r="A1007" s="1" t="s">
        <v>1413</v>
      </c>
      <c r="B1007" s="1" t="s">
        <v>1184</v>
      </c>
      <c r="C1007" s="1" t="s">
        <v>1276</v>
      </c>
    </row>
    <row r="1008" spans="1:3">
      <c r="A1008" s="1" t="s">
        <v>1414</v>
      </c>
      <c r="B1008" s="1" t="s">
        <v>1184</v>
      </c>
      <c r="C1008" s="1" t="s">
        <v>1276</v>
      </c>
    </row>
    <row r="1009" spans="1:3">
      <c r="A1009" s="1" t="s">
        <v>1415</v>
      </c>
      <c r="B1009" s="1" t="s">
        <v>1184</v>
      </c>
      <c r="C1009" s="1" t="s">
        <v>1276</v>
      </c>
    </row>
    <row r="1010" spans="1:3">
      <c r="A1010" s="1" t="s">
        <v>1416</v>
      </c>
      <c r="B1010" s="1" t="s">
        <v>1184</v>
      </c>
      <c r="C1010" s="1" t="s">
        <v>1276</v>
      </c>
    </row>
    <row r="1011" spans="1:3">
      <c r="A1011" s="1" t="s">
        <v>1417</v>
      </c>
      <c r="B1011" s="1" t="s">
        <v>1184</v>
      </c>
      <c r="C1011" s="1" t="s">
        <v>1276</v>
      </c>
    </row>
    <row r="1012" spans="1:3">
      <c r="A1012" s="1" t="s">
        <v>1418</v>
      </c>
      <c r="B1012" s="1" t="s">
        <v>1276</v>
      </c>
      <c r="C1012" s="1" t="s">
        <v>1276</v>
      </c>
    </row>
    <row r="1013" spans="1:3">
      <c r="A1013" s="1" t="s">
        <v>1419</v>
      </c>
      <c r="B1013" s="1" t="s">
        <v>1276</v>
      </c>
      <c r="C1013" s="1" t="s">
        <v>1276</v>
      </c>
    </row>
    <row r="1014" spans="1:3">
      <c r="A1014" s="1" t="s">
        <v>1420</v>
      </c>
      <c r="B1014" s="1" t="s">
        <v>1255</v>
      </c>
      <c r="C1014" s="1" t="s">
        <v>1276</v>
      </c>
    </row>
    <row r="1015" spans="1:3">
      <c r="A1015" s="1" t="s">
        <v>1421</v>
      </c>
      <c r="B1015" s="1" t="s">
        <v>1255</v>
      </c>
      <c r="C1015" s="1" t="s">
        <v>1276</v>
      </c>
    </row>
    <row r="1016" spans="1:3">
      <c r="A1016" s="1" t="s">
        <v>1422</v>
      </c>
      <c r="B1016" s="1" t="s">
        <v>1211</v>
      </c>
      <c r="C1016" s="1" t="s">
        <v>1276</v>
      </c>
    </row>
    <row r="1017" spans="1:3">
      <c r="A1017" s="1" t="s">
        <v>1423</v>
      </c>
      <c r="B1017" s="1" t="s">
        <v>1259</v>
      </c>
      <c r="C1017" s="1" t="s">
        <v>1276</v>
      </c>
    </row>
    <row r="1018" spans="1:3">
      <c r="A1018" s="1" t="s">
        <v>1424</v>
      </c>
      <c r="B1018" s="1" t="s">
        <v>1425</v>
      </c>
      <c r="C1018" s="1" t="s">
        <v>1276</v>
      </c>
    </row>
    <row r="1019" spans="1:3">
      <c r="A1019" s="1" t="s">
        <v>1426</v>
      </c>
      <c r="B1019" s="1" t="s">
        <v>1184</v>
      </c>
      <c r="C1019" s="1" t="s">
        <v>1276</v>
      </c>
    </row>
    <row r="1020" spans="1:3">
      <c r="A1020" s="1" t="s">
        <v>1427</v>
      </c>
      <c r="B1020" s="1" t="s">
        <v>1184</v>
      </c>
      <c r="C1020" s="1" t="s">
        <v>1276</v>
      </c>
    </row>
    <row r="1021" spans="1:3">
      <c r="A1021" s="1" t="s">
        <v>1428</v>
      </c>
      <c r="B1021" s="1" t="s">
        <v>1184</v>
      </c>
      <c r="C1021" s="1" t="s">
        <v>1276</v>
      </c>
    </row>
    <row r="1022" spans="1:3">
      <c r="A1022" s="1" t="s">
        <v>1429</v>
      </c>
      <c r="B1022" s="1" t="s">
        <v>1184</v>
      </c>
      <c r="C1022" s="1" t="s">
        <v>1276</v>
      </c>
    </row>
    <row r="1023" spans="1:3">
      <c r="A1023" s="1" t="s">
        <v>1430</v>
      </c>
      <c r="B1023" s="1" t="s">
        <v>1184</v>
      </c>
      <c r="C1023" s="1" t="s">
        <v>1276</v>
      </c>
    </row>
    <row r="1024" spans="1:3">
      <c r="A1024" s="1" t="s">
        <v>1431</v>
      </c>
      <c r="B1024" s="1" t="s">
        <v>1184</v>
      </c>
      <c r="C1024" s="1" t="s">
        <v>1276</v>
      </c>
    </row>
    <row r="1025" spans="1:3">
      <c r="A1025" s="1" t="s">
        <v>1432</v>
      </c>
      <c r="B1025" s="1" t="s">
        <v>1184</v>
      </c>
      <c r="C1025" s="1" t="s">
        <v>1276</v>
      </c>
    </row>
    <row r="1026" spans="1:3">
      <c r="A1026" s="1" t="s">
        <v>1433</v>
      </c>
      <c r="B1026" s="1" t="s">
        <v>1184</v>
      </c>
      <c r="C1026" s="1" t="s">
        <v>1276</v>
      </c>
    </row>
    <row r="1027" spans="1:3">
      <c r="A1027" s="1" t="s">
        <v>1434</v>
      </c>
      <c r="B1027" s="1" t="s">
        <v>1184</v>
      </c>
      <c r="C1027" s="1" t="s">
        <v>1276</v>
      </c>
    </row>
    <row r="1028" spans="1:3">
      <c r="A1028" s="1" t="s">
        <v>1435</v>
      </c>
      <c r="B1028" s="1" t="s">
        <v>1184</v>
      </c>
      <c r="C1028" s="1" t="s">
        <v>1276</v>
      </c>
    </row>
    <row r="1029" spans="1:3">
      <c r="A1029" s="1" t="s">
        <v>1436</v>
      </c>
      <c r="B1029" s="1" t="s">
        <v>1184</v>
      </c>
      <c r="C1029" s="1" t="s">
        <v>1276</v>
      </c>
    </row>
    <row r="1030" spans="1:3">
      <c r="A1030" s="1" t="s">
        <v>1437</v>
      </c>
      <c r="B1030" s="1" t="s">
        <v>1184</v>
      </c>
      <c r="C1030" s="1" t="s">
        <v>1276</v>
      </c>
    </row>
    <row r="1031" spans="1:3">
      <c r="A1031" s="1" t="s">
        <v>1438</v>
      </c>
      <c r="B1031" s="1" t="s">
        <v>1184</v>
      </c>
      <c r="C1031" s="1" t="s">
        <v>1276</v>
      </c>
    </row>
    <row r="1032" spans="1:3">
      <c r="A1032" s="1" t="s">
        <v>1439</v>
      </c>
      <c r="B1032" s="1" t="s">
        <v>1184</v>
      </c>
      <c r="C1032" s="1" t="s">
        <v>1276</v>
      </c>
    </row>
    <row r="1033" spans="1:3">
      <c r="A1033" s="1" t="s">
        <v>1440</v>
      </c>
      <c r="B1033" s="1" t="s">
        <v>1184</v>
      </c>
      <c r="C1033" s="1" t="s">
        <v>1276</v>
      </c>
    </row>
    <row r="1034" spans="1:3">
      <c r="A1034" s="1" t="s">
        <v>1441</v>
      </c>
      <c r="B1034" s="1" t="s">
        <v>1184</v>
      </c>
      <c r="C1034" s="1" t="s">
        <v>1276</v>
      </c>
    </row>
    <row r="1035" spans="1:3">
      <c r="A1035" s="1" t="s">
        <v>1442</v>
      </c>
      <c r="B1035" s="1" t="s">
        <v>1184</v>
      </c>
      <c r="C1035" s="1" t="s">
        <v>1276</v>
      </c>
    </row>
    <row r="1036" spans="1:3">
      <c r="A1036" s="1" t="s">
        <v>1443</v>
      </c>
      <c r="B1036" s="1" t="s">
        <v>1184</v>
      </c>
      <c r="C1036" s="1" t="s">
        <v>1276</v>
      </c>
    </row>
    <row r="1037" spans="1:3">
      <c r="A1037" s="1" t="s">
        <v>1444</v>
      </c>
      <c r="B1037" s="1" t="s">
        <v>1184</v>
      </c>
      <c r="C1037" s="1" t="s">
        <v>1276</v>
      </c>
    </row>
    <row r="1038" spans="1:3">
      <c r="A1038" s="1" t="s">
        <v>1445</v>
      </c>
      <c r="B1038" s="1" t="s">
        <v>1184</v>
      </c>
      <c r="C1038" s="1" t="s">
        <v>1276</v>
      </c>
    </row>
    <row r="1039" spans="1:3">
      <c r="A1039" s="1" t="s">
        <v>1446</v>
      </c>
      <c r="B1039" s="1" t="s">
        <v>1184</v>
      </c>
      <c r="C1039" s="1" t="s">
        <v>1276</v>
      </c>
    </row>
    <row r="1040" spans="1:3">
      <c r="A1040" s="1" t="s">
        <v>1447</v>
      </c>
      <c r="B1040" s="1" t="s">
        <v>1184</v>
      </c>
      <c r="C1040" s="1" t="s">
        <v>1276</v>
      </c>
    </row>
    <row r="1041" spans="1:3">
      <c r="A1041" s="1" t="s">
        <v>1448</v>
      </c>
      <c r="B1041" s="1" t="s">
        <v>1202</v>
      </c>
      <c r="C1041" s="1" t="s">
        <v>1276</v>
      </c>
    </row>
    <row r="1042" spans="1:3">
      <c r="A1042" s="1" t="s">
        <v>1449</v>
      </c>
      <c r="B1042" s="1" t="s">
        <v>1255</v>
      </c>
      <c r="C1042" s="1" t="s">
        <v>1276</v>
      </c>
    </row>
    <row r="1043" spans="1:3">
      <c r="A1043" s="1" t="s">
        <v>1450</v>
      </c>
      <c r="B1043" s="1" t="s">
        <v>1248</v>
      </c>
      <c r="C1043" s="1" t="s">
        <v>1276</v>
      </c>
    </row>
    <row r="1044" spans="1:3">
      <c r="A1044" s="1" t="s">
        <v>1451</v>
      </c>
      <c r="B1044" s="1" t="s">
        <v>1255</v>
      </c>
      <c r="C1044" s="1" t="s">
        <v>1276</v>
      </c>
    </row>
    <row r="1045" spans="1:3">
      <c r="A1045" s="1" t="s">
        <v>1452</v>
      </c>
      <c r="B1045" s="1" t="s">
        <v>1200</v>
      </c>
      <c r="C1045" s="1" t="s">
        <v>1276</v>
      </c>
    </row>
    <row r="1046" spans="1:3">
      <c r="A1046" s="1" t="s">
        <v>1453</v>
      </c>
      <c r="B1046" s="1" t="s">
        <v>1276</v>
      </c>
      <c r="C1046" s="1" t="s">
        <v>1292</v>
      </c>
    </row>
    <row r="1047" spans="1:3">
      <c r="A1047" s="1" t="s">
        <v>1454</v>
      </c>
      <c r="B1047" s="1" t="s">
        <v>1255</v>
      </c>
      <c r="C1047" s="1" t="s">
        <v>1276</v>
      </c>
    </row>
    <row r="1048" spans="1:3">
      <c r="A1048" s="1" t="s">
        <v>1455</v>
      </c>
      <c r="B1048" s="1" t="s">
        <v>1181</v>
      </c>
      <c r="C1048" s="1" t="s">
        <v>1276</v>
      </c>
    </row>
    <row r="1049" spans="1:3">
      <c r="A1049" s="1" t="s">
        <v>1456</v>
      </c>
      <c r="B1049" s="1" t="s">
        <v>1255</v>
      </c>
      <c r="C1049" s="1" t="s">
        <v>1276</v>
      </c>
    </row>
    <row r="1050" spans="1:3">
      <c r="A1050" s="1" t="s">
        <v>1457</v>
      </c>
      <c r="B1050" s="1" t="s">
        <v>1276</v>
      </c>
      <c r="C1050" s="1" t="s">
        <v>1276</v>
      </c>
    </row>
    <row r="1051" spans="1:3">
      <c r="A1051" s="1" t="s">
        <v>1458</v>
      </c>
      <c r="B1051" s="1" t="s">
        <v>1248</v>
      </c>
      <c r="C1051" s="1" t="s">
        <v>1276</v>
      </c>
    </row>
    <row r="1052" spans="1:3">
      <c r="A1052" s="1" t="s">
        <v>1459</v>
      </c>
      <c r="B1052" s="1" t="s">
        <v>1248</v>
      </c>
      <c r="C1052" s="1" t="s">
        <v>1276</v>
      </c>
    </row>
    <row r="1053" spans="1:3">
      <c r="A1053" s="1" t="s">
        <v>1460</v>
      </c>
      <c r="B1053" s="1" t="s">
        <v>1248</v>
      </c>
      <c r="C1053" s="1" t="s">
        <v>1276</v>
      </c>
    </row>
    <row r="1054" spans="1:3">
      <c r="A1054" s="1" t="s">
        <v>1461</v>
      </c>
      <c r="B1054" s="1" t="s">
        <v>1248</v>
      </c>
      <c r="C1054" s="1" t="s">
        <v>1276</v>
      </c>
    </row>
    <row r="1055" spans="1:3">
      <c r="A1055" s="1" t="s">
        <v>1462</v>
      </c>
      <c r="B1055" s="1" t="s">
        <v>1248</v>
      </c>
      <c r="C1055" s="1" t="s">
        <v>1276</v>
      </c>
    </row>
    <row r="1056" spans="1:3">
      <c r="A1056" s="1" t="s">
        <v>1463</v>
      </c>
      <c r="B1056" s="1" t="s">
        <v>1248</v>
      </c>
      <c r="C1056" s="1" t="s">
        <v>1276</v>
      </c>
    </row>
    <row r="1057" spans="1:3">
      <c r="A1057" s="1" t="s">
        <v>1464</v>
      </c>
      <c r="B1057" s="1" t="s">
        <v>1248</v>
      </c>
      <c r="C1057" s="1" t="s">
        <v>1276</v>
      </c>
    </row>
    <row r="1058" spans="1:3">
      <c r="A1058" s="1" t="s">
        <v>1465</v>
      </c>
      <c r="B1058" s="1" t="s">
        <v>1248</v>
      </c>
      <c r="C1058" s="1" t="s">
        <v>1276</v>
      </c>
    </row>
    <row r="1059" spans="1:3">
      <c r="A1059" s="1" t="s">
        <v>1466</v>
      </c>
      <c r="B1059" s="1" t="s">
        <v>1248</v>
      </c>
      <c r="C1059" s="1" t="s">
        <v>1276</v>
      </c>
    </row>
    <row r="1060" spans="1:3">
      <c r="A1060" s="1" t="s">
        <v>1467</v>
      </c>
      <c r="B1060" s="1" t="s">
        <v>1248</v>
      </c>
      <c r="C1060" s="1" t="s">
        <v>1276</v>
      </c>
    </row>
    <row r="1061" spans="1:3">
      <c r="A1061" s="1" t="s">
        <v>1468</v>
      </c>
      <c r="B1061" s="1" t="s">
        <v>1248</v>
      </c>
      <c r="C1061" s="1" t="s">
        <v>1276</v>
      </c>
    </row>
    <row r="1062" spans="1:3">
      <c r="A1062" s="1" t="s">
        <v>1469</v>
      </c>
      <c r="B1062" s="1" t="s">
        <v>1248</v>
      </c>
      <c r="C1062" s="1" t="s">
        <v>1276</v>
      </c>
    </row>
    <row r="1063" spans="1:3">
      <c r="A1063" s="1" t="s">
        <v>1470</v>
      </c>
      <c r="B1063" s="1" t="s">
        <v>1248</v>
      </c>
      <c r="C1063" s="1" t="s">
        <v>1276</v>
      </c>
    </row>
    <row r="1064" spans="1:3">
      <c r="A1064" s="1" t="s">
        <v>1471</v>
      </c>
      <c r="B1064" s="1" t="s">
        <v>1248</v>
      </c>
      <c r="C1064" s="1" t="s">
        <v>1276</v>
      </c>
    </row>
    <row r="1065" spans="1:3">
      <c r="A1065" s="1" t="s">
        <v>1472</v>
      </c>
      <c r="B1065" s="1" t="s">
        <v>1248</v>
      </c>
      <c r="C1065" s="1" t="s">
        <v>1276</v>
      </c>
    </row>
    <row r="1066" spans="1:3">
      <c r="A1066" s="1" t="s">
        <v>1473</v>
      </c>
      <c r="B1066" s="1" t="s">
        <v>1248</v>
      </c>
      <c r="C1066" s="1" t="s">
        <v>1276</v>
      </c>
    </row>
    <row r="1067" spans="1:3">
      <c r="A1067" s="1" t="s">
        <v>1474</v>
      </c>
      <c r="B1067" s="1" t="s">
        <v>1248</v>
      </c>
      <c r="C1067" s="1" t="s">
        <v>1276</v>
      </c>
    </row>
    <row r="1068" spans="1:3">
      <c r="A1068" s="1" t="s">
        <v>1475</v>
      </c>
      <c r="B1068" s="1" t="s">
        <v>1248</v>
      </c>
      <c r="C1068" s="1" t="s">
        <v>1276</v>
      </c>
    </row>
    <row r="1069" spans="1:3">
      <c r="A1069" s="1" t="s">
        <v>1476</v>
      </c>
      <c r="B1069" s="1" t="s">
        <v>1248</v>
      </c>
      <c r="C1069" s="1" t="s">
        <v>1276</v>
      </c>
    </row>
    <row r="1070" spans="1:3">
      <c r="A1070" s="1" t="s">
        <v>1477</v>
      </c>
      <c r="B1070" s="1" t="s">
        <v>1248</v>
      </c>
      <c r="C1070" s="1" t="s">
        <v>1276</v>
      </c>
    </row>
    <row r="1071" spans="1:3">
      <c r="A1071" s="1" t="s">
        <v>1478</v>
      </c>
      <c r="B1071" s="1" t="s">
        <v>1248</v>
      </c>
      <c r="C1071" s="1" t="s">
        <v>1276</v>
      </c>
    </row>
    <row r="1072" spans="1:3">
      <c r="A1072" s="1" t="s">
        <v>1479</v>
      </c>
      <c r="B1072" s="1" t="s">
        <v>1248</v>
      </c>
      <c r="C1072" s="1" t="s">
        <v>1276</v>
      </c>
    </row>
    <row r="1073" spans="1:3">
      <c r="A1073" s="1" t="s">
        <v>1480</v>
      </c>
      <c r="B1073" s="1" t="s">
        <v>1248</v>
      </c>
      <c r="C1073" s="1" t="s">
        <v>1276</v>
      </c>
    </row>
    <row r="1074" spans="1:3">
      <c r="A1074" s="1" t="s">
        <v>1481</v>
      </c>
      <c r="B1074" s="1" t="s">
        <v>1149</v>
      </c>
      <c r="C1074" s="1" t="s">
        <v>1276</v>
      </c>
    </row>
    <row r="1075" spans="1:3">
      <c r="A1075" s="1" t="s">
        <v>1482</v>
      </c>
      <c r="B1075" s="1" t="s">
        <v>1276</v>
      </c>
      <c r="C1075" s="1" t="s">
        <v>1276</v>
      </c>
    </row>
    <row r="1076" spans="1:3">
      <c r="A1076" s="1" t="s">
        <v>1483</v>
      </c>
      <c r="B1076" s="1" t="s">
        <v>1255</v>
      </c>
      <c r="C1076" s="1" t="s">
        <v>1276</v>
      </c>
    </row>
    <row r="1077" spans="1:3">
      <c r="A1077" s="1" t="s">
        <v>1484</v>
      </c>
      <c r="B1077" s="1" t="s">
        <v>1255</v>
      </c>
      <c r="C1077" s="1" t="s">
        <v>1276</v>
      </c>
    </row>
    <row r="1078" spans="1:3">
      <c r="A1078" s="1" t="s">
        <v>1485</v>
      </c>
      <c r="B1078" s="1" t="s">
        <v>1247</v>
      </c>
      <c r="C1078" s="1" t="s">
        <v>1276</v>
      </c>
    </row>
    <row r="1079" spans="1:3">
      <c r="A1079" s="1" t="s">
        <v>1486</v>
      </c>
      <c r="B1079" s="1" t="s">
        <v>1276</v>
      </c>
      <c r="C1079" s="1" t="s">
        <v>1276</v>
      </c>
    </row>
    <row r="1080" spans="1:3">
      <c r="A1080" s="1" t="s">
        <v>1487</v>
      </c>
      <c r="B1080" s="1" t="s">
        <v>1184</v>
      </c>
      <c r="C1080" s="1" t="s">
        <v>1276</v>
      </c>
    </row>
    <row r="1081" spans="1:3">
      <c r="A1081" s="1" t="s">
        <v>1488</v>
      </c>
      <c r="B1081" s="1" t="s">
        <v>1184</v>
      </c>
      <c r="C1081" s="1" t="s">
        <v>1276</v>
      </c>
    </row>
    <row r="1082" spans="1:3">
      <c r="A1082" s="1" t="s">
        <v>1489</v>
      </c>
      <c r="B1082" s="1" t="s">
        <v>1276</v>
      </c>
      <c r="C1082" s="1" t="s">
        <v>1276</v>
      </c>
    </row>
    <row r="1083" spans="1:3">
      <c r="A1083" s="1" t="s">
        <v>1490</v>
      </c>
      <c r="B1083" s="1" t="s">
        <v>1184</v>
      </c>
      <c r="C1083" s="1" t="s">
        <v>1276</v>
      </c>
    </row>
    <row r="1084" spans="1:3">
      <c r="A1084" s="1" t="s">
        <v>1491</v>
      </c>
      <c r="B1084" s="1" t="s">
        <v>1218</v>
      </c>
      <c r="C1084" s="1" t="s">
        <v>1276</v>
      </c>
    </row>
    <row r="1085" spans="1:3">
      <c r="A1085" s="1" t="s">
        <v>1492</v>
      </c>
      <c r="B1085" s="1" t="s">
        <v>1252</v>
      </c>
      <c r="C1085" s="1" t="s">
        <v>1276</v>
      </c>
    </row>
    <row r="1086" spans="1:3">
      <c r="A1086" s="1" t="s">
        <v>1493</v>
      </c>
      <c r="B1086" s="1" t="s">
        <v>1252</v>
      </c>
      <c r="C1086" s="1" t="s">
        <v>1276</v>
      </c>
    </row>
    <row r="1087" spans="1:3">
      <c r="A1087" s="1" t="s">
        <v>1494</v>
      </c>
      <c r="B1087" s="1" t="s">
        <v>1218</v>
      </c>
      <c r="C1087" s="1" t="s">
        <v>1276</v>
      </c>
    </row>
    <row r="1088" spans="1:3">
      <c r="A1088" s="1" t="s">
        <v>1495</v>
      </c>
      <c r="B1088" s="1" t="s">
        <v>1218</v>
      </c>
      <c r="C1088" s="1" t="s">
        <v>1276</v>
      </c>
    </row>
    <row r="1089" spans="1:3">
      <c r="A1089" s="1" t="s">
        <v>1496</v>
      </c>
      <c r="B1089" s="1" t="s">
        <v>1248</v>
      </c>
      <c r="C1089" s="1" t="s">
        <v>1276</v>
      </c>
    </row>
    <row r="1090" spans="1:3">
      <c r="A1090" s="1" t="s">
        <v>1497</v>
      </c>
      <c r="B1090" s="1" t="s">
        <v>1255</v>
      </c>
      <c r="C1090" s="1" t="s">
        <v>1276</v>
      </c>
    </row>
    <row r="1091" spans="1:3">
      <c r="A1091" s="1" t="s">
        <v>1498</v>
      </c>
      <c r="B1091" s="1" t="s">
        <v>1499</v>
      </c>
      <c r="C1091" s="1" t="s">
        <v>1276</v>
      </c>
    </row>
    <row r="1092" spans="1:3">
      <c r="A1092" s="1" t="s">
        <v>1500</v>
      </c>
      <c r="B1092" s="1" t="s">
        <v>1501</v>
      </c>
      <c r="C1092" s="1" t="s">
        <v>1276</v>
      </c>
    </row>
    <row r="1093" spans="1:3">
      <c r="A1093" s="1" t="s">
        <v>1502</v>
      </c>
      <c r="B1093" s="1" t="s">
        <v>1184</v>
      </c>
      <c r="C1093" s="1" t="s">
        <v>1276</v>
      </c>
    </row>
    <row r="1094" spans="1:3">
      <c r="A1094" s="1" t="s">
        <v>1503</v>
      </c>
      <c r="B1094" s="1" t="s">
        <v>1255</v>
      </c>
      <c r="C1094" s="1" t="s">
        <v>1276</v>
      </c>
    </row>
    <row r="1095" spans="1:3">
      <c r="A1095" s="1" t="s">
        <v>1504</v>
      </c>
      <c r="B1095" s="1" t="s">
        <v>1501</v>
      </c>
      <c r="C1095" s="1" t="s">
        <v>1276</v>
      </c>
    </row>
    <row r="1096" spans="1:3">
      <c r="A1096" s="1" t="s">
        <v>1505</v>
      </c>
      <c r="B1096" s="1" t="s">
        <v>1184</v>
      </c>
      <c r="C1096" s="1" t="s">
        <v>1276</v>
      </c>
    </row>
    <row r="1097" spans="1:3">
      <c r="A1097" s="1" t="s">
        <v>1506</v>
      </c>
      <c r="B1097" s="1" t="s">
        <v>1202</v>
      </c>
      <c r="C1097" s="1" t="s">
        <v>1276</v>
      </c>
    </row>
    <row r="1098" spans="1:3">
      <c r="A1098" s="1" t="s">
        <v>1507</v>
      </c>
      <c r="B1098" s="1" t="s">
        <v>1276</v>
      </c>
      <c r="C1098" s="1" t="s">
        <v>1292</v>
      </c>
    </row>
    <row r="1099" spans="1:3">
      <c r="A1099" s="1" t="s">
        <v>1508</v>
      </c>
      <c r="B1099" s="1" t="s">
        <v>1276</v>
      </c>
      <c r="C1099" s="1" t="s">
        <v>1276</v>
      </c>
    </row>
    <row r="1100" spans="1:3">
      <c r="A1100" s="1" t="s">
        <v>1509</v>
      </c>
      <c r="B1100" s="1" t="s">
        <v>1276</v>
      </c>
      <c r="C1100" s="1" t="s">
        <v>1276</v>
      </c>
    </row>
    <row r="1101" spans="1:3">
      <c r="A1101" s="1" t="s">
        <v>1510</v>
      </c>
      <c r="B1101" s="1" t="s">
        <v>1255</v>
      </c>
      <c r="C1101" s="1" t="s">
        <v>1276</v>
      </c>
    </row>
    <row r="1102" spans="1:3">
      <c r="A1102" s="1" t="s">
        <v>1511</v>
      </c>
      <c r="B1102" s="1" t="s">
        <v>1255</v>
      </c>
      <c r="C1102" s="1" t="s">
        <v>1276</v>
      </c>
    </row>
    <row r="1103" spans="1:3">
      <c r="A1103" s="1" t="s">
        <v>1512</v>
      </c>
      <c r="B1103" s="1" t="s">
        <v>1255</v>
      </c>
      <c r="C1103" s="1" t="s">
        <v>1276</v>
      </c>
    </row>
    <row r="1104" spans="1:3">
      <c r="A1104" s="1" t="s">
        <v>1513</v>
      </c>
      <c r="B1104" s="1" t="s">
        <v>1286</v>
      </c>
      <c r="C1104" s="1" t="s">
        <v>1276</v>
      </c>
    </row>
    <row r="1105" spans="1:3">
      <c r="A1105" s="1" t="s">
        <v>1514</v>
      </c>
      <c r="B1105" s="1" t="s">
        <v>1255</v>
      </c>
      <c r="C1105" s="1" t="s">
        <v>1276</v>
      </c>
    </row>
    <row r="1106" spans="1:3">
      <c r="A1106" s="1" t="s">
        <v>1515</v>
      </c>
      <c r="B1106" s="1" t="s">
        <v>1248</v>
      </c>
      <c r="C1106" s="1" t="s">
        <v>1276</v>
      </c>
    </row>
    <row r="1107" spans="1:3">
      <c r="A1107" s="1" t="s">
        <v>1516</v>
      </c>
      <c r="B1107" s="1" t="s">
        <v>1248</v>
      </c>
      <c r="C1107" s="1" t="s">
        <v>1276</v>
      </c>
    </row>
    <row r="1108" spans="1:3">
      <c r="A1108" s="1" t="s">
        <v>1517</v>
      </c>
      <c r="B1108" s="1" t="s">
        <v>1248</v>
      </c>
      <c r="C1108" s="1" t="s">
        <v>1276</v>
      </c>
    </row>
    <row r="1109" spans="1:3">
      <c r="A1109" s="1" t="s">
        <v>1518</v>
      </c>
      <c r="B1109" s="1" t="s">
        <v>1519</v>
      </c>
      <c r="C1109" s="1" t="s">
        <v>1276</v>
      </c>
    </row>
    <row r="1110" spans="1:3">
      <c r="A1110" s="1" t="s">
        <v>1520</v>
      </c>
      <c r="B1110" s="1" t="s">
        <v>1377</v>
      </c>
      <c r="C1110" s="1" t="s">
        <v>1276</v>
      </c>
    </row>
    <row r="1111" spans="1:3">
      <c r="A1111" s="1" t="s">
        <v>1521</v>
      </c>
      <c r="B1111" s="1" t="s">
        <v>1149</v>
      </c>
      <c r="C1111" s="1" t="s">
        <v>1276</v>
      </c>
    </row>
    <row r="1112" spans="1:3">
      <c r="A1112" s="1" t="s">
        <v>1522</v>
      </c>
      <c r="B1112" s="1" t="s">
        <v>1523</v>
      </c>
      <c r="C1112" s="1" t="s">
        <v>1276</v>
      </c>
    </row>
    <row r="1113" spans="1:3">
      <c r="A1113" s="1" t="s">
        <v>1524</v>
      </c>
      <c r="B1113" s="1" t="s">
        <v>1184</v>
      </c>
      <c r="C1113" s="1" t="s">
        <v>1276</v>
      </c>
    </row>
    <row r="1114" spans="1:3">
      <c r="A1114" s="1" t="s">
        <v>1525</v>
      </c>
      <c r="B1114" s="1" t="s">
        <v>1184</v>
      </c>
      <c r="C1114" s="1" t="s">
        <v>1276</v>
      </c>
    </row>
    <row r="1115" spans="1:3">
      <c r="A1115" s="1" t="s">
        <v>1526</v>
      </c>
      <c r="B1115" s="1" t="s">
        <v>1184</v>
      </c>
      <c r="C1115" s="1" t="s">
        <v>1276</v>
      </c>
    </row>
    <row r="1116" spans="1:3">
      <c r="A1116" s="1" t="s">
        <v>1527</v>
      </c>
      <c r="B1116" s="1" t="s">
        <v>1184</v>
      </c>
      <c r="C1116" s="1" t="s">
        <v>1276</v>
      </c>
    </row>
    <row r="1117" spans="1:3">
      <c r="A1117" s="1" t="s">
        <v>1528</v>
      </c>
      <c r="B1117" s="1" t="s">
        <v>1184</v>
      </c>
      <c r="C1117" s="1" t="s">
        <v>1276</v>
      </c>
    </row>
    <row r="1118" spans="1:3">
      <c r="A1118" s="1" t="s">
        <v>1529</v>
      </c>
      <c r="B1118" s="1" t="s">
        <v>1184</v>
      </c>
      <c r="C1118" s="1" t="s">
        <v>1276</v>
      </c>
    </row>
    <row r="1119" spans="1:3">
      <c r="A1119" s="1" t="s">
        <v>1530</v>
      </c>
      <c r="B1119" s="1" t="s">
        <v>1184</v>
      </c>
      <c r="C1119" s="1" t="s">
        <v>1276</v>
      </c>
    </row>
    <row r="1120" spans="1:3">
      <c r="A1120" s="1" t="s">
        <v>1531</v>
      </c>
      <c r="B1120" s="1" t="s">
        <v>1184</v>
      </c>
      <c r="C1120" s="1" t="s">
        <v>1276</v>
      </c>
    </row>
    <row r="1121" spans="1:3">
      <c r="A1121" s="1" t="s">
        <v>1532</v>
      </c>
      <c r="B1121" s="1" t="s">
        <v>1184</v>
      </c>
      <c r="C1121" s="1" t="s">
        <v>1276</v>
      </c>
    </row>
    <row r="1122" spans="1:3">
      <c r="A1122" s="1" t="s">
        <v>1533</v>
      </c>
      <c r="B1122" s="1" t="s">
        <v>1184</v>
      </c>
      <c r="C1122" s="1" t="s">
        <v>1276</v>
      </c>
    </row>
    <row r="1123" spans="1:3">
      <c r="A1123" s="1" t="s">
        <v>1534</v>
      </c>
      <c r="B1123" s="1" t="s">
        <v>1184</v>
      </c>
      <c r="C1123" s="1" t="s">
        <v>1276</v>
      </c>
    </row>
    <row r="1124" spans="1:3">
      <c r="A1124" s="1" t="s">
        <v>1535</v>
      </c>
      <c r="B1124" s="1" t="s">
        <v>1184</v>
      </c>
      <c r="C1124" s="1" t="s">
        <v>1276</v>
      </c>
    </row>
    <row r="1125" spans="1:3">
      <c r="A1125" s="1" t="s">
        <v>1536</v>
      </c>
      <c r="B1125" s="1" t="s">
        <v>1184</v>
      </c>
      <c r="C1125" s="1" t="s">
        <v>1276</v>
      </c>
    </row>
    <row r="1126" spans="1:3">
      <c r="A1126" s="1" t="s">
        <v>1537</v>
      </c>
      <c r="B1126" s="1" t="s">
        <v>1184</v>
      </c>
      <c r="C1126" s="1" t="s">
        <v>1276</v>
      </c>
    </row>
    <row r="1127" spans="1:3">
      <c r="A1127" s="1" t="s">
        <v>1538</v>
      </c>
      <c r="B1127" s="1" t="s">
        <v>1184</v>
      </c>
      <c r="C1127" s="1" t="s">
        <v>1276</v>
      </c>
    </row>
    <row r="1128" spans="1:3">
      <c r="A1128" s="1" t="s">
        <v>1539</v>
      </c>
      <c r="B1128" s="1" t="s">
        <v>1184</v>
      </c>
      <c r="C1128" s="1" t="s">
        <v>1276</v>
      </c>
    </row>
    <row r="1129" spans="1:3">
      <c r="A1129" s="1" t="s">
        <v>1540</v>
      </c>
      <c r="B1129" s="1" t="s">
        <v>1184</v>
      </c>
      <c r="C1129" s="1" t="s">
        <v>1276</v>
      </c>
    </row>
    <row r="1130" spans="1:3">
      <c r="A1130" s="1" t="s">
        <v>1541</v>
      </c>
      <c r="B1130" s="1" t="s">
        <v>1184</v>
      </c>
      <c r="C1130" s="1" t="s">
        <v>1276</v>
      </c>
    </row>
    <row r="1131" spans="1:3">
      <c r="A1131" s="1" t="s">
        <v>1542</v>
      </c>
      <c r="B1131" s="1" t="s">
        <v>1184</v>
      </c>
      <c r="C1131" s="1" t="s">
        <v>1276</v>
      </c>
    </row>
    <row r="1132" spans="1:3">
      <c r="A1132" s="1" t="s">
        <v>1543</v>
      </c>
      <c r="B1132" s="1" t="s">
        <v>1184</v>
      </c>
      <c r="C1132" s="1" t="s">
        <v>1276</v>
      </c>
    </row>
    <row r="1133" spans="1:3">
      <c r="A1133" s="1" t="s">
        <v>1544</v>
      </c>
      <c r="B1133" s="1" t="s">
        <v>1184</v>
      </c>
      <c r="C1133" s="1" t="s">
        <v>1276</v>
      </c>
    </row>
    <row r="1134" spans="1:3">
      <c r="A1134" s="1" t="s">
        <v>1545</v>
      </c>
      <c r="B1134" s="1" t="s">
        <v>1184</v>
      </c>
      <c r="C1134" s="1" t="s">
        <v>1276</v>
      </c>
    </row>
    <row r="1135" spans="1:3">
      <c r="A1135" s="1" t="s">
        <v>1546</v>
      </c>
      <c r="B1135" s="1" t="s">
        <v>1184</v>
      </c>
      <c r="C1135" s="1" t="s">
        <v>1276</v>
      </c>
    </row>
    <row r="1136" spans="1:3">
      <c r="A1136" s="1" t="s">
        <v>1547</v>
      </c>
      <c r="B1136" s="1" t="s">
        <v>1276</v>
      </c>
      <c r="C1136" s="1" t="s">
        <v>1276</v>
      </c>
    </row>
    <row r="1137" spans="1:3">
      <c r="A1137" s="1" t="s">
        <v>1548</v>
      </c>
      <c r="B1137" s="1" t="s">
        <v>1184</v>
      </c>
      <c r="C1137" s="1" t="s">
        <v>1276</v>
      </c>
    </row>
    <row r="1138" spans="1:3">
      <c r="A1138" s="1" t="s">
        <v>1549</v>
      </c>
      <c r="B1138" s="1" t="s">
        <v>1184</v>
      </c>
      <c r="C1138" s="1" t="s">
        <v>1276</v>
      </c>
    </row>
    <row r="1139" spans="1:3">
      <c r="A1139" s="1" t="s">
        <v>1550</v>
      </c>
      <c r="B1139" s="1" t="s">
        <v>1184</v>
      </c>
      <c r="C1139" s="1" t="s">
        <v>1276</v>
      </c>
    </row>
    <row r="1140" spans="1:3">
      <c r="A1140" s="1" t="s">
        <v>1551</v>
      </c>
      <c r="B1140" s="1" t="s">
        <v>1184</v>
      </c>
      <c r="C1140" s="1" t="s">
        <v>1276</v>
      </c>
    </row>
    <row r="1141" spans="1:3">
      <c r="A1141" s="1" t="s">
        <v>1552</v>
      </c>
      <c r="B1141" s="1" t="s">
        <v>1184</v>
      </c>
      <c r="C1141" s="1" t="s">
        <v>1276</v>
      </c>
    </row>
    <row r="1142" spans="1:3">
      <c r="A1142" s="1" t="s">
        <v>1553</v>
      </c>
      <c r="B1142" s="1" t="s">
        <v>1184</v>
      </c>
      <c r="C1142" s="1" t="s">
        <v>1276</v>
      </c>
    </row>
    <row r="1143" spans="1:3">
      <c r="A1143" s="1" t="s">
        <v>1554</v>
      </c>
      <c r="B1143" s="1" t="s">
        <v>1184</v>
      </c>
      <c r="C1143" s="1" t="s">
        <v>1276</v>
      </c>
    </row>
    <row r="1144" spans="1:3">
      <c r="A1144" s="1" t="s">
        <v>1555</v>
      </c>
      <c r="B1144" s="1" t="s">
        <v>1276</v>
      </c>
      <c r="C1144" s="1" t="s">
        <v>1276</v>
      </c>
    </row>
    <row r="1145" spans="1:3">
      <c r="A1145" s="1" t="s">
        <v>1556</v>
      </c>
      <c r="B1145" s="1" t="s">
        <v>1184</v>
      </c>
      <c r="C1145" s="1" t="s">
        <v>1276</v>
      </c>
    </row>
    <row r="1146" spans="1:3">
      <c r="A1146" s="1" t="s">
        <v>1557</v>
      </c>
      <c r="B1146" s="1" t="s">
        <v>1184</v>
      </c>
      <c r="C1146" s="1" t="s">
        <v>1276</v>
      </c>
    </row>
    <row r="1147" spans="1:3">
      <c r="A1147" s="1" t="s">
        <v>1558</v>
      </c>
      <c r="B1147" s="1" t="s">
        <v>1184</v>
      </c>
      <c r="C1147" s="1" t="s">
        <v>1276</v>
      </c>
    </row>
    <row r="1148" spans="1:3">
      <c r="A1148" s="1" t="s">
        <v>1559</v>
      </c>
      <c r="B1148" s="1" t="s">
        <v>1184</v>
      </c>
      <c r="C1148" s="1" t="s">
        <v>1276</v>
      </c>
    </row>
    <row r="1149" spans="1:3">
      <c r="A1149" s="1" t="s">
        <v>1560</v>
      </c>
      <c r="B1149" s="1" t="s">
        <v>1184</v>
      </c>
      <c r="C1149" s="1" t="s">
        <v>1276</v>
      </c>
    </row>
    <row r="1150" spans="1:3">
      <c r="A1150" s="1" t="s">
        <v>1561</v>
      </c>
      <c r="B1150" s="1" t="s">
        <v>1184</v>
      </c>
      <c r="C1150" s="1" t="s">
        <v>1276</v>
      </c>
    </row>
    <row r="1151" spans="1:3">
      <c r="A1151" s="1" t="s">
        <v>1562</v>
      </c>
      <c r="B1151" s="1" t="s">
        <v>1184</v>
      </c>
      <c r="C1151" s="1" t="s">
        <v>1276</v>
      </c>
    </row>
    <row r="1152" spans="1:3">
      <c r="A1152" s="1" t="s">
        <v>1563</v>
      </c>
      <c r="B1152" s="1" t="s">
        <v>1184</v>
      </c>
      <c r="C1152" s="1" t="s">
        <v>1276</v>
      </c>
    </row>
    <row r="1153" spans="1:3">
      <c r="A1153" s="1" t="s">
        <v>1564</v>
      </c>
      <c r="B1153" s="1" t="s">
        <v>1184</v>
      </c>
      <c r="C1153" s="1" t="s">
        <v>1276</v>
      </c>
    </row>
    <row r="1154" spans="1:3">
      <c r="A1154" s="1" t="s">
        <v>1565</v>
      </c>
      <c r="B1154" s="1" t="s">
        <v>1184</v>
      </c>
      <c r="C1154" s="1" t="s">
        <v>1276</v>
      </c>
    </row>
    <row r="1155" spans="1:3">
      <c r="A1155" s="1" t="s">
        <v>1566</v>
      </c>
      <c r="B1155" s="1" t="s">
        <v>1184</v>
      </c>
      <c r="C1155" s="1" t="s">
        <v>1276</v>
      </c>
    </row>
    <row r="1156" spans="1:3">
      <c r="A1156" s="1" t="s">
        <v>1567</v>
      </c>
      <c r="B1156" s="1" t="s">
        <v>1184</v>
      </c>
      <c r="C1156" s="1" t="s">
        <v>1276</v>
      </c>
    </row>
    <row r="1157" spans="1:3">
      <c r="A1157" s="1" t="s">
        <v>1568</v>
      </c>
      <c r="B1157" s="1" t="s">
        <v>1184</v>
      </c>
      <c r="C1157" s="1" t="s">
        <v>1276</v>
      </c>
    </row>
    <row r="1158" spans="1:3">
      <c r="A1158" s="1" t="s">
        <v>1569</v>
      </c>
      <c r="B1158" s="1" t="s">
        <v>1184</v>
      </c>
      <c r="C1158" s="1" t="s">
        <v>1276</v>
      </c>
    </row>
    <row r="1159" spans="1:3">
      <c r="A1159" s="1" t="s">
        <v>1570</v>
      </c>
      <c r="B1159" s="1" t="s">
        <v>1276</v>
      </c>
      <c r="C1159" s="1" t="s">
        <v>1276</v>
      </c>
    </row>
    <row r="1160" spans="1:3">
      <c r="A1160" s="1" t="s">
        <v>1571</v>
      </c>
      <c r="B1160" s="1" t="s">
        <v>1184</v>
      </c>
      <c r="C1160" s="1" t="s">
        <v>1276</v>
      </c>
    </row>
    <row r="1161" spans="1:3">
      <c r="A1161" s="1" t="s">
        <v>1572</v>
      </c>
      <c r="B1161" s="1" t="s">
        <v>1184</v>
      </c>
      <c r="C1161" s="1" t="s">
        <v>1276</v>
      </c>
    </row>
    <row r="1162" spans="1:3">
      <c r="A1162" s="1" t="s">
        <v>1573</v>
      </c>
      <c r="B1162" s="1" t="s">
        <v>1184</v>
      </c>
      <c r="C1162" s="1" t="s">
        <v>1276</v>
      </c>
    </row>
    <row r="1163" spans="1:3">
      <c r="A1163" s="1" t="s">
        <v>1574</v>
      </c>
      <c r="B1163" s="1" t="s">
        <v>1184</v>
      </c>
      <c r="C1163" s="1" t="s">
        <v>1276</v>
      </c>
    </row>
    <row r="1164" spans="1:3">
      <c r="A1164" s="1" t="s">
        <v>1575</v>
      </c>
      <c r="B1164" s="1" t="s">
        <v>1184</v>
      </c>
      <c r="C1164" s="1" t="s">
        <v>1276</v>
      </c>
    </row>
    <row r="1165" spans="1:3">
      <c r="A1165" s="1" t="s">
        <v>1576</v>
      </c>
      <c r="B1165" s="1" t="s">
        <v>1184</v>
      </c>
      <c r="C1165" s="1" t="s">
        <v>1276</v>
      </c>
    </row>
    <row r="1166" spans="1:3">
      <c r="A1166" s="1" t="s">
        <v>1577</v>
      </c>
      <c r="B1166" s="1" t="s">
        <v>1523</v>
      </c>
      <c r="C1166" s="1" t="s">
        <v>1276</v>
      </c>
    </row>
    <row r="1167" spans="1:3">
      <c r="A1167" s="1" t="s">
        <v>1578</v>
      </c>
      <c r="B1167" s="1" t="s">
        <v>1251</v>
      </c>
      <c r="C1167" s="1" t="s">
        <v>1276</v>
      </c>
    </row>
    <row r="1168" spans="1:3">
      <c r="A1168" s="1" t="s">
        <v>1579</v>
      </c>
      <c r="B1168" s="1" t="s">
        <v>1255</v>
      </c>
      <c r="C1168" s="1" t="s">
        <v>1276</v>
      </c>
    </row>
    <row r="1169" spans="1:3">
      <c r="A1169" s="1" t="s">
        <v>1580</v>
      </c>
      <c r="B1169" s="1" t="s">
        <v>1248</v>
      </c>
      <c r="C1169" s="1" t="s">
        <v>1276</v>
      </c>
    </row>
    <row r="1170" spans="1:3">
      <c r="A1170" s="1" t="s">
        <v>1581</v>
      </c>
      <c r="B1170" s="1" t="s">
        <v>1252</v>
      </c>
      <c r="C1170" s="1" t="s">
        <v>1276</v>
      </c>
    </row>
    <row r="1171" spans="1:3">
      <c r="A1171" s="1" t="s">
        <v>1582</v>
      </c>
      <c r="B1171" s="1" t="s">
        <v>1248</v>
      </c>
      <c r="C1171" s="1" t="s">
        <v>1276</v>
      </c>
    </row>
    <row r="1172" spans="1:3">
      <c r="A1172" s="1" t="s">
        <v>1583</v>
      </c>
      <c r="B1172" s="1" t="s">
        <v>1248</v>
      </c>
      <c r="C1172" s="1" t="s">
        <v>1276</v>
      </c>
    </row>
    <row r="1173" spans="1:3">
      <c r="A1173" s="1" t="s">
        <v>1584</v>
      </c>
      <c r="B1173" s="1" t="s">
        <v>1248</v>
      </c>
      <c r="C1173" s="1" t="s">
        <v>1276</v>
      </c>
    </row>
    <row r="1174" spans="1:3">
      <c r="A1174" s="1" t="s">
        <v>1585</v>
      </c>
      <c r="B1174" s="1" t="s">
        <v>1248</v>
      </c>
      <c r="C1174" s="1" t="s">
        <v>1276</v>
      </c>
    </row>
    <row r="1175" spans="1:3">
      <c r="A1175" s="1" t="s">
        <v>1586</v>
      </c>
      <c r="B1175" s="1" t="s">
        <v>1248</v>
      </c>
      <c r="C1175" s="1" t="s">
        <v>1276</v>
      </c>
    </row>
    <row r="1176" spans="1:3">
      <c r="A1176" s="1" t="s">
        <v>1587</v>
      </c>
      <c r="B1176" s="1" t="s">
        <v>1248</v>
      </c>
      <c r="C1176" s="1" t="s">
        <v>1276</v>
      </c>
    </row>
    <row r="1177" spans="1:3">
      <c r="A1177" s="1" t="s">
        <v>1588</v>
      </c>
      <c r="B1177" s="1" t="s">
        <v>1248</v>
      </c>
      <c r="C1177" s="1" t="s">
        <v>1276</v>
      </c>
    </row>
    <row r="1178" spans="1:3">
      <c r="A1178" s="1" t="s">
        <v>1589</v>
      </c>
      <c r="B1178" s="1" t="s">
        <v>1248</v>
      </c>
      <c r="C1178" s="1" t="s">
        <v>1276</v>
      </c>
    </row>
    <row r="1179" spans="1:3">
      <c r="A1179" s="1" t="s">
        <v>1590</v>
      </c>
      <c r="B1179" s="1" t="s">
        <v>1248</v>
      </c>
      <c r="C1179" s="1" t="s">
        <v>1276</v>
      </c>
    </row>
    <row r="1180" spans="1:3">
      <c r="A1180" s="1" t="s">
        <v>1591</v>
      </c>
      <c r="B1180" s="1" t="s">
        <v>1248</v>
      </c>
      <c r="C1180" s="1" t="s">
        <v>1276</v>
      </c>
    </row>
    <row r="1181" spans="1:3">
      <c r="A1181" s="1" t="s">
        <v>1592</v>
      </c>
      <c r="B1181" s="1" t="s">
        <v>1248</v>
      </c>
      <c r="C1181" s="1" t="s">
        <v>1276</v>
      </c>
    </row>
    <row r="1182" spans="1:3">
      <c r="A1182" s="1" t="s">
        <v>1593</v>
      </c>
      <c r="B1182" s="1" t="s">
        <v>1248</v>
      </c>
      <c r="C1182" s="1" t="s">
        <v>1276</v>
      </c>
    </row>
    <row r="1183" spans="1:3">
      <c r="A1183" s="1" t="s">
        <v>1594</v>
      </c>
      <c r="B1183" s="1" t="s">
        <v>1248</v>
      </c>
      <c r="C1183" s="1" t="s">
        <v>1276</v>
      </c>
    </row>
    <row r="1184" spans="1:3">
      <c r="A1184" s="1" t="s">
        <v>1595</v>
      </c>
      <c r="B1184" s="1" t="s">
        <v>1248</v>
      </c>
      <c r="C1184" s="1" t="s">
        <v>1276</v>
      </c>
    </row>
    <row r="1185" spans="1:3">
      <c r="A1185" s="1" t="s">
        <v>1596</v>
      </c>
      <c r="B1185" s="1" t="s">
        <v>1248</v>
      </c>
      <c r="C1185" s="1" t="s">
        <v>1276</v>
      </c>
    </row>
    <row r="1186" spans="1:3">
      <c r="A1186" s="1" t="s">
        <v>1597</v>
      </c>
      <c r="B1186" s="1" t="s">
        <v>1248</v>
      </c>
      <c r="C1186" s="1" t="s">
        <v>1276</v>
      </c>
    </row>
    <row r="1187" spans="1:3">
      <c r="A1187" s="1" t="s">
        <v>1598</v>
      </c>
      <c r="B1187" s="1" t="s">
        <v>1248</v>
      </c>
      <c r="C1187" s="1" t="s">
        <v>1276</v>
      </c>
    </row>
    <row r="1188" spans="1:3">
      <c r="A1188" s="1" t="s">
        <v>1599</v>
      </c>
      <c r="B1188" s="1" t="s">
        <v>1248</v>
      </c>
      <c r="C1188" s="1" t="s">
        <v>1276</v>
      </c>
    </row>
    <row r="1189" spans="1:3">
      <c r="A1189" s="1" t="s">
        <v>1600</v>
      </c>
      <c r="B1189" s="1" t="s">
        <v>1248</v>
      </c>
      <c r="C1189" s="1" t="s">
        <v>1276</v>
      </c>
    </row>
    <row r="1190" spans="1:3">
      <c r="A1190" s="1" t="s">
        <v>1601</v>
      </c>
      <c r="B1190" s="1" t="s">
        <v>1248</v>
      </c>
      <c r="C1190" s="1" t="s">
        <v>1276</v>
      </c>
    </row>
    <row r="1191" spans="1:3">
      <c r="A1191" s="1" t="s">
        <v>1602</v>
      </c>
      <c r="B1191" s="1" t="s">
        <v>1248</v>
      </c>
      <c r="C1191" s="1" t="s">
        <v>1276</v>
      </c>
    </row>
    <row r="1192" spans="1:3">
      <c r="A1192" s="1" t="s">
        <v>1603</v>
      </c>
      <c r="B1192" s="1" t="s">
        <v>1248</v>
      </c>
      <c r="C1192" s="1" t="s">
        <v>1276</v>
      </c>
    </row>
    <row r="1193" spans="1:3">
      <c r="A1193" s="1" t="s">
        <v>1604</v>
      </c>
      <c r="B1193" s="1" t="s">
        <v>1248</v>
      </c>
      <c r="C1193" s="1" t="s">
        <v>1276</v>
      </c>
    </row>
    <row r="1194" spans="1:3">
      <c r="A1194" s="1" t="s">
        <v>1605</v>
      </c>
      <c r="B1194" s="1" t="s">
        <v>1248</v>
      </c>
      <c r="C1194" s="1" t="s">
        <v>1276</v>
      </c>
    </row>
    <row r="1195" spans="1:3">
      <c r="A1195" s="1" t="s">
        <v>1606</v>
      </c>
      <c r="B1195" s="1" t="s">
        <v>1248</v>
      </c>
      <c r="C1195" s="1" t="s">
        <v>1276</v>
      </c>
    </row>
    <row r="1196" spans="1:3">
      <c r="A1196" s="1" t="s">
        <v>1607</v>
      </c>
      <c r="B1196" s="1" t="s">
        <v>1248</v>
      </c>
      <c r="C1196" s="1" t="s">
        <v>1276</v>
      </c>
    </row>
    <row r="1197" spans="1:3">
      <c r="A1197" s="1" t="s">
        <v>1608</v>
      </c>
      <c r="B1197" s="1" t="s">
        <v>1248</v>
      </c>
      <c r="C1197" s="1" t="s">
        <v>1276</v>
      </c>
    </row>
    <row r="1198" spans="1:3">
      <c r="A1198" s="1" t="s">
        <v>1609</v>
      </c>
      <c r="B1198" s="1" t="s">
        <v>1248</v>
      </c>
      <c r="C1198" s="1" t="s">
        <v>1276</v>
      </c>
    </row>
    <row r="1199" spans="1:3">
      <c r="A1199" s="1" t="s">
        <v>1610</v>
      </c>
      <c r="B1199" s="1" t="s">
        <v>1248</v>
      </c>
      <c r="C1199" s="1" t="s">
        <v>1276</v>
      </c>
    </row>
    <row r="1200" spans="1:3">
      <c r="A1200" s="1" t="s">
        <v>1611</v>
      </c>
      <c r="B1200" s="1" t="s">
        <v>1248</v>
      </c>
      <c r="C1200" s="1" t="s">
        <v>1276</v>
      </c>
    </row>
    <row r="1201" spans="1:3">
      <c r="A1201" s="1" t="s">
        <v>1612</v>
      </c>
      <c r="B1201" s="1" t="s">
        <v>1248</v>
      </c>
      <c r="C1201" s="1" t="s">
        <v>1276</v>
      </c>
    </row>
    <row r="1202" spans="1:3">
      <c r="A1202" s="1" t="s">
        <v>1613</v>
      </c>
      <c r="B1202" s="1" t="s">
        <v>1248</v>
      </c>
      <c r="C1202" s="1" t="s">
        <v>1276</v>
      </c>
    </row>
    <row r="1203" spans="1:3">
      <c r="A1203" s="1" t="s">
        <v>1614</v>
      </c>
      <c r="B1203" s="1" t="s">
        <v>1248</v>
      </c>
      <c r="C1203" s="1" t="s">
        <v>1276</v>
      </c>
    </row>
    <row r="1204" spans="1:3">
      <c r="A1204" s="1" t="s">
        <v>1615</v>
      </c>
      <c r="B1204" s="1" t="s">
        <v>1248</v>
      </c>
      <c r="C1204" s="1" t="s">
        <v>1276</v>
      </c>
    </row>
    <row r="1205" spans="1:3">
      <c r="A1205" s="1" t="s">
        <v>1616</v>
      </c>
      <c r="B1205" s="1" t="s">
        <v>1248</v>
      </c>
      <c r="C1205" s="1" t="s">
        <v>1276</v>
      </c>
    </row>
    <row r="1206" spans="1:3">
      <c r="A1206" s="1" t="s">
        <v>1617</v>
      </c>
      <c r="B1206" s="1" t="s">
        <v>1248</v>
      </c>
      <c r="C1206" s="1" t="s">
        <v>1276</v>
      </c>
    </row>
    <row r="1207" spans="1:3">
      <c r="A1207" s="1" t="s">
        <v>1618</v>
      </c>
      <c r="B1207" s="1" t="s">
        <v>1248</v>
      </c>
      <c r="C1207" s="1" t="s">
        <v>1276</v>
      </c>
    </row>
    <row r="1208" spans="1:3">
      <c r="A1208" s="1" t="s">
        <v>1619</v>
      </c>
      <c r="B1208" s="1" t="s">
        <v>1248</v>
      </c>
      <c r="C1208" s="1" t="s">
        <v>1276</v>
      </c>
    </row>
    <row r="1209" spans="1:3">
      <c r="A1209" s="1" t="s">
        <v>1620</v>
      </c>
      <c r="B1209" s="1" t="s">
        <v>1248</v>
      </c>
      <c r="C1209" s="1" t="s">
        <v>1276</v>
      </c>
    </row>
    <row r="1210" spans="1:3">
      <c r="A1210" s="1" t="s">
        <v>1621</v>
      </c>
      <c r="B1210" s="1" t="s">
        <v>1248</v>
      </c>
      <c r="C1210" s="1" t="s">
        <v>1276</v>
      </c>
    </row>
    <row r="1211" spans="1:3">
      <c r="A1211" s="1" t="s">
        <v>1622</v>
      </c>
      <c r="B1211" s="1" t="s">
        <v>1248</v>
      </c>
      <c r="C1211" s="1" t="s">
        <v>1276</v>
      </c>
    </row>
    <row r="1212" spans="1:3">
      <c r="A1212" s="1" t="s">
        <v>1623</v>
      </c>
      <c r="B1212" s="1" t="s">
        <v>1248</v>
      </c>
      <c r="C1212" s="1" t="s">
        <v>1276</v>
      </c>
    </row>
    <row r="1213" spans="1:3">
      <c r="A1213" s="1" t="s">
        <v>1624</v>
      </c>
      <c r="B1213" s="1" t="s">
        <v>1248</v>
      </c>
      <c r="C1213" s="1" t="s">
        <v>1276</v>
      </c>
    </row>
    <row r="1214" spans="1:3">
      <c r="A1214" s="1" t="s">
        <v>1625</v>
      </c>
      <c r="B1214" s="1" t="s">
        <v>1248</v>
      </c>
      <c r="C1214" s="1" t="s">
        <v>1276</v>
      </c>
    </row>
    <row r="1215" spans="1:3">
      <c r="A1215" s="1" t="s">
        <v>1626</v>
      </c>
      <c r="B1215" s="1" t="s">
        <v>1248</v>
      </c>
      <c r="C1215" s="1" t="s">
        <v>1276</v>
      </c>
    </row>
    <row r="1216" spans="1:3">
      <c r="A1216" s="1" t="s">
        <v>1627</v>
      </c>
      <c r="B1216" s="1" t="s">
        <v>1248</v>
      </c>
      <c r="C1216" s="1" t="s">
        <v>1276</v>
      </c>
    </row>
    <row r="1217" spans="1:3">
      <c r="A1217" s="1" t="s">
        <v>1628</v>
      </c>
      <c r="B1217" s="1" t="s">
        <v>1180</v>
      </c>
      <c r="C1217" s="1" t="s">
        <v>1276</v>
      </c>
    </row>
    <row r="1218" spans="1:3">
      <c r="A1218" s="1" t="s">
        <v>1629</v>
      </c>
      <c r="B1218" s="1" t="s">
        <v>1276</v>
      </c>
      <c r="C1218" s="1" t="s">
        <v>1276</v>
      </c>
    </row>
    <row r="1219" spans="1:3">
      <c r="A1219" s="1" t="s">
        <v>1630</v>
      </c>
      <c r="B1219" s="1" t="s">
        <v>1248</v>
      </c>
      <c r="C1219" s="1" t="s">
        <v>1276</v>
      </c>
    </row>
    <row r="1220" spans="1:3">
      <c r="A1220" s="1" t="s">
        <v>1631</v>
      </c>
      <c r="B1220" s="1" t="s">
        <v>1501</v>
      </c>
      <c r="C1220" s="1" t="s">
        <v>1276</v>
      </c>
    </row>
    <row r="1221" spans="1:3">
      <c r="A1221" s="1" t="s">
        <v>1632</v>
      </c>
      <c r="B1221" s="1" t="s">
        <v>1211</v>
      </c>
      <c r="C1221" s="1" t="s">
        <v>1276</v>
      </c>
    </row>
    <row r="1222" spans="1:3">
      <c r="A1222" s="1" t="s">
        <v>1633</v>
      </c>
      <c r="B1222" s="1" t="s">
        <v>1184</v>
      </c>
      <c r="C1222" s="1" t="s">
        <v>1276</v>
      </c>
    </row>
    <row r="1223" spans="1:3">
      <c r="A1223" s="1" t="s">
        <v>1634</v>
      </c>
      <c r="B1223" s="1" t="s">
        <v>1501</v>
      </c>
      <c r="C1223" s="1" t="s">
        <v>1276</v>
      </c>
    </row>
    <row r="1224" spans="1:3">
      <c r="A1224" s="1" t="s">
        <v>1635</v>
      </c>
      <c r="B1224" s="1" t="s">
        <v>1184</v>
      </c>
      <c r="C1224" s="1" t="s">
        <v>1276</v>
      </c>
    </row>
    <row r="1225" spans="1:3">
      <c r="A1225" s="1" t="s">
        <v>1636</v>
      </c>
      <c r="B1225" s="1" t="s">
        <v>1211</v>
      </c>
      <c r="C1225" s="1" t="s">
        <v>1276</v>
      </c>
    </row>
    <row r="1226" spans="1:3">
      <c r="A1226" s="1" t="s">
        <v>1637</v>
      </c>
      <c r="B1226" s="1" t="s">
        <v>1276</v>
      </c>
      <c r="C1226" s="1" t="s">
        <v>1276</v>
      </c>
    </row>
    <row r="1227" spans="1:3">
      <c r="A1227" s="1" t="s">
        <v>1638</v>
      </c>
      <c r="B1227" s="1" t="s">
        <v>1276</v>
      </c>
      <c r="C1227" s="1" t="s">
        <v>1276</v>
      </c>
    </row>
    <row r="1228" spans="1:3">
      <c r="A1228" s="1" t="s">
        <v>1639</v>
      </c>
      <c r="B1228" s="1" t="s">
        <v>1248</v>
      </c>
      <c r="C1228" s="1" t="s">
        <v>1276</v>
      </c>
    </row>
    <row r="1229" spans="1:3">
      <c r="A1229" s="1" t="s">
        <v>1640</v>
      </c>
      <c r="B1229" s="1" t="s">
        <v>1248</v>
      </c>
      <c r="C1229" s="1" t="s">
        <v>1276</v>
      </c>
    </row>
    <row r="1230" spans="1:3">
      <c r="A1230" s="1" t="s">
        <v>1641</v>
      </c>
      <c r="B1230" s="1" t="s">
        <v>1248</v>
      </c>
      <c r="C1230" s="1" t="s">
        <v>1276</v>
      </c>
    </row>
    <row r="1231" spans="1:3">
      <c r="A1231" s="1" t="s">
        <v>1642</v>
      </c>
      <c r="B1231" s="1" t="s">
        <v>1248</v>
      </c>
      <c r="C1231" s="1" t="s">
        <v>1276</v>
      </c>
    </row>
    <row r="1232" spans="1:3">
      <c r="A1232" s="1" t="s">
        <v>1643</v>
      </c>
      <c r="B1232" s="1" t="s">
        <v>1248</v>
      </c>
      <c r="C1232" s="1" t="s">
        <v>1276</v>
      </c>
    </row>
    <row r="1233" spans="1:3">
      <c r="A1233" s="1" t="s">
        <v>1644</v>
      </c>
      <c r="B1233" s="1" t="s">
        <v>1184</v>
      </c>
      <c r="C1233" s="1" t="s">
        <v>1276</v>
      </c>
    </row>
    <row r="1234" spans="1:3">
      <c r="A1234" s="1" t="s">
        <v>1645</v>
      </c>
      <c r="B1234" s="1" t="s">
        <v>1248</v>
      </c>
      <c r="C1234" s="1" t="s">
        <v>1276</v>
      </c>
    </row>
    <row r="1235" spans="1:3">
      <c r="A1235" s="1" t="s">
        <v>1646</v>
      </c>
      <c r="B1235" s="1" t="s">
        <v>1248</v>
      </c>
      <c r="C1235" s="1" t="s">
        <v>1276</v>
      </c>
    </row>
    <row r="1236" spans="1:3">
      <c r="A1236" s="1" t="s">
        <v>1647</v>
      </c>
      <c r="B1236" s="1" t="s">
        <v>1248</v>
      </c>
      <c r="C1236" s="1" t="s">
        <v>1276</v>
      </c>
    </row>
    <row r="1237" spans="1:3">
      <c r="A1237" s="1" t="s">
        <v>1648</v>
      </c>
      <c r="B1237" s="1" t="s">
        <v>1276</v>
      </c>
      <c r="C1237" s="1" t="s">
        <v>1276</v>
      </c>
    </row>
    <row r="1238" spans="1:3">
      <c r="A1238" s="1" t="s">
        <v>1649</v>
      </c>
      <c r="B1238" s="1" t="s">
        <v>1248</v>
      </c>
      <c r="C1238" s="1" t="s">
        <v>1276</v>
      </c>
    </row>
    <row r="1239" spans="1:3">
      <c r="A1239" s="1" t="s">
        <v>1650</v>
      </c>
      <c r="B1239" s="1" t="s">
        <v>1248</v>
      </c>
      <c r="C1239" s="1" t="s">
        <v>1276</v>
      </c>
    </row>
    <row r="1240" spans="1:3">
      <c r="A1240" s="1" t="s">
        <v>1651</v>
      </c>
      <c r="B1240" s="1" t="s">
        <v>1248</v>
      </c>
      <c r="C1240" s="1" t="s">
        <v>1276</v>
      </c>
    </row>
    <row r="1241" spans="1:3">
      <c r="A1241" s="1" t="s">
        <v>1652</v>
      </c>
      <c r="B1241" s="1" t="s">
        <v>1248</v>
      </c>
      <c r="C1241" s="1" t="s">
        <v>1276</v>
      </c>
    </row>
    <row r="1242" spans="1:3">
      <c r="A1242" s="1" t="s">
        <v>1653</v>
      </c>
      <c r="B1242" s="1" t="s">
        <v>1248</v>
      </c>
      <c r="C1242" s="1" t="s">
        <v>1276</v>
      </c>
    </row>
    <row r="1243" spans="1:3">
      <c r="A1243" s="1" t="s">
        <v>1654</v>
      </c>
      <c r="B1243" s="1" t="s">
        <v>1248</v>
      </c>
      <c r="C1243" s="1" t="s">
        <v>1276</v>
      </c>
    </row>
    <row r="1244" spans="1:3">
      <c r="A1244" s="1" t="s">
        <v>1655</v>
      </c>
      <c r="B1244" s="1" t="s">
        <v>1248</v>
      </c>
      <c r="C1244" s="1" t="s">
        <v>1276</v>
      </c>
    </row>
    <row r="1245" spans="1:3">
      <c r="A1245" s="1" t="s">
        <v>1656</v>
      </c>
      <c r="B1245" s="1" t="s">
        <v>1248</v>
      </c>
      <c r="C1245" s="1" t="s">
        <v>1276</v>
      </c>
    </row>
    <row r="1246" spans="1:3">
      <c r="A1246" s="1" t="s">
        <v>1657</v>
      </c>
      <c r="B1246" s="1" t="s">
        <v>1276</v>
      </c>
      <c r="C1246" s="1" t="s">
        <v>1276</v>
      </c>
    </row>
    <row r="1247" spans="1:3">
      <c r="A1247" s="1" t="s">
        <v>1658</v>
      </c>
      <c r="B1247" s="1" t="s">
        <v>1248</v>
      </c>
      <c r="C1247" s="1" t="s">
        <v>1276</v>
      </c>
    </row>
    <row r="1248" spans="1:3">
      <c r="A1248" s="1" t="s">
        <v>1659</v>
      </c>
      <c r="B1248" s="1" t="s">
        <v>1248</v>
      </c>
      <c r="C1248" s="1" t="s">
        <v>1276</v>
      </c>
    </row>
    <row r="1249" spans="1:3">
      <c r="A1249" s="1" t="s">
        <v>1660</v>
      </c>
      <c r="B1249" s="1" t="s">
        <v>1248</v>
      </c>
      <c r="C1249" s="1" t="s">
        <v>1276</v>
      </c>
    </row>
    <row r="1250" spans="1:3">
      <c r="A1250" s="1" t="s">
        <v>1661</v>
      </c>
      <c r="B1250" s="1" t="s">
        <v>1248</v>
      </c>
      <c r="C1250" s="1" t="s">
        <v>1276</v>
      </c>
    </row>
    <row r="1251" spans="1:3">
      <c r="A1251" s="1" t="s">
        <v>1662</v>
      </c>
      <c r="B1251" s="1" t="s">
        <v>1248</v>
      </c>
      <c r="C1251" s="1" t="s">
        <v>1276</v>
      </c>
    </row>
    <row r="1252" spans="1:3">
      <c r="A1252" s="1" t="s">
        <v>1663</v>
      </c>
      <c r="B1252" s="1" t="s">
        <v>1248</v>
      </c>
      <c r="C1252" s="1" t="s">
        <v>1276</v>
      </c>
    </row>
    <row r="1253" spans="1:3">
      <c r="A1253" s="1" t="s">
        <v>1664</v>
      </c>
      <c r="B1253" s="1" t="s">
        <v>1248</v>
      </c>
      <c r="C1253" s="1" t="s">
        <v>1276</v>
      </c>
    </row>
    <row r="1254" spans="1:3">
      <c r="A1254" s="1" t="s">
        <v>1665</v>
      </c>
      <c r="B1254" s="1" t="s">
        <v>1248</v>
      </c>
      <c r="C1254" s="1" t="s">
        <v>1276</v>
      </c>
    </row>
    <row r="1255" spans="1:3">
      <c r="A1255" s="1" t="s">
        <v>1666</v>
      </c>
      <c r="B1255" s="1" t="s">
        <v>1248</v>
      </c>
      <c r="C1255" s="1" t="s">
        <v>1276</v>
      </c>
    </row>
    <row r="1256" spans="1:3">
      <c r="A1256" s="1" t="s">
        <v>1667</v>
      </c>
      <c r="B1256" s="1" t="s">
        <v>1248</v>
      </c>
      <c r="C1256" s="1" t="s">
        <v>1276</v>
      </c>
    </row>
    <row r="1257" spans="1:3">
      <c r="A1257" s="1" t="s">
        <v>1668</v>
      </c>
      <c r="B1257" s="1" t="s">
        <v>1248</v>
      </c>
      <c r="C1257" s="1" t="s">
        <v>1276</v>
      </c>
    </row>
    <row r="1258" spans="1:3">
      <c r="A1258" s="1" t="s">
        <v>1669</v>
      </c>
      <c r="B1258" s="1" t="s">
        <v>1248</v>
      </c>
      <c r="C1258" s="1" t="s">
        <v>1276</v>
      </c>
    </row>
    <row r="1259" spans="1:3">
      <c r="A1259" s="1" t="s">
        <v>1670</v>
      </c>
      <c r="B1259" s="1" t="s">
        <v>1248</v>
      </c>
      <c r="C1259" s="1" t="s">
        <v>1276</v>
      </c>
    </row>
    <row r="1260" spans="1:3">
      <c r="A1260" s="1" t="s">
        <v>1671</v>
      </c>
      <c r="B1260" s="1" t="s">
        <v>1248</v>
      </c>
      <c r="C1260" s="1" t="s">
        <v>1276</v>
      </c>
    </row>
    <row r="1261" spans="1:3">
      <c r="A1261" s="1" t="s">
        <v>1672</v>
      </c>
      <c r="B1261" s="1" t="s">
        <v>1248</v>
      </c>
      <c r="C1261" s="1" t="s">
        <v>1276</v>
      </c>
    </row>
    <row r="1262" spans="1:3">
      <c r="A1262" s="1" t="s">
        <v>1673</v>
      </c>
      <c r="B1262" s="1" t="s">
        <v>1248</v>
      </c>
      <c r="C1262" s="1" t="s">
        <v>1276</v>
      </c>
    </row>
    <row r="1263" spans="1:3">
      <c r="A1263" s="1" t="s">
        <v>1674</v>
      </c>
      <c r="B1263" s="1" t="s">
        <v>1248</v>
      </c>
      <c r="C1263" s="1" t="s">
        <v>1276</v>
      </c>
    </row>
    <row r="1264" spans="1:3">
      <c r="A1264" s="1" t="s">
        <v>1675</v>
      </c>
      <c r="B1264" s="1" t="s">
        <v>1248</v>
      </c>
      <c r="C1264" s="1" t="s">
        <v>1276</v>
      </c>
    </row>
    <row r="1265" spans="1:3">
      <c r="A1265" s="1" t="s">
        <v>1676</v>
      </c>
      <c r="B1265" s="1" t="s">
        <v>1248</v>
      </c>
      <c r="C1265" s="1" t="s">
        <v>1276</v>
      </c>
    </row>
    <row r="1266" spans="1:3">
      <c r="A1266" s="1" t="s">
        <v>1677</v>
      </c>
      <c r="B1266" s="1" t="s">
        <v>1248</v>
      </c>
      <c r="C1266" s="1" t="s">
        <v>1276</v>
      </c>
    </row>
    <row r="1267" spans="1:3">
      <c r="A1267" s="1" t="s">
        <v>1678</v>
      </c>
      <c r="B1267" s="1" t="s">
        <v>1248</v>
      </c>
      <c r="C1267" s="1" t="s">
        <v>1276</v>
      </c>
    </row>
    <row r="1268" spans="1:3">
      <c r="A1268" s="1" t="s">
        <v>1679</v>
      </c>
      <c r="B1268" s="1" t="s">
        <v>1248</v>
      </c>
      <c r="C1268" s="1" t="s">
        <v>1276</v>
      </c>
    </row>
    <row r="1269" spans="1:3">
      <c r="A1269" s="1" t="s">
        <v>1680</v>
      </c>
      <c r="B1269" s="1" t="s">
        <v>1248</v>
      </c>
      <c r="C1269" s="1" t="s">
        <v>1276</v>
      </c>
    </row>
    <row r="1270" spans="1:3">
      <c r="A1270" s="1" t="s">
        <v>1681</v>
      </c>
      <c r="B1270" s="1" t="s">
        <v>1248</v>
      </c>
      <c r="C1270" s="1" t="s">
        <v>1276</v>
      </c>
    </row>
    <row r="1271" spans="1:3">
      <c r="A1271" s="1" t="s">
        <v>1682</v>
      </c>
      <c r="B1271" s="1" t="s">
        <v>1248</v>
      </c>
      <c r="C1271" s="1" t="s">
        <v>1276</v>
      </c>
    </row>
    <row r="1272" spans="1:3">
      <c r="A1272" s="1" t="s">
        <v>1683</v>
      </c>
      <c r="B1272" s="1" t="s">
        <v>1248</v>
      </c>
      <c r="C1272" s="1" t="s">
        <v>1276</v>
      </c>
    </row>
    <row r="1273" spans="1:3">
      <c r="A1273" s="1" t="s">
        <v>1684</v>
      </c>
      <c r="B1273" s="1" t="s">
        <v>1248</v>
      </c>
      <c r="C1273" s="1" t="s">
        <v>1276</v>
      </c>
    </row>
    <row r="1274" spans="1:3">
      <c r="A1274" s="1" t="s">
        <v>1685</v>
      </c>
      <c r="B1274" s="1" t="s">
        <v>1248</v>
      </c>
      <c r="C1274" s="1" t="s">
        <v>1276</v>
      </c>
    </row>
    <row r="1275" spans="1:3">
      <c r="A1275" s="1" t="s">
        <v>1686</v>
      </c>
      <c r="B1275" s="1" t="s">
        <v>1248</v>
      </c>
      <c r="C1275" s="1" t="s">
        <v>1276</v>
      </c>
    </row>
    <row r="1276" spans="1:3">
      <c r="A1276" s="1" t="s">
        <v>1687</v>
      </c>
      <c r="B1276" s="1" t="s">
        <v>1248</v>
      </c>
      <c r="C1276" s="1" t="s">
        <v>1276</v>
      </c>
    </row>
    <row r="1277" spans="1:3">
      <c r="A1277" s="1" t="s">
        <v>1688</v>
      </c>
      <c r="B1277" s="1" t="s">
        <v>1248</v>
      </c>
      <c r="C1277" s="1" t="s">
        <v>1276</v>
      </c>
    </row>
    <row r="1278" spans="1:3">
      <c r="A1278" s="1" t="s">
        <v>1689</v>
      </c>
      <c r="B1278" s="1" t="s">
        <v>1248</v>
      </c>
      <c r="C1278" s="1" t="s">
        <v>1276</v>
      </c>
    </row>
    <row r="1279" spans="1:3">
      <c r="A1279" s="1" t="s">
        <v>1690</v>
      </c>
      <c r="B1279" s="1" t="s">
        <v>1248</v>
      </c>
      <c r="C1279" s="1" t="s">
        <v>1276</v>
      </c>
    </row>
    <row r="1280" spans="1:3">
      <c r="A1280" s="1" t="s">
        <v>1691</v>
      </c>
      <c r="B1280" s="1" t="s">
        <v>1248</v>
      </c>
      <c r="C1280" s="1" t="s">
        <v>1276</v>
      </c>
    </row>
    <row r="1281" spans="1:3">
      <c r="A1281" s="1" t="s">
        <v>1692</v>
      </c>
      <c r="B1281" s="1" t="s">
        <v>1248</v>
      </c>
      <c r="C1281" s="1" t="s">
        <v>1276</v>
      </c>
    </row>
    <row r="1282" spans="1:3">
      <c r="A1282" s="1" t="s">
        <v>1693</v>
      </c>
      <c r="B1282" s="1" t="s">
        <v>1248</v>
      </c>
      <c r="C1282" s="1" t="s">
        <v>1276</v>
      </c>
    </row>
    <row r="1283" spans="1:3">
      <c r="A1283" s="1" t="s">
        <v>1694</v>
      </c>
      <c r="B1283" s="1" t="s">
        <v>1248</v>
      </c>
      <c r="C1283" s="1" t="s">
        <v>1276</v>
      </c>
    </row>
    <row r="1284" spans="1:3">
      <c r="A1284" s="1" t="s">
        <v>1695</v>
      </c>
      <c r="B1284" s="1" t="s">
        <v>1248</v>
      </c>
      <c r="C1284" s="1" t="s">
        <v>1276</v>
      </c>
    </row>
    <row r="1285" spans="1:3">
      <c r="A1285" s="1" t="s">
        <v>1696</v>
      </c>
      <c r="B1285" s="1" t="s">
        <v>1248</v>
      </c>
      <c r="C1285" s="1" t="s">
        <v>1276</v>
      </c>
    </row>
    <row r="1286" spans="1:3">
      <c r="A1286" s="1" t="s">
        <v>1697</v>
      </c>
      <c r="B1286" s="1" t="s">
        <v>1248</v>
      </c>
      <c r="C1286" s="1" t="s">
        <v>1276</v>
      </c>
    </row>
    <row r="1287" spans="1:3">
      <c r="A1287" s="1" t="s">
        <v>1698</v>
      </c>
      <c r="B1287" s="1" t="s">
        <v>1248</v>
      </c>
      <c r="C1287" s="1" t="s">
        <v>1276</v>
      </c>
    </row>
    <row r="1288" spans="1:3">
      <c r="A1288" s="1" t="s">
        <v>1699</v>
      </c>
      <c r="B1288" s="1" t="s">
        <v>1248</v>
      </c>
      <c r="C1288" s="1" t="s">
        <v>1276</v>
      </c>
    </row>
    <row r="1289" spans="1:3">
      <c r="A1289" s="1" t="s">
        <v>1700</v>
      </c>
      <c r="B1289" s="1" t="s">
        <v>1248</v>
      </c>
      <c r="C1289" s="1" t="s">
        <v>1276</v>
      </c>
    </row>
    <row r="1290" spans="1:3">
      <c r="A1290" s="1" t="s">
        <v>1701</v>
      </c>
      <c r="B1290" s="1" t="s">
        <v>1248</v>
      </c>
      <c r="C1290" s="1" t="s">
        <v>1276</v>
      </c>
    </row>
    <row r="1291" spans="1:3">
      <c r="A1291" s="1" t="s">
        <v>1702</v>
      </c>
      <c r="B1291" s="1" t="s">
        <v>1248</v>
      </c>
      <c r="C1291" s="1" t="s">
        <v>1276</v>
      </c>
    </row>
    <row r="1292" spans="1:3">
      <c r="A1292" s="1" t="s">
        <v>1703</v>
      </c>
      <c r="B1292" s="1" t="s">
        <v>1248</v>
      </c>
      <c r="C1292" s="1" t="s">
        <v>1276</v>
      </c>
    </row>
    <row r="1293" spans="1:3">
      <c r="A1293" s="1" t="s">
        <v>1704</v>
      </c>
      <c r="B1293" s="1" t="s">
        <v>1248</v>
      </c>
      <c r="C1293" s="1" t="s">
        <v>1276</v>
      </c>
    </row>
    <row r="1294" spans="1:3">
      <c r="A1294" s="1" t="s">
        <v>1705</v>
      </c>
      <c r="B1294" s="1" t="s">
        <v>1248</v>
      </c>
      <c r="C1294" s="1" t="s">
        <v>1276</v>
      </c>
    </row>
    <row r="1295" spans="1:3">
      <c r="A1295" s="1" t="s">
        <v>1706</v>
      </c>
      <c r="B1295" s="1" t="s">
        <v>1248</v>
      </c>
      <c r="C1295" s="1" t="s">
        <v>1276</v>
      </c>
    </row>
    <row r="1296" spans="1:3">
      <c r="A1296" s="1" t="s">
        <v>1707</v>
      </c>
      <c r="B1296" s="1" t="s">
        <v>1248</v>
      </c>
      <c r="C1296" s="1" t="s">
        <v>1276</v>
      </c>
    </row>
    <row r="1297" spans="1:3">
      <c r="A1297" s="1" t="s">
        <v>1708</v>
      </c>
      <c r="B1297" s="1" t="s">
        <v>1248</v>
      </c>
      <c r="C1297" s="1" t="s">
        <v>1276</v>
      </c>
    </row>
    <row r="1298" spans="1:3">
      <c r="A1298" s="1" t="s">
        <v>1709</v>
      </c>
      <c r="B1298" s="1" t="s">
        <v>1248</v>
      </c>
      <c r="C1298" s="1" t="s">
        <v>1276</v>
      </c>
    </row>
    <row r="1299" spans="1:3">
      <c r="A1299" s="1" t="s">
        <v>1710</v>
      </c>
      <c r="B1299" s="1" t="s">
        <v>1248</v>
      </c>
      <c r="C1299" s="1" t="s">
        <v>1276</v>
      </c>
    </row>
    <row r="1300" spans="1:3">
      <c r="A1300" s="1" t="s">
        <v>1711</v>
      </c>
      <c r="B1300" s="1" t="s">
        <v>1248</v>
      </c>
      <c r="C1300" s="1" t="s">
        <v>1276</v>
      </c>
    </row>
    <row r="1301" spans="1:3">
      <c r="A1301" s="1" t="s">
        <v>1712</v>
      </c>
      <c r="B1301" s="1" t="s">
        <v>1248</v>
      </c>
      <c r="C1301" s="1" t="s">
        <v>1276</v>
      </c>
    </row>
    <row r="1302" spans="1:3">
      <c r="A1302" s="1" t="s">
        <v>1713</v>
      </c>
      <c r="B1302" s="1" t="s">
        <v>1248</v>
      </c>
      <c r="C1302" s="1" t="s">
        <v>1276</v>
      </c>
    </row>
    <row r="1303" spans="1:3">
      <c r="A1303" s="1" t="s">
        <v>1714</v>
      </c>
      <c r="B1303" s="1" t="s">
        <v>1248</v>
      </c>
      <c r="C1303" s="1" t="s">
        <v>1276</v>
      </c>
    </row>
    <row r="1304" spans="1:3">
      <c r="A1304" s="1" t="s">
        <v>1715</v>
      </c>
      <c r="B1304" s="1" t="s">
        <v>1248</v>
      </c>
      <c r="C1304" s="1" t="s">
        <v>1276</v>
      </c>
    </row>
    <row r="1305" spans="1:3">
      <c r="A1305" s="1" t="s">
        <v>1716</v>
      </c>
      <c r="B1305" s="1" t="s">
        <v>1248</v>
      </c>
      <c r="C1305" s="1" t="s">
        <v>1276</v>
      </c>
    </row>
    <row r="1306" spans="1:3">
      <c r="A1306" s="1" t="s">
        <v>1717</v>
      </c>
      <c r="B1306" s="1" t="s">
        <v>1248</v>
      </c>
      <c r="C1306" s="1" t="s">
        <v>1276</v>
      </c>
    </row>
    <row r="1307" spans="1:3">
      <c r="A1307" s="1" t="s">
        <v>1718</v>
      </c>
      <c r="B1307" s="1" t="s">
        <v>1248</v>
      </c>
      <c r="C1307" s="1" t="s">
        <v>1276</v>
      </c>
    </row>
    <row r="1308" spans="1:3">
      <c r="A1308" s="1" t="s">
        <v>1719</v>
      </c>
      <c r="B1308" s="1" t="s">
        <v>1248</v>
      </c>
      <c r="C1308" s="1" t="s">
        <v>1276</v>
      </c>
    </row>
    <row r="1309" spans="1:3">
      <c r="A1309" s="1" t="s">
        <v>1720</v>
      </c>
      <c r="B1309" s="1" t="s">
        <v>1293</v>
      </c>
      <c r="C1309" s="1" t="s">
        <v>1276</v>
      </c>
    </row>
    <row r="1310" spans="1:3">
      <c r="A1310" s="1" t="s">
        <v>1721</v>
      </c>
      <c r="B1310" s="1" t="s">
        <v>1184</v>
      </c>
      <c r="C1310" s="1" t="s">
        <v>1276</v>
      </c>
    </row>
    <row r="1311" spans="1:3">
      <c r="A1311" s="1" t="s">
        <v>1722</v>
      </c>
      <c r="B1311" s="1" t="s">
        <v>1200</v>
      </c>
      <c r="C1311" s="1" t="s">
        <v>1276</v>
      </c>
    </row>
    <row r="1312" spans="1:3">
      <c r="A1312" s="1" t="s">
        <v>1723</v>
      </c>
      <c r="B1312" s="1" t="s">
        <v>1211</v>
      </c>
      <c r="C1312" s="1" t="s">
        <v>1276</v>
      </c>
    </row>
    <row r="1313" spans="1:3">
      <c r="A1313" s="1" t="s">
        <v>1724</v>
      </c>
      <c r="B1313" s="1" t="s">
        <v>1276</v>
      </c>
      <c r="C1313" s="1" t="s">
        <v>1276</v>
      </c>
    </row>
    <row r="1314" spans="1:3">
      <c r="A1314" s="1" t="s">
        <v>1725</v>
      </c>
      <c r="B1314" s="1" t="s">
        <v>1184</v>
      </c>
      <c r="C1314" s="1" t="s">
        <v>1276</v>
      </c>
    </row>
    <row r="1315" spans="1:3">
      <c r="A1315" s="1" t="s">
        <v>1726</v>
      </c>
      <c r="B1315" s="1" t="s">
        <v>1727</v>
      </c>
      <c r="C1315" s="1" t="s">
        <v>1276</v>
      </c>
    </row>
    <row r="1316" spans="1:3">
      <c r="A1316" s="1" t="s">
        <v>1728</v>
      </c>
      <c r="B1316" s="1" t="s">
        <v>1257</v>
      </c>
      <c r="C1316" s="1" t="s">
        <v>1276</v>
      </c>
    </row>
    <row r="1317" spans="1:3">
      <c r="A1317" s="1" t="s">
        <v>1729</v>
      </c>
      <c r="B1317" s="1" t="s">
        <v>1184</v>
      </c>
      <c r="C1317" s="1" t="s">
        <v>1276</v>
      </c>
    </row>
    <row r="1318" spans="1:3">
      <c r="A1318" s="1" t="s">
        <v>1730</v>
      </c>
      <c r="B1318" s="1" t="s">
        <v>1202</v>
      </c>
      <c r="C1318" s="1" t="s">
        <v>1276</v>
      </c>
    </row>
    <row r="1319" spans="1:3">
      <c r="A1319" s="1" t="s">
        <v>1731</v>
      </c>
      <c r="B1319" s="1" t="s">
        <v>1732</v>
      </c>
      <c r="C1319" s="1" t="s">
        <v>1276</v>
      </c>
    </row>
    <row r="1320" spans="1:3">
      <c r="A1320" s="1" t="s">
        <v>1733</v>
      </c>
      <c r="B1320" s="1" t="s">
        <v>1276</v>
      </c>
      <c r="C1320" s="1" t="s">
        <v>1276</v>
      </c>
    </row>
    <row r="1321" spans="1:3">
      <c r="A1321" s="1" t="s">
        <v>1734</v>
      </c>
      <c r="B1321" s="1" t="s">
        <v>1276</v>
      </c>
      <c r="C1321" s="1" t="s">
        <v>1276</v>
      </c>
    </row>
    <row r="1322" spans="1:3">
      <c r="A1322" s="1" t="s">
        <v>1735</v>
      </c>
      <c r="B1322" s="1" t="s">
        <v>1276</v>
      </c>
      <c r="C1322" s="1" t="s">
        <v>1276</v>
      </c>
    </row>
    <row r="1323" spans="1:3">
      <c r="A1323" s="1" t="s">
        <v>1736</v>
      </c>
      <c r="B1323" s="1" t="s">
        <v>1276</v>
      </c>
      <c r="C1323" s="1" t="s">
        <v>1276</v>
      </c>
    </row>
    <row r="1324" spans="1:3">
      <c r="A1324" s="1" t="s">
        <v>1737</v>
      </c>
      <c r="B1324" s="1" t="s">
        <v>1276</v>
      </c>
      <c r="C1324" s="1" t="s">
        <v>1276</v>
      </c>
    </row>
    <row r="1325" spans="1:3">
      <c r="A1325" s="1" t="s">
        <v>1738</v>
      </c>
      <c r="B1325" s="1" t="s">
        <v>1276</v>
      </c>
      <c r="C1325" s="1" t="s">
        <v>1276</v>
      </c>
    </row>
    <row r="1326" spans="1:3">
      <c r="A1326" s="1" t="s">
        <v>1739</v>
      </c>
      <c r="B1326" s="1" t="s">
        <v>1276</v>
      </c>
      <c r="C1326" s="1" t="s">
        <v>1276</v>
      </c>
    </row>
    <row r="1327" spans="1:3">
      <c r="A1327" s="1" t="s">
        <v>1740</v>
      </c>
      <c r="B1327" s="1" t="s">
        <v>1276</v>
      </c>
      <c r="C1327" s="1" t="s">
        <v>1276</v>
      </c>
    </row>
    <row r="1328" spans="1:3">
      <c r="A1328" s="1" t="s">
        <v>1741</v>
      </c>
      <c r="B1328" s="1" t="s">
        <v>1276</v>
      </c>
      <c r="C1328" s="1" t="s">
        <v>1276</v>
      </c>
    </row>
    <row r="1329" spans="1:3">
      <c r="A1329" s="1" t="s">
        <v>1742</v>
      </c>
      <c r="B1329" s="1" t="s">
        <v>1257</v>
      </c>
      <c r="C1329" s="1" t="s">
        <v>1276</v>
      </c>
    </row>
    <row r="1330" spans="1:3">
      <c r="A1330" s="1" t="s">
        <v>1743</v>
      </c>
      <c r="B1330" s="1" t="s">
        <v>1255</v>
      </c>
      <c r="C1330" s="1" t="s">
        <v>1276</v>
      </c>
    </row>
    <row r="1331" spans="1:3">
      <c r="A1331" s="1" t="s">
        <v>1744</v>
      </c>
      <c r="B1331" s="1" t="s">
        <v>1276</v>
      </c>
      <c r="C1331" s="1" t="s">
        <v>1276</v>
      </c>
    </row>
    <row r="1332" spans="1:3">
      <c r="A1332" s="1" t="s">
        <v>1745</v>
      </c>
      <c r="B1332" s="1" t="s">
        <v>1184</v>
      </c>
      <c r="C1332" s="1" t="s">
        <v>1276</v>
      </c>
    </row>
    <row r="1333" spans="1:3">
      <c r="A1333" s="1" t="s">
        <v>1746</v>
      </c>
      <c r="B1333" s="1" t="s">
        <v>1252</v>
      </c>
      <c r="C1333" s="1" t="s">
        <v>1276</v>
      </c>
    </row>
    <row r="1334" spans="1:3">
      <c r="A1334" s="1" t="s">
        <v>1747</v>
      </c>
      <c r="B1334" s="1" t="s">
        <v>1501</v>
      </c>
      <c r="C1334" s="1" t="s">
        <v>1276</v>
      </c>
    </row>
    <row r="1335" spans="1:3">
      <c r="A1335" s="1" t="s">
        <v>1748</v>
      </c>
      <c r="B1335" s="1" t="s">
        <v>1180</v>
      </c>
      <c r="C1335" s="1" t="s">
        <v>1276</v>
      </c>
    </row>
    <row r="1336" spans="1:3">
      <c r="A1336" s="1" t="s">
        <v>1749</v>
      </c>
      <c r="B1336" s="1" t="s">
        <v>1276</v>
      </c>
      <c r="C1336" s="1" t="s">
        <v>1292</v>
      </c>
    </row>
    <row r="1337" spans="1:3">
      <c r="A1337" s="1" t="s">
        <v>1750</v>
      </c>
      <c r="B1337" s="1" t="s">
        <v>1751</v>
      </c>
      <c r="C1337" s="1" t="s">
        <v>1276</v>
      </c>
    </row>
    <row r="1338" spans="1:3">
      <c r="A1338" s="1" t="s">
        <v>1752</v>
      </c>
      <c r="B1338" s="1" t="s">
        <v>1257</v>
      </c>
      <c r="C1338" s="1" t="s">
        <v>1276</v>
      </c>
    </row>
    <row r="1339" spans="1:3">
      <c r="A1339" s="1" t="s">
        <v>1753</v>
      </c>
      <c r="B1339" s="1" t="s">
        <v>1257</v>
      </c>
      <c r="C1339" s="1" t="s">
        <v>1276</v>
      </c>
    </row>
    <row r="1340" spans="1:3">
      <c r="A1340" s="1" t="s">
        <v>1754</v>
      </c>
      <c r="B1340" s="1" t="s">
        <v>1184</v>
      </c>
      <c r="C1340" s="1" t="s">
        <v>1276</v>
      </c>
    </row>
    <row r="1341" spans="1:3">
      <c r="A1341" s="1" t="s">
        <v>1755</v>
      </c>
      <c r="B1341" s="1" t="s">
        <v>1268</v>
      </c>
      <c r="C1341" s="1" t="s">
        <v>1276</v>
      </c>
    </row>
    <row r="1342" spans="1:3">
      <c r="A1342" s="1" t="s">
        <v>1756</v>
      </c>
      <c r="B1342" s="1" t="s">
        <v>1757</v>
      </c>
      <c r="C1342" s="1" t="s">
        <v>1276</v>
      </c>
    </row>
    <row r="1343" spans="1:3">
      <c r="A1343" s="1" t="s">
        <v>1758</v>
      </c>
      <c r="B1343" s="1" t="s">
        <v>1255</v>
      </c>
      <c r="C1343" s="1" t="s">
        <v>1276</v>
      </c>
    </row>
    <row r="1344" spans="1:3">
      <c r="A1344" s="1" t="s">
        <v>1759</v>
      </c>
      <c r="B1344" s="1" t="s">
        <v>1241</v>
      </c>
      <c r="C1344" s="1" t="s">
        <v>1276</v>
      </c>
    </row>
    <row r="1345" spans="1:3">
      <c r="A1345" s="1" t="s">
        <v>1760</v>
      </c>
      <c r="B1345" s="1" t="s">
        <v>1181</v>
      </c>
      <c r="C1345" s="1" t="s">
        <v>1276</v>
      </c>
    </row>
    <row r="1346" spans="1:3">
      <c r="A1346" s="1" t="s">
        <v>1761</v>
      </c>
      <c r="B1346" s="1" t="s">
        <v>1276</v>
      </c>
      <c r="C1346" s="1" t="s">
        <v>1276</v>
      </c>
    </row>
    <row r="1347" spans="1:3">
      <c r="A1347" s="1" t="s">
        <v>1762</v>
      </c>
      <c r="B1347" s="1" t="s">
        <v>1184</v>
      </c>
      <c r="C1347" s="1" t="s">
        <v>1276</v>
      </c>
    </row>
    <row r="1348" spans="1:3">
      <c r="A1348" s="1" t="s">
        <v>1763</v>
      </c>
      <c r="B1348" s="1" t="s">
        <v>1241</v>
      </c>
      <c r="C1348" s="1" t="s">
        <v>1276</v>
      </c>
    </row>
    <row r="1349" spans="1:3">
      <c r="A1349" s="1" t="s">
        <v>1764</v>
      </c>
      <c r="B1349" s="1" t="s">
        <v>1276</v>
      </c>
      <c r="C1349" s="1" t="s">
        <v>1276</v>
      </c>
    </row>
    <row r="1350" spans="1:3">
      <c r="A1350" s="1" t="s">
        <v>1765</v>
      </c>
      <c r="B1350" s="1" t="s">
        <v>1276</v>
      </c>
      <c r="C1350" s="1" t="s">
        <v>1292</v>
      </c>
    </row>
    <row r="1351" spans="1:3">
      <c r="A1351" s="1" t="s">
        <v>1766</v>
      </c>
      <c r="B1351" s="1" t="s">
        <v>1276</v>
      </c>
      <c r="C1351" s="1" t="s">
        <v>1292</v>
      </c>
    </row>
    <row r="1352" spans="1:3">
      <c r="A1352" s="1" t="s">
        <v>1767</v>
      </c>
      <c r="B1352" s="1" t="s">
        <v>1768</v>
      </c>
      <c r="C1352" s="1" t="s">
        <v>1276</v>
      </c>
    </row>
    <row r="1353" spans="1:3">
      <c r="A1353" s="1" t="s">
        <v>1769</v>
      </c>
      <c r="B1353" s="1" t="s">
        <v>1180</v>
      </c>
      <c r="C1353" s="1" t="s">
        <v>1276</v>
      </c>
    </row>
    <row r="1354" spans="1:3">
      <c r="A1354" s="1" t="s">
        <v>1770</v>
      </c>
      <c r="B1354" s="1" t="s">
        <v>1232</v>
      </c>
      <c r="C1354" s="1" t="s">
        <v>1276</v>
      </c>
    </row>
    <row r="1355" spans="1:3">
      <c r="A1355" s="1" t="s">
        <v>1771</v>
      </c>
      <c r="B1355" s="1" t="s">
        <v>1772</v>
      </c>
      <c r="C1355" s="1" t="s">
        <v>1276</v>
      </c>
    </row>
    <row r="1356" spans="1:3">
      <c r="A1356" s="1" t="s">
        <v>1773</v>
      </c>
      <c r="B1356" s="1" t="s">
        <v>1252</v>
      </c>
      <c r="C1356" s="1" t="s">
        <v>1276</v>
      </c>
    </row>
    <row r="1357" spans="1:3">
      <c r="A1357" s="1" t="s">
        <v>1774</v>
      </c>
      <c r="B1357" s="1" t="s">
        <v>1775</v>
      </c>
      <c r="C1357" s="1" t="s">
        <v>1276</v>
      </c>
    </row>
    <row r="1358" spans="1:3">
      <c r="A1358" s="1" t="s">
        <v>1776</v>
      </c>
      <c r="B1358" s="1" t="s">
        <v>1276</v>
      </c>
      <c r="C1358" s="1" t="s">
        <v>1292</v>
      </c>
    </row>
    <row r="1359" spans="1:3">
      <c r="A1359" s="1" t="s">
        <v>1777</v>
      </c>
      <c r="B1359" s="1" t="s">
        <v>1276</v>
      </c>
      <c r="C1359" s="1" t="s">
        <v>1292</v>
      </c>
    </row>
    <row r="1360" spans="1:3">
      <c r="A1360" s="1" t="s">
        <v>1778</v>
      </c>
      <c r="B1360" s="1" t="s">
        <v>1276</v>
      </c>
      <c r="C1360" s="1" t="s">
        <v>1292</v>
      </c>
    </row>
    <row r="1361" spans="1:3">
      <c r="A1361" s="1" t="s">
        <v>1779</v>
      </c>
      <c r="B1361" s="1" t="s">
        <v>1276</v>
      </c>
      <c r="C1361" s="1" t="s">
        <v>1276</v>
      </c>
    </row>
    <row r="1362" spans="1:3">
      <c r="A1362" s="1" t="s">
        <v>1780</v>
      </c>
      <c r="B1362" s="1" t="s">
        <v>1781</v>
      </c>
      <c r="C1362" s="1" t="s">
        <v>1276</v>
      </c>
    </row>
    <row r="1363" spans="1:3">
      <c r="A1363" s="1" t="s">
        <v>1782</v>
      </c>
      <c r="B1363" s="1" t="s">
        <v>1276</v>
      </c>
      <c r="C1363" s="1" t="s">
        <v>1276</v>
      </c>
    </row>
    <row r="1364" spans="1:3">
      <c r="A1364" s="1" t="s">
        <v>1783</v>
      </c>
      <c r="B1364" s="1" t="s">
        <v>1202</v>
      </c>
      <c r="C1364" s="1" t="s">
        <v>1276</v>
      </c>
    </row>
    <row r="1365" spans="1:3">
      <c r="A1365" s="1" t="s">
        <v>1784</v>
      </c>
      <c r="B1365" s="1" t="s">
        <v>1202</v>
      </c>
      <c r="C1365" s="1" t="s">
        <v>1276</v>
      </c>
    </row>
    <row r="1366" spans="1:3">
      <c r="A1366" s="1" t="s">
        <v>1785</v>
      </c>
      <c r="B1366" s="1" t="s">
        <v>1285</v>
      </c>
      <c r="C1366" s="1" t="s">
        <v>1276</v>
      </c>
    </row>
    <row r="1367" spans="1:3">
      <c r="A1367" s="1" t="s">
        <v>1786</v>
      </c>
      <c r="B1367" s="1" t="s">
        <v>1276</v>
      </c>
      <c r="C1367" s="1" t="s">
        <v>1276</v>
      </c>
    </row>
    <row r="1368" spans="1:3">
      <c r="A1368" s="1" t="s">
        <v>1787</v>
      </c>
      <c r="B1368" s="1" t="s">
        <v>1276</v>
      </c>
      <c r="C1368" s="1" t="s">
        <v>1276</v>
      </c>
    </row>
    <row r="1369" spans="1:3">
      <c r="A1369" s="1" t="s">
        <v>1788</v>
      </c>
      <c r="B1369" s="1" t="s">
        <v>1200</v>
      </c>
      <c r="C1369" s="1" t="s">
        <v>1276</v>
      </c>
    </row>
    <row r="1370" spans="1:3">
      <c r="A1370" s="1" t="s">
        <v>1789</v>
      </c>
      <c r="B1370" s="1" t="s">
        <v>1252</v>
      </c>
      <c r="C1370" s="1" t="s">
        <v>1276</v>
      </c>
    </row>
    <row r="1371" spans="1:3">
      <c r="A1371" s="1" t="s">
        <v>1790</v>
      </c>
      <c r="B1371" s="1" t="s">
        <v>1184</v>
      </c>
      <c r="C1371" s="1" t="s">
        <v>1276</v>
      </c>
    </row>
    <row r="1372" spans="1:3">
      <c r="A1372" s="1" t="s">
        <v>1791</v>
      </c>
      <c r="B1372" s="1" t="s">
        <v>1218</v>
      </c>
      <c r="C1372" s="1" t="s">
        <v>1276</v>
      </c>
    </row>
    <row r="1373" spans="1:3">
      <c r="A1373" s="1" t="s">
        <v>1792</v>
      </c>
      <c r="B1373" s="1" t="s">
        <v>1218</v>
      </c>
      <c r="C1373" s="1" t="s">
        <v>1276</v>
      </c>
    </row>
    <row r="1374" spans="1:3">
      <c r="A1374" s="1" t="s">
        <v>1793</v>
      </c>
      <c r="B1374" s="1" t="s">
        <v>1218</v>
      </c>
      <c r="C1374" s="1" t="s">
        <v>1276</v>
      </c>
    </row>
    <row r="1375" spans="1:3">
      <c r="A1375" s="1" t="s">
        <v>1794</v>
      </c>
      <c r="B1375" s="1" t="s">
        <v>1218</v>
      </c>
      <c r="C1375" s="1" t="s">
        <v>1276</v>
      </c>
    </row>
    <row r="1376" spans="1:3">
      <c r="A1376" s="1" t="s">
        <v>1795</v>
      </c>
      <c r="B1376" s="1" t="s">
        <v>1218</v>
      </c>
      <c r="C1376" s="1" t="s">
        <v>1276</v>
      </c>
    </row>
    <row r="1377" spans="1:3">
      <c r="A1377" s="1" t="s">
        <v>1796</v>
      </c>
      <c r="B1377" s="1" t="s">
        <v>1218</v>
      </c>
      <c r="C1377" s="1" t="s">
        <v>1276</v>
      </c>
    </row>
    <row r="1378" spans="1:3">
      <c r="A1378" s="1" t="s">
        <v>1797</v>
      </c>
      <c r="B1378" s="1" t="s">
        <v>1257</v>
      </c>
      <c r="C1378" s="1" t="s">
        <v>1276</v>
      </c>
    </row>
    <row r="1379" spans="1:3">
      <c r="A1379" s="1" t="s">
        <v>1798</v>
      </c>
      <c r="B1379" s="1" t="s">
        <v>1268</v>
      </c>
      <c r="C1379" s="1" t="s">
        <v>1276</v>
      </c>
    </row>
    <row r="1380" spans="1:3">
      <c r="A1380" s="1" t="s">
        <v>1799</v>
      </c>
      <c r="B1380" s="1" t="s">
        <v>1218</v>
      </c>
      <c r="C1380" s="1" t="s">
        <v>1276</v>
      </c>
    </row>
    <row r="1381" spans="1:3">
      <c r="A1381" s="1" t="s">
        <v>1800</v>
      </c>
      <c r="B1381" s="1" t="s">
        <v>1276</v>
      </c>
      <c r="C1381" s="1" t="s">
        <v>1276</v>
      </c>
    </row>
    <row r="1382" spans="1:3">
      <c r="A1382" s="1" t="s">
        <v>1801</v>
      </c>
      <c r="B1382" s="1" t="s">
        <v>1180</v>
      </c>
      <c r="C1382" s="1" t="s">
        <v>1276</v>
      </c>
    </row>
    <row r="1383" spans="1:3">
      <c r="A1383" s="1" t="s">
        <v>1802</v>
      </c>
      <c r="B1383" s="1" t="s">
        <v>1276</v>
      </c>
      <c r="C1383" s="1" t="s">
        <v>1276</v>
      </c>
    </row>
    <row r="1384" spans="1:3">
      <c r="A1384" s="1" t="s">
        <v>1803</v>
      </c>
      <c r="B1384" s="1" t="s">
        <v>1181</v>
      </c>
      <c r="C1384" s="1" t="s">
        <v>1276</v>
      </c>
    </row>
    <row r="1385" spans="1:3">
      <c r="A1385" s="1" t="s">
        <v>1804</v>
      </c>
      <c r="B1385" s="1" t="s">
        <v>1202</v>
      </c>
      <c r="C1385" s="1" t="s">
        <v>1276</v>
      </c>
    </row>
    <row r="1386" spans="1:3">
      <c r="A1386" s="1" t="s">
        <v>1805</v>
      </c>
      <c r="B1386" s="1" t="s">
        <v>1241</v>
      </c>
      <c r="C1386" s="1" t="s">
        <v>1276</v>
      </c>
    </row>
    <row r="1387" spans="1:3">
      <c r="A1387" s="1" t="s">
        <v>1806</v>
      </c>
      <c r="B1387" s="1" t="s">
        <v>1268</v>
      </c>
      <c r="C1387" s="1" t="s">
        <v>1276</v>
      </c>
    </row>
    <row r="1388" spans="1:3">
      <c r="A1388" s="1" t="s">
        <v>1807</v>
      </c>
      <c r="B1388" s="1" t="s">
        <v>1228</v>
      </c>
      <c r="C1388" s="1" t="s">
        <v>1276</v>
      </c>
    </row>
    <row r="1389" spans="1:3">
      <c r="A1389" s="1" t="s">
        <v>1808</v>
      </c>
      <c r="B1389" s="1" t="s">
        <v>1276</v>
      </c>
      <c r="C1389" s="1" t="s">
        <v>1276</v>
      </c>
    </row>
    <row r="1390" spans="1:3">
      <c r="A1390" s="1" t="s">
        <v>1809</v>
      </c>
      <c r="B1390" s="1" t="s">
        <v>1184</v>
      </c>
      <c r="C1390" s="1" t="s">
        <v>1276</v>
      </c>
    </row>
    <row r="1391" spans="1:3">
      <c r="A1391" s="1" t="s">
        <v>1810</v>
      </c>
      <c r="B1391" s="1" t="s">
        <v>1184</v>
      </c>
      <c r="C1391" s="1" t="s">
        <v>1276</v>
      </c>
    </row>
    <row r="1392" spans="1:3">
      <c r="A1392" s="1" t="s">
        <v>1811</v>
      </c>
      <c r="B1392" s="1" t="s">
        <v>1184</v>
      </c>
      <c r="C1392" s="1" t="s">
        <v>1276</v>
      </c>
    </row>
    <row r="1393" spans="1:3">
      <c r="A1393" s="1" t="s">
        <v>1812</v>
      </c>
      <c r="B1393" s="1" t="s">
        <v>1228</v>
      </c>
      <c r="C1393" s="1" t="s">
        <v>1276</v>
      </c>
    </row>
    <row r="1394" spans="1:3">
      <c r="A1394" s="1" t="s">
        <v>1813</v>
      </c>
      <c r="B1394" s="1" t="s">
        <v>1180</v>
      </c>
      <c r="C1394" s="1" t="s">
        <v>1276</v>
      </c>
    </row>
    <row r="1395" spans="1:3">
      <c r="A1395" s="1" t="s">
        <v>1814</v>
      </c>
      <c r="B1395" s="1" t="s">
        <v>1276</v>
      </c>
      <c r="C1395" s="1" t="s">
        <v>1276</v>
      </c>
    </row>
    <row r="1396" spans="1:3">
      <c r="A1396" s="1" t="s">
        <v>1815</v>
      </c>
      <c r="B1396" s="1" t="s">
        <v>1268</v>
      </c>
      <c r="C1396" s="1" t="s">
        <v>1276</v>
      </c>
    </row>
    <row r="1397" spans="1:3">
      <c r="A1397" s="1" t="s">
        <v>1816</v>
      </c>
      <c r="B1397" s="1" t="s">
        <v>1228</v>
      </c>
      <c r="C1397" s="1" t="s">
        <v>1276</v>
      </c>
    </row>
    <row r="1398" spans="1:3">
      <c r="A1398" s="1" t="s">
        <v>1817</v>
      </c>
      <c r="B1398" s="1" t="s">
        <v>1268</v>
      </c>
      <c r="C1398" s="1" t="s">
        <v>1276</v>
      </c>
    </row>
    <row r="1399" spans="1:3">
      <c r="A1399" s="1" t="s">
        <v>1818</v>
      </c>
      <c r="B1399" s="1" t="s">
        <v>1268</v>
      </c>
      <c r="C1399" s="1" t="s">
        <v>1276</v>
      </c>
    </row>
    <row r="1400" spans="1:3">
      <c r="A1400" s="1" t="s">
        <v>1819</v>
      </c>
      <c r="B1400" s="1" t="s">
        <v>1268</v>
      </c>
      <c r="C1400" s="1" t="s">
        <v>1276</v>
      </c>
    </row>
    <row r="1401" spans="1:3">
      <c r="A1401" s="1" t="s">
        <v>1820</v>
      </c>
      <c r="B1401" s="1" t="s">
        <v>1821</v>
      </c>
      <c r="C1401" s="1" t="s">
        <v>1276</v>
      </c>
    </row>
    <row r="1402" spans="1:3">
      <c r="A1402" s="1" t="s">
        <v>1822</v>
      </c>
      <c r="B1402" s="1" t="s">
        <v>1268</v>
      </c>
      <c r="C1402" s="1" t="s">
        <v>1276</v>
      </c>
    </row>
    <row r="1403" spans="1:3">
      <c r="A1403" s="1" t="s">
        <v>1823</v>
      </c>
      <c r="B1403" s="1" t="s">
        <v>1268</v>
      </c>
      <c r="C1403" s="1" t="s">
        <v>1276</v>
      </c>
    </row>
    <row r="1404" spans="1:3">
      <c r="A1404" s="1" t="s">
        <v>1824</v>
      </c>
      <c r="B1404" s="1" t="s">
        <v>1202</v>
      </c>
      <c r="C1404" s="1" t="s">
        <v>1276</v>
      </c>
    </row>
    <row r="1405" spans="1:3">
      <c r="A1405" s="1" t="s">
        <v>1825</v>
      </c>
      <c r="B1405" s="1" t="s">
        <v>1276</v>
      </c>
      <c r="C1405" s="1" t="s">
        <v>1276</v>
      </c>
    </row>
    <row r="1406" spans="1:3">
      <c r="A1406" s="1" t="s">
        <v>1826</v>
      </c>
      <c r="B1406" s="1" t="s">
        <v>1276</v>
      </c>
      <c r="C1406" s="1" t="s">
        <v>1276</v>
      </c>
    </row>
    <row r="1407" spans="1:3">
      <c r="A1407" s="1" t="s">
        <v>1827</v>
      </c>
      <c r="B1407" s="1" t="s">
        <v>1828</v>
      </c>
      <c r="C1407" s="1" t="s">
        <v>1276</v>
      </c>
    </row>
    <row r="1408" spans="1:3">
      <c r="A1408" s="1" t="s">
        <v>1829</v>
      </c>
      <c r="B1408" s="1" t="s">
        <v>1184</v>
      </c>
      <c r="C1408" s="1" t="s">
        <v>1276</v>
      </c>
    </row>
    <row r="1409" spans="1:3">
      <c r="A1409" s="1" t="s">
        <v>1830</v>
      </c>
      <c r="B1409" s="1" t="s">
        <v>1286</v>
      </c>
      <c r="C1409" s="1" t="s">
        <v>1276</v>
      </c>
    </row>
    <row r="1410" spans="1:3">
      <c r="A1410" s="1" t="s">
        <v>1831</v>
      </c>
      <c r="B1410" s="1" t="s">
        <v>1268</v>
      </c>
      <c r="C1410" s="1" t="s">
        <v>1276</v>
      </c>
    </row>
    <row r="1411" spans="1:3">
      <c r="A1411" s="1" t="s">
        <v>1832</v>
      </c>
      <c r="B1411" s="1" t="s">
        <v>1251</v>
      </c>
      <c r="C1411" s="1" t="s">
        <v>1276</v>
      </c>
    </row>
    <row r="1412" spans="1:3">
      <c r="A1412" s="1" t="s">
        <v>1833</v>
      </c>
      <c r="B1412" s="1" t="s">
        <v>1251</v>
      </c>
      <c r="C1412" s="1" t="s">
        <v>1276</v>
      </c>
    </row>
    <row r="1413" spans="1:3">
      <c r="A1413" s="1" t="s">
        <v>1834</v>
      </c>
      <c r="B1413" s="1" t="s">
        <v>1202</v>
      </c>
      <c r="C1413" s="1" t="s">
        <v>1276</v>
      </c>
    </row>
    <row r="1414" spans="1:3">
      <c r="A1414" s="1" t="s">
        <v>1835</v>
      </c>
      <c r="B1414" s="1" t="s">
        <v>1184</v>
      </c>
      <c r="C1414" s="1" t="s">
        <v>1276</v>
      </c>
    </row>
    <row r="1415" spans="1:3">
      <c r="A1415" s="1" t="s">
        <v>1836</v>
      </c>
      <c r="B1415" s="1" t="s">
        <v>1184</v>
      </c>
      <c r="C1415" s="1" t="s">
        <v>1276</v>
      </c>
    </row>
    <row r="1416" spans="1:3">
      <c r="A1416" s="1" t="s">
        <v>1837</v>
      </c>
      <c r="B1416" s="1" t="s">
        <v>1184</v>
      </c>
      <c r="C1416" s="1" t="s">
        <v>1276</v>
      </c>
    </row>
    <row r="1417" spans="1:3">
      <c r="A1417" s="1" t="s">
        <v>1838</v>
      </c>
      <c r="B1417" s="1" t="s">
        <v>1184</v>
      </c>
      <c r="C1417" s="1" t="s">
        <v>1276</v>
      </c>
    </row>
    <row r="1418" spans="1:3">
      <c r="A1418" s="1" t="s">
        <v>1839</v>
      </c>
      <c r="B1418" s="1" t="s">
        <v>1184</v>
      </c>
      <c r="C1418" s="1" t="s">
        <v>1276</v>
      </c>
    </row>
    <row r="1419" spans="1:3">
      <c r="A1419" s="1" t="s">
        <v>1840</v>
      </c>
      <c r="B1419" s="1" t="s">
        <v>1184</v>
      </c>
      <c r="C1419" s="1" t="s">
        <v>1276</v>
      </c>
    </row>
    <row r="1420" spans="1:3">
      <c r="A1420" s="1" t="s">
        <v>1841</v>
      </c>
      <c r="B1420" s="1" t="s">
        <v>1202</v>
      </c>
      <c r="C1420" s="1" t="s">
        <v>1276</v>
      </c>
    </row>
    <row r="1421" spans="1:3">
      <c r="A1421" s="1" t="s">
        <v>1842</v>
      </c>
      <c r="B1421" s="1" t="s">
        <v>1184</v>
      </c>
      <c r="C1421" s="1" t="s">
        <v>1276</v>
      </c>
    </row>
    <row r="1422" spans="1:3">
      <c r="A1422" s="1" t="s">
        <v>1843</v>
      </c>
      <c r="B1422" s="1" t="s">
        <v>1276</v>
      </c>
      <c r="C1422" s="1" t="s">
        <v>1276</v>
      </c>
    </row>
    <row r="1423" spans="1:3">
      <c r="A1423" s="1" t="s">
        <v>1844</v>
      </c>
      <c r="B1423" s="1" t="s">
        <v>1255</v>
      </c>
      <c r="C1423" s="1" t="s">
        <v>1276</v>
      </c>
    </row>
    <row r="1424" spans="1:3">
      <c r="A1424" s="1" t="s">
        <v>1845</v>
      </c>
      <c r="B1424" s="1" t="s">
        <v>1228</v>
      </c>
      <c r="C1424" s="1" t="s">
        <v>1276</v>
      </c>
    </row>
    <row r="1425" spans="1:3">
      <c r="A1425" s="1" t="s">
        <v>1846</v>
      </c>
      <c r="B1425" s="1" t="s">
        <v>1248</v>
      </c>
      <c r="C1425" s="1" t="s">
        <v>1276</v>
      </c>
    </row>
    <row r="1426" spans="1:3">
      <c r="A1426" s="1" t="s">
        <v>1847</v>
      </c>
      <c r="B1426" s="1" t="s">
        <v>1181</v>
      </c>
      <c r="C1426" s="1" t="s">
        <v>1276</v>
      </c>
    </row>
    <row r="1427" spans="1:3">
      <c r="A1427" s="1" t="s">
        <v>1848</v>
      </c>
      <c r="B1427" s="1" t="s">
        <v>1181</v>
      </c>
      <c r="C1427" s="1" t="s">
        <v>1276</v>
      </c>
    </row>
    <row r="1428" spans="1:3">
      <c r="A1428" s="1" t="s">
        <v>1849</v>
      </c>
      <c r="B1428" s="1" t="s">
        <v>1268</v>
      </c>
      <c r="C1428" s="1" t="s">
        <v>1276</v>
      </c>
    </row>
    <row r="1429" spans="1:3">
      <c r="A1429" s="1" t="s">
        <v>1850</v>
      </c>
      <c r="B1429" s="1" t="s">
        <v>1268</v>
      </c>
      <c r="C1429" s="1" t="s">
        <v>1276</v>
      </c>
    </row>
    <row r="1430" spans="1:3">
      <c r="A1430" s="1" t="s">
        <v>1851</v>
      </c>
      <c r="B1430" s="1" t="s">
        <v>1202</v>
      </c>
      <c r="C1430" s="1" t="s">
        <v>1276</v>
      </c>
    </row>
    <row r="1431" spans="1:3">
      <c r="A1431" s="1" t="s">
        <v>1852</v>
      </c>
      <c r="B1431" s="1" t="s">
        <v>1184</v>
      </c>
      <c r="C1431" s="1" t="s">
        <v>1276</v>
      </c>
    </row>
    <row r="1432" spans="1:3">
      <c r="A1432" s="1" t="s">
        <v>1853</v>
      </c>
      <c r="B1432" s="1" t="s">
        <v>1202</v>
      </c>
      <c r="C1432" s="1" t="s">
        <v>1276</v>
      </c>
    </row>
    <row r="1433" spans="1:3">
      <c r="A1433" s="1" t="s">
        <v>1854</v>
      </c>
      <c r="B1433" s="1" t="s">
        <v>1276</v>
      </c>
      <c r="C1433" s="1" t="s">
        <v>1276</v>
      </c>
    </row>
    <row r="1434" spans="1:3">
      <c r="A1434" s="1" t="s">
        <v>1855</v>
      </c>
      <c r="B1434" s="1" t="s">
        <v>1246</v>
      </c>
      <c r="C1434" s="1" t="s">
        <v>1276</v>
      </c>
    </row>
    <row r="1435" spans="1:3">
      <c r="A1435" s="1" t="s">
        <v>1856</v>
      </c>
      <c r="B1435" s="1" t="s">
        <v>1181</v>
      </c>
      <c r="C1435" s="1" t="s">
        <v>1276</v>
      </c>
    </row>
    <row r="1436" spans="1:3">
      <c r="A1436" s="1" t="s">
        <v>1857</v>
      </c>
      <c r="B1436" s="1" t="s">
        <v>1276</v>
      </c>
      <c r="C1436" s="1" t="s">
        <v>1276</v>
      </c>
    </row>
    <row r="1437" spans="1:3">
      <c r="A1437" s="1" t="s">
        <v>1858</v>
      </c>
      <c r="B1437" s="1" t="s">
        <v>1181</v>
      </c>
      <c r="C1437" s="1" t="s">
        <v>1276</v>
      </c>
    </row>
    <row r="1438" spans="1:3">
      <c r="A1438" s="1" t="s">
        <v>1859</v>
      </c>
      <c r="B1438" s="1" t="s">
        <v>1228</v>
      </c>
      <c r="C1438" s="1" t="s">
        <v>1276</v>
      </c>
    </row>
    <row r="1439" spans="1:3">
      <c r="A1439" s="1" t="s">
        <v>1860</v>
      </c>
      <c r="B1439" s="1" t="s">
        <v>1268</v>
      </c>
      <c r="C1439" s="1" t="s">
        <v>1276</v>
      </c>
    </row>
    <row r="1440" spans="1:3">
      <c r="A1440" s="1" t="s">
        <v>1861</v>
      </c>
      <c r="B1440" s="1" t="s">
        <v>1202</v>
      </c>
      <c r="C1440" s="1" t="s">
        <v>1276</v>
      </c>
    </row>
    <row r="1441" spans="1:3">
      <c r="A1441" s="1" t="s">
        <v>1862</v>
      </c>
      <c r="B1441" s="1" t="s">
        <v>1268</v>
      </c>
      <c r="C1441" s="1" t="s">
        <v>1276</v>
      </c>
    </row>
    <row r="1442" spans="1:3">
      <c r="A1442" s="1" t="s">
        <v>1863</v>
      </c>
      <c r="B1442" s="1" t="s">
        <v>1228</v>
      </c>
      <c r="C1442" s="1" t="s">
        <v>1276</v>
      </c>
    </row>
    <row r="1443" spans="1:3">
      <c r="A1443" s="1" t="s">
        <v>1864</v>
      </c>
      <c r="B1443" s="1" t="s">
        <v>1228</v>
      </c>
      <c r="C1443" s="1" t="s">
        <v>1276</v>
      </c>
    </row>
    <row r="1444" spans="1:3">
      <c r="A1444" s="1" t="s">
        <v>1865</v>
      </c>
      <c r="B1444" s="1" t="s">
        <v>1251</v>
      </c>
      <c r="C1444" s="1" t="s">
        <v>1276</v>
      </c>
    </row>
    <row r="1445" spans="1:3">
      <c r="A1445" s="1" t="s">
        <v>1866</v>
      </c>
      <c r="B1445" s="1" t="s">
        <v>1228</v>
      </c>
      <c r="C1445" s="1" t="s">
        <v>1276</v>
      </c>
    </row>
    <row r="1446" spans="1:3">
      <c r="A1446" s="1" t="s">
        <v>1867</v>
      </c>
      <c r="B1446" s="1" t="s">
        <v>1252</v>
      </c>
      <c r="C1446" s="1" t="s">
        <v>1276</v>
      </c>
    </row>
    <row r="1447" spans="1:3">
      <c r="A1447" s="1" t="s">
        <v>1868</v>
      </c>
      <c r="B1447" s="1" t="s">
        <v>1278</v>
      </c>
      <c r="C1447" s="1" t="s">
        <v>1276</v>
      </c>
    </row>
    <row r="1448" spans="1:3">
      <c r="A1448" s="1" t="s">
        <v>1869</v>
      </c>
      <c r="B1448" s="1" t="s">
        <v>1276</v>
      </c>
      <c r="C1448" s="1" t="s">
        <v>1276</v>
      </c>
    </row>
    <row r="1449" spans="1:3">
      <c r="A1449" s="1" t="s">
        <v>1870</v>
      </c>
      <c r="B1449" s="1" t="s">
        <v>1276</v>
      </c>
      <c r="C1449" s="1" t="s">
        <v>1276</v>
      </c>
    </row>
    <row r="1450" spans="1:3">
      <c r="A1450" s="1" t="s">
        <v>1871</v>
      </c>
      <c r="B1450" s="1" t="s">
        <v>1184</v>
      </c>
      <c r="C1450" s="1" t="s">
        <v>1276</v>
      </c>
    </row>
    <row r="1451" spans="1:3">
      <c r="A1451" s="1" t="s">
        <v>1872</v>
      </c>
      <c r="B1451" s="1" t="s">
        <v>1184</v>
      </c>
      <c r="C1451" s="1" t="s">
        <v>1276</v>
      </c>
    </row>
    <row r="1452" spans="1:3">
      <c r="A1452" s="1" t="s">
        <v>1873</v>
      </c>
      <c r="B1452" s="1" t="s">
        <v>1276</v>
      </c>
      <c r="C1452" s="1" t="s">
        <v>1276</v>
      </c>
    </row>
    <row r="1453" spans="1:3">
      <c r="A1453" s="1" t="s">
        <v>1874</v>
      </c>
      <c r="B1453" s="1" t="s">
        <v>1252</v>
      </c>
      <c r="C1453" s="1" t="s">
        <v>1276</v>
      </c>
    </row>
    <row r="1454" spans="1:3">
      <c r="A1454" s="1" t="s">
        <v>1875</v>
      </c>
      <c r="B1454" s="1" t="s">
        <v>1876</v>
      </c>
      <c r="C1454" s="1" t="s">
        <v>1276</v>
      </c>
    </row>
    <row r="1455" spans="1:3">
      <c r="A1455" s="1" t="s">
        <v>1877</v>
      </c>
      <c r="B1455" s="1" t="s">
        <v>1276</v>
      </c>
      <c r="C1455" s="1" t="s">
        <v>1276</v>
      </c>
    </row>
    <row r="1456" spans="1:3">
      <c r="A1456" s="1" t="s">
        <v>1878</v>
      </c>
      <c r="B1456" s="1" t="s">
        <v>1276</v>
      </c>
      <c r="C1456" s="1" t="s">
        <v>1276</v>
      </c>
    </row>
    <row r="1457" spans="1:3">
      <c r="A1457" s="1" t="s">
        <v>1879</v>
      </c>
      <c r="B1457" s="1" t="s">
        <v>1276</v>
      </c>
      <c r="C1457" s="1" t="s">
        <v>1276</v>
      </c>
    </row>
    <row r="1458" spans="1:3">
      <c r="A1458" s="1" t="s">
        <v>1880</v>
      </c>
      <c r="B1458" s="1" t="s">
        <v>1255</v>
      </c>
      <c r="C1458" s="1" t="s">
        <v>1276</v>
      </c>
    </row>
    <row r="1459" spans="1:3">
      <c r="A1459" s="1" t="s">
        <v>1881</v>
      </c>
      <c r="B1459" s="1" t="s">
        <v>1200</v>
      </c>
      <c r="C1459" s="1" t="s">
        <v>1276</v>
      </c>
    </row>
    <row r="1460" spans="1:3">
      <c r="A1460" s="1" t="s">
        <v>1882</v>
      </c>
      <c r="B1460" s="1" t="s">
        <v>1200</v>
      </c>
      <c r="C1460" s="1" t="s">
        <v>1276</v>
      </c>
    </row>
    <row r="1461" spans="1:3">
      <c r="A1461" s="1" t="s">
        <v>1883</v>
      </c>
      <c r="B1461" s="1" t="s">
        <v>1268</v>
      </c>
      <c r="C1461" s="1" t="s">
        <v>1276</v>
      </c>
    </row>
    <row r="1462" spans="1:3">
      <c r="A1462" s="1" t="s">
        <v>1884</v>
      </c>
      <c r="B1462" s="1" t="s">
        <v>1276</v>
      </c>
      <c r="C1462" s="1" t="s">
        <v>1276</v>
      </c>
    </row>
    <row r="1463" spans="1:3">
      <c r="A1463" s="1" t="s">
        <v>1885</v>
      </c>
      <c r="B1463" s="1" t="s">
        <v>1276</v>
      </c>
      <c r="C1463" s="1" t="s">
        <v>1276</v>
      </c>
    </row>
    <row r="1464" spans="1:3">
      <c r="A1464" s="1" t="s">
        <v>1886</v>
      </c>
      <c r="B1464" s="1" t="s">
        <v>1276</v>
      </c>
      <c r="C1464" s="1" t="s">
        <v>1276</v>
      </c>
    </row>
    <row r="1465" spans="1:3">
      <c r="A1465" s="1" t="s">
        <v>1887</v>
      </c>
      <c r="B1465" s="1" t="s">
        <v>1184</v>
      </c>
      <c r="C1465" s="1" t="s">
        <v>1276</v>
      </c>
    </row>
    <row r="1466" spans="1:3">
      <c r="A1466" s="1" t="s">
        <v>1888</v>
      </c>
      <c r="B1466" s="1" t="s">
        <v>1184</v>
      </c>
      <c r="C1466" s="1" t="s">
        <v>1276</v>
      </c>
    </row>
    <row r="1467" spans="1:3">
      <c r="A1467" s="1" t="s">
        <v>1889</v>
      </c>
      <c r="B1467" s="1" t="s">
        <v>1184</v>
      </c>
      <c r="C1467" s="1" t="s">
        <v>1276</v>
      </c>
    </row>
    <row r="1468" spans="1:3">
      <c r="A1468" s="1" t="s">
        <v>1890</v>
      </c>
      <c r="B1468" s="1" t="s">
        <v>1184</v>
      </c>
      <c r="C1468" s="1" t="s">
        <v>1276</v>
      </c>
    </row>
    <row r="1469" spans="1:3">
      <c r="A1469" s="1" t="s">
        <v>1891</v>
      </c>
      <c r="B1469" s="1" t="s">
        <v>1184</v>
      </c>
      <c r="C1469" s="1" t="s">
        <v>1276</v>
      </c>
    </row>
    <row r="1470" spans="1:3">
      <c r="A1470" s="1" t="s">
        <v>1892</v>
      </c>
      <c r="B1470" s="1" t="s">
        <v>1184</v>
      </c>
      <c r="C1470" s="1" t="s">
        <v>1276</v>
      </c>
    </row>
    <row r="1471" spans="1:3">
      <c r="A1471" s="1" t="s">
        <v>1893</v>
      </c>
      <c r="B1471" s="1" t="s">
        <v>1184</v>
      </c>
      <c r="C1471" s="1" t="s">
        <v>1276</v>
      </c>
    </row>
    <row r="1472" spans="1:3">
      <c r="A1472" s="1" t="s">
        <v>1894</v>
      </c>
      <c r="B1472" s="1" t="s">
        <v>1184</v>
      </c>
      <c r="C1472" s="1" t="s">
        <v>1276</v>
      </c>
    </row>
    <row r="1473" spans="1:3">
      <c r="A1473" s="1" t="s">
        <v>1895</v>
      </c>
      <c r="B1473" s="1" t="s">
        <v>1184</v>
      </c>
      <c r="C1473" s="1" t="s">
        <v>1276</v>
      </c>
    </row>
    <row r="1474" spans="1:3">
      <c r="A1474" s="1" t="s">
        <v>1896</v>
      </c>
      <c r="B1474" s="1" t="s">
        <v>1184</v>
      </c>
      <c r="C1474" s="1" t="s">
        <v>1276</v>
      </c>
    </row>
    <row r="1475" spans="1:3">
      <c r="A1475" s="1" t="s">
        <v>1897</v>
      </c>
      <c r="B1475" s="1" t="s">
        <v>1184</v>
      </c>
      <c r="C1475" s="1" t="s">
        <v>1276</v>
      </c>
    </row>
    <row r="1476" spans="1:3">
      <c r="A1476" s="1" t="s">
        <v>1898</v>
      </c>
      <c r="B1476" s="1" t="s">
        <v>1184</v>
      </c>
      <c r="C1476" s="1" t="s">
        <v>1276</v>
      </c>
    </row>
    <row r="1477" spans="1:3">
      <c r="A1477" s="1" t="s">
        <v>1899</v>
      </c>
      <c r="B1477" s="1" t="s">
        <v>1184</v>
      </c>
      <c r="C1477" s="1" t="s">
        <v>1276</v>
      </c>
    </row>
    <row r="1478" spans="1:3">
      <c r="A1478" s="1" t="s">
        <v>1900</v>
      </c>
      <c r="B1478" s="1" t="s">
        <v>1184</v>
      </c>
      <c r="C1478" s="1" t="s">
        <v>1276</v>
      </c>
    </row>
    <row r="1479" spans="1:3">
      <c r="A1479" s="1" t="s">
        <v>1901</v>
      </c>
      <c r="B1479" s="1" t="s">
        <v>1184</v>
      </c>
      <c r="C1479" s="1" t="s">
        <v>1276</v>
      </c>
    </row>
    <row r="1480" spans="1:3">
      <c r="A1480" s="1" t="s">
        <v>1902</v>
      </c>
      <c r="B1480" s="1" t="s">
        <v>1184</v>
      </c>
      <c r="C1480" s="1" t="s">
        <v>1276</v>
      </c>
    </row>
    <row r="1481" spans="1:3">
      <c r="A1481" s="1" t="s">
        <v>1903</v>
      </c>
      <c r="B1481" s="1" t="s">
        <v>1184</v>
      </c>
      <c r="C1481" s="1" t="s">
        <v>1276</v>
      </c>
    </row>
    <row r="1482" spans="1:3">
      <c r="A1482" s="1" t="s">
        <v>1904</v>
      </c>
      <c r="B1482" s="1" t="s">
        <v>1184</v>
      </c>
      <c r="C1482" s="1" t="s">
        <v>1276</v>
      </c>
    </row>
    <row r="1483" spans="1:3">
      <c r="A1483" s="1" t="s">
        <v>1905</v>
      </c>
      <c r="B1483" s="1" t="s">
        <v>1248</v>
      </c>
      <c r="C1483" s="1" t="s">
        <v>1276</v>
      </c>
    </row>
    <row r="1484" spans="1:3">
      <c r="A1484" s="1" t="s">
        <v>1906</v>
      </c>
      <c r="B1484" s="1" t="s">
        <v>1248</v>
      </c>
      <c r="C1484" s="1" t="s">
        <v>1276</v>
      </c>
    </row>
    <row r="1485" spans="1:3">
      <c r="A1485" s="1" t="s">
        <v>1907</v>
      </c>
      <c r="B1485" s="1" t="s">
        <v>1248</v>
      </c>
      <c r="C1485" s="1" t="s">
        <v>1276</v>
      </c>
    </row>
    <row r="1486" spans="1:3">
      <c r="A1486" s="1" t="s">
        <v>1908</v>
      </c>
      <c r="B1486" s="1" t="s">
        <v>1248</v>
      </c>
      <c r="C1486" s="1" t="s">
        <v>1276</v>
      </c>
    </row>
    <row r="1487" spans="1:3">
      <c r="A1487" s="1" t="s">
        <v>1909</v>
      </c>
      <c r="B1487" s="1" t="s">
        <v>1248</v>
      </c>
      <c r="C1487" s="1" t="s">
        <v>1276</v>
      </c>
    </row>
    <row r="1488" spans="1:3">
      <c r="A1488" s="1" t="s">
        <v>1910</v>
      </c>
      <c r="B1488" s="1" t="s">
        <v>1248</v>
      </c>
      <c r="C1488" s="1" t="s">
        <v>1276</v>
      </c>
    </row>
    <row r="1489" spans="1:3">
      <c r="A1489" s="1" t="s">
        <v>1911</v>
      </c>
      <c r="B1489" s="1" t="s">
        <v>1248</v>
      </c>
      <c r="C1489" s="1" t="s">
        <v>1276</v>
      </c>
    </row>
    <row r="1490" spans="1:3">
      <c r="A1490" s="1" t="s">
        <v>1912</v>
      </c>
      <c r="B1490" s="1" t="s">
        <v>1248</v>
      </c>
      <c r="C1490" s="1" t="s">
        <v>1276</v>
      </c>
    </row>
    <row r="1491" spans="1:3">
      <c r="A1491" s="1" t="s">
        <v>1913</v>
      </c>
      <c r="B1491" s="1" t="s">
        <v>1276</v>
      </c>
      <c r="C1491" s="1" t="s">
        <v>1276</v>
      </c>
    </row>
    <row r="1492" spans="1:3">
      <c r="A1492" s="1" t="s">
        <v>1914</v>
      </c>
      <c r="B1492" s="1" t="s">
        <v>1232</v>
      </c>
      <c r="C1492" s="1" t="s">
        <v>1276</v>
      </c>
    </row>
    <row r="1493" spans="1:3">
      <c r="A1493" s="1" t="s">
        <v>1915</v>
      </c>
      <c r="B1493" s="1" t="s">
        <v>1268</v>
      </c>
      <c r="C1493" s="1" t="s">
        <v>1276</v>
      </c>
    </row>
    <row r="1494" spans="1:3">
      <c r="A1494" s="1" t="s">
        <v>1916</v>
      </c>
      <c r="B1494" s="1" t="s">
        <v>1917</v>
      </c>
      <c r="C1494" s="1" t="s">
        <v>1276</v>
      </c>
    </row>
    <row r="1495" spans="1:3">
      <c r="A1495" s="1" t="s">
        <v>1918</v>
      </c>
      <c r="B1495" s="1" t="s">
        <v>1917</v>
      </c>
      <c r="C1495" s="1" t="s">
        <v>1276</v>
      </c>
    </row>
    <row r="1496" spans="1:3">
      <c r="A1496" s="1" t="s">
        <v>1919</v>
      </c>
      <c r="B1496" s="1" t="s">
        <v>1276</v>
      </c>
      <c r="C1496" s="1" t="s">
        <v>1276</v>
      </c>
    </row>
    <row r="1497" spans="1:3">
      <c r="A1497" s="1" t="s">
        <v>1920</v>
      </c>
      <c r="B1497" s="1" t="s">
        <v>1917</v>
      </c>
      <c r="C1497" s="1" t="s">
        <v>1276</v>
      </c>
    </row>
    <row r="1498" spans="1:3">
      <c r="A1498" s="1" t="s">
        <v>1921</v>
      </c>
      <c r="B1498" s="1" t="s">
        <v>1276</v>
      </c>
      <c r="C1498" s="1" t="s">
        <v>1276</v>
      </c>
    </row>
    <row r="1499" spans="1:3">
      <c r="A1499" s="1" t="s">
        <v>1922</v>
      </c>
      <c r="B1499" s="1" t="s">
        <v>1255</v>
      </c>
      <c r="C1499" s="1" t="s">
        <v>1276</v>
      </c>
    </row>
    <row r="1500" spans="1:3">
      <c r="A1500" s="1" t="s">
        <v>1923</v>
      </c>
      <c r="B1500" s="1" t="s">
        <v>1268</v>
      </c>
      <c r="C1500" s="1" t="s">
        <v>1276</v>
      </c>
    </row>
    <row r="1501" spans="1:3">
      <c r="A1501" s="1" t="s">
        <v>1924</v>
      </c>
      <c r="B1501" s="1" t="s">
        <v>1268</v>
      </c>
      <c r="C1501" s="1" t="s">
        <v>1276</v>
      </c>
    </row>
    <row r="1502" spans="1:3">
      <c r="A1502" s="1" t="s">
        <v>1925</v>
      </c>
      <c r="B1502" s="1" t="s">
        <v>1276</v>
      </c>
      <c r="C1502" s="1" t="s">
        <v>1276</v>
      </c>
    </row>
    <row r="1503" spans="1:3">
      <c r="A1503" s="1" t="s">
        <v>1926</v>
      </c>
      <c r="B1503" s="1" t="s">
        <v>1255</v>
      </c>
      <c r="C1503" s="1" t="s">
        <v>1276</v>
      </c>
    </row>
    <row r="1504" spans="1:3">
      <c r="A1504" s="1" t="s">
        <v>1927</v>
      </c>
      <c r="B1504" s="1" t="s">
        <v>1276</v>
      </c>
      <c r="C1504" s="1" t="s">
        <v>1276</v>
      </c>
    </row>
    <row r="1505" spans="1:3">
      <c r="A1505" s="1" t="s">
        <v>1928</v>
      </c>
      <c r="B1505" s="1" t="s">
        <v>1276</v>
      </c>
      <c r="C1505" s="1" t="s">
        <v>1276</v>
      </c>
    </row>
    <row r="1506" spans="1:3">
      <c r="A1506" s="1" t="s">
        <v>1929</v>
      </c>
      <c r="B1506" s="1" t="s">
        <v>1276</v>
      </c>
      <c r="C1506" s="1" t="s">
        <v>1276</v>
      </c>
    </row>
    <row r="1507" spans="1:3">
      <c r="A1507" s="1" t="s">
        <v>1930</v>
      </c>
      <c r="B1507" s="1" t="s">
        <v>1276</v>
      </c>
      <c r="C1507" s="1" t="s">
        <v>1276</v>
      </c>
    </row>
    <row r="1508" spans="1:3">
      <c r="A1508" s="1" t="s">
        <v>1931</v>
      </c>
      <c r="B1508" s="1" t="s">
        <v>1276</v>
      </c>
      <c r="C1508" s="1" t="s">
        <v>1276</v>
      </c>
    </row>
    <row r="1509" spans="1:3">
      <c r="A1509" s="1" t="s">
        <v>1932</v>
      </c>
      <c r="B1509" s="1" t="s">
        <v>1276</v>
      </c>
      <c r="C1509" s="1" t="s">
        <v>1276</v>
      </c>
    </row>
    <row r="1510" spans="1:3">
      <c r="A1510" s="1" t="s">
        <v>1933</v>
      </c>
      <c r="B1510" s="1" t="s">
        <v>1276</v>
      </c>
      <c r="C1510" s="1" t="s">
        <v>1276</v>
      </c>
    </row>
    <row r="1511" spans="1:3">
      <c r="A1511" s="1" t="s">
        <v>1934</v>
      </c>
      <c r="B1511" s="1" t="s">
        <v>1246</v>
      </c>
      <c r="C1511" s="1" t="s">
        <v>1276</v>
      </c>
    </row>
    <row r="1512" spans="1:3">
      <c r="A1512" s="1" t="s">
        <v>1935</v>
      </c>
      <c r="B1512" s="1" t="s">
        <v>1276</v>
      </c>
      <c r="C1512" s="1" t="s">
        <v>1276</v>
      </c>
    </row>
    <row r="1513" spans="1:3">
      <c r="A1513" s="1" t="s">
        <v>1936</v>
      </c>
      <c r="B1513" s="1" t="s">
        <v>1276</v>
      </c>
      <c r="C1513" s="1" t="s">
        <v>1276</v>
      </c>
    </row>
    <row r="1514" spans="1:3">
      <c r="A1514" s="1" t="s">
        <v>1937</v>
      </c>
      <c r="B1514" s="1" t="s">
        <v>1938</v>
      </c>
      <c r="C1514" s="1" t="s">
        <v>1276</v>
      </c>
    </row>
    <row r="1515" spans="1:3">
      <c r="A1515" s="1" t="s">
        <v>1939</v>
      </c>
      <c r="B1515" s="1" t="s">
        <v>1268</v>
      </c>
      <c r="C1515" s="1" t="s">
        <v>1276</v>
      </c>
    </row>
    <row r="1516" spans="1:3">
      <c r="A1516" s="1" t="s">
        <v>1940</v>
      </c>
      <c r="B1516" s="1" t="s">
        <v>1181</v>
      </c>
      <c r="C1516" s="1" t="s">
        <v>1276</v>
      </c>
    </row>
    <row r="1517" spans="1:3">
      <c r="A1517" s="1" t="s">
        <v>1941</v>
      </c>
      <c r="B1517" s="1" t="s">
        <v>1181</v>
      </c>
      <c r="C1517" s="1" t="s">
        <v>1276</v>
      </c>
    </row>
    <row r="1518" spans="1:3">
      <c r="A1518" s="1" t="s">
        <v>1942</v>
      </c>
      <c r="B1518" s="1" t="s">
        <v>1276</v>
      </c>
      <c r="C1518" s="1" t="s">
        <v>1276</v>
      </c>
    </row>
    <row r="1519" spans="1:3">
      <c r="A1519" s="1" t="s">
        <v>1943</v>
      </c>
      <c r="B1519" s="1" t="s">
        <v>1228</v>
      </c>
      <c r="C1519" s="1" t="s">
        <v>1276</v>
      </c>
    </row>
    <row r="1520" spans="1:3">
      <c r="A1520" s="1" t="s">
        <v>1944</v>
      </c>
      <c r="B1520" s="1" t="s">
        <v>1268</v>
      </c>
      <c r="C1520" s="1" t="s">
        <v>1276</v>
      </c>
    </row>
    <row r="1521" spans="1:3">
      <c r="A1521" s="1" t="s">
        <v>1945</v>
      </c>
      <c r="B1521" s="1" t="s">
        <v>1228</v>
      </c>
      <c r="C1521" s="1" t="s">
        <v>1276</v>
      </c>
    </row>
    <row r="1522" spans="1:3">
      <c r="A1522" s="1" t="s">
        <v>1946</v>
      </c>
      <c r="B1522" s="1" t="s">
        <v>1268</v>
      </c>
      <c r="C1522" s="1" t="s">
        <v>1276</v>
      </c>
    </row>
    <row r="1523" spans="1:3">
      <c r="A1523" s="1" t="s">
        <v>1947</v>
      </c>
      <c r="B1523" s="1" t="s">
        <v>1268</v>
      </c>
      <c r="C1523" s="1" t="s">
        <v>1276</v>
      </c>
    </row>
    <row r="1524" spans="1:3">
      <c r="A1524" s="1" t="s">
        <v>1948</v>
      </c>
      <c r="B1524" s="1" t="s">
        <v>1200</v>
      </c>
      <c r="C1524" s="1" t="s">
        <v>1276</v>
      </c>
    </row>
    <row r="1525" spans="1:3">
      <c r="A1525" s="1" t="s">
        <v>1949</v>
      </c>
      <c r="B1525" s="1" t="s">
        <v>1276</v>
      </c>
      <c r="C1525" s="1" t="s">
        <v>1276</v>
      </c>
    </row>
    <row r="1526" spans="1:3">
      <c r="A1526" s="1" t="s">
        <v>1950</v>
      </c>
      <c r="B1526" s="1" t="s">
        <v>1951</v>
      </c>
      <c r="C1526" s="1" t="s">
        <v>1276</v>
      </c>
    </row>
    <row r="1527" spans="1:3">
      <c r="A1527" s="1" t="s">
        <v>1952</v>
      </c>
      <c r="B1527" s="1" t="s">
        <v>1184</v>
      </c>
      <c r="C1527" s="1" t="s">
        <v>1276</v>
      </c>
    </row>
    <row r="1528" spans="1:3">
      <c r="A1528" s="1" t="s">
        <v>1953</v>
      </c>
      <c r="B1528" s="1" t="s">
        <v>1184</v>
      </c>
      <c r="C1528" s="1" t="s">
        <v>1276</v>
      </c>
    </row>
    <row r="1529" spans="1:3">
      <c r="A1529" s="1" t="s">
        <v>1954</v>
      </c>
      <c r="B1529" s="1" t="s">
        <v>1267</v>
      </c>
      <c r="C1529" s="1" t="s">
        <v>1276</v>
      </c>
    </row>
    <row r="1530" spans="1:3">
      <c r="A1530" s="1" t="s">
        <v>1955</v>
      </c>
      <c r="B1530" s="1" t="s">
        <v>1251</v>
      </c>
      <c r="C1530" s="1" t="s">
        <v>1276</v>
      </c>
    </row>
    <row r="1531" spans="1:3">
      <c r="A1531" s="1" t="s">
        <v>1956</v>
      </c>
      <c r="B1531" s="1" t="s">
        <v>1276</v>
      </c>
      <c r="C1531" s="1" t="s">
        <v>1276</v>
      </c>
    </row>
    <row r="1532" spans="1:3">
      <c r="A1532" s="1" t="s">
        <v>1957</v>
      </c>
      <c r="B1532" s="1" t="s">
        <v>1958</v>
      </c>
      <c r="C1532" s="1" t="s">
        <v>1276</v>
      </c>
    </row>
    <row r="1533" spans="1:3">
      <c r="A1533" s="1" t="s">
        <v>1959</v>
      </c>
      <c r="B1533" s="1" t="s">
        <v>1251</v>
      </c>
      <c r="C1533" s="1" t="s">
        <v>1251</v>
      </c>
    </row>
    <row r="1534" spans="1:3">
      <c r="A1534" s="1" t="s">
        <v>1960</v>
      </c>
      <c r="B1534" s="1" t="s">
        <v>1251</v>
      </c>
      <c r="C1534" s="1" t="s">
        <v>1276</v>
      </c>
    </row>
    <row r="1535" spans="1:3">
      <c r="A1535" s="1" t="s">
        <v>1961</v>
      </c>
      <c r="B1535" s="1" t="s">
        <v>1251</v>
      </c>
      <c r="C1535" s="1" t="s">
        <v>1276</v>
      </c>
    </row>
    <row r="1536" spans="1:3">
      <c r="A1536" s="1" t="s">
        <v>1962</v>
      </c>
      <c r="B1536" s="1" t="s">
        <v>1276</v>
      </c>
      <c r="C1536" s="1" t="s">
        <v>1276</v>
      </c>
    </row>
    <row r="1537" spans="1:3">
      <c r="A1537" s="1" t="s">
        <v>1963</v>
      </c>
      <c r="B1537" s="1" t="s">
        <v>1228</v>
      </c>
      <c r="C1537" s="1" t="s">
        <v>1276</v>
      </c>
    </row>
    <row r="1538" spans="1:3">
      <c r="A1538" s="1" t="s">
        <v>1964</v>
      </c>
      <c r="B1538" s="1" t="s">
        <v>1238</v>
      </c>
      <c r="C1538" s="1" t="s">
        <v>1276</v>
      </c>
    </row>
    <row r="1539" spans="1:3">
      <c r="A1539" s="1" t="s">
        <v>1965</v>
      </c>
      <c r="B1539" s="1" t="s">
        <v>1237</v>
      </c>
      <c r="C1539" s="1" t="s">
        <v>1237</v>
      </c>
    </row>
    <row r="1540" spans="1:3">
      <c r="A1540" s="1" t="s">
        <v>1966</v>
      </c>
      <c r="B1540" s="1" t="s">
        <v>1200</v>
      </c>
      <c r="C1540" s="1" t="s">
        <v>1200</v>
      </c>
    </row>
    <row r="1541" spans="1:3">
      <c r="A1541" s="1" t="s">
        <v>1967</v>
      </c>
      <c r="B1541" s="1" t="s">
        <v>1252</v>
      </c>
      <c r="C1541" s="1" t="s">
        <v>1276</v>
      </c>
    </row>
    <row r="1542" spans="1:3">
      <c r="A1542" s="1" t="s">
        <v>1968</v>
      </c>
      <c r="B1542" s="1" t="s">
        <v>1276</v>
      </c>
      <c r="C1542" s="1" t="s">
        <v>1276</v>
      </c>
    </row>
    <row r="1543" spans="1:3">
      <c r="A1543" s="1" t="s">
        <v>1969</v>
      </c>
      <c r="B1543" s="1" t="s">
        <v>1276</v>
      </c>
      <c r="C1543" s="1" t="s">
        <v>1276</v>
      </c>
    </row>
    <row r="1544" spans="1:3">
      <c r="A1544" s="1" t="s">
        <v>1970</v>
      </c>
      <c r="B1544" s="1" t="s">
        <v>1951</v>
      </c>
      <c r="C1544" s="1" t="s">
        <v>1951</v>
      </c>
    </row>
    <row r="1545" spans="1:3">
      <c r="A1545" s="1" t="s">
        <v>1971</v>
      </c>
      <c r="B1545" s="1" t="s">
        <v>1276</v>
      </c>
      <c r="C1545" s="1" t="s">
        <v>1276</v>
      </c>
    </row>
    <row r="1546" spans="1:3">
      <c r="A1546" s="1" t="s">
        <v>1972</v>
      </c>
      <c r="B1546" s="1" t="s">
        <v>1248</v>
      </c>
      <c r="C1546" s="1" t="s">
        <v>1276</v>
      </c>
    </row>
    <row r="1547" spans="1:3">
      <c r="A1547" s="1" t="s">
        <v>1973</v>
      </c>
      <c r="B1547" s="1" t="s">
        <v>1267</v>
      </c>
      <c r="C1547" s="1" t="s">
        <v>1276</v>
      </c>
    </row>
    <row r="1548" spans="1:3">
      <c r="A1548" s="1" t="s">
        <v>1974</v>
      </c>
      <c r="B1548" s="1" t="s">
        <v>1184</v>
      </c>
      <c r="C1548" s="1" t="s">
        <v>1276</v>
      </c>
    </row>
    <row r="1549" spans="1:3">
      <c r="A1549" s="1" t="s">
        <v>1975</v>
      </c>
      <c r="B1549" s="1" t="s">
        <v>1200</v>
      </c>
      <c r="C1549" s="1" t="s">
        <v>1276</v>
      </c>
    </row>
    <row r="1550" spans="1:3">
      <c r="A1550" s="1" t="s">
        <v>1976</v>
      </c>
      <c r="B1550" s="1" t="s">
        <v>1248</v>
      </c>
      <c r="C1550" s="1" t="s">
        <v>1276</v>
      </c>
    </row>
    <row r="1551" spans="1:3">
      <c r="A1551" s="1" t="s">
        <v>1977</v>
      </c>
      <c r="B1551" s="1" t="s">
        <v>1248</v>
      </c>
      <c r="C1551" s="1" t="s">
        <v>1276</v>
      </c>
    </row>
    <row r="1552" spans="1:3">
      <c r="A1552" s="1" t="s">
        <v>1978</v>
      </c>
      <c r="B1552" s="1" t="s">
        <v>1276</v>
      </c>
      <c r="C1552" s="1" t="s">
        <v>1276</v>
      </c>
    </row>
    <row r="1553" spans="1:3">
      <c r="A1553" s="1" t="s">
        <v>1979</v>
      </c>
      <c r="B1553" s="1" t="s">
        <v>1276</v>
      </c>
      <c r="C1553" s="1" t="s">
        <v>1276</v>
      </c>
    </row>
    <row r="1554" spans="1:3">
      <c r="A1554" s="1" t="s">
        <v>1980</v>
      </c>
      <c r="B1554" s="1" t="s">
        <v>1184</v>
      </c>
      <c r="C1554" s="1" t="s">
        <v>1276</v>
      </c>
    </row>
    <row r="1555" spans="1:3">
      <c r="A1555" s="1" t="s">
        <v>1981</v>
      </c>
      <c r="B1555" s="1" t="s">
        <v>1200</v>
      </c>
      <c r="C1555" s="1" t="s">
        <v>1276</v>
      </c>
    </row>
    <row r="1556" spans="1:3">
      <c r="A1556" s="1" t="s">
        <v>1982</v>
      </c>
      <c r="B1556" s="1" t="s">
        <v>1184</v>
      </c>
      <c r="C1556" s="1" t="s">
        <v>1276</v>
      </c>
    </row>
    <row r="1557" spans="1:3">
      <c r="A1557" s="1" t="s">
        <v>1983</v>
      </c>
      <c r="B1557" s="1" t="s">
        <v>1184</v>
      </c>
      <c r="C1557" s="1" t="s">
        <v>1276</v>
      </c>
    </row>
    <row r="1558" spans="1:3">
      <c r="A1558" s="1" t="s">
        <v>1984</v>
      </c>
      <c r="B1558" s="1" t="s">
        <v>1251</v>
      </c>
      <c r="C1558" s="1" t="s">
        <v>1276</v>
      </c>
    </row>
    <row r="1559" spans="1:3">
      <c r="A1559" s="1" t="s">
        <v>1985</v>
      </c>
      <c r="B1559" s="1" t="s">
        <v>1248</v>
      </c>
      <c r="C1559" s="1" t="s">
        <v>1276</v>
      </c>
    </row>
    <row r="1560" spans="1:3">
      <c r="A1560" s="1" t="s">
        <v>1986</v>
      </c>
      <c r="B1560" s="1" t="s">
        <v>1248</v>
      </c>
      <c r="C1560" s="1" t="s">
        <v>1276</v>
      </c>
    </row>
    <row r="1561" spans="1:3">
      <c r="A1561" s="1" t="s">
        <v>1987</v>
      </c>
      <c r="B1561" s="1" t="s">
        <v>1248</v>
      </c>
      <c r="C1561" s="1" t="s">
        <v>1276</v>
      </c>
    </row>
    <row r="1562" spans="1:3">
      <c r="A1562" s="1" t="s">
        <v>1988</v>
      </c>
      <c r="B1562" s="1" t="s">
        <v>1248</v>
      </c>
      <c r="C1562" s="1" t="s">
        <v>1276</v>
      </c>
    </row>
    <row r="1563" spans="1:3">
      <c r="A1563" s="1" t="s">
        <v>1989</v>
      </c>
      <c r="B1563" s="1" t="s">
        <v>1248</v>
      </c>
      <c r="C1563" s="1" t="s">
        <v>1276</v>
      </c>
    </row>
    <row r="1564" spans="1:3">
      <c r="A1564" s="1" t="s">
        <v>1990</v>
      </c>
      <c r="B1564" s="1" t="s">
        <v>1248</v>
      </c>
      <c r="C1564" s="1" t="s">
        <v>1276</v>
      </c>
    </row>
    <row r="1565" spans="1:3">
      <c r="A1565" s="1" t="s">
        <v>1991</v>
      </c>
      <c r="B1565" s="1" t="s">
        <v>1248</v>
      </c>
      <c r="C1565" s="1" t="s">
        <v>1276</v>
      </c>
    </row>
    <row r="1566" spans="1:3">
      <c r="A1566" s="1" t="s">
        <v>1992</v>
      </c>
      <c r="B1566" s="1" t="s">
        <v>1248</v>
      </c>
      <c r="C1566" s="1" t="s">
        <v>1276</v>
      </c>
    </row>
    <row r="1567" spans="1:3">
      <c r="A1567" s="1" t="s">
        <v>1993</v>
      </c>
      <c r="B1567" s="1" t="s">
        <v>1248</v>
      </c>
      <c r="C1567" s="1" t="s">
        <v>1276</v>
      </c>
    </row>
    <row r="1568" spans="1:3">
      <c r="A1568" s="1" t="s">
        <v>1994</v>
      </c>
      <c r="B1568" s="1" t="s">
        <v>1248</v>
      </c>
      <c r="C1568" s="1" t="s">
        <v>1276</v>
      </c>
    </row>
    <row r="1569" spans="1:3">
      <c r="A1569" s="1" t="s">
        <v>1995</v>
      </c>
      <c r="B1569" s="1" t="s">
        <v>1248</v>
      </c>
      <c r="C1569" s="1" t="s">
        <v>1276</v>
      </c>
    </row>
    <row r="1570" spans="1:3">
      <c r="A1570" s="1" t="s">
        <v>1996</v>
      </c>
      <c r="B1570" s="1" t="s">
        <v>1248</v>
      </c>
      <c r="C1570" s="1" t="s">
        <v>1276</v>
      </c>
    </row>
    <row r="1571" spans="1:3">
      <c r="A1571" s="1" t="s">
        <v>1997</v>
      </c>
      <c r="B1571" s="1" t="s">
        <v>1248</v>
      </c>
      <c r="C1571" s="1" t="s">
        <v>1276</v>
      </c>
    </row>
    <row r="1572" spans="1:3">
      <c r="A1572" s="1" t="s">
        <v>1998</v>
      </c>
      <c r="B1572" s="1" t="s">
        <v>1248</v>
      </c>
      <c r="C1572" s="1" t="s">
        <v>1276</v>
      </c>
    </row>
    <row r="1573" spans="1:3">
      <c r="A1573" s="1" t="s">
        <v>1999</v>
      </c>
      <c r="B1573" s="1" t="s">
        <v>1248</v>
      </c>
      <c r="C1573" s="1" t="s">
        <v>1276</v>
      </c>
    </row>
    <row r="1574" spans="1:3">
      <c r="A1574" s="1" t="s">
        <v>2000</v>
      </c>
      <c r="B1574" s="1" t="s">
        <v>1248</v>
      </c>
      <c r="C1574" s="1" t="s">
        <v>1276</v>
      </c>
    </row>
    <row r="1575" spans="1:3">
      <c r="A1575" s="1" t="s">
        <v>2001</v>
      </c>
      <c r="B1575" s="1" t="s">
        <v>1248</v>
      </c>
      <c r="C1575" s="1" t="s">
        <v>1276</v>
      </c>
    </row>
    <row r="1576" spans="1:3">
      <c r="A1576" s="1" t="s">
        <v>2002</v>
      </c>
      <c r="B1576" s="1" t="s">
        <v>1248</v>
      </c>
      <c r="C1576" s="1" t="s">
        <v>1276</v>
      </c>
    </row>
    <row r="1577" spans="1:3">
      <c r="A1577" s="1" t="s">
        <v>2003</v>
      </c>
      <c r="B1577" s="1" t="s">
        <v>1248</v>
      </c>
      <c r="C1577" s="1" t="s">
        <v>1276</v>
      </c>
    </row>
    <row r="1578" spans="1:3">
      <c r="A1578" s="1" t="s">
        <v>2004</v>
      </c>
      <c r="B1578" s="1" t="s">
        <v>1248</v>
      </c>
      <c r="C1578" s="1" t="s">
        <v>1276</v>
      </c>
    </row>
    <row r="1579" spans="1:3">
      <c r="A1579" s="1" t="s">
        <v>2005</v>
      </c>
      <c r="B1579" s="1" t="s">
        <v>1248</v>
      </c>
      <c r="C1579" s="1" t="s">
        <v>1276</v>
      </c>
    </row>
    <row r="1580" spans="1:3">
      <c r="A1580" s="1" t="s">
        <v>2006</v>
      </c>
      <c r="B1580" s="1" t="s">
        <v>1248</v>
      </c>
      <c r="C1580" s="1" t="s">
        <v>1276</v>
      </c>
    </row>
    <row r="1581" spans="1:3">
      <c r="A1581" s="1" t="s">
        <v>2007</v>
      </c>
      <c r="B1581" s="1" t="s">
        <v>1248</v>
      </c>
      <c r="C1581" s="1" t="s">
        <v>1276</v>
      </c>
    </row>
    <row r="1582" spans="1:3">
      <c r="A1582" s="1" t="s">
        <v>2008</v>
      </c>
      <c r="B1582" s="1" t="s">
        <v>1248</v>
      </c>
      <c r="C1582" s="1" t="s">
        <v>1276</v>
      </c>
    </row>
    <row r="1583" spans="1:3">
      <c r="A1583" s="1" t="s">
        <v>2009</v>
      </c>
      <c r="B1583" s="1" t="s">
        <v>1248</v>
      </c>
      <c r="C1583" s="1" t="s">
        <v>1276</v>
      </c>
    </row>
    <row r="1584" spans="1:3">
      <c r="A1584" s="1" t="s">
        <v>2010</v>
      </c>
      <c r="B1584" s="1" t="s">
        <v>1248</v>
      </c>
      <c r="C1584" s="1" t="s">
        <v>1276</v>
      </c>
    </row>
    <row r="1585" spans="1:3">
      <c r="A1585" s="1" t="s">
        <v>2011</v>
      </c>
      <c r="B1585" s="1" t="s">
        <v>1248</v>
      </c>
      <c r="C1585" s="1" t="s">
        <v>1276</v>
      </c>
    </row>
    <row r="1586" spans="1:3">
      <c r="A1586" s="1" t="s">
        <v>2012</v>
      </c>
      <c r="B1586" s="1" t="s">
        <v>1248</v>
      </c>
      <c r="C1586" s="1" t="s">
        <v>1276</v>
      </c>
    </row>
    <row r="1587" spans="1:3">
      <c r="A1587" s="1" t="s">
        <v>2013</v>
      </c>
      <c r="B1587" s="1" t="s">
        <v>1248</v>
      </c>
      <c r="C1587" s="1" t="s">
        <v>1276</v>
      </c>
    </row>
    <row r="1588" spans="1:3">
      <c r="A1588" s="1" t="s">
        <v>2014</v>
      </c>
      <c r="B1588" s="1" t="s">
        <v>1248</v>
      </c>
      <c r="C1588" s="1" t="s">
        <v>1276</v>
      </c>
    </row>
    <row r="1589" spans="1:3">
      <c r="A1589" s="1" t="s">
        <v>2015</v>
      </c>
      <c r="B1589" s="1" t="s">
        <v>1248</v>
      </c>
      <c r="C1589" s="1" t="s">
        <v>1276</v>
      </c>
    </row>
    <row r="1590" spans="1:3">
      <c r="A1590" s="1" t="s">
        <v>2016</v>
      </c>
      <c r="B1590" s="1" t="s">
        <v>1248</v>
      </c>
      <c r="C1590" s="1" t="s">
        <v>1276</v>
      </c>
    </row>
    <row r="1591" spans="1:3">
      <c r="A1591" s="1" t="s">
        <v>2017</v>
      </c>
      <c r="B1591" s="1" t="s">
        <v>1267</v>
      </c>
      <c r="C1591" s="1" t="s">
        <v>1276</v>
      </c>
    </row>
    <row r="1592" spans="1:3">
      <c r="A1592" s="1" t="s">
        <v>2018</v>
      </c>
      <c r="B1592" s="1" t="s">
        <v>1293</v>
      </c>
      <c r="C1592" s="1" t="s">
        <v>1276</v>
      </c>
    </row>
    <row r="1593" spans="1:3">
      <c r="A1593" s="1" t="s">
        <v>2019</v>
      </c>
      <c r="B1593" s="1" t="s">
        <v>1184</v>
      </c>
      <c r="C1593" s="1" t="s">
        <v>1276</v>
      </c>
    </row>
    <row r="1594" spans="1:3">
      <c r="A1594" s="1" t="s">
        <v>2020</v>
      </c>
      <c r="B1594" s="1" t="s">
        <v>1184</v>
      </c>
      <c r="C1594" s="1" t="s">
        <v>1276</v>
      </c>
    </row>
    <row r="1595" spans="1:3">
      <c r="A1595" s="1" t="s">
        <v>2021</v>
      </c>
      <c r="B1595" s="1" t="s">
        <v>1184</v>
      </c>
      <c r="C1595" s="1" t="s">
        <v>1276</v>
      </c>
    </row>
    <row r="1596" spans="1:3">
      <c r="A1596" s="1" t="s">
        <v>2022</v>
      </c>
      <c r="B1596" s="1" t="s">
        <v>1276</v>
      </c>
      <c r="C1596" s="1" t="s">
        <v>1276</v>
      </c>
    </row>
    <row r="1597" spans="1:3">
      <c r="A1597" s="1" t="s">
        <v>2023</v>
      </c>
      <c r="B1597" s="1" t="s">
        <v>1267</v>
      </c>
      <c r="C1597" s="1" t="s">
        <v>1276</v>
      </c>
    </row>
    <row r="1598" spans="1:3">
      <c r="A1598" s="1" t="s">
        <v>2024</v>
      </c>
      <c r="B1598" s="1" t="s">
        <v>1276</v>
      </c>
      <c r="C1598" s="1" t="s">
        <v>1276</v>
      </c>
    </row>
    <row r="1599" spans="1:3">
      <c r="A1599" s="1" t="s">
        <v>2025</v>
      </c>
      <c r="B1599" s="1" t="s">
        <v>1267</v>
      </c>
      <c r="C1599" s="1" t="s">
        <v>1267</v>
      </c>
    </row>
    <row r="1600" spans="1:3">
      <c r="A1600" s="1" t="s">
        <v>2026</v>
      </c>
      <c r="B1600" s="1" t="s">
        <v>1228</v>
      </c>
      <c r="C1600" s="1" t="s">
        <v>1276</v>
      </c>
    </row>
    <row r="1601" spans="1:3">
      <c r="A1601" s="1" t="s">
        <v>2027</v>
      </c>
      <c r="B1601" s="1" t="s">
        <v>1268</v>
      </c>
      <c r="C1601" s="1" t="s">
        <v>1276</v>
      </c>
    </row>
    <row r="1602" spans="1:3">
      <c r="A1602" s="1" t="s">
        <v>2028</v>
      </c>
      <c r="B1602" s="1" t="s">
        <v>1267</v>
      </c>
      <c r="C1602" s="1" t="s">
        <v>1276</v>
      </c>
    </row>
    <row r="1603" spans="1:3">
      <c r="A1603" s="1" t="s">
        <v>2029</v>
      </c>
      <c r="B1603" s="1" t="s">
        <v>1267</v>
      </c>
      <c r="C1603" s="1" t="s">
        <v>1276</v>
      </c>
    </row>
    <row r="1604" spans="1:3">
      <c r="A1604" s="1" t="s">
        <v>2030</v>
      </c>
      <c r="B1604" s="1" t="s">
        <v>1267</v>
      </c>
      <c r="C1604" s="1" t="s">
        <v>1276</v>
      </c>
    </row>
    <row r="1605" spans="1:3">
      <c r="A1605" s="1" t="s">
        <v>2031</v>
      </c>
      <c r="B1605" s="1" t="s">
        <v>1276</v>
      </c>
      <c r="C1605" s="1" t="s">
        <v>1276</v>
      </c>
    </row>
    <row r="1606" spans="1:3">
      <c r="A1606" s="1" t="s">
        <v>2032</v>
      </c>
      <c r="B1606" s="1" t="s">
        <v>1268</v>
      </c>
      <c r="C1606" s="1" t="s">
        <v>1268</v>
      </c>
    </row>
    <row r="1607" spans="1:3">
      <c r="A1607" s="1" t="s">
        <v>2033</v>
      </c>
      <c r="B1607" s="1" t="s">
        <v>1276</v>
      </c>
      <c r="C1607" s="1" t="s">
        <v>1276</v>
      </c>
    </row>
    <row r="1608" spans="1:3">
      <c r="A1608" s="1" t="s">
        <v>2034</v>
      </c>
      <c r="B1608" s="1" t="s">
        <v>1276</v>
      </c>
      <c r="C1608" s="1" t="s">
        <v>1276</v>
      </c>
    </row>
    <row r="1609" spans="1:3">
      <c r="A1609" s="1" t="s">
        <v>2035</v>
      </c>
      <c r="B1609" s="1" t="s">
        <v>1276</v>
      </c>
      <c r="C1609" s="1" t="s">
        <v>1276</v>
      </c>
    </row>
    <row r="1610" spans="1:3">
      <c r="A1610" s="1" t="s">
        <v>2036</v>
      </c>
      <c r="B1610" s="1" t="s">
        <v>1276</v>
      </c>
      <c r="C1610" s="1" t="s">
        <v>1276</v>
      </c>
    </row>
    <row r="1611" spans="1:3">
      <c r="A1611" s="1" t="s">
        <v>2037</v>
      </c>
      <c r="B1611" s="1" t="s">
        <v>1276</v>
      </c>
      <c r="C1611" s="1" t="s">
        <v>1276</v>
      </c>
    </row>
    <row r="1612" spans="1:3">
      <c r="A1612" s="1" t="s">
        <v>2038</v>
      </c>
      <c r="B1612" s="1" t="s">
        <v>1276</v>
      </c>
      <c r="C1612" s="1" t="s">
        <v>1276</v>
      </c>
    </row>
    <row r="1613" spans="1:3">
      <c r="A1613" s="1" t="s">
        <v>2039</v>
      </c>
      <c r="B1613" s="1" t="s">
        <v>1276</v>
      </c>
      <c r="C1613" s="1" t="s">
        <v>1276</v>
      </c>
    </row>
    <row r="1614" spans="1:3">
      <c r="A1614" s="1" t="s">
        <v>2040</v>
      </c>
      <c r="B1614" s="1" t="s">
        <v>1276</v>
      </c>
      <c r="C1614" s="1" t="s">
        <v>1276</v>
      </c>
    </row>
    <row r="1615" spans="1:3">
      <c r="A1615" s="1" t="s">
        <v>2041</v>
      </c>
      <c r="B1615" s="1" t="s">
        <v>1184</v>
      </c>
      <c r="C1615" s="1" t="s">
        <v>1276</v>
      </c>
    </row>
    <row r="1616" spans="1:3">
      <c r="A1616" s="1" t="s">
        <v>2042</v>
      </c>
      <c r="B1616" s="1" t="s">
        <v>1184</v>
      </c>
      <c r="C1616" s="1" t="s">
        <v>1276</v>
      </c>
    </row>
    <row r="1617" spans="1:3">
      <c r="A1617" s="1" t="s">
        <v>2043</v>
      </c>
      <c r="B1617" s="1" t="s">
        <v>1149</v>
      </c>
      <c r="C1617" s="1" t="s">
        <v>1276</v>
      </c>
    </row>
    <row r="1618" spans="1:3">
      <c r="A1618" s="1" t="s">
        <v>2044</v>
      </c>
      <c r="B1618" s="1" t="s">
        <v>1184</v>
      </c>
      <c r="C1618" s="1" t="s">
        <v>1276</v>
      </c>
    </row>
    <row r="1619" spans="1:3">
      <c r="A1619" s="1" t="s">
        <v>2045</v>
      </c>
      <c r="B1619" s="1" t="s">
        <v>1248</v>
      </c>
      <c r="C1619" s="1" t="s">
        <v>1276</v>
      </c>
    </row>
    <row r="1620" spans="1:3">
      <c r="A1620" s="1" t="s">
        <v>2046</v>
      </c>
      <c r="B1620" s="1" t="s">
        <v>1251</v>
      </c>
      <c r="C1620" s="1" t="s">
        <v>1251</v>
      </c>
    </row>
    <row r="1621" spans="1:3">
      <c r="A1621" s="1" t="s">
        <v>2047</v>
      </c>
      <c r="B1621" s="1" t="s">
        <v>1276</v>
      </c>
      <c r="C1621" s="1" t="s">
        <v>1276</v>
      </c>
    </row>
    <row r="1622" spans="1:3">
      <c r="A1622" s="1" t="s">
        <v>2048</v>
      </c>
      <c r="B1622" s="1" t="s">
        <v>1267</v>
      </c>
      <c r="C1622" s="1" t="s">
        <v>1267</v>
      </c>
    </row>
    <row r="1623" spans="1:3">
      <c r="A1623" s="1" t="s">
        <v>2049</v>
      </c>
      <c r="B1623" s="1" t="s">
        <v>1255</v>
      </c>
      <c r="C1623" s="1" t="s">
        <v>1276</v>
      </c>
    </row>
    <row r="1624" spans="1:3">
      <c r="A1624" s="1" t="s">
        <v>2050</v>
      </c>
      <c r="B1624" s="1" t="s">
        <v>1276</v>
      </c>
      <c r="C1624" s="1" t="s">
        <v>1276</v>
      </c>
    </row>
    <row r="1625" spans="1:3">
      <c r="A1625" s="1" t="s">
        <v>2051</v>
      </c>
      <c r="B1625" s="1" t="s">
        <v>1276</v>
      </c>
      <c r="C1625" s="1" t="s">
        <v>1276</v>
      </c>
    </row>
    <row r="1626" spans="1:3">
      <c r="A1626" s="1" t="s">
        <v>2052</v>
      </c>
      <c r="B1626" s="1" t="s">
        <v>1276</v>
      </c>
      <c r="C1626" s="1" t="s">
        <v>1276</v>
      </c>
    </row>
    <row r="1627" spans="1:3">
      <c r="A1627" s="1" t="s">
        <v>2053</v>
      </c>
      <c r="B1627" s="1" t="s">
        <v>1951</v>
      </c>
      <c r="C1627" s="1" t="s">
        <v>1276</v>
      </c>
    </row>
    <row r="1628" spans="1:3">
      <c r="A1628" s="1" t="s">
        <v>2054</v>
      </c>
      <c r="B1628" s="1" t="s">
        <v>1276</v>
      </c>
      <c r="C1628" s="1" t="s">
        <v>1276</v>
      </c>
    </row>
    <row r="1629" spans="1:3">
      <c r="A1629" s="1" t="s">
        <v>2055</v>
      </c>
      <c r="B1629" s="1" t="s">
        <v>1951</v>
      </c>
      <c r="C1629" s="1" t="s">
        <v>1276</v>
      </c>
    </row>
    <row r="1630" spans="1:3">
      <c r="A1630" s="1" t="s">
        <v>2056</v>
      </c>
      <c r="B1630" s="1" t="s">
        <v>1276</v>
      </c>
      <c r="C1630" s="1" t="s">
        <v>1276</v>
      </c>
    </row>
    <row r="1631" spans="1:3">
      <c r="A1631" s="1" t="s">
        <v>2057</v>
      </c>
      <c r="B1631" s="1" t="s">
        <v>1276</v>
      </c>
      <c r="C1631" s="1" t="s">
        <v>1276</v>
      </c>
    </row>
    <row r="1632" spans="1:3">
      <c r="A1632" s="1" t="s">
        <v>2058</v>
      </c>
      <c r="B1632" s="1" t="s">
        <v>1267</v>
      </c>
      <c r="C1632" s="1" t="s">
        <v>1276</v>
      </c>
    </row>
    <row r="1633" spans="1:3">
      <c r="A1633" s="1" t="s">
        <v>2059</v>
      </c>
      <c r="B1633" s="1" t="s">
        <v>1252</v>
      </c>
      <c r="C1633" s="1" t="s">
        <v>1276</v>
      </c>
    </row>
    <row r="1634" spans="1:3">
      <c r="A1634" s="1" t="s">
        <v>2060</v>
      </c>
      <c r="B1634" s="1" t="s">
        <v>1184</v>
      </c>
      <c r="C1634" s="1" t="s">
        <v>1276</v>
      </c>
    </row>
    <row r="1635" spans="1:3">
      <c r="A1635" s="1" t="s">
        <v>2061</v>
      </c>
      <c r="B1635" s="1" t="s">
        <v>2062</v>
      </c>
      <c r="C1635" s="1" t="s">
        <v>1276</v>
      </c>
    </row>
    <row r="1636" spans="1:3">
      <c r="A1636" s="1" t="s">
        <v>2063</v>
      </c>
      <c r="B1636" s="1" t="s">
        <v>1184</v>
      </c>
      <c r="C1636" s="1" t="s">
        <v>1276</v>
      </c>
    </row>
    <row r="1637" spans="1:3">
      <c r="A1637" s="1" t="s">
        <v>2064</v>
      </c>
      <c r="B1637" s="1" t="s">
        <v>1184</v>
      </c>
      <c r="C1637" s="1" t="s">
        <v>1184</v>
      </c>
    </row>
    <row r="1638" spans="1:3">
      <c r="A1638" s="1" t="s">
        <v>2065</v>
      </c>
      <c r="B1638" s="1" t="s">
        <v>1184</v>
      </c>
      <c r="C1638" s="1" t="s">
        <v>1184</v>
      </c>
    </row>
    <row r="1639" spans="1:3">
      <c r="A1639" s="1" t="s">
        <v>2066</v>
      </c>
      <c r="B1639" s="1" t="s">
        <v>1276</v>
      </c>
      <c r="C1639" s="1" t="s">
        <v>1276</v>
      </c>
    </row>
    <row r="1640" spans="1:3">
      <c r="A1640" s="1" t="s">
        <v>2067</v>
      </c>
      <c r="B1640" s="1" t="s">
        <v>1237</v>
      </c>
      <c r="C1640" s="1" t="s">
        <v>1276</v>
      </c>
    </row>
    <row r="1641" spans="1:3">
      <c r="A1641" s="1" t="s">
        <v>2068</v>
      </c>
      <c r="B1641" s="1" t="s">
        <v>1246</v>
      </c>
      <c r="C1641" s="1" t="s">
        <v>1276</v>
      </c>
    </row>
    <row r="1642" spans="1:3">
      <c r="A1642" s="1" t="s">
        <v>2069</v>
      </c>
      <c r="B1642" s="1" t="s">
        <v>1276</v>
      </c>
      <c r="C1642" s="1" t="s">
        <v>1276</v>
      </c>
    </row>
    <row r="1643" spans="1:3">
      <c r="A1643" s="1" t="s">
        <v>2070</v>
      </c>
      <c r="B1643" s="1" t="s">
        <v>1276</v>
      </c>
      <c r="C1643" s="1" t="s">
        <v>1276</v>
      </c>
    </row>
    <row r="1644" spans="1:3">
      <c r="A1644" s="1" t="s">
        <v>2071</v>
      </c>
      <c r="B1644" s="1" t="s">
        <v>1248</v>
      </c>
      <c r="C1644" s="1" t="s">
        <v>1276</v>
      </c>
    </row>
    <row r="1645" spans="1:3">
      <c r="A1645" s="1" t="s">
        <v>2072</v>
      </c>
      <c r="B1645" s="1" t="s">
        <v>1248</v>
      </c>
      <c r="C1645" s="1" t="s">
        <v>1276</v>
      </c>
    </row>
    <row r="1646" spans="1:3">
      <c r="A1646" s="1" t="s">
        <v>2073</v>
      </c>
      <c r="B1646" s="1" t="s">
        <v>1248</v>
      </c>
      <c r="C1646" s="1" t="s">
        <v>1276</v>
      </c>
    </row>
    <row r="1647" spans="1:3">
      <c r="A1647" s="1" t="s">
        <v>2074</v>
      </c>
      <c r="B1647" s="1" t="s">
        <v>1248</v>
      </c>
      <c r="C1647" s="1" t="s">
        <v>1276</v>
      </c>
    </row>
    <row r="1648" spans="1:3">
      <c r="A1648" s="1" t="s">
        <v>2075</v>
      </c>
      <c r="B1648" s="1" t="s">
        <v>1248</v>
      </c>
      <c r="C1648" s="1" t="s">
        <v>1276</v>
      </c>
    </row>
    <row r="1649" spans="1:3">
      <c r="A1649" s="1" t="s">
        <v>2076</v>
      </c>
      <c r="B1649" s="1" t="s">
        <v>1276</v>
      </c>
      <c r="C1649" s="1" t="s">
        <v>1276</v>
      </c>
    </row>
    <row r="1650" spans="1:3">
      <c r="A1650" s="1" t="s">
        <v>2077</v>
      </c>
      <c r="B1650" s="1" t="s">
        <v>1184</v>
      </c>
      <c r="C1650" s="1" t="s">
        <v>1276</v>
      </c>
    </row>
    <row r="1651" spans="1:3">
      <c r="A1651" s="1" t="s">
        <v>2078</v>
      </c>
      <c r="B1651" s="1" t="s">
        <v>1184</v>
      </c>
      <c r="C1651" s="1" t="s">
        <v>1276</v>
      </c>
    </row>
    <row r="1652" spans="1:3">
      <c r="A1652" s="1" t="s">
        <v>2079</v>
      </c>
      <c r="B1652" s="1" t="s">
        <v>1184</v>
      </c>
      <c r="C1652" s="1" t="s">
        <v>1276</v>
      </c>
    </row>
    <row r="1653" spans="1:3">
      <c r="A1653" s="1" t="s">
        <v>2080</v>
      </c>
      <c r="B1653" s="1" t="s">
        <v>1184</v>
      </c>
      <c r="C1653" s="1" t="s">
        <v>1276</v>
      </c>
    </row>
    <row r="1654" spans="1:3">
      <c r="A1654" s="1" t="s">
        <v>2081</v>
      </c>
      <c r="B1654" s="1" t="s">
        <v>1255</v>
      </c>
      <c r="C1654" s="1" t="s">
        <v>1276</v>
      </c>
    </row>
    <row r="1655" spans="1:3">
      <c r="A1655" s="1" t="s">
        <v>2082</v>
      </c>
      <c r="B1655" s="1" t="s">
        <v>1228</v>
      </c>
      <c r="C1655" s="1" t="s">
        <v>1276</v>
      </c>
    </row>
    <row r="1656" spans="1:3">
      <c r="A1656" s="1" t="s">
        <v>2083</v>
      </c>
      <c r="B1656" s="1" t="s">
        <v>1248</v>
      </c>
      <c r="C1656" s="1" t="s">
        <v>1276</v>
      </c>
    </row>
    <row r="1657" spans="1:3">
      <c r="A1657" s="1" t="s">
        <v>2084</v>
      </c>
      <c r="B1657" s="1" t="s">
        <v>1267</v>
      </c>
      <c r="C1657" s="1" t="s">
        <v>1276</v>
      </c>
    </row>
    <row r="1658" spans="1:3">
      <c r="A1658" s="1" t="s">
        <v>2085</v>
      </c>
      <c r="B1658" s="1" t="s">
        <v>1200</v>
      </c>
      <c r="C1658" s="1" t="s">
        <v>1276</v>
      </c>
    </row>
    <row r="1659" spans="1:3">
      <c r="A1659" s="1" t="s">
        <v>2086</v>
      </c>
      <c r="B1659" s="1" t="s">
        <v>1200</v>
      </c>
      <c r="C1659" s="1" t="s">
        <v>1276</v>
      </c>
    </row>
    <row r="1660" spans="1:3">
      <c r="A1660" s="1" t="s">
        <v>2087</v>
      </c>
      <c r="B1660" s="1" t="s">
        <v>1184</v>
      </c>
      <c r="C1660" s="1" t="s">
        <v>1276</v>
      </c>
    </row>
    <row r="1661" spans="1:3">
      <c r="A1661" s="1" t="s">
        <v>2088</v>
      </c>
      <c r="B1661" s="1" t="s">
        <v>1184</v>
      </c>
      <c r="C1661" s="1" t="s">
        <v>1276</v>
      </c>
    </row>
    <row r="1662" spans="1:3">
      <c r="A1662" s="1" t="s">
        <v>2089</v>
      </c>
      <c r="B1662" s="1" t="s">
        <v>1184</v>
      </c>
      <c r="C1662" s="1" t="s">
        <v>1276</v>
      </c>
    </row>
    <row r="1663" spans="1:3">
      <c r="A1663" s="1" t="s">
        <v>2090</v>
      </c>
      <c r="B1663" s="1" t="s">
        <v>1246</v>
      </c>
      <c r="C1663" s="1" t="s">
        <v>1276</v>
      </c>
    </row>
    <row r="1664" spans="1:3">
      <c r="A1664" s="1" t="s">
        <v>2091</v>
      </c>
      <c r="B1664" s="1" t="s">
        <v>1181</v>
      </c>
      <c r="C1664" s="1" t="s">
        <v>1181</v>
      </c>
    </row>
    <row r="1665" spans="1:3">
      <c r="A1665" s="1" t="s">
        <v>2092</v>
      </c>
      <c r="B1665" s="1" t="s">
        <v>1237</v>
      </c>
      <c r="C1665" s="1" t="s">
        <v>1237</v>
      </c>
    </row>
    <row r="1666" spans="1:3">
      <c r="A1666" s="1" t="s">
        <v>2093</v>
      </c>
      <c r="B1666" s="1" t="s">
        <v>2094</v>
      </c>
      <c r="C1666" s="1" t="s">
        <v>1276</v>
      </c>
    </row>
    <row r="1667" spans="1:3">
      <c r="A1667" s="1" t="s">
        <v>2095</v>
      </c>
      <c r="B1667" s="1" t="s">
        <v>1181</v>
      </c>
      <c r="C1667" s="1" t="s">
        <v>1276</v>
      </c>
    </row>
    <row r="1668" spans="1:3">
      <c r="A1668" s="1" t="s">
        <v>2096</v>
      </c>
      <c r="B1668" s="1" t="s">
        <v>2097</v>
      </c>
      <c r="C1668" s="1" t="s">
        <v>1276</v>
      </c>
    </row>
    <row r="1669" spans="1:3">
      <c r="A1669" s="1" t="s">
        <v>2098</v>
      </c>
      <c r="B1669" s="1" t="s">
        <v>2097</v>
      </c>
      <c r="C1669" s="1" t="s">
        <v>1276</v>
      </c>
    </row>
    <row r="1670" spans="1:3">
      <c r="A1670" s="1" t="s">
        <v>2099</v>
      </c>
      <c r="B1670" s="1" t="s">
        <v>1228</v>
      </c>
      <c r="C1670" s="1" t="s">
        <v>1276</v>
      </c>
    </row>
    <row r="1671" spans="1:3">
      <c r="A1671" s="1" t="s">
        <v>2100</v>
      </c>
      <c r="B1671" s="1" t="s">
        <v>1248</v>
      </c>
      <c r="C1671" s="1" t="s">
        <v>1276</v>
      </c>
    </row>
    <row r="1672" spans="1:3">
      <c r="A1672" s="1" t="s">
        <v>2101</v>
      </c>
      <c r="B1672" s="1" t="s">
        <v>1202</v>
      </c>
      <c r="C1672" s="1" t="s">
        <v>1276</v>
      </c>
    </row>
    <row r="1673" spans="1:3">
      <c r="A1673" s="1" t="s">
        <v>2102</v>
      </c>
      <c r="B1673" s="1" t="s">
        <v>1228</v>
      </c>
      <c r="C1673" s="1" t="s">
        <v>1276</v>
      </c>
    </row>
    <row r="1674" spans="1:3">
      <c r="A1674" s="1" t="s">
        <v>2103</v>
      </c>
      <c r="B1674" s="1" t="s">
        <v>1202</v>
      </c>
      <c r="C1674" s="1" t="s">
        <v>1276</v>
      </c>
    </row>
    <row r="1675" spans="1:3">
      <c r="A1675" s="1" t="s">
        <v>2104</v>
      </c>
      <c r="B1675" s="1" t="s">
        <v>1276</v>
      </c>
      <c r="C1675" s="1" t="s">
        <v>1276</v>
      </c>
    </row>
    <row r="1676" spans="1:3">
      <c r="A1676" s="1" t="s">
        <v>2105</v>
      </c>
      <c r="B1676" s="1" t="s">
        <v>1276</v>
      </c>
      <c r="C1676" s="1" t="s">
        <v>1276</v>
      </c>
    </row>
    <row r="1677" spans="1:3">
      <c r="A1677" s="1" t="s">
        <v>2106</v>
      </c>
      <c r="B1677" s="1" t="s">
        <v>1276</v>
      </c>
      <c r="C1677" s="1" t="s">
        <v>1276</v>
      </c>
    </row>
    <row r="1678" spans="1:3">
      <c r="A1678" s="1" t="s">
        <v>2107</v>
      </c>
      <c r="B1678" s="1" t="s">
        <v>1276</v>
      </c>
      <c r="C1678" s="1" t="s">
        <v>1276</v>
      </c>
    </row>
    <row r="1679" spans="1:3">
      <c r="A1679" s="1" t="s">
        <v>2108</v>
      </c>
      <c r="B1679" s="1" t="s">
        <v>1276</v>
      </c>
      <c r="C1679" s="1" t="s">
        <v>1276</v>
      </c>
    </row>
    <row r="1680" spans="1:3">
      <c r="A1680" s="1" t="s">
        <v>2109</v>
      </c>
      <c r="B1680" s="1" t="s">
        <v>1248</v>
      </c>
      <c r="C1680" s="1" t="s">
        <v>1276</v>
      </c>
    </row>
    <row r="1681" spans="1:3">
      <c r="A1681" s="1" t="s">
        <v>2110</v>
      </c>
      <c r="B1681" s="1" t="s">
        <v>1248</v>
      </c>
      <c r="C1681" s="1" t="s">
        <v>1276</v>
      </c>
    </row>
    <row r="1682" spans="1:3">
      <c r="A1682" s="1" t="s">
        <v>2111</v>
      </c>
      <c r="B1682" s="1" t="s">
        <v>1248</v>
      </c>
      <c r="C1682" s="1" t="s">
        <v>1276</v>
      </c>
    </row>
    <row r="1683" spans="1:3">
      <c r="A1683" s="1" t="s">
        <v>2112</v>
      </c>
      <c r="B1683" s="1" t="s">
        <v>1248</v>
      </c>
      <c r="C1683" s="1" t="s">
        <v>1276</v>
      </c>
    </row>
    <row r="1684" spans="1:3">
      <c r="A1684" s="1" t="s">
        <v>2113</v>
      </c>
      <c r="B1684" s="1" t="s">
        <v>1276</v>
      </c>
      <c r="C1684" s="1" t="s">
        <v>1276</v>
      </c>
    </row>
    <row r="1685" spans="1:3">
      <c r="A1685" s="1" t="s">
        <v>2114</v>
      </c>
      <c r="B1685" s="1" t="s">
        <v>1276</v>
      </c>
      <c r="C1685" s="1" t="s">
        <v>1276</v>
      </c>
    </row>
    <row r="1686" spans="1:3">
      <c r="A1686" s="1" t="s">
        <v>2115</v>
      </c>
      <c r="B1686" s="1" t="s">
        <v>1276</v>
      </c>
      <c r="C1686" s="1" t="s">
        <v>1276</v>
      </c>
    </row>
    <row r="1687" spans="1:3">
      <c r="A1687" s="1" t="s">
        <v>2116</v>
      </c>
      <c r="B1687" s="1" t="s">
        <v>1276</v>
      </c>
      <c r="C1687" s="1" t="s">
        <v>1276</v>
      </c>
    </row>
    <row r="1688" spans="1:3">
      <c r="A1688" s="1" t="s">
        <v>2117</v>
      </c>
      <c r="B1688" s="1" t="s">
        <v>1276</v>
      </c>
      <c r="C1688" s="1" t="s">
        <v>1276</v>
      </c>
    </row>
    <row r="1689" spans="1:3">
      <c r="A1689" s="1" t="s">
        <v>2118</v>
      </c>
      <c r="B1689" s="1" t="s">
        <v>1286</v>
      </c>
      <c r="C1689" s="1" t="s">
        <v>1276</v>
      </c>
    </row>
    <row r="1690" spans="1:3">
      <c r="A1690" s="1" t="s">
        <v>2119</v>
      </c>
      <c r="B1690" s="1" t="s">
        <v>1202</v>
      </c>
      <c r="C1690" s="1" t="s">
        <v>1276</v>
      </c>
    </row>
    <row r="1691" spans="1:3">
      <c r="A1691" s="1" t="s">
        <v>2120</v>
      </c>
      <c r="B1691" s="1" t="s">
        <v>1149</v>
      </c>
      <c r="C1691" s="1" t="s">
        <v>1276</v>
      </c>
    </row>
    <row r="1692" spans="1:3">
      <c r="A1692" s="1" t="s">
        <v>2121</v>
      </c>
      <c r="B1692" s="1" t="s">
        <v>1286</v>
      </c>
      <c r="C1692" s="1" t="s">
        <v>1276</v>
      </c>
    </row>
    <row r="1693" spans="1:3">
      <c r="A1693" s="1" t="s">
        <v>2122</v>
      </c>
      <c r="B1693" s="1" t="s">
        <v>1251</v>
      </c>
      <c r="C1693" s="1" t="s">
        <v>1276</v>
      </c>
    </row>
    <row r="1694" spans="1:3">
      <c r="A1694" s="1" t="s">
        <v>2123</v>
      </c>
      <c r="B1694" s="1" t="s">
        <v>1248</v>
      </c>
      <c r="C1694" s="1" t="s">
        <v>1276</v>
      </c>
    </row>
    <row r="1695" spans="1:3">
      <c r="A1695" s="1" t="s">
        <v>2124</v>
      </c>
      <c r="B1695" s="1" t="s">
        <v>1248</v>
      </c>
      <c r="C1695" s="1" t="s">
        <v>1276</v>
      </c>
    </row>
    <row r="1696" spans="1:3">
      <c r="A1696" s="1" t="s">
        <v>2125</v>
      </c>
      <c r="B1696" s="1" t="s">
        <v>1248</v>
      </c>
      <c r="C1696" s="1" t="s">
        <v>1276</v>
      </c>
    </row>
    <row r="1697" spans="1:3">
      <c r="A1697" s="1" t="s">
        <v>2126</v>
      </c>
      <c r="B1697" s="1" t="s">
        <v>1248</v>
      </c>
      <c r="C1697" s="1" t="s">
        <v>1276</v>
      </c>
    </row>
    <row r="1698" spans="1:3">
      <c r="A1698" s="1" t="s">
        <v>2127</v>
      </c>
      <c r="B1698" s="1" t="s">
        <v>1248</v>
      </c>
      <c r="C1698" s="1" t="s">
        <v>1276</v>
      </c>
    </row>
    <row r="1699" spans="1:3">
      <c r="A1699" s="1" t="s">
        <v>2128</v>
      </c>
      <c r="B1699" s="1" t="s">
        <v>1181</v>
      </c>
      <c r="C1699" s="1" t="s">
        <v>1276</v>
      </c>
    </row>
    <row r="1700" spans="1:3">
      <c r="A1700" s="1" t="s">
        <v>2129</v>
      </c>
      <c r="B1700" s="1" t="s">
        <v>1251</v>
      </c>
      <c r="C1700" s="1" t="s">
        <v>1276</v>
      </c>
    </row>
    <row r="1701" spans="1:3">
      <c r="A1701" s="1" t="s">
        <v>2130</v>
      </c>
      <c r="B1701" s="1" t="s">
        <v>1251</v>
      </c>
      <c r="C1701" s="1" t="s">
        <v>1251</v>
      </c>
    </row>
    <row r="1702" spans="1:3">
      <c r="A1702" s="1" t="s">
        <v>2131</v>
      </c>
      <c r="B1702" s="1" t="s">
        <v>1181</v>
      </c>
      <c r="C1702" s="1" t="s">
        <v>1181</v>
      </c>
    </row>
    <row r="1703" spans="1:3">
      <c r="A1703" s="1" t="s">
        <v>2132</v>
      </c>
      <c r="B1703" s="1" t="s">
        <v>1248</v>
      </c>
      <c r="C1703" s="1" t="s">
        <v>1276</v>
      </c>
    </row>
    <row r="1704" spans="1:3">
      <c r="A1704" s="1" t="s">
        <v>2133</v>
      </c>
      <c r="B1704" s="1" t="s">
        <v>1181</v>
      </c>
      <c r="C1704" s="1" t="s">
        <v>1181</v>
      </c>
    </row>
    <row r="1705" spans="1:3">
      <c r="A1705" s="1" t="s">
        <v>2134</v>
      </c>
      <c r="B1705" s="1" t="s">
        <v>1276</v>
      </c>
      <c r="C1705" s="1" t="s">
        <v>1276</v>
      </c>
    </row>
    <row r="1706" spans="1:3">
      <c r="A1706" s="1" t="s">
        <v>2135</v>
      </c>
      <c r="B1706" s="1" t="s">
        <v>1255</v>
      </c>
      <c r="C1706" s="1" t="s">
        <v>1276</v>
      </c>
    </row>
    <row r="1707" spans="1:3">
      <c r="A1707" s="1" t="s">
        <v>2136</v>
      </c>
      <c r="B1707" s="1" t="s">
        <v>1248</v>
      </c>
      <c r="C1707" s="1" t="s">
        <v>1276</v>
      </c>
    </row>
    <row r="1708" spans="1:3">
      <c r="A1708" s="1" t="s">
        <v>2137</v>
      </c>
      <c r="B1708" s="1" t="s">
        <v>1248</v>
      </c>
      <c r="C1708" s="1" t="s">
        <v>1276</v>
      </c>
    </row>
    <row r="1709" spans="1:3">
      <c r="A1709" s="1" t="s">
        <v>2138</v>
      </c>
      <c r="B1709" s="1" t="s">
        <v>1248</v>
      </c>
      <c r="C1709" s="1" t="s">
        <v>1276</v>
      </c>
    </row>
    <row r="1710" spans="1:3">
      <c r="A1710" s="1" t="s">
        <v>2139</v>
      </c>
      <c r="B1710" s="1" t="s">
        <v>1248</v>
      </c>
      <c r="C1710" s="1" t="s">
        <v>1276</v>
      </c>
    </row>
    <row r="1711" spans="1:3">
      <c r="A1711" s="1" t="s">
        <v>2140</v>
      </c>
      <c r="B1711" s="1" t="s">
        <v>1251</v>
      </c>
      <c r="C1711" s="1" t="s">
        <v>1276</v>
      </c>
    </row>
    <row r="1712" spans="1:3">
      <c r="A1712" s="1" t="s">
        <v>2141</v>
      </c>
      <c r="B1712" s="1" t="s">
        <v>1276</v>
      </c>
      <c r="C1712" s="1" t="s">
        <v>1276</v>
      </c>
    </row>
    <row r="1713" spans="1:3">
      <c r="A1713" s="1" t="s">
        <v>2142</v>
      </c>
      <c r="B1713" s="1" t="s">
        <v>1276</v>
      </c>
      <c r="C1713" s="1" t="s">
        <v>1276</v>
      </c>
    </row>
    <row r="1714" spans="1:3">
      <c r="A1714" s="1" t="s">
        <v>2143</v>
      </c>
      <c r="B1714" s="1" t="s">
        <v>1276</v>
      </c>
      <c r="C1714" s="1" t="s">
        <v>1276</v>
      </c>
    </row>
    <row r="1715" spans="1:3">
      <c r="A1715" s="1" t="s">
        <v>2144</v>
      </c>
      <c r="B1715" s="1" t="s">
        <v>1276</v>
      </c>
      <c r="C1715" s="1" t="s">
        <v>1276</v>
      </c>
    </row>
    <row r="1716" spans="1:3">
      <c r="A1716" s="1" t="s">
        <v>2145</v>
      </c>
      <c r="B1716" s="1" t="s">
        <v>2146</v>
      </c>
      <c r="C1716" s="1" t="s">
        <v>1276</v>
      </c>
    </row>
    <row r="1717" spans="1:3">
      <c r="A1717" s="1" t="s">
        <v>2147</v>
      </c>
      <c r="B1717" s="1" t="s">
        <v>1276</v>
      </c>
      <c r="C1717" s="1" t="s">
        <v>1276</v>
      </c>
    </row>
    <row r="1718" spans="1:3">
      <c r="A1718" s="1" t="s">
        <v>2148</v>
      </c>
      <c r="B1718" s="1" t="s">
        <v>1276</v>
      </c>
      <c r="C1718" s="1" t="s">
        <v>1276</v>
      </c>
    </row>
    <row r="1719" spans="1:3">
      <c r="A1719" s="1" t="s">
        <v>2149</v>
      </c>
      <c r="B1719" s="1" t="s">
        <v>1276</v>
      </c>
      <c r="C1719" s="1" t="s">
        <v>1276</v>
      </c>
    </row>
    <row r="1720" spans="1:3">
      <c r="A1720" s="1" t="s">
        <v>2150</v>
      </c>
      <c r="B1720" s="1" t="s">
        <v>1276</v>
      </c>
      <c r="C1720" s="1" t="s">
        <v>1276</v>
      </c>
    </row>
    <row r="1721" spans="1:3">
      <c r="A1721" s="1" t="s">
        <v>2151</v>
      </c>
      <c r="B1721" s="1" t="s">
        <v>2146</v>
      </c>
      <c r="C1721" s="1" t="s">
        <v>1276</v>
      </c>
    </row>
    <row r="1722" spans="1:3">
      <c r="A1722" s="1" t="s">
        <v>2152</v>
      </c>
      <c r="B1722" s="1" t="s">
        <v>1251</v>
      </c>
      <c r="C1722" s="1" t="s">
        <v>1251</v>
      </c>
    </row>
    <row r="1723" spans="1:3">
      <c r="A1723" s="1" t="s">
        <v>2153</v>
      </c>
      <c r="B1723" s="1" t="s">
        <v>1251</v>
      </c>
      <c r="C1723" s="1" t="s">
        <v>1251</v>
      </c>
    </row>
    <row r="1724" spans="1:3">
      <c r="A1724" s="1" t="s">
        <v>2154</v>
      </c>
      <c r="B1724" s="1" t="s">
        <v>1251</v>
      </c>
      <c r="C1724" s="1" t="s">
        <v>1251</v>
      </c>
    </row>
    <row r="1725" spans="1:3">
      <c r="A1725" s="1" t="s">
        <v>2155</v>
      </c>
      <c r="B1725" s="1" t="s">
        <v>1246</v>
      </c>
      <c r="C1725" s="1" t="s">
        <v>1276</v>
      </c>
    </row>
    <row r="1726" spans="1:3">
      <c r="A1726" s="1" t="s">
        <v>2156</v>
      </c>
      <c r="B1726" s="1" t="s">
        <v>1248</v>
      </c>
      <c r="C1726" s="1" t="s">
        <v>1276</v>
      </c>
    </row>
    <row r="1727" spans="1:3">
      <c r="A1727" s="1" t="s">
        <v>2157</v>
      </c>
      <c r="B1727" s="1" t="s">
        <v>1149</v>
      </c>
      <c r="C1727" s="1" t="s">
        <v>1149</v>
      </c>
    </row>
    <row r="1728" spans="1:3">
      <c r="A1728" s="1" t="s">
        <v>2158</v>
      </c>
      <c r="B1728" s="1" t="s">
        <v>1276</v>
      </c>
      <c r="C1728" s="1" t="s">
        <v>1276</v>
      </c>
    </row>
    <row r="1729" spans="1:3">
      <c r="A1729" s="1" t="s">
        <v>2159</v>
      </c>
      <c r="B1729" s="1" t="s">
        <v>1276</v>
      </c>
      <c r="C1729" s="1" t="s">
        <v>1276</v>
      </c>
    </row>
    <row r="1730" spans="1:3">
      <c r="A1730" s="1" t="s">
        <v>2160</v>
      </c>
      <c r="B1730" s="1" t="s">
        <v>1276</v>
      </c>
      <c r="C1730" s="1" t="s">
        <v>1276</v>
      </c>
    </row>
    <row r="1731" spans="1:3">
      <c r="A1731" s="1" t="s">
        <v>2161</v>
      </c>
      <c r="B1731" s="1" t="s">
        <v>1276</v>
      </c>
      <c r="C1731" s="1" t="s">
        <v>1276</v>
      </c>
    </row>
    <row r="1732" spans="1:3">
      <c r="A1732" s="1" t="s">
        <v>2162</v>
      </c>
      <c r="B1732" s="1" t="s">
        <v>1276</v>
      </c>
      <c r="C1732" s="1" t="s">
        <v>1276</v>
      </c>
    </row>
    <row r="1733" spans="1:3">
      <c r="A1733" s="1" t="s">
        <v>2163</v>
      </c>
      <c r="B1733" s="1" t="s">
        <v>1276</v>
      </c>
      <c r="C1733" s="1" t="s">
        <v>1276</v>
      </c>
    </row>
    <row r="1734" spans="1:3">
      <c r="A1734" s="1" t="s">
        <v>2164</v>
      </c>
      <c r="B1734" s="1" t="s">
        <v>1276</v>
      </c>
      <c r="C1734" s="1" t="s">
        <v>1276</v>
      </c>
    </row>
    <row r="1735" spans="1:3">
      <c r="A1735" s="1" t="s">
        <v>2165</v>
      </c>
      <c r="B1735" s="1" t="s">
        <v>1276</v>
      </c>
      <c r="C1735" s="1" t="s">
        <v>1276</v>
      </c>
    </row>
    <row r="1736" spans="1:3">
      <c r="A1736" s="1" t="s">
        <v>2166</v>
      </c>
      <c r="B1736" s="1" t="s">
        <v>1276</v>
      </c>
      <c r="C1736" s="1" t="s">
        <v>1276</v>
      </c>
    </row>
    <row r="1737" spans="1:3">
      <c r="A1737" s="1" t="s">
        <v>2167</v>
      </c>
      <c r="B1737" s="1" t="s">
        <v>1276</v>
      </c>
      <c r="C1737" s="1" t="s">
        <v>1276</v>
      </c>
    </row>
    <row r="1738" spans="1:3">
      <c r="A1738" s="1" t="s">
        <v>2168</v>
      </c>
      <c r="B1738" s="1" t="s">
        <v>1276</v>
      </c>
      <c r="C1738" s="1" t="s">
        <v>1276</v>
      </c>
    </row>
    <row r="1739" spans="1:3">
      <c r="A1739" s="1" t="s">
        <v>2169</v>
      </c>
      <c r="B1739" s="1" t="s">
        <v>1276</v>
      </c>
      <c r="C1739" s="1" t="s">
        <v>1276</v>
      </c>
    </row>
    <row r="1740" spans="1:3">
      <c r="A1740" s="1" t="s">
        <v>2170</v>
      </c>
      <c r="B1740" s="1" t="s">
        <v>1251</v>
      </c>
      <c r="C1740" s="1" t="s">
        <v>1276</v>
      </c>
    </row>
    <row r="1741" spans="1:3">
      <c r="A1741" s="1" t="s">
        <v>2171</v>
      </c>
      <c r="B1741" s="1" t="s">
        <v>1251</v>
      </c>
      <c r="C1741" s="1" t="s">
        <v>1276</v>
      </c>
    </row>
    <row r="1742" spans="1:3">
      <c r="A1742" s="1" t="s">
        <v>2172</v>
      </c>
      <c r="B1742" s="1" t="s">
        <v>1181</v>
      </c>
      <c r="C1742" s="1" t="s">
        <v>1276</v>
      </c>
    </row>
    <row r="1743" spans="1:3">
      <c r="A1743" s="1" t="s">
        <v>2173</v>
      </c>
      <c r="B1743" s="1" t="s">
        <v>1181</v>
      </c>
      <c r="C1743" s="1" t="s">
        <v>1276</v>
      </c>
    </row>
    <row r="1744" spans="1:3">
      <c r="A1744" s="1" t="s">
        <v>2174</v>
      </c>
      <c r="B1744" s="1" t="s">
        <v>1237</v>
      </c>
      <c r="C1744" s="1" t="s">
        <v>1237</v>
      </c>
    </row>
    <row r="1745" spans="1:3">
      <c r="A1745" s="1" t="s">
        <v>2175</v>
      </c>
      <c r="B1745" s="1" t="s">
        <v>2176</v>
      </c>
      <c r="C1745" s="1" t="s">
        <v>2176</v>
      </c>
    </row>
    <row r="1746" spans="1:3">
      <c r="A1746" s="1" t="s">
        <v>2177</v>
      </c>
      <c r="B1746" s="1" t="s">
        <v>1251</v>
      </c>
      <c r="C1746" s="1" t="s">
        <v>1276</v>
      </c>
    </row>
    <row r="1747" spans="1:3">
      <c r="A1747" s="1" t="s">
        <v>2178</v>
      </c>
      <c r="B1747" s="1" t="s">
        <v>1251</v>
      </c>
      <c r="C1747" s="1" t="s">
        <v>1276</v>
      </c>
    </row>
    <row r="1748" spans="1:3">
      <c r="A1748" s="1" t="s">
        <v>2179</v>
      </c>
      <c r="B1748" s="1" t="s">
        <v>2180</v>
      </c>
      <c r="C1748" s="1" t="s">
        <v>1276</v>
      </c>
    </row>
    <row r="1749" spans="1:3">
      <c r="A1749" s="1" t="s">
        <v>2181</v>
      </c>
      <c r="B1749" s="1" t="s">
        <v>1181</v>
      </c>
      <c r="C1749" s="1" t="s">
        <v>1276</v>
      </c>
    </row>
    <row r="1750" spans="1:3">
      <c r="A1750" s="1" t="s">
        <v>2182</v>
      </c>
      <c r="B1750" s="1" t="s">
        <v>1181</v>
      </c>
      <c r="C1750" s="1" t="s">
        <v>1276</v>
      </c>
    </row>
    <row r="1751" spans="1:3">
      <c r="A1751" s="1" t="s">
        <v>2183</v>
      </c>
      <c r="B1751" s="1" t="s">
        <v>1276</v>
      </c>
      <c r="C1751" s="1" t="s">
        <v>1276</v>
      </c>
    </row>
    <row r="1752" spans="1:3">
      <c r="A1752" s="1" t="s">
        <v>2184</v>
      </c>
      <c r="B1752" s="1" t="s">
        <v>1276</v>
      </c>
      <c r="C1752" s="1" t="s">
        <v>1276</v>
      </c>
    </row>
    <row r="1753" spans="1:3">
      <c r="A1753" s="1" t="s">
        <v>2185</v>
      </c>
      <c r="B1753" s="1" t="s">
        <v>1181</v>
      </c>
      <c r="C1753" s="1" t="s">
        <v>1181</v>
      </c>
    </row>
    <row r="1754" spans="1:3">
      <c r="A1754" s="1" t="s">
        <v>2186</v>
      </c>
      <c r="B1754" s="1" t="s">
        <v>1772</v>
      </c>
      <c r="C1754" s="1" t="s">
        <v>1772</v>
      </c>
    </row>
    <row r="1755" spans="1:3">
      <c r="A1755" s="1" t="s">
        <v>2187</v>
      </c>
      <c r="B1755" s="1" t="s">
        <v>1181</v>
      </c>
      <c r="C1755" s="1" t="s">
        <v>1181</v>
      </c>
    </row>
    <row r="1756" spans="1:3">
      <c r="A1756" s="1" t="s">
        <v>2188</v>
      </c>
      <c r="B1756" s="1" t="s">
        <v>1251</v>
      </c>
      <c r="C1756" s="1" t="s">
        <v>1251</v>
      </c>
    </row>
    <row r="1757" spans="1:3">
      <c r="A1757" s="1" t="s">
        <v>2189</v>
      </c>
      <c r="B1757" s="1" t="s">
        <v>2190</v>
      </c>
      <c r="C1757" s="1" t="s">
        <v>2190</v>
      </c>
    </row>
    <row r="1758" spans="1:3">
      <c r="A1758" s="1" t="s">
        <v>2191</v>
      </c>
      <c r="B1758" s="1" t="s">
        <v>2190</v>
      </c>
      <c r="C1758" s="1" t="s">
        <v>2190</v>
      </c>
    </row>
    <row r="1759" spans="1:3">
      <c r="A1759" s="1" t="s">
        <v>2192</v>
      </c>
      <c r="B1759" s="1" t="s">
        <v>1276</v>
      </c>
      <c r="C1759" s="1" t="s">
        <v>1276</v>
      </c>
    </row>
    <row r="1760" spans="1:3">
      <c r="A1760" s="1" t="s">
        <v>2193</v>
      </c>
      <c r="B1760" s="1" t="s">
        <v>1248</v>
      </c>
      <c r="C1760" s="1" t="s">
        <v>1276</v>
      </c>
    </row>
    <row r="1761" spans="1:3">
      <c r="A1761" s="1" t="s">
        <v>2194</v>
      </c>
      <c r="B1761" s="1" t="s">
        <v>1248</v>
      </c>
      <c r="C1761" s="1" t="s">
        <v>1276</v>
      </c>
    </row>
    <row r="1762" spans="1:3">
      <c r="A1762" s="1" t="s">
        <v>2195</v>
      </c>
      <c r="B1762" s="1" t="s">
        <v>1248</v>
      </c>
      <c r="C1762" s="1" t="s">
        <v>1276</v>
      </c>
    </row>
    <row r="1763" spans="1:3">
      <c r="A1763" s="1" t="s">
        <v>2196</v>
      </c>
      <c r="B1763" s="1" t="s">
        <v>1248</v>
      </c>
      <c r="C1763" s="1" t="s">
        <v>1276</v>
      </c>
    </row>
    <row r="1764" spans="1:3">
      <c r="A1764" s="1" t="s">
        <v>2197</v>
      </c>
      <c r="B1764" s="1" t="s">
        <v>1248</v>
      </c>
      <c r="C1764" s="1" t="s">
        <v>1276</v>
      </c>
    </row>
    <row r="1765" spans="1:3">
      <c r="A1765" s="1" t="s">
        <v>2198</v>
      </c>
      <c r="B1765" s="1" t="s">
        <v>1248</v>
      </c>
      <c r="C1765" s="1" t="s">
        <v>1276</v>
      </c>
    </row>
    <row r="1766" spans="1:3">
      <c r="A1766" s="1" t="s">
        <v>2199</v>
      </c>
      <c r="B1766" s="1" t="s">
        <v>2200</v>
      </c>
      <c r="C1766" s="1" t="s">
        <v>2200</v>
      </c>
    </row>
    <row r="1767" spans="1:3">
      <c r="A1767" s="1" t="s">
        <v>2201</v>
      </c>
      <c r="B1767" s="1" t="s">
        <v>2200</v>
      </c>
      <c r="C1767" s="1" t="s">
        <v>2200</v>
      </c>
    </row>
    <row r="1768" spans="1:3">
      <c r="A1768" s="1" t="s">
        <v>2202</v>
      </c>
      <c r="B1768" s="1" t="s">
        <v>1276</v>
      </c>
      <c r="C1768" s="1" t="s">
        <v>1276</v>
      </c>
    </row>
    <row r="1769" spans="1:3">
      <c r="A1769" s="1" t="s">
        <v>2203</v>
      </c>
      <c r="B1769" s="1" t="s">
        <v>1248</v>
      </c>
      <c r="C1769" s="1" t="s">
        <v>1276</v>
      </c>
    </row>
    <row r="1770" spans="1:3">
      <c r="A1770" s="1" t="s">
        <v>2204</v>
      </c>
      <c r="B1770" s="1" t="s">
        <v>1248</v>
      </c>
      <c r="C1770" s="1" t="s">
        <v>1276</v>
      </c>
    </row>
    <row r="1771" spans="1:3">
      <c r="A1771" s="1" t="s">
        <v>2205</v>
      </c>
      <c r="B1771" s="1" t="s">
        <v>1248</v>
      </c>
      <c r="C1771" s="1" t="s">
        <v>1276</v>
      </c>
    </row>
    <row r="1772" spans="1:3">
      <c r="A1772" s="1" t="s">
        <v>2206</v>
      </c>
      <c r="B1772" s="1" t="s">
        <v>1276</v>
      </c>
      <c r="C1772" s="1" t="s">
        <v>1276</v>
      </c>
    </row>
    <row r="1773" spans="1:3">
      <c r="A1773" s="1" t="s">
        <v>2207</v>
      </c>
      <c r="B1773" s="1" t="s">
        <v>1248</v>
      </c>
      <c r="C1773" s="1" t="s">
        <v>1276</v>
      </c>
    </row>
    <row r="1774" spans="1:3">
      <c r="A1774" s="1" t="s">
        <v>2208</v>
      </c>
      <c r="B1774" s="1" t="s">
        <v>1248</v>
      </c>
      <c r="C1774" s="1" t="s">
        <v>1276</v>
      </c>
    </row>
    <row r="1775" spans="1:3">
      <c r="A1775" s="1" t="s">
        <v>2209</v>
      </c>
      <c r="B1775" s="1" t="s">
        <v>1248</v>
      </c>
      <c r="C1775" s="1" t="s">
        <v>1276</v>
      </c>
    </row>
    <row r="1776" spans="1:3">
      <c r="A1776" s="1" t="s">
        <v>2210</v>
      </c>
      <c r="B1776" s="1" t="s">
        <v>1248</v>
      </c>
      <c r="C1776" s="1" t="s">
        <v>1276</v>
      </c>
    </row>
    <row r="1777" spans="1:3">
      <c r="A1777" s="1" t="s">
        <v>2211</v>
      </c>
      <c r="B1777" s="1" t="s">
        <v>1248</v>
      </c>
      <c r="C1777" s="1" t="s">
        <v>1276</v>
      </c>
    </row>
    <row r="1778" spans="1:3">
      <c r="A1778" s="1" t="s">
        <v>2212</v>
      </c>
      <c r="B1778" s="1" t="s">
        <v>1248</v>
      </c>
      <c r="C1778" s="1" t="s">
        <v>1276</v>
      </c>
    </row>
    <row r="1779" spans="1:3">
      <c r="A1779" s="1" t="s">
        <v>2213</v>
      </c>
      <c r="B1779" s="1" t="s">
        <v>1248</v>
      </c>
      <c r="C1779" s="1" t="s">
        <v>1276</v>
      </c>
    </row>
    <row r="1780" spans="1:3">
      <c r="A1780" s="1" t="s">
        <v>2214</v>
      </c>
      <c r="B1780" s="1" t="s">
        <v>1248</v>
      </c>
      <c r="C1780" s="1" t="s">
        <v>1276</v>
      </c>
    </row>
    <row r="1781" spans="1:3">
      <c r="A1781" s="1" t="s">
        <v>2215</v>
      </c>
      <c r="B1781" s="1" t="s">
        <v>1248</v>
      </c>
      <c r="C1781" s="1" t="s">
        <v>1276</v>
      </c>
    </row>
    <row r="1782" spans="1:3">
      <c r="A1782" s="1" t="s">
        <v>2216</v>
      </c>
      <c r="B1782" s="1" t="s">
        <v>1248</v>
      </c>
      <c r="C1782" s="1" t="s">
        <v>1276</v>
      </c>
    </row>
    <row r="1783" spans="1:3">
      <c r="A1783" s="1" t="s">
        <v>2217</v>
      </c>
      <c r="B1783" s="1" t="s">
        <v>1248</v>
      </c>
      <c r="C1783" s="1" t="s">
        <v>1276</v>
      </c>
    </row>
    <row r="1784" spans="1:3">
      <c r="A1784" s="1" t="s">
        <v>2218</v>
      </c>
      <c r="B1784" s="1" t="s">
        <v>1248</v>
      </c>
      <c r="C1784" s="1" t="s">
        <v>1276</v>
      </c>
    </row>
    <row r="1785" spans="1:3">
      <c r="A1785" s="1" t="s">
        <v>2219</v>
      </c>
      <c r="B1785" s="1" t="s">
        <v>1276</v>
      </c>
      <c r="C1785" s="1" t="s">
        <v>1276</v>
      </c>
    </row>
    <row r="1786" spans="1:3">
      <c r="A1786" s="1" t="s">
        <v>2220</v>
      </c>
      <c r="B1786" s="1" t="s">
        <v>1248</v>
      </c>
      <c r="C1786" s="1" t="s">
        <v>1276</v>
      </c>
    </row>
    <row r="1787" spans="1:3">
      <c r="A1787" s="1" t="s">
        <v>2221</v>
      </c>
      <c r="B1787" s="1" t="s">
        <v>1248</v>
      </c>
      <c r="C1787" s="1" t="s">
        <v>1276</v>
      </c>
    </row>
    <row r="1788" spans="1:3">
      <c r="A1788" s="1" t="s">
        <v>2222</v>
      </c>
      <c r="B1788" s="1" t="s">
        <v>1248</v>
      </c>
      <c r="C1788" s="1" t="s">
        <v>1276</v>
      </c>
    </row>
    <row r="1789" spans="1:3">
      <c r="A1789" s="1" t="s">
        <v>2223</v>
      </c>
      <c r="B1789" s="1" t="s">
        <v>1248</v>
      </c>
      <c r="C1789" s="1" t="s">
        <v>1276</v>
      </c>
    </row>
    <row r="1790" spans="1:3">
      <c r="A1790" s="1" t="s">
        <v>2224</v>
      </c>
      <c r="B1790" s="1" t="s">
        <v>1248</v>
      </c>
      <c r="C1790" s="1" t="s">
        <v>1276</v>
      </c>
    </row>
    <row r="1791" spans="1:3">
      <c r="A1791" s="1" t="s">
        <v>2225</v>
      </c>
      <c r="B1791" s="1" t="s">
        <v>1276</v>
      </c>
      <c r="C1791" s="1" t="s">
        <v>1276</v>
      </c>
    </row>
    <row r="1792" spans="1:3">
      <c r="A1792" s="1" t="s">
        <v>2226</v>
      </c>
      <c r="B1792" s="1" t="s">
        <v>1276</v>
      </c>
      <c r="C1792" s="1" t="s">
        <v>1276</v>
      </c>
    </row>
    <row r="1793" spans="1:3">
      <c r="A1793" s="1" t="s">
        <v>2227</v>
      </c>
      <c r="B1793" s="1" t="s">
        <v>2228</v>
      </c>
      <c r="C1793" s="1" t="s">
        <v>1276</v>
      </c>
    </row>
    <row r="1794" spans="1:3">
      <c r="A1794" s="1" t="s">
        <v>2229</v>
      </c>
      <c r="B1794" s="1" t="s">
        <v>1519</v>
      </c>
      <c r="C1794" s="1" t="s">
        <v>1276</v>
      </c>
    </row>
    <row r="1795" spans="1:3">
      <c r="A1795" s="1" t="s">
        <v>2230</v>
      </c>
      <c r="B1795" s="1" t="s">
        <v>1276</v>
      </c>
      <c r="C1795" s="1" t="s">
        <v>1276</v>
      </c>
    </row>
    <row r="1796" spans="1:3">
      <c r="A1796" s="1" t="s">
        <v>2231</v>
      </c>
      <c r="B1796" s="1" t="s">
        <v>1772</v>
      </c>
      <c r="C1796" s="1" t="s">
        <v>1772</v>
      </c>
    </row>
    <row r="1797" spans="1:3">
      <c r="A1797" s="1" t="s">
        <v>2232</v>
      </c>
      <c r="B1797" s="1" t="s">
        <v>1202</v>
      </c>
      <c r="C1797" s="1" t="s">
        <v>1276</v>
      </c>
    </row>
    <row r="1798" spans="1:3">
      <c r="A1798" s="1" t="s">
        <v>2233</v>
      </c>
      <c r="B1798" s="1" t="s">
        <v>1202</v>
      </c>
      <c r="C1798" s="1" t="s">
        <v>1202</v>
      </c>
    </row>
    <row r="1799" spans="1:3">
      <c r="A1799" s="1" t="s">
        <v>2234</v>
      </c>
      <c r="B1799" s="1" t="s">
        <v>1248</v>
      </c>
      <c r="C1799" s="1" t="s">
        <v>1276</v>
      </c>
    </row>
    <row r="1800" spans="1:3">
      <c r="A1800" s="1" t="s">
        <v>2235</v>
      </c>
      <c r="B1800" s="1" t="s">
        <v>1248</v>
      </c>
      <c r="C1800" s="1" t="s">
        <v>1276</v>
      </c>
    </row>
    <row r="1801" spans="1:3">
      <c r="A1801" s="1" t="s">
        <v>2236</v>
      </c>
      <c r="B1801" s="1" t="s">
        <v>1248</v>
      </c>
      <c r="C1801" s="1" t="s">
        <v>1276</v>
      </c>
    </row>
    <row r="1802" spans="1:3">
      <c r="A1802" s="1" t="s">
        <v>2237</v>
      </c>
      <c r="B1802" s="1" t="s">
        <v>1248</v>
      </c>
      <c r="C1802" s="1" t="s">
        <v>1276</v>
      </c>
    </row>
    <row r="1803" spans="1:3">
      <c r="A1803" s="1" t="s">
        <v>2238</v>
      </c>
      <c r="B1803" s="1" t="s">
        <v>1248</v>
      </c>
      <c r="C1803" s="1" t="s">
        <v>1276</v>
      </c>
    </row>
    <row r="1804" spans="1:3">
      <c r="A1804" s="1" t="s">
        <v>2239</v>
      </c>
      <c r="B1804" s="1" t="s">
        <v>1248</v>
      </c>
      <c r="C1804" s="1" t="s">
        <v>1276</v>
      </c>
    </row>
    <row r="1805" spans="1:3">
      <c r="A1805" s="1" t="s">
        <v>2240</v>
      </c>
      <c r="B1805" s="1" t="s">
        <v>1248</v>
      </c>
      <c r="C1805" s="1" t="s">
        <v>1276</v>
      </c>
    </row>
    <row r="1806" spans="1:3">
      <c r="A1806" s="1" t="s">
        <v>2241</v>
      </c>
      <c r="B1806" s="1" t="s">
        <v>1248</v>
      </c>
      <c r="C1806" s="1" t="s">
        <v>1276</v>
      </c>
    </row>
    <row r="1807" spans="1:3">
      <c r="A1807" s="1" t="s">
        <v>2242</v>
      </c>
      <c r="B1807" s="1" t="s">
        <v>1248</v>
      </c>
      <c r="C1807" s="1" t="s">
        <v>1276</v>
      </c>
    </row>
    <row r="1808" spans="1:3">
      <c r="A1808" s="1" t="s">
        <v>2243</v>
      </c>
      <c r="B1808" s="1" t="s">
        <v>1248</v>
      </c>
      <c r="C1808" s="1" t="s">
        <v>1276</v>
      </c>
    </row>
    <row r="1809" spans="1:3">
      <c r="A1809" s="1" t="s">
        <v>2244</v>
      </c>
      <c r="B1809" s="1" t="s">
        <v>1248</v>
      </c>
      <c r="C1809" s="1" t="s">
        <v>1276</v>
      </c>
    </row>
    <row r="1810" spans="1:3">
      <c r="A1810" s="1" t="s">
        <v>2245</v>
      </c>
      <c r="B1810" s="1" t="s">
        <v>1276</v>
      </c>
      <c r="C1810" s="1" t="s">
        <v>1276</v>
      </c>
    </row>
    <row r="1811" spans="1:3">
      <c r="A1811" s="1" t="s">
        <v>2246</v>
      </c>
      <c r="B1811" s="1" t="s">
        <v>1248</v>
      </c>
      <c r="C1811" s="1" t="s">
        <v>1276</v>
      </c>
    </row>
    <row r="1812" spans="1:3">
      <c r="A1812" s="1" t="s">
        <v>2247</v>
      </c>
      <c r="B1812" s="1" t="s">
        <v>1248</v>
      </c>
      <c r="C1812" s="1" t="s">
        <v>1276</v>
      </c>
    </row>
    <row r="1813" spans="1:3">
      <c r="A1813" s="1" t="s">
        <v>2248</v>
      </c>
      <c r="B1813" s="1" t="s">
        <v>1248</v>
      </c>
      <c r="C1813" s="1" t="s">
        <v>1276</v>
      </c>
    </row>
    <row r="1814" spans="1:3">
      <c r="A1814" s="1" t="s">
        <v>2249</v>
      </c>
      <c r="B1814" s="1" t="s">
        <v>1248</v>
      </c>
      <c r="C1814" s="1" t="s">
        <v>1276</v>
      </c>
    </row>
    <row r="1815" spans="1:3">
      <c r="A1815" s="1" t="s">
        <v>2250</v>
      </c>
      <c r="B1815" s="1" t="s">
        <v>1248</v>
      </c>
      <c r="C1815" s="1" t="s">
        <v>1276</v>
      </c>
    </row>
    <row r="1816" spans="1:3">
      <c r="A1816" s="1" t="s">
        <v>2251</v>
      </c>
      <c r="B1816" s="1" t="s">
        <v>1248</v>
      </c>
      <c r="C1816" s="1" t="s">
        <v>1276</v>
      </c>
    </row>
    <row r="1817" spans="1:3">
      <c r="A1817" s="1" t="s">
        <v>2252</v>
      </c>
      <c r="B1817" s="1" t="s">
        <v>1248</v>
      </c>
      <c r="C1817" s="1" t="s">
        <v>1276</v>
      </c>
    </row>
    <row r="1818" spans="1:3">
      <c r="A1818" s="1" t="s">
        <v>2253</v>
      </c>
      <c r="B1818" s="1" t="s">
        <v>1248</v>
      </c>
      <c r="C1818" s="1" t="s">
        <v>1276</v>
      </c>
    </row>
    <row r="1819" spans="1:3">
      <c r="A1819" s="1" t="s">
        <v>2254</v>
      </c>
      <c r="B1819" s="1" t="s">
        <v>1248</v>
      </c>
      <c r="C1819" s="1" t="s">
        <v>1276</v>
      </c>
    </row>
    <row r="1820" spans="1:3">
      <c r="A1820" s="1" t="s">
        <v>2255</v>
      </c>
      <c r="B1820" s="1" t="s">
        <v>2256</v>
      </c>
      <c r="C1820" s="1" t="s">
        <v>1276</v>
      </c>
    </row>
    <row r="1821" spans="1:3">
      <c r="A1821" s="1" t="s">
        <v>2257</v>
      </c>
      <c r="B1821" s="1" t="s">
        <v>1248</v>
      </c>
      <c r="C1821" s="1" t="s">
        <v>1276</v>
      </c>
    </row>
    <row r="1822" spans="1:3">
      <c r="A1822" s="1" t="s">
        <v>2258</v>
      </c>
      <c r="B1822" s="1" t="s">
        <v>1248</v>
      </c>
      <c r="C1822" s="1" t="s">
        <v>1276</v>
      </c>
    </row>
    <row r="1823" spans="1:3">
      <c r="A1823" s="1" t="s">
        <v>2259</v>
      </c>
      <c r="B1823" s="1" t="s">
        <v>1248</v>
      </c>
      <c r="C1823" s="1" t="s">
        <v>1276</v>
      </c>
    </row>
    <row r="1824" spans="1:3">
      <c r="A1824" s="1" t="s">
        <v>2260</v>
      </c>
      <c r="B1824" s="1" t="s">
        <v>1248</v>
      </c>
      <c r="C1824" s="1" t="s">
        <v>1276</v>
      </c>
    </row>
    <row r="1825" spans="1:3">
      <c r="A1825" s="1" t="s">
        <v>2261</v>
      </c>
      <c r="B1825" s="1" t="s">
        <v>1248</v>
      </c>
      <c r="C1825" s="1" t="s">
        <v>1276</v>
      </c>
    </row>
    <row r="1826" spans="1:3">
      <c r="A1826" s="1" t="s">
        <v>2262</v>
      </c>
      <c r="B1826" s="1" t="s">
        <v>1248</v>
      </c>
      <c r="C1826" s="1" t="s">
        <v>1276</v>
      </c>
    </row>
    <row r="1827" spans="1:3">
      <c r="A1827" s="1" t="s">
        <v>2263</v>
      </c>
      <c r="B1827" s="1" t="s">
        <v>1200</v>
      </c>
      <c r="C1827" s="1" t="s">
        <v>1276</v>
      </c>
    </row>
    <row r="1828" spans="1:3">
      <c r="A1828" s="1" t="s">
        <v>2264</v>
      </c>
      <c r="B1828" s="1" t="s">
        <v>1276</v>
      </c>
      <c r="C1828" s="1" t="s">
        <v>1276</v>
      </c>
    </row>
    <row r="1829" spans="1:3">
      <c r="A1829" s="1" t="s">
        <v>2265</v>
      </c>
      <c r="B1829" s="1" t="s">
        <v>1276</v>
      </c>
      <c r="C1829" s="1" t="s">
        <v>1276</v>
      </c>
    </row>
    <row r="1830" spans="1:3">
      <c r="A1830" s="1" t="s">
        <v>2266</v>
      </c>
      <c r="B1830" s="1" t="s">
        <v>1276</v>
      </c>
      <c r="C1830" s="1" t="s">
        <v>1276</v>
      </c>
    </row>
    <row r="1831" spans="1:3">
      <c r="A1831" s="1" t="s">
        <v>2267</v>
      </c>
      <c r="B1831" s="1" t="s">
        <v>1200</v>
      </c>
      <c r="C1831" s="1" t="s">
        <v>1276</v>
      </c>
    </row>
    <row r="1832" spans="1:3">
      <c r="A1832" s="1" t="s">
        <v>2268</v>
      </c>
      <c r="B1832" s="1" t="s">
        <v>2146</v>
      </c>
      <c r="C1832" s="1" t="s">
        <v>1276</v>
      </c>
    </row>
    <row r="1833" spans="1:3">
      <c r="A1833" s="1" t="s">
        <v>2269</v>
      </c>
      <c r="B1833" s="1" t="s">
        <v>2190</v>
      </c>
      <c r="C1833" s="1" t="s">
        <v>2190</v>
      </c>
    </row>
    <row r="1834" spans="1:3">
      <c r="A1834" s="1" t="s">
        <v>2270</v>
      </c>
      <c r="B1834" s="1" t="s">
        <v>2190</v>
      </c>
      <c r="C1834" s="1" t="s">
        <v>2190</v>
      </c>
    </row>
    <row r="1835" spans="1:3">
      <c r="A1835" s="1" t="s">
        <v>2271</v>
      </c>
      <c r="B1835" s="1" t="s">
        <v>2190</v>
      </c>
      <c r="C1835" s="1" t="s">
        <v>2190</v>
      </c>
    </row>
    <row r="1836" spans="1:3">
      <c r="A1836" s="1" t="s">
        <v>2272</v>
      </c>
      <c r="B1836" s="1" t="s">
        <v>1276</v>
      </c>
      <c r="C1836" s="1" t="s">
        <v>1276</v>
      </c>
    </row>
    <row r="1837" spans="1:3">
      <c r="A1837" s="1" t="s">
        <v>2273</v>
      </c>
      <c r="B1837" s="1" t="s">
        <v>1276</v>
      </c>
      <c r="C1837" s="1" t="s">
        <v>1276</v>
      </c>
    </row>
    <row r="1838" spans="1:3">
      <c r="A1838" s="1" t="s">
        <v>2274</v>
      </c>
      <c r="B1838" s="1" t="s">
        <v>1255</v>
      </c>
      <c r="C1838" s="1" t="s">
        <v>1276</v>
      </c>
    </row>
    <row r="1839" spans="1:3">
      <c r="A1839" s="1" t="s">
        <v>2275</v>
      </c>
      <c r="B1839" s="1" t="s">
        <v>1276</v>
      </c>
      <c r="C1839" s="1" t="s">
        <v>1276</v>
      </c>
    </row>
    <row r="1840" spans="1:3">
      <c r="A1840" s="1" t="s">
        <v>2276</v>
      </c>
      <c r="B1840" s="1" t="s">
        <v>1276</v>
      </c>
      <c r="C1840" s="1" t="s">
        <v>1276</v>
      </c>
    </row>
    <row r="1841" spans="1:3">
      <c r="A1841" s="1" t="s">
        <v>2277</v>
      </c>
      <c r="B1841" s="1" t="s">
        <v>1257</v>
      </c>
      <c r="C1841" s="1" t="s">
        <v>1276</v>
      </c>
    </row>
    <row r="1842" spans="1:3">
      <c r="A1842" s="1" t="s">
        <v>2278</v>
      </c>
      <c r="B1842" s="1" t="s">
        <v>1255</v>
      </c>
      <c r="C1842" s="1" t="s">
        <v>1276</v>
      </c>
    </row>
    <row r="1843" spans="1:3">
      <c r="A1843" s="1" t="s">
        <v>2279</v>
      </c>
      <c r="B1843" s="1" t="s">
        <v>1276</v>
      </c>
      <c r="C1843" s="1" t="s">
        <v>1276</v>
      </c>
    </row>
    <row r="1844" spans="1:3">
      <c r="A1844" s="1" t="s">
        <v>2280</v>
      </c>
      <c r="B1844" s="1" t="s">
        <v>1276</v>
      </c>
      <c r="C1844" s="1" t="s">
        <v>1276</v>
      </c>
    </row>
    <row r="1845" spans="1:3">
      <c r="A1845" s="1" t="s">
        <v>2281</v>
      </c>
      <c r="B1845" s="1" t="s">
        <v>1276</v>
      </c>
      <c r="C1845" s="1" t="s">
        <v>1276</v>
      </c>
    </row>
    <row r="1846" spans="1:3">
      <c r="A1846" s="1" t="s">
        <v>2282</v>
      </c>
      <c r="B1846" s="1" t="s">
        <v>1276</v>
      </c>
      <c r="C1846" s="1" t="s">
        <v>1276</v>
      </c>
    </row>
    <row r="1847" spans="1:3">
      <c r="A1847" s="1" t="s">
        <v>2283</v>
      </c>
      <c r="B1847" s="1" t="s">
        <v>1276</v>
      </c>
      <c r="C1847" s="1" t="s">
        <v>1276</v>
      </c>
    </row>
    <row r="1848" spans="1:3">
      <c r="A1848" s="1" t="s">
        <v>2284</v>
      </c>
      <c r="B1848" s="1" t="s">
        <v>1276</v>
      </c>
      <c r="C1848" s="1" t="s">
        <v>1276</v>
      </c>
    </row>
    <row r="1849" spans="1:3">
      <c r="A1849" s="1" t="s">
        <v>2285</v>
      </c>
      <c r="B1849" s="1" t="s">
        <v>1276</v>
      </c>
      <c r="C1849" s="1" t="s">
        <v>1276</v>
      </c>
    </row>
    <row r="1850" spans="1:3">
      <c r="A1850" s="1" t="s">
        <v>2286</v>
      </c>
      <c r="B1850" s="1" t="s">
        <v>1276</v>
      </c>
      <c r="C1850" s="1" t="s">
        <v>1276</v>
      </c>
    </row>
    <row r="1851" spans="1:3">
      <c r="A1851" s="1" t="s">
        <v>2287</v>
      </c>
      <c r="B1851" s="1" t="s">
        <v>1181</v>
      </c>
      <c r="C1851" s="1" t="s">
        <v>1181</v>
      </c>
    </row>
    <row r="1852" spans="1:3">
      <c r="A1852" s="1" t="s">
        <v>2288</v>
      </c>
      <c r="B1852" s="1" t="s">
        <v>1181</v>
      </c>
      <c r="C1852" s="1" t="s">
        <v>1181</v>
      </c>
    </row>
    <row r="1853" spans="1:3">
      <c r="A1853" s="1" t="s">
        <v>2289</v>
      </c>
      <c r="B1853" s="1" t="s">
        <v>1181</v>
      </c>
      <c r="C1853" s="1" t="s">
        <v>1181</v>
      </c>
    </row>
    <row r="1854" spans="1:3">
      <c r="A1854" s="1" t="s">
        <v>2290</v>
      </c>
      <c r="B1854" s="1" t="s">
        <v>1181</v>
      </c>
      <c r="C1854" s="1" t="s">
        <v>1181</v>
      </c>
    </row>
    <row r="1855" spans="1:3">
      <c r="A1855" s="1" t="s">
        <v>2291</v>
      </c>
      <c r="B1855" s="1" t="s">
        <v>1181</v>
      </c>
      <c r="C1855" s="1" t="s">
        <v>1181</v>
      </c>
    </row>
    <row r="1856" spans="1:3">
      <c r="A1856" s="1" t="s">
        <v>2292</v>
      </c>
      <c r="B1856" s="1" t="s">
        <v>1181</v>
      </c>
      <c r="C1856" s="1" t="s">
        <v>1181</v>
      </c>
    </row>
    <row r="1857" spans="1:3">
      <c r="A1857" s="1" t="s">
        <v>2293</v>
      </c>
      <c r="B1857" s="1" t="s">
        <v>1181</v>
      </c>
      <c r="C1857" s="1" t="s">
        <v>1181</v>
      </c>
    </row>
    <row r="1858" spans="1:3">
      <c r="A1858" s="1" t="s">
        <v>2294</v>
      </c>
      <c r="B1858" s="1" t="s">
        <v>1181</v>
      </c>
      <c r="C1858" s="1" t="s">
        <v>1181</v>
      </c>
    </row>
    <row r="1859" spans="1:3">
      <c r="A1859" s="1" t="s">
        <v>2295</v>
      </c>
      <c r="B1859" s="1" t="s">
        <v>1181</v>
      </c>
      <c r="C1859" s="1" t="s">
        <v>1181</v>
      </c>
    </row>
    <row r="1860" spans="1:3">
      <c r="A1860" s="1" t="s">
        <v>2296</v>
      </c>
      <c r="B1860" s="1" t="s">
        <v>1181</v>
      </c>
      <c r="C1860" s="1" t="s">
        <v>1181</v>
      </c>
    </row>
    <row r="1861" spans="1:3">
      <c r="A1861" s="1" t="s">
        <v>2297</v>
      </c>
      <c r="B1861" s="1" t="s">
        <v>1181</v>
      </c>
      <c r="C1861" s="1" t="s">
        <v>1181</v>
      </c>
    </row>
    <row r="1862" spans="1:3">
      <c r="A1862" s="1" t="s">
        <v>2298</v>
      </c>
      <c r="B1862" s="1" t="s">
        <v>1276</v>
      </c>
      <c r="C1862" s="1" t="s">
        <v>1276</v>
      </c>
    </row>
    <row r="1863" spans="1:3">
      <c r="A1863" s="1" t="s">
        <v>2299</v>
      </c>
      <c r="B1863" s="1" t="s">
        <v>1276</v>
      </c>
      <c r="C1863" s="1" t="s">
        <v>1276</v>
      </c>
    </row>
    <row r="1864" spans="1:3">
      <c r="A1864" s="1" t="s">
        <v>2300</v>
      </c>
      <c r="B1864" s="1" t="s">
        <v>1276</v>
      </c>
      <c r="C1864" s="1" t="s">
        <v>1276</v>
      </c>
    </row>
    <row r="1865" spans="1:3">
      <c r="A1865" s="1" t="s">
        <v>2301</v>
      </c>
      <c r="B1865" s="1" t="s">
        <v>1276</v>
      </c>
      <c r="C1865" s="1" t="s">
        <v>1276</v>
      </c>
    </row>
    <row r="1866" spans="1:3">
      <c r="A1866" s="1" t="s">
        <v>2302</v>
      </c>
      <c r="B1866" s="1" t="s">
        <v>1276</v>
      </c>
      <c r="C1866" s="1" t="s">
        <v>1276</v>
      </c>
    </row>
    <row r="1867" spans="1:3">
      <c r="A1867" s="1" t="s">
        <v>2303</v>
      </c>
      <c r="B1867" s="1" t="s">
        <v>1251</v>
      </c>
      <c r="C1867" s="1" t="s">
        <v>1251</v>
      </c>
    </row>
    <row r="1868" spans="1:3">
      <c r="A1868" s="1" t="s">
        <v>2304</v>
      </c>
      <c r="B1868" s="1" t="s">
        <v>1276</v>
      </c>
      <c r="C1868" s="1" t="s">
        <v>1276</v>
      </c>
    </row>
    <row r="1869" spans="1:3">
      <c r="A1869" s="1" t="s">
        <v>2305</v>
      </c>
      <c r="B1869" s="1" t="s">
        <v>1276</v>
      </c>
      <c r="C1869" s="1" t="s">
        <v>1276</v>
      </c>
    </row>
    <row r="1870" spans="1:3">
      <c r="A1870" s="1" t="s">
        <v>2306</v>
      </c>
      <c r="B1870" s="1" t="s">
        <v>1276</v>
      </c>
      <c r="C1870" s="1" t="s">
        <v>1276</v>
      </c>
    </row>
    <row r="1871" spans="1:3">
      <c r="A1871" s="1" t="s">
        <v>2307</v>
      </c>
      <c r="B1871" s="1" t="s">
        <v>1276</v>
      </c>
      <c r="C1871" s="1" t="s">
        <v>1276</v>
      </c>
    </row>
    <row r="1872" spans="1:3">
      <c r="A1872" s="1" t="s">
        <v>2308</v>
      </c>
      <c r="B1872" s="1" t="s">
        <v>1276</v>
      </c>
      <c r="C1872" s="1" t="s">
        <v>1276</v>
      </c>
    </row>
    <row r="1873" spans="1:3">
      <c r="A1873" s="1" t="s">
        <v>2309</v>
      </c>
      <c r="B1873" s="1" t="s">
        <v>1276</v>
      </c>
      <c r="C1873" s="1" t="s">
        <v>1276</v>
      </c>
    </row>
    <row r="1874" spans="1:3">
      <c r="A1874" s="1" t="s">
        <v>2310</v>
      </c>
      <c r="B1874" s="1" t="s">
        <v>1276</v>
      </c>
      <c r="C1874" s="1" t="s">
        <v>1276</v>
      </c>
    </row>
    <row r="1875" spans="1:3">
      <c r="A1875" s="1" t="s">
        <v>2311</v>
      </c>
      <c r="B1875" s="1" t="s">
        <v>1181</v>
      </c>
      <c r="C1875" s="1" t="s">
        <v>1181</v>
      </c>
    </row>
    <row r="1876" spans="1:3">
      <c r="A1876" s="1" t="s">
        <v>2312</v>
      </c>
      <c r="B1876" s="1" t="s">
        <v>1181</v>
      </c>
      <c r="C1876" s="1" t="s">
        <v>1181</v>
      </c>
    </row>
    <row r="1877" spans="1:3">
      <c r="A1877" s="1" t="s">
        <v>2313</v>
      </c>
      <c r="B1877" s="1" t="s">
        <v>1276</v>
      </c>
      <c r="C1877" s="1" t="s">
        <v>1276</v>
      </c>
    </row>
    <row r="1878" spans="1:3">
      <c r="A1878" s="1" t="s">
        <v>2314</v>
      </c>
      <c r="B1878" s="1" t="s">
        <v>1276</v>
      </c>
      <c r="C1878" s="1" t="s">
        <v>1276</v>
      </c>
    </row>
    <row r="1879" spans="1:3">
      <c r="A1879" s="1" t="s">
        <v>2315</v>
      </c>
      <c r="B1879" s="1" t="s">
        <v>1200</v>
      </c>
      <c r="C1879" s="1" t="s">
        <v>1200</v>
      </c>
    </row>
    <row r="1880" spans="1:3">
      <c r="A1880" s="1" t="s">
        <v>2316</v>
      </c>
      <c r="B1880" s="1" t="s">
        <v>1181</v>
      </c>
      <c r="C1880" s="1" t="s">
        <v>1181</v>
      </c>
    </row>
    <row r="1881" spans="1:3">
      <c r="A1881" s="1" t="s">
        <v>2317</v>
      </c>
      <c r="B1881" s="1" t="s">
        <v>1181</v>
      </c>
      <c r="C1881" s="1" t="s">
        <v>1181</v>
      </c>
    </row>
    <row r="1882" spans="1:3">
      <c r="A1882" s="1" t="s">
        <v>2318</v>
      </c>
      <c r="B1882" s="1" t="s">
        <v>1181</v>
      </c>
      <c r="C1882" s="1" t="s">
        <v>1181</v>
      </c>
    </row>
    <row r="1883" spans="1:3">
      <c r="A1883" s="1" t="s">
        <v>2319</v>
      </c>
      <c r="B1883" s="1" t="s">
        <v>1276</v>
      </c>
      <c r="C1883" s="1" t="s">
        <v>1276</v>
      </c>
    </row>
    <row r="1884" spans="1:3">
      <c r="A1884" s="1" t="s">
        <v>2320</v>
      </c>
      <c r="B1884" s="1" t="s">
        <v>1276</v>
      </c>
      <c r="C1884" s="1" t="s">
        <v>1276</v>
      </c>
    </row>
    <row r="1885" spans="1:3">
      <c r="A1885" s="1" t="s">
        <v>2321</v>
      </c>
      <c r="B1885" s="1" t="s">
        <v>1276</v>
      </c>
      <c r="C1885" s="1" t="s">
        <v>1276</v>
      </c>
    </row>
    <row r="1886" spans="1:3">
      <c r="A1886" s="1" t="s">
        <v>2322</v>
      </c>
      <c r="B1886" s="1" t="s">
        <v>1255</v>
      </c>
      <c r="C1886" s="1" t="s">
        <v>1255</v>
      </c>
    </row>
    <row r="1887" spans="1:3">
      <c r="A1887" s="1" t="s">
        <v>2323</v>
      </c>
      <c r="B1887" s="1" t="s">
        <v>1276</v>
      </c>
      <c r="C1887" s="1" t="s">
        <v>1276</v>
      </c>
    </row>
    <row r="1888" spans="1:3">
      <c r="A1888" s="1" t="s">
        <v>2324</v>
      </c>
      <c r="B1888" s="1" t="s">
        <v>1276</v>
      </c>
      <c r="C1888" s="1" t="s">
        <v>1276</v>
      </c>
    </row>
    <row r="1889" spans="1:3">
      <c r="A1889" s="1" t="s">
        <v>2325</v>
      </c>
      <c r="B1889" s="1" t="s">
        <v>1200</v>
      </c>
      <c r="C1889" s="1" t="s">
        <v>1200</v>
      </c>
    </row>
    <row r="1890" spans="1:3">
      <c r="A1890" s="1" t="s">
        <v>2326</v>
      </c>
      <c r="B1890" s="1" t="s">
        <v>1200</v>
      </c>
      <c r="C1890" s="1" t="s">
        <v>1200</v>
      </c>
    </row>
    <row r="1891" spans="1:3">
      <c r="A1891" s="1" t="s">
        <v>2327</v>
      </c>
      <c r="B1891" s="1" t="s">
        <v>1200</v>
      </c>
      <c r="C1891" s="1" t="s">
        <v>1200</v>
      </c>
    </row>
    <row r="1892" spans="1:3">
      <c r="A1892" s="1" t="s">
        <v>2328</v>
      </c>
      <c r="B1892" s="1" t="s">
        <v>1276</v>
      </c>
      <c r="C1892" s="1" t="s">
        <v>1276</v>
      </c>
    </row>
    <row r="1893" spans="1:3">
      <c r="A1893" s="1" t="s">
        <v>2329</v>
      </c>
      <c r="B1893" s="1" t="s">
        <v>1276</v>
      </c>
      <c r="C1893" s="1" t="s">
        <v>1276</v>
      </c>
    </row>
    <row r="1894" spans="1:3">
      <c r="A1894" s="1" t="s">
        <v>2330</v>
      </c>
      <c r="B1894" s="1" t="s">
        <v>1276</v>
      </c>
      <c r="C1894" s="1" t="s">
        <v>1276</v>
      </c>
    </row>
    <row r="1895" spans="1:3">
      <c r="A1895" s="1" t="s">
        <v>2331</v>
      </c>
      <c r="B1895" s="1" t="s">
        <v>1276</v>
      </c>
      <c r="C1895" s="1" t="s">
        <v>1276</v>
      </c>
    </row>
    <row r="1896" spans="1:3">
      <c r="A1896" s="1" t="s">
        <v>2332</v>
      </c>
      <c r="B1896" s="1" t="s">
        <v>1772</v>
      </c>
      <c r="C1896" s="1" t="s">
        <v>1772</v>
      </c>
    </row>
    <row r="1897" spans="1:3">
      <c r="A1897" s="1" t="s">
        <v>2333</v>
      </c>
      <c r="B1897" s="1" t="s">
        <v>1772</v>
      </c>
      <c r="C1897" s="1" t="s">
        <v>1772</v>
      </c>
    </row>
    <row r="1898" spans="1:3">
      <c r="A1898" s="1" t="s">
        <v>2334</v>
      </c>
      <c r="B1898" s="1" t="s">
        <v>1276</v>
      </c>
      <c r="C1898" s="1" t="s">
        <v>1276</v>
      </c>
    </row>
    <row r="1899" spans="1:3">
      <c r="A1899" s="1" t="s">
        <v>2335</v>
      </c>
      <c r="B1899" s="1" t="s">
        <v>1276</v>
      </c>
      <c r="C1899" s="1" t="s">
        <v>1276</v>
      </c>
    </row>
    <row r="1900" spans="1:3">
      <c r="A1900" s="1" t="s">
        <v>2336</v>
      </c>
      <c r="B1900" s="1" t="s">
        <v>1276</v>
      </c>
      <c r="C1900" s="1" t="s">
        <v>1276</v>
      </c>
    </row>
    <row r="1901" spans="1:3">
      <c r="A1901" s="1" t="s">
        <v>2337</v>
      </c>
      <c r="B1901" s="1" t="s">
        <v>2338</v>
      </c>
      <c r="C1901" s="1" t="s">
        <v>2338</v>
      </c>
    </row>
    <row r="1902" spans="1:3">
      <c r="A1902" s="1" t="s">
        <v>2339</v>
      </c>
      <c r="B1902" s="1" t="s">
        <v>1246</v>
      </c>
      <c r="C1902" s="1" t="s">
        <v>1246</v>
      </c>
    </row>
    <row r="1903" spans="1:3">
      <c r="A1903" s="1" t="s">
        <v>2340</v>
      </c>
      <c r="B1903" s="1" t="s">
        <v>1251</v>
      </c>
      <c r="C1903" s="1" t="s">
        <v>1251</v>
      </c>
    </row>
    <row r="1904" spans="1:3">
      <c r="A1904" s="1" t="s">
        <v>2341</v>
      </c>
      <c r="B1904" s="1" t="s">
        <v>1251</v>
      </c>
      <c r="C1904" s="1" t="s">
        <v>1251</v>
      </c>
    </row>
    <row r="1905" spans="1:3">
      <c r="A1905" s="1" t="s">
        <v>2342</v>
      </c>
      <c r="B1905" s="1" t="s">
        <v>1251</v>
      </c>
      <c r="C1905" s="1" t="s">
        <v>1251</v>
      </c>
    </row>
    <row r="1906" spans="1:3">
      <c r="A1906" s="1" t="s">
        <v>2343</v>
      </c>
      <c r="B1906" s="1" t="s">
        <v>1251</v>
      </c>
      <c r="C1906" s="1" t="s">
        <v>1251</v>
      </c>
    </row>
    <row r="1907" spans="1:3">
      <c r="A1907" s="1" t="s">
        <v>2344</v>
      </c>
      <c r="B1907" s="1" t="s">
        <v>1237</v>
      </c>
      <c r="C1907" s="1" t="s">
        <v>1237</v>
      </c>
    </row>
    <row r="1908" spans="1:3">
      <c r="A1908" s="1" t="s">
        <v>2345</v>
      </c>
      <c r="B1908" s="1" t="s">
        <v>1237</v>
      </c>
      <c r="C1908" s="1" t="s">
        <v>1237</v>
      </c>
    </row>
    <row r="1909" spans="1:3">
      <c r="A1909" s="1" t="s">
        <v>2346</v>
      </c>
      <c r="B1909" s="1" t="s">
        <v>1237</v>
      </c>
      <c r="C1909" s="1" t="s">
        <v>1237</v>
      </c>
    </row>
    <row r="1910" spans="1:3">
      <c r="A1910" s="1" t="s">
        <v>2347</v>
      </c>
      <c r="B1910" s="1" t="s">
        <v>1181</v>
      </c>
      <c r="C1910" s="1" t="s">
        <v>1181</v>
      </c>
    </row>
    <row r="1911" spans="1:3">
      <c r="A1911" s="1" t="s">
        <v>2348</v>
      </c>
      <c r="B1911" s="1" t="s">
        <v>1181</v>
      </c>
      <c r="C1911" s="1" t="s">
        <v>1181</v>
      </c>
    </row>
    <row r="1912" spans="1:3">
      <c r="A1912" s="1" t="s">
        <v>2349</v>
      </c>
      <c r="B1912" s="1" t="s">
        <v>1181</v>
      </c>
      <c r="C1912" s="1" t="s">
        <v>1181</v>
      </c>
    </row>
    <row r="1913" spans="1:3">
      <c r="A1913" s="1" t="s">
        <v>2350</v>
      </c>
      <c r="B1913" s="1" t="s">
        <v>2190</v>
      </c>
      <c r="C1913" s="1" t="s">
        <v>2190</v>
      </c>
    </row>
    <row r="1914" spans="1:3">
      <c r="A1914" s="1" t="s">
        <v>2351</v>
      </c>
      <c r="B1914" s="1" t="s">
        <v>2200</v>
      </c>
      <c r="C1914" s="1" t="s">
        <v>2200</v>
      </c>
    </row>
    <row r="1915" spans="1:3">
      <c r="A1915" s="1" t="s">
        <v>2352</v>
      </c>
      <c r="B1915" s="1" t="s">
        <v>1251</v>
      </c>
      <c r="C1915" s="1" t="s">
        <v>1251</v>
      </c>
    </row>
    <row r="1916" spans="1:3">
      <c r="A1916" s="1" t="s">
        <v>2353</v>
      </c>
      <c r="B1916" s="1" t="s">
        <v>1276</v>
      </c>
      <c r="C1916" s="1" t="s">
        <v>1276</v>
      </c>
    </row>
    <row r="1917" spans="1:3">
      <c r="A1917" s="1" t="s">
        <v>2354</v>
      </c>
      <c r="B1917" s="1" t="s">
        <v>2355</v>
      </c>
      <c r="C1917" s="1" t="s">
        <v>2355</v>
      </c>
    </row>
    <row r="1918" spans="1:3">
      <c r="A1918" s="1" t="s">
        <v>2356</v>
      </c>
      <c r="B1918" s="1" t="s">
        <v>2357</v>
      </c>
      <c r="C1918" s="1" t="s">
        <v>1251</v>
      </c>
    </row>
    <row r="1919" spans="1:3">
      <c r="A1919" s="1" t="s">
        <v>2358</v>
      </c>
      <c r="B1919" s="1" t="s">
        <v>1276</v>
      </c>
      <c r="C1919" s="1" t="s">
        <v>1276</v>
      </c>
    </row>
    <row r="1920" spans="1:3">
      <c r="A1920" s="1" t="s">
        <v>2359</v>
      </c>
      <c r="B1920" s="1" t="s">
        <v>1237</v>
      </c>
      <c r="C1920" s="1" t="s">
        <v>1237</v>
      </c>
    </row>
    <row r="1921" spans="1:3">
      <c r="A1921" s="1" t="s">
        <v>2360</v>
      </c>
      <c r="B1921" s="1" t="s">
        <v>1246</v>
      </c>
      <c r="C1921" s="1" t="s">
        <v>1246</v>
      </c>
    </row>
    <row r="1922" spans="1:3">
      <c r="A1922" s="1" t="s">
        <v>2361</v>
      </c>
      <c r="B1922" s="1" t="s">
        <v>1200</v>
      </c>
      <c r="C1922" s="1" t="s">
        <v>1200</v>
      </c>
    </row>
    <row r="1923" spans="1:3">
      <c r="A1923" s="1" t="s">
        <v>2362</v>
      </c>
      <c r="B1923" s="1" t="s">
        <v>1276</v>
      </c>
      <c r="C1923" s="1" t="s">
        <v>1276</v>
      </c>
    </row>
    <row r="1924" spans="1:3">
      <c r="A1924" s="1" t="s">
        <v>2363</v>
      </c>
      <c r="B1924" s="1" t="s">
        <v>2190</v>
      </c>
      <c r="C1924" s="1" t="s">
        <v>2190</v>
      </c>
    </row>
    <row r="1925" spans="1:3">
      <c r="A1925" s="1" t="s">
        <v>2364</v>
      </c>
      <c r="B1925" s="1" t="s">
        <v>1246</v>
      </c>
      <c r="C1925" s="1" t="s">
        <v>1246</v>
      </c>
    </row>
    <row r="1926" spans="1:3">
      <c r="A1926" s="1" t="s">
        <v>2365</v>
      </c>
      <c r="B1926" s="1" t="s">
        <v>1246</v>
      </c>
      <c r="C1926" s="1" t="s">
        <v>1246</v>
      </c>
    </row>
    <row r="1927" spans="1:3">
      <c r="A1927" s="1" t="s">
        <v>2366</v>
      </c>
      <c r="B1927" s="1" t="s">
        <v>2200</v>
      </c>
      <c r="C1927" s="1" t="s">
        <v>2200</v>
      </c>
    </row>
    <row r="1928" spans="1:3">
      <c r="A1928" s="1" t="s">
        <v>2367</v>
      </c>
      <c r="B1928" s="1" t="s">
        <v>1775</v>
      </c>
      <c r="C1928" s="1" t="s">
        <v>1775</v>
      </c>
    </row>
    <row r="1929" spans="1:3">
      <c r="A1929" s="1" t="s">
        <v>2368</v>
      </c>
      <c r="B1929" s="1" t="s">
        <v>2190</v>
      </c>
      <c r="C1929" s="1" t="s">
        <v>2190</v>
      </c>
    </row>
    <row r="1930" spans="1:3">
      <c r="A1930" s="1" t="s">
        <v>2369</v>
      </c>
      <c r="B1930" s="1" t="s">
        <v>2190</v>
      </c>
      <c r="C1930" s="1" t="s">
        <v>2190</v>
      </c>
    </row>
    <row r="1931" spans="1:3">
      <c r="A1931" s="1" t="s">
        <v>2370</v>
      </c>
      <c r="B1931" s="1" t="s">
        <v>2190</v>
      </c>
      <c r="C1931" s="1" t="s">
        <v>2190</v>
      </c>
    </row>
    <row r="1932" spans="1:3">
      <c r="A1932" s="1" t="s">
        <v>2371</v>
      </c>
      <c r="B1932" s="1" t="s">
        <v>1276</v>
      </c>
      <c r="C1932" s="1" t="s">
        <v>1276</v>
      </c>
    </row>
    <row r="1933" spans="1:3">
      <c r="A1933" s="1" t="s">
        <v>2372</v>
      </c>
      <c r="B1933" s="1" t="s">
        <v>1958</v>
      </c>
      <c r="C1933" s="1" t="s">
        <v>1958</v>
      </c>
    </row>
    <row r="1934" spans="1:3">
      <c r="A1934" s="1" t="s">
        <v>2373</v>
      </c>
      <c r="B1934" s="1" t="s">
        <v>1237</v>
      </c>
      <c r="C1934" s="1" t="s">
        <v>1237</v>
      </c>
    </row>
    <row r="1935" spans="1:3">
      <c r="A1935" s="1" t="s">
        <v>2374</v>
      </c>
      <c r="B1935" s="1" t="s">
        <v>1237</v>
      </c>
      <c r="C1935" s="1" t="s">
        <v>1237</v>
      </c>
    </row>
    <row r="1936" spans="1:3">
      <c r="A1936" s="1" t="s">
        <v>2375</v>
      </c>
      <c r="B1936" s="1" t="s">
        <v>1237</v>
      </c>
      <c r="C1936" s="1" t="s">
        <v>1237</v>
      </c>
    </row>
    <row r="1937" spans="1:3">
      <c r="A1937" s="1" t="s">
        <v>2376</v>
      </c>
      <c r="B1937" s="1" t="s">
        <v>1237</v>
      </c>
      <c r="C1937" s="1" t="s">
        <v>1237</v>
      </c>
    </row>
    <row r="1938" spans="1:3">
      <c r="A1938" s="1" t="s">
        <v>2377</v>
      </c>
      <c r="B1938" s="1" t="s">
        <v>2378</v>
      </c>
      <c r="C1938" s="1" t="s">
        <v>2378</v>
      </c>
    </row>
    <row r="1939" spans="1:3">
      <c r="A1939" s="1" t="s">
        <v>2379</v>
      </c>
      <c r="B1939" s="1" t="s">
        <v>1938</v>
      </c>
      <c r="C1939" s="1" t="s">
        <v>1938</v>
      </c>
    </row>
    <row r="1940" spans="1:3">
      <c r="A1940" s="1" t="s">
        <v>2380</v>
      </c>
      <c r="B1940" s="1" t="s">
        <v>2200</v>
      </c>
      <c r="C1940" s="1" t="s">
        <v>2200</v>
      </c>
    </row>
    <row r="1941" spans="1:3">
      <c r="A1941" s="1" t="s">
        <v>2381</v>
      </c>
      <c r="B1941" s="1" t="s">
        <v>2200</v>
      </c>
      <c r="C1941" s="1" t="s">
        <v>2200</v>
      </c>
    </row>
    <row r="1942" spans="1:3">
      <c r="A1942" s="1" t="s">
        <v>2382</v>
      </c>
      <c r="B1942" s="1" t="s">
        <v>2200</v>
      </c>
      <c r="C1942" s="1" t="s">
        <v>2200</v>
      </c>
    </row>
    <row r="1943" spans="1:3">
      <c r="A1943" s="1" t="s">
        <v>2383</v>
      </c>
      <c r="B1943" s="1" t="s">
        <v>2200</v>
      </c>
      <c r="C1943" s="1" t="s">
        <v>2200</v>
      </c>
    </row>
    <row r="1944" spans="1:3">
      <c r="A1944" s="1" t="s">
        <v>2384</v>
      </c>
      <c r="B1944" s="1" t="s">
        <v>2200</v>
      </c>
      <c r="C1944" s="1" t="s">
        <v>2200</v>
      </c>
    </row>
    <row r="1945" spans="1:3">
      <c r="A1945" s="1" t="s">
        <v>2385</v>
      </c>
      <c r="B1945" s="1" t="s">
        <v>1251</v>
      </c>
      <c r="C1945" s="1" t="s">
        <v>1251</v>
      </c>
    </row>
    <row r="1946" spans="1:3">
      <c r="A1946" s="1" t="s">
        <v>2386</v>
      </c>
      <c r="B1946" s="1" t="s">
        <v>1251</v>
      </c>
      <c r="C1946" s="1" t="s">
        <v>1251</v>
      </c>
    </row>
    <row r="1947" spans="1:3">
      <c r="A1947" s="1" t="s">
        <v>2387</v>
      </c>
      <c r="B1947" s="1" t="s">
        <v>1251</v>
      </c>
      <c r="C1947" s="1" t="s">
        <v>1251</v>
      </c>
    </row>
    <row r="1948" spans="1:3">
      <c r="A1948" s="1" t="s">
        <v>2388</v>
      </c>
      <c r="B1948" s="1" t="s">
        <v>1276</v>
      </c>
      <c r="C1948" s="1" t="s">
        <v>1276</v>
      </c>
    </row>
    <row r="1949" spans="1:3">
      <c r="A1949" s="1" t="s">
        <v>2389</v>
      </c>
      <c r="B1949" s="1" t="s">
        <v>1772</v>
      </c>
      <c r="C1949" s="1" t="s">
        <v>1772</v>
      </c>
    </row>
    <row r="1950" spans="1:3">
      <c r="A1950" s="1" t="s">
        <v>2390</v>
      </c>
      <c r="B1950" s="1" t="s">
        <v>2200</v>
      </c>
      <c r="C1950" s="1" t="s">
        <v>2200</v>
      </c>
    </row>
    <row r="1951" spans="1:3">
      <c r="A1951" s="1" t="s">
        <v>2391</v>
      </c>
      <c r="B1951" s="1" t="s">
        <v>2190</v>
      </c>
      <c r="C1951" s="1" t="s">
        <v>2190</v>
      </c>
    </row>
    <row r="1952" spans="1:3">
      <c r="A1952" s="1" t="s">
        <v>2392</v>
      </c>
      <c r="B1952" s="1" t="s">
        <v>1237</v>
      </c>
      <c r="C1952" s="1" t="s">
        <v>1237</v>
      </c>
    </row>
    <row r="1953" spans="1:3">
      <c r="A1953" s="1" t="s">
        <v>2393</v>
      </c>
      <c r="B1953" s="1" t="s">
        <v>1237</v>
      </c>
      <c r="C1953" s="1" t="s">
        <v>1237</v>
      </c>
    </row>
    <row r="1954" spans="1:3">
      <c r="A1954" s="1" t="s">
        <v>2394</v>
      </c>
      <c r="B1954" s="1" t="s">
        <v>2395</v>
      </c>
      <c r="C1954" s="1" t="s">
        <v>2395</v>
      </c>
    </row>
    <row r="1955" spans="1:3">
      <c r="A1955" s="1" t="s">
        <v>2396</v>
      </c>
      <c r="B1955" s="1" t="s">
        <v>2395</v>
      </c>
      <c r="C1955" s="1" t="s">
        <v>2395</v>
      </c>
    </row>
    <row r="1956" spans="1:3">
      <c r="A1956" s="1" t="s">
        <v>2397</v>
      </c>
      <c r="B1956" s="1" t="s">
        <v>1276</v>
      </c>
      <c r="C1956" s="1" t="s">
        <v>1276</v>
      </c>
    </row>
    <row r="1957" spans="1:3">
      <c r="A1957" s="1" t="s">
        <v>2398</v>
      </c>
      <c r="B1957" s="1" t="s">
        <v>2399</v>
      </c>
      <c r="C1957" s="1" t="s">
        <v>2399</v>
      </c>
    </row>
    <row r="1958" spans="1:3">
      <c r="A1958" s="1" t="s">
        <v>2400</v>
      </c>
      <c r="B1958" s="1" t="s">
        <v>2190</v>
      </c>
      <c r="C1958" s="1" t="s">
        <v>2190</v>
      </c>
    </row>
    <row r="1959" spans="1:3">
      <c r="A1959" s="1" t="s">
        <v>2401</v>
      </c>
      <c r="B1959" s="1" t="s">
        <v>2190</v>
      </c>
      <c r="C1959" s="1" t="s">
        <v>2190</v>
      </c>
    </row>
    <row r="1960" spans="1:3">
      <c r="A1960" s="1" t="s">
        <v>2402</v>
      </c>
      <c r="B1960" s="1" t="s">
        <v>2190</v>
      </c>
      <c r="C1960" s="1" t="s">
        <v>2190</v>
      </c>
    </row>
    <row r="1961" spans="1:3">
      <c r="A1961" s="1" t="s">
        <v>2403</v>
      </c>
      <c r="B1961" s="1" t="s">
        <v>2190</v>
      </c>
      <c r="C1961" s="1" t="s">
        <v>2190</v>
      </c>
    </row>
    <row r="1962" spans="1:3">
      <c r="A1962" s="1" t="s">
        <v>2404</v>
      </c>
      <c r="B1962" s="1" t="s">
        <v>2190</v>
      </c>
      <c r="C1962" s="1" t="s">
        <v>2190</v>
      </c>
    </row>
    <row r="1963" spans="1:3">
      <c r="A1963" s="1" t="s">
        <v>2405</v>
      </c>
      <c r="B1963" s="1" t="s">
        <v>2190</v>
      </c>
      <c r="C1963" s="1" t="s">
        <v>2190</v>
      </c>
    </row>
    <row r="1964" spans="1:3">
      <c r="A1964" s="1" t="s">
        <v>2406</v>
      </c>
      <c r="B1964" s="1" t="s">
        <v>2407</v>
      </c>
      <c r="C1964" s="1" t="s">
        <v>2407</v>
      </c>
    </row>
    <row r="1965" spans="1:3">
      <c r="A1965" s="1" t="s">
        <v>2408</v>
      </c>
      <c r="B1965" s="1" t="s">
        <v>2190</v>
      </c>
      <c r="C1965" s="1" t="s">
        <v>2190</v>
      </c>
    </row>
    <row r="1966" spans="1:3">
      <c r="A1966" s="1" t="s">
        <v>2409</v>
      </c>
      <c r="B1966" s="1" t="s">
        <v>1237</v>
      </c>
      <c r="C1966" s="1" t="s">
        <v>1237</v>
      </c>
    </row>
    <row r="1967" spans="1:3">
      <c r="A1967" s="1" t="s">
        <v>2410</v>
      </c>
      <c r="B1967" s="1" t="s">
        <v>1772</v>
      </c>
      <c r="C1967" s="1" t="s">
        <v>1772</v>
      </c>
    </row>
    <row r="1968" spans="1:3">
      <c r="A1968" s="1" t="s">
        <v>2411</v>
      </c>
      <c r="B1968" s="1" t="s">
        <v>1237</v>
      </c>
      <c r="C1968" s="1" t="s">
        <v>1237</v>
      </c>
    </row>
    <row r="1969" spans="1:3">
      <c r="A1969" s="1" t="s">
        <v>2412</v>
      </c>
      <c r="B1969" s="1" t="s">
        <v>1251</v>
      </c>
      <c r="C1969" s="1" t="s">
        <v>1251</v>
      </c>
    </row>
    <row r="1970" spans="1:3">
      <c r="A1970" s="1" t="s">
        <v>2413</v>
      </c>
      <c r="B1970" s="1" t="s">
        <v>1251</v>
      </c>
      <c r="C1970" s="1" t="s">
        <v>1251</v>
      </c>
    </row>
    <row r="1971" spans="1:3">
      <c r="A1971" s="1" t="s">
        <v>2414</v>
      </c>
      <c r="B1971" s="1" t="s">
        <v>2415</v>
      </c>
      <c r="C1971" s="1" t="s">
        <v>2415</v>
      </c>
    </row>
    <row r="1972" spans="1:3">
      <c r="A1972" s="1" t="s">
        <v>2416</v>
      </c>
      <c r="B1972" s="1" t="s">
        <v>1251</v>
      </c>
      <c r="C1972" s="1" t="s">
        <v>1251</v>
      </c>
    </row>
    <row r="1973" spans="1:3">
      <c r="A1973" s="1" t="s">
        <v>2417</v>
      </c>
      <c r="B1973" s="1" t="s">
        <v>1237</v>
      </c>
      <c r="C1973" s="1" t="s">
        <v>1237</v>
      </c>
    </row>
    <row r="1974" spans="1:3">
      <c r="A1974" s="1" t="s">
        <v>2418</v>
      </c>
      <c r="B1974" s="1" t="s">
        <v>2419</v>
      </c>
      <c r="C1974" s="1" t="s">
        <v>2419</v>
      </c>
    </row>
    <row r="1975" spans="1:3">
      <c r="A1975" s="1" t="s">
        <v>2420</v>
      </c>
      <c r="B1975" s="1" t="s">
        <v>1237</v>
      </c>
      <c r="C1975" s="1" t="s">
        <v>1237</v>
      </c>
    </row>
    <row r="1976" spans="1:3">
      <c r="A1976" s="1" t="s">
        <v>2421</v>
      </c>
      <c r="B1976" s="1" t="s">
        <v>1251</v>
      </c>
      <c r="C1976" s="1" t="s">
        <v>1251</v>
      </c>
    </row>
    <row r="1977" spans="1:3">
      <c r="A1977" s="1" t="s">
        <v>2422</v>
      </c>
      <c r="B1977" s="1" t="s">
        <v>1237</v>
      </c>
      <c r="C1977" s="1" t="s">
        <v>1237</v>
      </c>
    </row>
    <row r="1978" spans="1:3">
      <c r="A1978" s="1" t="s">
        <v>2423</v>
      </c>
      <c r="B1978" s="1" t="s">
        <v>1237</v>
      </c>
      <c r="C1978" s="1" t="s">
        <v>1237</v>
      </c>
    </row>
    <row r="1979" spans="1:3">
      <c r="A1979" s="1" t="s">
        <v>2424</v>
      </c>
      <c r="B1979" s="1" t="s">
        <v>2190</v>
      </c>
      <c r="C1979" s="1" t="s">
        <v>2190</v>
      </c>
    </row>
    <row r="1980" spans="1:3">
      <c r="A1980" s="1" t="s">
        <v>2425</v>
      </c>
      <c r="B1980" s="1" t="s">
        <v>2190</v>
      </c>
      <c r="C1980" s="1" t="s">
        <v>2190</v>
      </c>
    </row>
    <row r="1981" spans="1:3">
      <c r="A1981" s="1" t="s">
        <v>2426</v>
      </c>
      <c r="B1981" s="1" t="s">
        <v>1276</v>
      </c>
      <c r="C1981" s="1" t="s">
        <v>1276</v>
      </c>
    </row>
    <row r="1982" spans="1:3">
      <c r="A1982" s="1" t="s">
        <v>2427</v>
      </c>
      <c r="B1982" s="1" t="s">
        <v>1246</v>
      </c>
      <c r="C1982" s="1" t="s">
        <v>1246</v>
      </c>
    </row>
    <row r="1983" spans="1:3">
      <c r="A1983" s="1" t="s">
        <v>2428</v>
      </c>
      <c r="B1983" s="1" t="s">
        <v>1246</v>
      </c>
      <c r="C1983" s="1" t="s">
        <v>1246</v>
      </c>
    </row>
    <row r="1984" spans="1:3">
      <c r="A1984" s="1" t="s">
        <v>2429</v>
      </c>
      <c r="B1984" s="1" t="s">
        <v>1276</v>
      </c>
      <c r="C1984" s="1" t="s">
        <v>1276</v>
      </c>
    </row>
    <row r="1985" spans="1:3">
      <c r="A1985" s="1" t="s">
        <v>2430</v>
      </c>
      <c r="B1985" s="1" t="s">
        <v>1251</v>
      </c>
      <c r="C1985" s="1" t="s">
        <v>1251</v>
      </c>
    </row>
    <row r="1986" spans="1:3">
      <c r="A1986" s="1" t="s">
        <v>2431</v>
      </c>
      <c r="B1986" s="1" t="s">
        <v>1237</v>
      </c>
      <c r="C1986" s="1" t="s">
        <v>1237</v>
      </c>
    </row>
    <row r="1987" spans="1:3">
      <c r="A1987" s="1" t="s">
        <v>2432</v>
      </c>
      <c r="B1987" s="1" t="s">
        <v>1276</v>
      </c>
      <c r="C1987" s="1" t="s">
        <v>1276</v>
      </c>
    </row>
    <row r="1988" spans="1:3">
      <c r="A1988" s="1" t="s">
        <v>2433</v>
      </c>
      <c r="B1988" s="1" t="s">
        <v>1775</v>
      </c>
      <c r="C1988" s="1" t="s">
        <v>1775</v>
      </c>
    </row>
    <row r="1989" spans="1:3">
      <c r="A1989" s="1" t="s">
        <v>2434</v>
      </c>
      <c r="B1989" s="1" t="s">
        <v>1276</v>
      </c>
      <c r="C1989" s="1" t="s">
        <v>1276</v>
      </c>
    </row>
    <row r="1990" spans="1:3">
      <c r="A1990" s="1" t="s">
        <v>2435</v>
      </c>
      <c r="B1990" s="1" t="s">
        <v>1276</v>
      </c>
      <c r="C1990" s="1" t="s">
        <v>1276</v>
      </c>
    </row>
    <row r="1991" spans="1:3">
      <c r="A1991" s="1" t="s">
        <v>2436</v>
      </c>
      <c r="B1991" s="1" t="s">
        <v>2190</v>
      </c>
      <c r="C1991" s="1" t="s">
        <v>2190</v>
      </c>
    </row>
    <row r="1992" spans="1:3">
      <c r="A1992" s="1" t="s">
        <v>2437</v>
      </c>
      <c r="B1992" s="1" t="s">
        <v>2190</v>
      </c>
      <c r="C1992" s="1" t="s">
        <v>2190</v>
      </c>
    </row>
    <row r="1993" spans="1:3">
      <c r="A1993" s="1" t="s">
        <v>2438</v>
      </c>
      <c r="B1993" s="1" t="s">
        <v>1237</v>
      </c>
      <c r="C1993" s="1" t="s">
        <v>1237</v>
      </c>
    </row>
    <row r="1994" spans="1:3">
      <c r="A1994" s="1" t="s">
        <v>2439</v>
      </c>
      <c r="B1994" s="1" t="s">
        <v>1237</v>
      </c>
      <c r="C1994" s="1" t="s">
        <v>1237</v>
      </c>
    </row>
    <row r="1995" spans="1:3">
      <c r="A1995" s="1" t="s">
        <v>2440</v>
      </c>
      <c r="B1995" s="1" t="s">
        <v>2190</v>
      </c>
      <c r="C1995" s="1" t="s">
        <v>2190</v>
      </c>
    </row>
    <row r="1996" spans="1:3">
      <c r="A1996" s="1" t="s">
        <v>2441</v>
      </c>
      <c r="B1996" s="1" t="s">
        <v>1276</v>
      </c>
      <c r="C1996" s="1" t="s">
        <v>1276</v>
      </c>
    </row>
    <row r="1997" spans="1:3">
      <c r="A1997" s="1" t="s">
        <v>2442</v>
      </c>
      <c r="B1997" s="1" t="s">
        <v>2443</v>
      </c>
      <c r="C1997" s="1" t="s">
        <v>2443</v>
      </c>
    </row>
    <row r="1998" spans="1:3">
      <c r="A1998" s="1" t="s">
        <v>2444</v>
      </c>
      <c r="B1998" s="1" t="s">
        <v>1276</v>
      </c>
      <c r="C1998" s="1" t="s">
        <v>1276</v>
      </c>
    </row>
    <row r="1999" spans="1:3">
      <c r="A1999" s="1" t="s">
        <v>2445</v>
      </c>
      <c r="B1999" s="1" t="s">
        <v>1202</v>
      </c>
      <c r="C1999" s="1" t="s">
        <v>1202</v>
      </c>
    </row>
    <row r="2000" spans="1:3">
      <c r="A2000" s="1" t="s">
        <v>2446</v>
      </c>
      <c r="B2000" s="1" t="s">
        <v>1276</v>
      </c>
      <c r="C2000" s="1" t="s">
        <v>1276</v>
      </c>
    </row>
    <row r="2001" spans="1:3">
      <c r="A2001" s="1" t="s">
        <v>2447</v>
      </c>
      <c r="B2001" s="1" t="s">
        <v>1276</v>
      </c>
      <c r="C2001" s="1" t="s">
        <v>1276</v>
      </c>
    </row>
    <row r="2002" spans="1:3">
      <c r="A2002" s="1" t="s">
        <v>2448</v>
      </c>
      <c r="B2002" s="1" t="s">
        <v>1202</v>
      </c>
      <c r="C2002" s="1" t="s">
        <v>1202</v>
      </c>
    </row>
    <row r="2003" spans="1:3">
      <c r="A2003" s="1" t="s">
        <v>2449</v>
      </c>
      <c r="B2003" s="1" t="s">
        <v>2407</v>
      </c>
      <c r="C2003" s="1" t="s">
        <v>2407</v>
      </c>
    </row>
    <row r="2004" spans="1:3">
      <c r="A2004" s="1" t="s">
        <v>2450</v>
      </c>
      <c r="B2004" s="1" t="s">
        <v>1276</v>
      </c>
      <c r="C2004" s="1" t="s">
        <v>1276</v>
      </c>
    </row>
    <row r="2005" spans="1:3">
      <c r="A2005" s="1" t="s">
        <v>2451</v>
      </c>
      <c r="B2005" s="1" t="s">
        <v>1276</v>
      </c>
      <c r="C2005" s="1" t="s">
        <v>1276</v>
      </c>
    </row>
    <row r="2006" spans="1:3">
      <c r="A2006" s="1" t="s">
        <v>2452</v>
      </c>
      <c r="B2006" s="1" t="s">
        <v>1276</v>
      </c>
      <c r="C2006" s="1" t="s">
        <v>1276</v>
      </c>
    </row>
    <row r="2007" spans="1:3">
      <c r="A2007" s="1" t="s">
        <v>2458</v>
      </c>
      <c r="B2007" s="1" t="s">
        <v>2458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workbookViewId="0">
      <selection activeCell="N53" sqref="N53"/>
    </sheetView>
  </sheetViews>
  <sheetFormatPr baseColWidth="10" defaultRowHeight="18"/>
  <sheetData>
    <row r="1" spans="1:10">
      <c r="A1" s="35" t="s">
        <v>2489</v>
      </c>
      <c r="B1" s="35" t="s">
        <v>873</v>
      </c>
      <c r="C1" s="35" t="s">
        <v>1</v>
      </c>
      <c r="E1" s="35" t="s">
        <v>873</v>
      </c>
      <c r="F1" s="35" t="s">
        <v>2488</v>
      </c>
      <c r="G1" s="35" t="s">
        <v>3</v>
      </c>
      <c r="I1" s="35" t="s">
        <v>2490</v>
      </c>
      <c r="J1">
        <f>SUM(F2:F7)</f>
        <v>19</v>
      </c>
    </row>
    <row r="2" spans="1:10">
      <c r="A2" t="s">
        <v>2463</v>
      </c>
      <c r="B2" t="s">
        <v>2464</v>
      </c>
      <c r="C2">
        <v>3</v>
      </c>
      <c r="E2" t="s">
        <v>2464</v>
      </c>
      <c r="F2">
        <f>COUNTIF($B$1:$B$20, "="&amp;$E2)</f>
        <v>5</v>
      </c>
      <c r="G2">
        <f>SUMIF($B$1:$B$20, "="&amp;$E2,$C$1:$C$20)</f>
        <v>12</v>
      </c>
      <c r="I2" s="35" t="s">
        <v>2491</v>
      </c>
      <c r="J2">
        <f>SUM(G2:G7)</f>
        <v>41</v>
      </c>
    </row>
    <row r="3" spans="1:10">
      <c r="A3" t="s">
        <v>2465</v>
      </c>
      <c r="B3" t="s">
        <v>2466</v>
      </c>
      <c r="C3">
        <v>2</v>
      </c>
      <c r="E3" t="s">
        <v>2474</v>
      </c>
      <c r="F3">
        <f>COUNTIF($B$1:$B$20, "="&amp;$E3)</f>
        <v>2</v>
      </c>
      <c r="G3">
        <f>SUMIF($B$1:$B$20, "="&amp;$E3,$C$1:$C$20)</f>
        <v>12</v>
      </c>
    </row>
    <row r="4" spans="1:10">
      <c r="A4" t="s">
        <v>2467</v>
      </c>
      <c r="B4" t="s">
        <v>2464</v>
      </c>
      <c r="C4">
        <v>2</v>
      </c>
      <c r="E4" t="s">
        <v>2472</v>
      </c>
      <c r="F4">
        <f>COUNTIF($B$1:$B$20, "="&amp;$E4)</f>
        <v>2</v>
      </c>
      <c r="G4">
        <f>SUMIF($B$1:$B$20, "="&amp;$E4,$C$1:$C$20)</f>
        <v>4</v>
      </c>
    </row>
    <row r="5" spans="1:10">
      <c r="A5" t="s">
        <v>2469</v>
      </c>
      <c r="B5" t="s">
        <v>2468</v>
      </c>
      <c r="C5">
        <v>1</v>
      </c>
      <c r="E5" t="s">
        <v>2470</v>
      </c>
      <c r="F5">
        <f>COUNTIF($B$1:$B$20, "="&amp;$E5)</f>
        <v>4</v>
      </c>
      <c r="G5">
        <f>SUMIF($B$1:$B$20, "="&amp;$E5,$C$1:$C$20)</f>
        <v>5</v>
      </c>
    </row>
    <row r="6" spans="1:10">
      <c r="A6" t="s">
        <v>2471</v>
      </c>
      <c r="B6" t="s">
        <v>2464</v>
      </c>
      <c r="C6">
        <v>4</v>
      </c>
      <c r="E6" t="s">
        <v>2466</v>
      </c>
      <c r="F6">
        <f t="shared" ref="F6:F7" si="0">COUNTIF($B$1:$B$20, "="&amp;$E6)</f>
        <v>1</v>
      </c>
      <c r="G6">
        <f t="shared" ref="G6:G7" si="1">SUMIF($B$1:$B$20, "="&amp;$E6,$C$1:$C$20)</f>
        <v>2</v>
      </c>
    </row>
    <row r="7" spans="1:10">
      <c r="A7" t="s">
        <v>2473</v>
      </c>
      <c r="B7" t="s">
        <v>2470</v>
      </c>
      <c r="C7">
        <v>1</v>
      </c>
      <c r="E7" t="s">
        <v>2468</v>
      </c>
      <c r="F7">
        <f t="shared" si="0"/>
        <v>5</v>
      </c>
      <c r="G7">
        <f t="shared" si="1"/>
        <v>6</v>
      </c>
    </row>
    <row r="8" spans="1:10">
      <c r="A8" t="s">
        <v>2475</v>
      </c>
      <c r="B8" t="s">
        <v>2464</v>
      </c>
      <c r="C8">
        <v>1</v>
      </c>
    </row>
    <row r="9" spans="1:10">
      <c r="A9" t="s">
        <v>2476</v>
      </c>
      <c r="B9" t="s">
        <v>2472</v>
      </c>
      <c r="C9">
        <v>2</v>
      </c>
    </row>
    <row r="10" spans="1:10">
      <c r="A10" t="s">
        <v>2477</v>
      </c>
      <c r="B10" t="s">
        <v>2472</v>
      </c>
      <c r="C10">
        <v>2</v>
      </c>
    </row>
    <row r="11" spans="1:10">
      <c r="A11" t="s">
        <v>2478</v>
      </c>
      <c r="B11" t="s">
        <v>2468</v>
      </c>
      <c r="C11">
        <v>1</v>
      </c>
    </row>
    <row r="12" spans="1:10">
      <c r="A12" t="s">
        <v>2479</v>
      </c>
      <c r="B12" t="s">
        <v>2474</v>
      </c>
      <c r="C12">
        <v>10</v>
      </c>
    </row>
    <row r="13" spans="1:10">
      <c r="A13" t="s">
        <v>2480</v>
      </c>
      <c r="B13" t="s">
        <v>2468</v>
      </c>
      <c r="C13">
        <v>2</v>
      </c>
    </row>
    <row r="14" spans="1:10">
      <c r="A14" t="s">
        <v>2481</v>
      </c>
      <c r="B14" t="s">
        <v>2468</v>
      </c>
      <c r="C14">
        <v>1</v>
      </c>
    </row>
    <row r="15" spans="1:10">
      <c r="A15" t="s">
        <v>2482</v>
      </c>
      <c r="B15" t="s">
        <v>2464</v>
      </c>
      <c r="C15">
        <v>2</v>
      </c>
    </row>
    <row r="16" spans="1:10">
      <c r="A16" t="s">
        <v>2483</v>
      </c>
      <c r="B16" t="s">
        <v>2470</v>
      </c>
      <c r="C16">
        <v>2</v>
      </c>
    </row>
    <row r="17" spans="1:3">
      <c r="A17" t="s">
        <v>2484</v>
      </c>
      <c r="B17" t="s">
        <v>2474</v>
      </c>
      <c r="C17">
        <v>2</v>
      </c>
    </row>
    <row r="18" spans="1:3">
      <c r="A18" t="s">
        <v>2485</v>
      </c>
      <c r="B18" t="s">
        <v>2468</v>
      </c>
      <c r="C18">
        <v>1</v>
      </c>
    </row>
    <row r="19" spans="1:3">
      <c r="A19" t="s">
        <v>2485</v>
      </c>
      <c r="B19" t="s">
        <v>2470</v>
      </c>
      <c r="C19">
        <v>1</v>
      </c>
    </row>
    <row r="20" spans="1:3">
      <c r="A20" t="s">
        <v>2486</v>
      </c>
      <c r="B20" t="s">
        <v>2470</v>
      </c>
      <c r="C20">
        <v>1</v>
      </c>
    </row>
    <row r="21" spans="1:3">
      <c r="A21" t="s">
        <v>2487</v>
      </c>
      <c r="B21" t="s">
        <v>2464</v>
      </c>
      <c r="C21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2021-04-21T04:14:51Z</dcterms:modified>
</cp:coreProperties>
</file>