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.dauga\Desktop\ESIOC\Projet 2\1000PE_V3\"/>
    </mc:Choice>
  </mc:AlternateContent>
  <xr:revisionPtr revIDLastSave="0" documentId="13_ncr:1_{48257438-05FD-4C89-9F97-1B472F4CA537}" xr6:coauthVersionLast="47" xr6:coauthVersionMax="47" xr10:uidLastSave="{00000000-0000-0000-0000-000000000000}"/>
  <bookViews>
    <workbookView xWindow="0" yWindow="0" windowWidth="28800" windowHeight="15600" tabRatio="500" xr2:uid="{00000000-000D-0000-FFFF-FFFF00000000}"/>
  </bookViews>
  <sheets>
    <sheet name="Scores" sheetId="1" r:id="rId1"/>
    <sheet name="PE Malveillants" sheetId="2" r:id="rId2"/>
    <sheet name="PE Sains" sheetId="3" r:id="rId3"/>
    <sheet name="Rules_Loki" sheetId="4" r:id="rId4"/>
    <sheet name="Rules_Capa" sheetId="5" r:id="rId5"/>
    <sheet name="Rules_Clamav" sheetId="6" r:id="rId6"/>
    <sheet name="F1 Score" sheetId="7" r:id="rId7"/>
    <sheet name="F1 Score - Courbe" sheetId="8" r:id="rId8"/>
    <sheet name="F1 Score - Courbe 2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C115" i="7"/>
  <c r="G115" i="7" s="1"/>
  <c r="D115" i="7"/>
  <c r="E115" i="7"/>
  <c r="F115" i="7"/>
  <c r="C116" i="7"/>
  <c r="D116" i="7"/>
  <c r="E116" i="7"/>
  <c r="F116" i="7"/>
  <c r="C94" i="7"/>
  <c r="D94" i="7"/>
  <c r="E94" i="7"/>
  <c r="F94" i="7"/>
  <c r="C95" i="7"/>
  <c r="D95" i="7"/>
  <c r="E95" i="7"/>
  <c r="F95" i="7"/>
  <c r="C96" i="7"/>
  <c r="G96" i="7" s="1"/>
  <c r="D96" i="7"/>
  <c r="E96" i="7"/>
  <c r="F96" i="7"/>
  <c r="C97" i="7"/>
  <c r="D97" i="7"/>
  <c r="E97" i="7"/>
  <c r="F97" i="7"/>
  <c r="C98" i="7"/>
  <c r="G98" i="7" s="1"/>
  <c r="D98" i="7"/>
  <c r="E98" i="7"/>
  <c r="F98" i="7"/>
  <c r="C99" i="7"/>
  <c r="D99" i="7"/>
  <c r="E99" i="7"/>
  <c r="F99" i="7"/>
  <c r="C100" i="7"/>
  <c r="D100" i="7"/>
  <c r="E100" i="7"/>
  <c r="F100" i="7"/>
  <c r="C101" i="7"/>
  <c r="D101" i="7"/>
  <c r="E101" i="7"/>
  <c r="F101" i="7"/>
  <c r="H101" i="7"/>
  <c r="C102" i="7"/>
  <c r="D102" i="7"/>
  <c r="E102" i="7"/>
  <c r="F102" i="7"/>
  <c r="C103" i="7"/>
  <c r="D103" i="7"/>
  <c r="E103" i="7"/>
  <c r="H103" i="7" s="1"/>
  <c r="F103" i="7"/>
  <c r="C104" i="7"/>
  <c r="D104" i="7"/>
  <c r="E104" i="7"/>
  <c r="F104" i="7"/>
  <c r="G104" i="7"/>
  <c r="C105" i="7"/>
  <c r="D105" i="7"/>
  <c r="E105" i="7"/>
  <c r="F105" i="7"/>
  <c r="C106" i="7"/>
  <c r="D106" i="7"/>
  <c r="E106" i="7"/>
  <c r="F106" i="7"/>
  <c r="C107" i="7"/>
  <c r="D107" i="7"/>
  <c r="E107" i="7"/>
  <c r="F107" i="7"/>
  <c r="C108" i="7"/>
  <c r="D108" i="7"/>
  <c r="E108" i="7"/>
  <c r="F108" i="7"/>
  <c r="C109" i="7"/>
  <c r="D109" i="7"/>
  <c r="E109" i="7"/>
  <c r="F109" i="7"/>
  <c r="C110" i="7"/>
  <c r="D110" i="7"/>
  <c r="E110" i="7"/>
  <c r="F110" i="7"/>
  <c r="C111" i="7"/>
  <c r="D111" i="7"/>
  <c r="E111" i="7"/>
  <c r="F111" i="7"/>
  <c r="C112" i="7"/>
  <c r="D112" i="7"/>
  <c r="I112" i="7" s="1"/>
  <c r="E112" i="7"/>
  <c r="F112" i="7"/>
  <c r="G112" i="7"/>
  <c r="C113" i="7"/>
  <c r="H113" i="7" s="1"/>
  <c r="D113" i="7"/>
  <c r="E113" i="7"/>
  <c r="F113" i="7"/>
  <c r="C114" i="7"/>
  <c r="D114" i="7"/>
  <c r="E114" i="7"/>
  <c r="F114" i="7"/>
  <c r="C5" i="7"/>
  <c r="D5" i="7"/>
  <c r="E5" i="7"/>
  <c r="F5" i="7"/>
  <c r="C6" i="7"/>
  <c r="D6" i="7"/>
  <c r="E6" i="7"/>
  <c r="F6" i="7"/>
  <c r="C7" i="7"/>
  <c r="D7" i="7"/>
  <c r="E7" i="7"/>
  <c r="F7" i="7"/>
  <c r="C8" i="7"/>
  <c r="D8" i="7"/>
  <c r="E8" i="7"/>
  <c r="F8" i="7"/>
  <c r="C9" i="7"/>
  <c r="D9" i="7"/>
  <c r="E9" i="7"/>
  <c r="F9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14" i="7"/>
  <c r="D14" i="7"/>
  <c r="E14" i="7"/>
  <c r="F14" i="7"/>
  <c r="C15" i="7"/>
  <c r="D15" i="7"/>
  <c r="E15" i="7"/>
  <c r="F15" i="7"/>
  <c r="C16" i="7"/>
  <c r="D16" i="7"/>
  <c r="E16" i="7"/>
  <c r="F16" i="7"/>
  <c r="C17" i="7"/>
  <c r="D17" i="7"/>
  <c r="E17" i="7"/>
  <c r="F17" i="7"/>
  <c r="C18" i="7"/>
  <c r="D18" i="7"/>
  <c r="E18" i="7"/>
  <c r="F18" i="7"/>
  <c r="C19" i="7"/>
  <c r="D19" i="7"/>
  <c r="E19" i="7"/>
  <c r="F19" i="7"/>
  <c r="C20" i="7"/>
  <c r="D20" i="7"/>
  <c r="E20" i="7"/>
  <c r="F20" i="7"/>
  <c r="C21" i="7"/>
  <c r="D21" i="7"/>
  <c r="E21" i="7"/>
  <c r="F21" i="7"/>
  <c r="C22" i="7"/>
  <c r="D22" i="7"/>
  <c r="E22" i="7"/>
  <c r="F22" i="7"/>
  <c r="C23" i="7"/>
  <c r="D23" i="7"/>
  <c r="E23" i="7"/>
  <c r="F23" i="7"/>
  <c r="C24" i="7"/>
  <c r="D24" i="7"/>
  <c r="E24" i="7"/>
  <c r="F24" i="7"/>
  <c r="C25" i="7"/>
  <c r="D25" i="7"/>
  <c r="E25" i="7"/>
  <c r="F25" i="7"/>
  <c r="C26" i="7"/>
  <c r="D26" i="7"/>
  <c r="E26" i="7"/>
  <c r="F26" i="7"/>
  <c r="C27" i="7"/>
  <c r="D27" i="7"/>
  <c r="E27" i="7"/>
  <c r="F27" i="7"/>
  <c r="C28" i="7"/>
  <c r="D28" i="7"/>
  <c r="E28" i="7"/>
  <c r="F28" i="7"/>
  <c r="C29" i="7"/>
  <c r="D29" i="7"/>
  <c r="E29" i="7"/>
  <c r="F29" i="7"/>
  <c r="C30" i="7"/>
  <c r="D30" i="7"/>
  <c r="E30" i="7"/>
  <c r="F30" i="7"/>
  <c r="C31" i="7"/>
  <c r="D31" i="7"/>
  <c r="E31" i="7"/>
  <c r="F31" i="7"/>
  <c r="C32" i="7"/>
  <c r="D32" i="7"/>
  <c r="E32" i="7"/>
  <c r="F32" i="7"/>
  <c r="C33" i="7"/>
  <c r="D33" i="7"/>
  <c r="E33" i="7"/>
  <c r="F33" i="7"/>
  <c r="C34" i="7"/>
  <c r="D34" i="7"/>
  <c r="E34" i="7"/>
  <c r="F34" i="7"/>
  <c r="C35" i="7"/>
  <c r="D35" i="7"/>
  <c r="E35" i="7"/>
  <c r="F35" i="7"/>
  <c r="C36" i="7"/>
  <c r="D36" i="7"/>
  <c r="E36" i="7"/>
  <c r="F36" i="7"/>
  <c r="C37" i="7"/>
  <c r="D37" i="7"/>
  <c r="E37" i="7"/>
  <c r="F37" i="7"/>
  <c r="C38" i="7"/>
  <c r="D38" i="7"/>
  <c r="E38" i="7"/>
  <c r="F38" i="7"/>
  <c r="C39" i="7"/>
  <c r="D39" i="7"/>
  <c r="E39" i="7"/>
  <c r="F39" i="7"/>
  <c r="C40" i="7"/>
  <c r="D40" i="7"/>
  <c r="E40" i="7"/>
  <c r="F40" i="7"/>
  <c r="C41" i="7"/>
  <c r="D41" i="7"/>
  <c r="E41" i="7"/>
  <c r="F41" i="7"/>
  <c r="C42" i="7"/>
  <c r="D42" i="7"/>
  <c r="E42" i="7"/>
  <c r="F42" i="7"/>
  <c r="C43" i="7"/>
  <c r="D43" i="7"/>
  <c r="E43" i="7"/>
  <c r="F43" i="7"/>
  <c r="C44" i="7"/>
  <c r="D44" i="7"/>
  <c r="E44" i="7"/>
  <c r="F44" i="7"/>
  <c r="C45" i="7"/>
  <c r="D45" i="7"/>
  <c r="E45" i="7"/>
  <c r="F45" i="7"/>
  <c r="C46" i="7"/>
  <c r="D46" i="7"/>
  <c r="E46" i="7"/>
  <c r="F46" i="7"/>
  <c r="C47" i="7"/>
  <c r="D47" i="7"/>
  <c r="E47" i="7"/>
  <c r="F47" i="7"/>
  <c r="C48" i="7"/>
  <c r="D48" i="7"/>
  <c r="E48" i="7"/>
  <c r="F48" i="7"/>
  <c r="C49" i="7"/>
  <c r="D49" i="7"/>
  <c r="E49" i="7"/>
  <c r="F49" i="7"/>
  <c r="C50" i="7"/>
  <c r="D50" i="7"/>
  <c r="E50" i="7"/>
  <c r="F50" i="7"/>
  <c r="C51" i="7"/>
  <c r="D51" i="7"/>
  <c r="E51" i="7"/>
  <c r="F51" i="7"/>
  <c r="C52" i="7"/>
  <c r="D52" i="7"/>
  <c r="E52" i="7"/>
  <c r="F52" i="7"/>
  <c r="C53" i="7"/>
  <c r="D53" i="7"/>
  <c r="E53" i="7"/>
  <c r="F53" i="7"/>
  <c r="C54" i="7"/>
  <c r="D54" i="7"/>
  <c r="E54" i="7"/>
  <c r="F54" i="7"/>
  <c r="C55" i="7"/>
  <c r="D55" i="7"/>
  <c r="E55" i="7"/>
  <c r="F55" i="7"/>
  <c r="C56" i="7"/>
  <c r="D56" i="7"/>
  <c r="E56" i="7"/>
  <c r="F56" i="7"/>
  <c r="C57" i="7"/>
  <c r="D57" i="7"/>
  <c r="E57" i="7"/>
  <c r="F57" i="7"/>
  <c r="C58" i="7"/>
  <c r="D58" i="7"/>
  <c r="E58" i="7"/>
  <c r="F58" i="7"/>
  <c r="C59" i="7"/>
  <c r="D59" i="7"/>
  <c r="E59" i="7"/>
  <c r="F59" i="7"/>
  <c r="C60" i="7"/>
  <c r="D60" i="7"/>
  <c r="E60" i="7"/>
  <c r="F60" i="7"/>
  <c r="C61" i="7"/>
  <c r="D61" i="7"/>
  <c r="E61" i="7"/>
  <c r="F61" i="7"/>
  <c r="C62" i="7"/>
  <c r="D62" i="7"/>
  <c r="E62" i="7"/>
  <c r="F62" i="7"/>
  <c r="C63" i="7"/>
  <c r="D63" i="7"/>
  <c r="E63" i="7"/>
  <c r="F63" i="7"/>
  <c r="C64" i="7"/>
  <c r="D64" i="7"/>
  <c r="E64" i="7"/>
  <c r="F64" i="7"/>
  <c r="C65" i="7"/>
  <c r="D65" i="7"/>
  <c r="E65" i="7"/>
  <c r="F65" i="7"/>
  <c r="C66" i="7"/>
  <c r="D66" i="7"/>
  <c r="E66" i="7"/>
  <c r="F66" i="7"/>
  <c r="C67" i="7"/>
  <c r="D67" i="7"/>
  <c r="E67" i="7"/>
  <c r="F67" i="7"/>
  <c r="C68" i="7"/>
  <c r="D68" i="7"/>
  <c r="E68" i="7"/>
  <c r="F68" i="7"/>
  <c r="C69" i="7"/>
  <c r="D69" i="7"/>
  <c r="E69" i="7"/>
  <c r="F69" i="7"/>
  <c r="C70" i="7"/>
  <c r="D70" i="7"/>
  <c r="E70" i="7"/>
  <c r="F70" i="7"/>
  <c r="C71" i="7"/>
  <c r="D71" i="7"/>
  <c r="E71" i="7"/>
  <c r="F71" i="7"/>
  <c r="C72" i="7"/>
  <c r="D72" i="7"/>
  <c r="E72" i="7"/>
  <c r="F72" i="7"/>
  <c r="C73" i="7"/>
  <c r="D73" i="7"/>
  <c r="E73" i="7"/>
  <c r="F73" i="7"/>
  <c r="C74" i="7"/>
  <c r="D74" i="7"/>
  <c r="E74" i="7"/>
  <c r="F74" i="7"/>
  <c r="C75" i="7"/>
  <c r="D75" i="7"/>
  <c r="E75" i="7"/>
  <c r="F75" i="7"/>
  <c r="C76" i="7"/>
  <c r="D76" i="7"/>
  <c r="E76" i="7"/>
  <c r="F76" i="7"/>
  <c r="C77" i="7"/>
  <c r="D77" i="7"/>
  <c r="E77" i="7"/>
  <c r="F77" i="7"/>
  <c r="C78" i="7"/>
  <c r="D78" i="7"/>
  <c r="E78" i="7"/>
  <c r="F78" i="7"/>
  <c r="C79" i="7"/>
  <c r="D79" i="7"/>
  <c r="E79" i="7"/>
  <c r="F79" i="7"/>
  <c r="C80" i="7"/>
  <c r="D80" i="7"/>
  <c r="E80" i="7"/>
  <c r="F80" i="7"/>
  <c r="C81" i="7"/>
  <c r="D81" i="7"/>
  <c r="E81" i="7"/>
  <c r="F81" i="7"/>
  <c r="C82" i="7"/>
  <c r="G82" i="7" s="1"/>
  <c r="D82" i="7"/>
  <c r="E82" i="7"/>
  <c r="F82" i="7"/>
  <c r="C83" i="7"/>
  <c r="G83" i="7" s="1"/>
  <c r="D83" i="7"/>
  <c r="E83" i="7"/>
  <c r="F83" i="7"/>
  <c r="C84" i="7"/>
  <c r="D84" i="7"/>
  <c r="E84" i="7"/>
  <c r="F84" i="7"/>
  <c r="C85" i="7"/>
  <c r="G85" i="7" s="1"/>
  <c r="D85" i="7"/>
  <c r="E85" i="7"/>
  <c r="F85" i="7"/>
  <c r="C86" i="7"/>
  <c r="G86" i="7" s="1"/>
  <c r="D86" i="7"/>
  <c r="E86" i="7"/>
  <c r="F86" i="7"/>
  <c r="C87" i="7"/>
  <c r="D87" i="7"/>
  <c r="E87" i="7"/>
  <c r="F87" i="7"/>
  <c r="C88" i="7"/>
  <c r="D88" i="7"/>
  <c r="E88" i="7"/>
  <c r="F88" i="7"/>
  <c r="C89" i="7"/>
  <c r="G89" i="7" s="1"/>
  <c r="D89" i="7"/>
  <c r="E89" i="7"/>
  <c r="F89" i="7"/>
  <c r="C90" i="7"/>
  <c r="I90" i="7" s="1"/>
  <c r="D90" i="7"/>
  <c r="E90" i="7"/>
  <c r="F90" i="7"/>
  <c r="C91" i="7"/>
  <c r="D91" i="7"/>
  <c r="E91" i="7"/>
  <c r="F91" i="7"/>
  <c r="I91" i="7" s="1"/>
  <c r="G91" i="7"/>
  <c r="C92" i="7"/>
  <c r="I92" i="7" s="1"/>
  <c r="D92" i="7"/>
  <c r="E92" i="7"/>
  <c r="F92" i="7"/>
  <c r="C93" i="7"/>
  <c r="D93" i="7"/>
  <c r="E93" i="7"/>
  <c r="F93" i="7"/>
  <c r="F4" i="7"/>
  <c r="E4" i="7"/>
  <c r="D4" i="7"/>
  <c r="C4" i="7"/>
  <c r="B2" i="1"/>
  <c r="K3" i="1"/>
  <c r="K2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7" i="1"/>
  <c r="B328" i="1"/>
  <c r="B329" i="1"/>
  <c r="B326" i="1"/>
  <c r="B325" i="1"/>
  <c r="B323" i="1"/>
  <c r="B324" i="1"/>
  <c r="B322" i="1"/>
  <c r="B321" i="1"/>
  <c r="B318" i="1"/>
  <c r="B319" i="1"/>
  <c r="B320" i="1"/>
  <c r="B317" i="1"/>
  <c r="B316" i="1"/>
  <c r="B315" i="1"/>
  <c r="B314" i="1"/>
  <c r="B313" i="1"/>
  <c r="B312" i="1"/>
  <c r="B309" i="1"/>
  <c r="B310" i="1"/>
  <c r="B311" i="1"/>
  <c r="B308" i="1"/>
  <c r="B307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292" i="1"/>
  <c r="B293" i="1"/>
  <c r="B290" i="1"/>
  <c r="B291" i="1"/>
  <c r="B289" i="1"/>
  <c r="B288" i="1"/>
  <c r="B282" i="1"/>
  <c r="B283" i="1"/>
  <c r="B284" i="1"/>
  <c r="B285" i="1"/>
  <c r="B286" i="1"/>
  <c r="B287" i="1"/>
  <c r="B279" i="1"/>
  <c r="B280" i="1"/>
  <c r="B281" i="1"/>
  <c r="B278" i="1"/>
  <c r="B275" i="1"/>
  <c r="B276" i="1"/>
  <c r="B277" i="1"/>
  <c r="B273" i="1"/>
  <c r="B274" i="1"/>
  <c r="B272" i="1"/>
  <c r="B271" i="1"/>
  <c r="B270" i="1"/>
  <c r="B267" i="1"/>
  <c r="B268" i="1"/>
  <c r="B269" i="1"/>
  <c r="B266" i="1"/>
  <c r="B265" i="1"/>
  <c r="B262" i="1"/>
  <c r="B263" i="1"/>
  <c r="B264" i="1"/>
  <c r="B261" i="1"/>
  <c r="B258" i="1"/>
  <c r="B259" i="1"/>
  <c r="B260" i="1"/>
  <c r="B257" i="1"/>
  <c r="B256" i="1"/>
  <c r="B247" i="1"/>
  <c r="B248" i="1"/>
  <c r="B249" i="1"/>
  <c r="B250" i="1"/>
  <c r="B251" i="1"/>
  <c r="B252" i="1"/>
  <c r="B253" i="1"/>
  <c r="B254" i="1"/>
  <c r="B255" i="1"/>
  <c r="B246" i="1"/>
  <c r="B245" i="1"/>
  <c r="B244" i="1"/>
  <c r="B243" i="1"/>
  <c r="B242" i="1"/>
  <c r="B241" i="1"/>
  <c r="B239" i="1"/>
  <c r="B240" i="1"/>
  <c r="B238" i="1"/>
  <c r="B236" i="1"/>
  <c r="B237" i="1"/>
  <c r="B234" i="1"/>
  <c r="B235" i="1"/>
  <c r="B233" i="1"/>
  <c r="B230" i="1"/>
  <c r="B231" i="1"/>
  <c r="B232" i="1"/>
  <c r="B229" i="1"/>
  <c r="B226" i="1"/>
  <c r="B227" i="1"/>
  <c r="B228" i="1"/>
  <c r="B224" i="1"/>
  <c r="B225" i="1"/>
  <c r="B223" i="1"/>
  <c r="B219" i="1"/>
  <c r="B220" i="1"/>
  <c r="B221" i="1"/>
  <c r="B222" i="1"/>
  <c r="B218" i="1"/>
  <c r="B217" i="1"/>
  <c r="B216" i="1"/>
  <c r="B210" i="1"/>
  <c r="B211" i="1"/>
  <c r="B212" i="1"/>
  <c r="B213" i="1"/>
  <c r="B214" i="1"/>
  <c r="B215" i="1"/>
  <c r="B209" i="1"/>
  <c r="B204" i="1"/>
  <c r="B205" i="1"/>
  <c r="B206" i="1"/>
  <c r="B207" i="1"/>
  <c r="B208" i="1"/>
  <c r="B203" i="1"/>
  <c r="B202" i="1"/>
  <c r="B200" i="1"/>
  <c r="B201" i="1"/>
  <c r="B199" i="1"/>
  <c r="B198" i="1"/>
  <c r="B197" i="1"/>
  <c r="B194" i="1"/>
  <c r="B195" i="1"/>
  <c r="B196" i="1"/>
  <c r="B193" i="1"/>
  <c r="B192" i="1"/>
  <c r="B191" i="1"/>
  <c r="B190" i="1"/>
  <c r="B189" i="1"/>
  <c r="B188" i="1"/>
  <c r="B183" i="1"/>
  <c r="B184" i="1"/>
  <c r="B185" i="1"/>
  <c r="B186" i="1"/>
  <c r="B187" i="1"/>
  <c r="B182" i="1"/>
  <c r="B180" i="1"/>
  <c r="B181" i="1"/>
  <c r="B179" i="1"/>
  <c r="B178" i="1"/>
  <c r="B177" i="1"/>
  <c r="B172" i="1"/>
  <c r="B173" i="1"/>
  <c r="B174" i="1"/>
  <c r="B175" i="1"/>
  <c r="B176" i="1"/>
  <c r="B170" i="1"/>
  <c r="B171" i="1"/>
  <c r="B168" i="1"/>
  <c r="B169" i="1"/>
  <c r="B167" i="1"/>
  <c r="B160" i="1"/>
  <c r="B161" i="1"/>
  <c r="B162" i="1"/>
  <c r="B163" i="1"/>
  <c r="B164" i="1"/>
  <c r="B165" i="1"/>
  <c r="B166" i="1"/>
  <c r="B157" i="1"/>
  <c r="B158" i="1"/>
  <c r="B159" i="1"/>
  <c r="B156" i="1"/>
  <c r="B152" i="1"/>
  <c r="B153" i="1"/>
  <c r="B154" i="1"/>
  <c r="B155" i="1"/>
  <c r="B151" i="1"/>
  <c r="B150" i="1"/>
  <c r="B147" i="1"/>
  <c r="B148" i="1"/>
  <c r="B149" i="1"/>
  <c r="B146" i="1"/>
  <c r="B145" i="1"/>
  <c r="B144" i="1"/>
  <c r="B141" i="1"/>
  <c r="B142" i="1"/>
  <c r="B143" i="1"/>
  <c r="B140" i="1"/>
  <c r="B139" i="1"/>
  <c r="B138" i="1"/>
  <c r="B137" i="1"/>
  <c r="B136" i="1"/>
  <c r="B135" i="1"/>
  <c r="B125" i="1"/>
  <c r="B126" i="1"/>
  <c r="B127" i="1"/>
  <c r="B128" i="1"/>
  <c r="B129" i="1"/>
  <c r="B130" i="1"/>
  <c r="B131" i="1"/>
  <c r="B132" i="1"/>
  <c r="B133" i="1"/>
  <c r="B134" i="1"/>
  <c r="B124" i="1"/>
  <c r="B121" i="1"/>
  <c r="B122" i="1"/>
  <c r="B123" i="1"/>
  <c r="B110" i="1"/>
  <c r="B111" i="1"/>
  <c r="B112" i="1"/>
  <c r="B113" i="1"/>
  <c r="B114" i="1"/>
  <c r="B115" i="1"/>
  <c r="B116" i="1"/>
  <c r="B117" i="1"/>
  <c r="B118" i="1"/>
  <c r="B119" i="1"/>
  <c r="B120" i="1"/>
  <c r="B109" i="1"/>
  <c r="B108" i="1"/>
  <c r="B107" i="1"/>
  <c r="B106" i="1"/>
  <c r="B105" i="1"/>
  <c r="B104" i="1"/>
  <c r="B103" i="1"/>
  <c r="B102" i="1"/>
  <c r="B98" i="1"/>
  <c r="B99" i="1"/>
  <c r="B100" i="1"/>
  <c r="B101" i="1"/>
  <c r="B97" i="1"/>
  <c r="B95" i="1"/>
  <c r="B96" i="1"/>
  <c r="B93" i="1"/>
  <c r="B94" i="1"/>
  <c r="B92" i="1"/>
  <c r="B91" i="1"/>
  <c r="B90" i="1"/>
  <c r="B89" i="1"/>
  <c r="B88" i="1"/>
  <c r="B85" i="1"/>
  <c r="B86" i="1"/>
  <c r="B87" i="1"/>
  <c r="B83" i="1"/>
  <c r="B84" i="1"/>
  <c r="B82" i="1"/>
  <c r="B81" i="1"/>
  <c r="B76" i="1"/>
  <c r="B77" i="1"/>
  <c r="B78" i="1"/>
  <c r="B79" i="1"/>
  <c r="B80" i="1"/>
  <c r="B75" i="1"/>
  <c r="B73" i="1"/>
  <c r="B74" i="1"/>
  <c r="B68" i="1"/>
  <c r="B69" i="1"/>
  <c r="B70" i="1"/>
  <c r="B71" i="1"/>
  <c r="B72" i="1"/>
  <c r="B67" i="1"/>
  <c r="B66" i="1"/>
  <c r="B65" i="1"/>
  <c r="B64" i="1"/>
  <c r="B63" i="1"/>
  <c r="B58" i="1"/>
  <c r="B59" i="1"/>
  <c r="B60" i="1"/>
  <c r="B61" i="1"/>
  <c r="B62" i="1"/>
  <c r="B55" i="1"/>
  <c r="B56" i="1"/>
  <c r="B57" i="1"/>
  <c r="B49" i="1"/>
  <c r="B50" i="1"/>
  <c r="B51" i="1"/>
  <c r="B52" i="1"/>
  <c r="B53" i="1"/>
  <c r="B54" i="1"/>
  <c r="B47" i="1"/>
  <c r="B48" i="1"/>
  <c r="B46" i="1"/>
  <c r="B45" i="1"/>
  <c r="B44" i="1"/>
  <c r="B43" i="1"/>
  <c r="B42" i="1"/>
  <c r="B41" i="1"/>
  <c r="B39" i="1"/>
  <c r="B40" i="1"/>
  <c r="B38" i="1"/>
  <c r="B37" i="1"/>
  <c r="B36" i="1"/>
  <c r="B35" i="1"/>
  <c r="B34" i="1"/>
  <c r="B33" i="1"/>
  <c r="B32" i="1"/>
  <c r="B23" i="1"/>
  <c r="B24" i="1"/>
  <c r="B25" i="1"/>
  <c r="B26" i="1"/>
  <c r="B27" i="1"/>
  <c r="B28" i="1"/>
  <c r="B29" i="1"/>
  <c r="B30" i="1"/>
  <c r="B31" i="1"/>
  <c r="B22" i="1"/>
  <c r="B21" i="1"/>
  <c r="B19" i="1"/>
  <c r="B20" i="1"/>
  <c r="B18" i="1"/>
  <c r="B17" i="1"/>
  <c r="B15" i="1"/>
  <c r="B16" i="1"/>
  <c r="B14" i="1"/>
  <c r="B13" i="1"/>
  <c r="B12" i="1"/>
  <c r="B11" i="1"/>
  <c r="B10" i="1"/>
  <c r="B9" i="1"/>
  <c r="B8" i="1"/>
  <c r="B7" i="1"/>
  <c r="B6" i="1"/>
  <c r="B5" i="1"/>
  <c r="B4" i="1"/>
  <c r="B3" i="1"/>
  <c r="B413" i="1"/>
  <c r="B408" i="1"/>
  <c r="B409" i="1"/>
  <c r="B410" i="1"/>
  <c r="B411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2" i="1"/>
  <c r="B373" i="1"/>
  <c r="B374" i="1"/>
  <c r="B371" i="1"/>
  <c r="B370" i="1"/>
  <c r="B369" i="1"/>
  <c r="G113" i="7" l="1"/>
  <c r="J113" i="7" s="1"/>
  <c r="G110" i="7"/>
  <c r="G108" i="7"/>
  <c r="G106" i="7"/>
  <c r="G90" i="7"/>
  <c r="H104" i="7"/>
  <c r="J104" i="7" s="1"/>
  <c r="G102" i="7"/>
  <c r="I93" i="7"/>
  <c r="H111" i="7"/>
  <c r="G92" i="7"/>
  <c r="G100" i="7"/>
  <c r="G94" i="7"/>
  <c r="G114" i="7"/>
  <c r="J114" i="7"/>
  <c r="H90" i="7"/>
  <c r="J90" i="7" s="1"/>
  <c r="H114" i="7"/>
  <c r="G101" i="7"/>
  <c r="J101" i="7" s="1"/>
  <c r="G99" i="7"/>
  <c r="H97" i="7"/>
  <c r="G95" i="7"/>
  <c r="G93" i="7"/>
  <c r="J93" i="7" s="1"/>
  <c r="G111" i="7"/>
  <c r="J111" i="7" s="1"/>
  <c r="G109" i="7"/>
  <c r="G107" i="7"/>
  <c r="H105" i="7"/>
  <c r="H102" i="7"/>
  <c r="J102" i="7" s="1"/>
  <c r="I94" i="7"/>
  <c r="G116" i="7"/>
  <c r="G5" i="7"/>
  <c r="I113" i="7"/>
  <c r="G103" i="7"/>
  <c r="J103" i="7" s="1"/>
  <c r="I96" i="7"/>
  <c r="H91" i="7"/>
  <c r="H112" i="7"/>
  <c r="J112" i="7" s="1"/>
  <c r="I102" i="7"/>
  <c r="H95" i="7"/>
  <c r="I104" i="7"/>
  <c r="I101" i="7"/>
  <c r="H116" i="7"/>
  <c r="I115" i="7"/>
  <c r="I116" i="7"/>
  <c r="H115" i="7"/>
  <c r="J115" i="7" s="1"/>
  <c r="I111" i="7"/>
  <c r="G105" i="7"/>
  <c r="J105" i="7" s="1"/>
  <c r="I103" i="7"/>
  <c r="G97" i="7"/>
  <c r="H96" i="7"/>
  <c r="J96" i="7" s="1"/>
  <c r="I95" i="7"/>
  <c r="I110" i="7"/>
  <c r="H94" i="7"/>
  <c r="J94" i="7" s="1"/>
  <c r="H110" i="7"/>
  <c r="J110" i="7" s="1"/>
  <c r="I109" i="7"/>
  <c r="I100" i="7"/>
  <c r="H109" i="7"/>
  <c r="I108" i="7"/>
  <c r="H108" i="7"/>
  <c r="J108" i="7" s="1"/>
  <c r="I107" i="7"/>
  <c r="H100" i="7"/>
  <c r="I99" i="7"/>
  <c r="H107" i="7"/>
  <c r="J107" i="7" s="1"/>
  <c r="I106" i="7"/>
  <c r="H99" i="7"/>
  <c r="I98" i="7"/>
  <c r="I114" i="7"/>
  <c r="H106" i="7"/>
  <c r="J106" i="7" s="1"/>
  <c r="I105" i="7"/>
  <c r="H98" i="7"/>
  <c r="J98" i="7" s="1"/>
  <c r="I97" i="7"/>
  <c r="J91" i="7"/>
  <c r="H93" i="7"/>
  <c r="H92" i="7"/>
  <c r="J92" i="7" s="1"/>
  <c r="G75" i="7"/>
  <c r="H75" i="7"/>
  <c r="I75" i="7"/>
  <c r="G67" i="7"/>
  <c r="H67" i="7"/>
  <c r="I67" i="7"/>
  <c r="G59" i="7"/>
  <c r="H59" i="7"/>
  <c r="I59" i="7"/>
  <c r="G51" i="7"/>
  <c r="H51" i="7"/>
  <c r="I51" i="7"/>
  <c r="G43" i="7"/>
  <c r="H43" i="7"/>
  <c r="I43" i="7"/>
  <c r="G35" i="7"/>
  <c r="H35" i="7"/>
  <c r="I35" i="7"/>
  <c r="G27" i="7"/>
  <c r="H27" i="7"/>
  <c r="I27" i="7"/>
  <c r="G19" i="7"/>
  <c r="H19" i="7"/>
  <c r="I19" i="7"/>
  <c r="G11" i="7"/>
  <c r="H11" i="7"/>
  <c r="I11" i="7"/>
  <c r="H87" i="7"/>
  <c r="I87" i="7"/>
  <c r="G72" i="7"/>
  <c r="H72" i="7"/>
  <c r="I72" i="7"/>
  <c r="G8" i="7"/>
  <c r="H8" i="7"/>
  <c r="I8" i="7"/>
  <c r="H88" i="7"/>
  <c r="I88" i="7"/>
  <c r="H84" i="7"/>
  <c r="I84" i="7"/>
  <c r="G78" i="7"/>
  <c r="H78" i="7"/>
  <c r="I78" i="7"/>
  <c r="G70" i="7"/>
  <c r="H70" i="7"/>
  <c r="I70" i="7"/>
  <c r="G62" i="7"/>
  <c r="H62" i="7"/>
  <c r="I62" i="7"/>
  <c r="G54" i="7"/>
  <c r="H54" i="7"/>
  <c r="I54" i="7"/>
  <c r="G46" i="7"/>
  <c r="H46" i="7"/>
  <c r="I46" i="7"/>
  <c r="G38" i="7"/>
  <c r="H38" i="7"/>
  <c r="I38" i="7"/>
  <c r="G30" i="7"/>
  <c r="H30" i="7"/>
  <c r="I30" i="7"/>
  <c r="G22" i="7"/>
  <c r="H22" i="7"/>
  <c r="I22" i="7"/>
  <c r="G14" i="7"/>
  <c r="H14" i="7"/>
  <c r="I14" i="7"/>
  <c r="G6" i="7"/>
  <c r="H6" i="7"/>
  <c r="I6" i="7"/>
  <c r="G32" i="7"/>
  <c r="H32" i="7"/>
  <c r="I32" i="7"/>
  <c r="G81" i="7"/>
  <c r="H81" i="7"/>
  <c r="I81" i="7"/>
  <c r="G73" i="7"/>
  <c r="H73" i="7"/>
  <c r="I73" i="7"/>
  <c r="G65" i="7"/>
  <c r="H65" i="7"/>
  <c r="I65" i="7"/>
  <c r="G57" i="7"/>
  <c r="H57" i="7"/>
  <c r="I57" i="7"/>
  <c r="G49" i="7"/>
  <c r="H49" i="7"/>
  <c r="I49" i="7"/>
  <c r="G41" i="7"/>
  <c r="H41" i="7"/>
  <c r="I41" i="7"/>
  <c r="G33" i="7"/>
  <c r="H33" i="7"/>
  <c r="I33" i="7"/>
  <c r="G25" i="7"/>
  <c r="H25" i="7"/>
  <c r="I25" i="7"/>
  <c r="G17" i="7"/>
  <c r="H17" i="7"/>
  <c r="I17" i="7"/>
  <c r="G9" i="7"/>
  <c r="H9" i="7"/>
  <c r="I9" i="7"/>
  <c r="G64" i="7"/>
  <c r="H64" i="7"/>
  <c r="I64" i="7"/>
  <c r="G48" i="7"/>
  <c r="H48" i="7"/>
  <c r="I48" i="7"/>
  <c r="G16" i="7"/>
  <c r="H16" i="7"/>
  <c r="I16" i="7"/>
  <c r="H89" i="7"/>
  <c r="J89" i="7" s="1"/>
  <c r="I89" i="7"/>
  <c r="G87" i="7"/>
  <c r="H85" i="7"/>
  <c r="J85" i="7" s="1"/>
  <c r="I85" i="7"/>
  <c r="G76" i="7"/>
  <c r="H76" i="7"/>
  <c r="I76" i="7"/>
  <c r="G68" i="7"/>
  <c r="H68" i="7"/>
  <c r="I68" i="7"/>
  <c r="G60" i="7"/>
  <c r="H60" i="7"/>
  <c r="I60" i="7"/>
  <c r="G52" i="7"/>
  <c r="H52" i="7"/>
  <c r="I52" i="7"/>
  <c r="G44" i="7"/>
  <c r="H44" i="7"/>
  <c r="I44" i="7"/>
  <c r="G36" i="7"/>
  <c r="H36" i="7"/>
  <c r="I36" i="7"/>
  <c r="G28" i="7"/>
  <c r="H28" i="7"/>
  <c r="I28" i="7"/>
  <c r="G20" i="7"/>
  <c r="H20" i="7"/>
  <c r="I20" i="7"/>
  <c r="G12" i="7"/>
  <c r="H12" i="7"/>
  <c r="I12" i="7"/>
  <c r="G79" i="7"/>
  <c r="H79" i="7"/>
  <c r="I79" i="7"/>
  <c r="G71" i="7"/>
  <c r="H71" i="7"/>
  <c r="I71" i="7"/>
  <c r="G63" i="7"/>
  <c r="H63" i="7"/>
  <c r="I63" i="7"/>
  <c r="G55" i="7"/>
  <c r="H55" i="7"/>
  <c r="I55" i="7"/>
  <c r="G47" i="7"/>
  <c r="H47" i="7"/>
  <c r="I47" i="7"/>
  <c r="G39" i="7"/>
  <c r="H39" i="7"/>
  <c r="I39" i="7"/>
  <c r="G31" i="7"/>
  <c r="H31" i="7"/>
  <c r="I31" i="7"/>
  <c r="G23" i="7"/>
  <c r="H23" i="7"/>
  <c r="I23" i="7"/>
  <c r="G15" i="7"/>
  <c r="H15" i="7"/>
  <c r="I15" i="7"/>
  <c r="G7" i="7"/>
  <c r="H7" i="7"/>
  <c r="I7" i="7"/>
  <c r="H83" i="7"/>
  <c r="J83" i="7" s="1"/>
  <c r="I83" i="7"/>
  <c r="G56" i="7"/>
  <c r="H56" i="7"/>
  <c r="I56" i="7"/>
  <c r="G40" i="7"/>
  <c r="H40" i="7"/>
  <c r="I40" i="7"/>
  <c r="G88" i="7"/>
  <c r="H86" i="7"/>
  <c r="J86" i="7" s="1"/>
  <c r="I86" i="7"/>
  <c r="G84" i="7"/>
  <c r="H82" i="7"/>
  <c r="J82" i="7" s="1"/>
  <c r="I82" i="7"/>
  <c r="G74" i="7"/>
  <c r="H74" i="7"/>
  <c r="I74" i="7"/>
  <c r="G66" i="7"/>
  <c r="H66" i="7"/>
  <c r="I66" i="7"/>
  <c r="G58" i="7"/>
  <c r="H58" i="7"/>
  <c r="I58" i="7"/>
  <c r="G50" i="7"/>
  <c r="H50" i="7"/>
  <c r="I50" i="7"/>
  <c r="G42" i="7"/>
  <c r="H42" i="7"/>
  <c r="I42" i="7"/>
  <c r="G34" i="7"/>
  <c r="H34" i="7"/>
  <c r="I34" i="7"/>
  <c r="G26" i="7"/>
  <c r="H26" i="7"/>
  <c r="I26" i="7"/>
  <c r="G18" i="7"/>
  <c r="H18" i="7"/>
  <c r="I18" i="7"/>
  <c r="G10" i="7"/>
  <c r="H10" i="7"/>
  <c r="I10" i="7"/>
  <c r="G80" i="7"/>
  <c r="H80" i="7"/>
  <c r="I80" i="7"/>
  <c r="G24" i="7"/>
  <c r="H24" i="7"/>
  <c r="I24" i="7"/>
  <c r="G77" i="7"/>
  <c r="H77" i="7"/>
  <c r="I77" i="7"/>
  <c r="G69" i="7"/>
  <c r="H69" i="7"/>
  <c r="I69" i="7"/>
  <c r="G61" i="7"/>
  <c r="H61" i="7"/>
  <c r="I61" i="7"/>
  <c r="G53" i="7"/>
  <c r="H53" i="7"/>
  <c r="I53" i="7"/>
  <c r="G45" i="7"/>
  <c r="H45" i="7"/>
  <c r="I45" i="7"/>
  <c r="G37" i="7"/>
  <c r="H37" i="7"/>
  <c r="I37" i="7"/>
  <c r="G29" i="7"/>
  <c r="H29" i="7"/>
  <c r="I29" i="7"/>
  <c r="G21" i="7"/>
  <c r="H21" i="7"/>
  <c r="I21" i="7"/>
  <c r="G13" i="7"/>
  <c r="H13" i="7"/>
  <c r="I13" i="7"/>
  <c r="I5" i="7"/>
  <c r="H5" i="7"/>
  <c r="J5" i="7" s="1"/>
  <c r="B427" i="1"/>
  <c r="B426" i="1"/>
  <c r="B425" i="1"/>
  <c r="B424" i="1"/>
  <c r="B423" i="1"/>
  <c r="B422" i="1"/>
  <c r="B421" i="1"/>
  <c r="B419" i="1"/>
  <c r="B420" i="1"/>
  <c r="B417" i="1"/>
  <c r="B418" i="1"/>
  <c r="B416" i="1"/>
  <c r="B414" i="1"/>
  <c r="B415" i="1"/>
  <c r="B412" i="1"/>
  <c r="B731" i="1"/>
  <c r="B722" i="1"/>
  <c r="B721" i="1"/>
  <c r="B719" i="1"/>
  <c r="B720" i="1"/>
  <c r="B718" i="1"/>
  <c r="B717" i="1"/>
  <c r="B715" i="1"/>
  <c r="B716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825" i="1"/>
  <c r="B826" i="1"/>
  <c r="B827" i="1"/>
  <c r="B828" i="1"/>
  <c r="B829" i="1"/>
  <c r="B830" i="1"/>
  <c r="B831" i="1"/>
  <c r="B832" i="1"/>
  <c r="B833" i="1"/>
  <c r="B834" i="1"/>
  <c r="B822" i="1"/>
  <c r="B823" i="1"/>
  <c r="B824" i="1"/>
  <c r="B821" i="1"/>
  <c r="B810" i="1"/>
  <c r="B811" i="1"/>
  <c r="B812" i="1"/>
  <c r="B813" i="1"/>
  <c r="B814" i="1"/>
  <c r="B815" i="1"/>
  <c r="B816" i="1"/>
  <c r="B817" i="1"/>
  <c r="B818" i="1"/>
  <c r="B819" i="1"/>
  <c r="B820" i="1"/>
  <c r="B809" i="1"/>
  <c r="B808" i="1"/>
  <c r="B807" i="1"/>
  <c r="B806" i="1"/>
  <c r="B805" i="1"/>
  <c r="B804" i="1"/>
  <c r="B803" i="1"/>
  <c r="B801" i="1"/>
  <c r="B802" i="1"/>
  <c r="B800" i="1"/>
  <c r="B796" i="1"/>
  <c r="B797" i="1"/>
  <c r="B798" i="1"/>
  <c r="B799" i="1"/>
  <c r="B795" i="1"/>
  <c r="B793" i="1"/>
  <c r="B794" i="1"/>
  <c r="B792" i="1"/>
  <c r="B791" i="1"/>
  <c r="B790" i="1"/>
  <c r="B789" i="1"/>
  <c r="B788" i="1"/>
  <c r="B785" i="1"/>
  <c r="B786" i="1"/>
  <c r="B787" i="1"/>
  <c r="B783" i="1"/>
  <c r="B784" i="1"/>
  <c r="B782" i="1"/>
  <c r="B781" i="1"/>
  <c r="B776" i="1"/>
  <c r="B777" i="1"/>
  <c r="B778" i="1"/>
  <c r="B779" i="1"/>
  <c r="B780" i="1"/>
  <c r="B775" i="1"/>
  <c r="B773" i="1"/>
  <c r="B774" i="1"/>
  <c r="B768" i="1"/>
  <c r="B769" i="1"/>
  <c r="B770" i="1"/>
  <c r="B771" i="1"/>
  <c r="B772" i="1"/>
  <c r="B767" i="1"/>
  <c r="B766" i="1"/>
  <c r="B765" i="1"/>
  <c r="B764" i="1"/>
  <c r="B763" i="1"/>
  <c r="B758" i="1"/>
  <c r="B759" i="1"/>
  <c r="B760" i="1"/>
  <c r="B761" i="1"/>
  <c r="B762" i="1"/>
  <c r="B755" i="1"/>
  <c r="B756" i="1"/>
  <c r="B757" i="1"/>
  <c r="B749" i="1"/>
  <c r="B750" i="1"/>
  <c r="B751" i="1"/>
  <c r="B752" i="1"/>
  <c r="B753" i="1"/>
  <c r="B754" i="1"/>
  <c r="B747" i="1"/>
  <c r="B748" i="1"/>
  <c r="B746" i="1"/>
  <c r="B745" i="1"/>
  <c r="B744" i="1"/>
  <c r="B743" i="1"/>
  <c r="B742" i="1"/>
  <c r="B741" i="1"/>
  <c r="B739" i="1"/>
  <c r="B740" i="1"/>
  <c r="B738" i="1"/>
  <c r="B737" i="1"/>
  <c r="B736" i="1"/>
  <c r="B735" i="1"/>
  <c r="B734" i="1"/>
  <c r="B733" i="1"/>
  <c r="B732" i="1"/>
  <c r="B723" i="1"/>
  <c r="B724" i="1"/>
  <c r="B725" i="1"/>
  <c r="B726" i="1"/>
  <c r="B727" i="1"/>
  <c r="B728" i="1"/>
  <c r="B729" i="1"/>
  <c r="B730" i="1"/>
  <c r="B428" i="1"/>
  <c r="B434" i="1"/>
  <c r="B433" i="1"/>
  <c r="B432" i="1"/>
  <c r="B431" i="1"/>
  <c r="B430" i="1"/>
  <c r="B429" i="1"/>
  <c r="B435" i="1"/>
  <c r="B436" i="1"/>
  <c r="B437" i="1"/>
  <c r="B438" i="1"/>
  <c r="B440" i="1"/>
  <c r="B439" i="1"/>
  <c r="B441" i="1"/>
  <c r="B442" i="1"/>
  <c r="B443" i="1"/>
  <c r="B445" i="1"/>
  <c r="B444" i="1"/>
  <c r="B448" i="1"/>
  <c r="B447" i="1"/>
  <c r="B446" i="1"/>
  <c r="B450" i="1"/>
  <c r="B449" i="1"/>
  <c r="B451" i="1"/>
  <c r="B452" i="1"/>
  <c r="B453" i="1"/>
  <c r="B454" i="1"/>
  <c r="B455" i="1"/>
  <c r="B458" i="1"/>
  <c r="B457" i="1"/>
  <c r="B456" i="1"/>
  <c r="B460" i="1"/>
  <c r="B459" i="1"/>
  <c r="B461" i="1"/>
  <c r="B462" i="1"/>
  <c r="B464" i="1"/>
  <c r="B463" i="1"/>
  <c r="B466" i="1"/>
  <c r="B465" i="1"/>
  <c r="B467" i="1"/>
  <c r="B471" i="1"/>
  <c r="B470" i="1"/>
  <c r="B468" i="1"/>
  <c r="B469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5" i="1"/>
  <c r="B484" i="1"/>
  <c r="B487" i="1"/>
  <c r="B486" i="1"/>
  <c r="B488" i="1"/>
  <c r="B489" i="1"/>
  <c r="B490" i="1"/>
  <c r="B496" i="1"/>
  <c r="B491" i="1"/>
  <c r="B495" i="1"/>
  <c r="B494" i="1"/>
  <c r="B493" i="1"/>
  <c r="B492" i="1"/>
  <c r="B497" i="1"/>
  <c r="B501" i="1"/>
  <c r="B498" i="1"/>
  <c r="B500" i="1"/>
  <c r="B499" i="1"/>
  <c r="B502" i="1"/>
  <c r="B504" i="1"/>
  <c r="B503" i="1"/>
  <c r="B505" i="1"/>
  <c r="B506" i="1"/>
  <c r="B507" i="1"/>
  <c r="B508" i="1"/>
  <c r="B509" i="1"/>
  <c r="B517" i="1"/>
  <c r="B515" i="1"/>
  <c r="B516" i="1"/>
  <c r="B514" i="1"/>
  <c r="B513" i="1"/>
  <c r="B512" i="1"/>
  <c r="B511" i="1"/>
  <c r="B510" i="1"/>
  <c r="B518" i="1"/>
  <c r="B519" i="1"/>
  <c r="B522" i="1"/>
  <c r="B520" i="1"/>
  <c r="B521" i="1"/>
  <c r="B523" i="1"/>
  <c r="B526" i="1"/>
  <c r="B527" i="1"/>
  <c r="B525" i="1"/>
  <c r="B524" i="1"/>
  <c r="B532" i="1"/>
  <c r="B531" i="1"/>
  <c r="B529" i="1"/>
  <c r="B530" i="1"/>
  <c r="B528" i="1"/>
  <c r="B535" i="1"/>
  <c r="B534" i="1"/>
  <c r="B533" i="1"/>
  <c r="B538" i="1"/>
  <c r="B537" i="1"/>
  <c r="B536" i="1"/>
  <c r="B539" i="1"/>
  <c r="B540" i="1"/>
  <c r="B545" i="1"/>
  <c r="B544" i="1"/>
  <c r="B543" i="1"/>
  <c r="B542" i="1"/>
  <c r="B541" i="1"/>
  <c r="B546" i="1"/>
  <c r="B594" i="1"/>
  <c r="B592" i="1"/>
  <c r="B593" i="1"/>
  <c r="B591" i="1"/>
  <c r="B588" i="1"/>
  <c r="B589" i="1"/>
  <c r="B590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3" i="1"/>
  <c r="B564" i="1"/>
  <c r="B562" i="1"/>
  <c r="B561" i="1"/>
  <c r="B560" i="1"/>
  <c r="B559" i="1"/>
  <c r="B558" i="1"/>
  <c r="B556" i="1"/>
  <c r="B557" i="1"/>
  <c r="B555" i="1"/>
  <c r="B554" i="1"/>
  <c r="B553" i="1"/>
  <c r="B552" i="1"/>
  <c r="B551" i="1"/>
  <c r="B550" i="1"/>
  <c r="B549" i="1"/>
  <c r="B548" i="1"/>
  <c r="B547" i="1"/>
  <c r="B595" i="1"/>
  <c r="B597" i="1"/>
  <c r="B596" i="1"/>
  <c r="B598" i="1"/>
  <c r="B599" i="1"/>
  <c r="B603" i="1"/>
  <c r="B604" i="1"/>
  <c r="B602" i="1"/>
  <c r="B601" i="1"/>
  <c r="B600" i="1"/>
  <c r="B608" i="1"/>
  <c r="B607" i="1"/>
  <c r="B606" i="1"/>
  <c r="B605" i="1"/>
  <c r="B609" i="1"/>
  <c r="B611" i="1"/>
  <c r="B610" i="1"/>
  <c r="B612" i="1"/>
  <c r="B613" i="1"/>
  <c r="B614" i="1"/>
  <c r="B615" i="1"/>
  <c r="B616" i="1"/>
  <c r="B618" i="1"/>
  <c r="B617" i="1"/>
  <c r="B620" i="1"/>
  <c r="B619" i="1"/>
  <c r="B621" i="1"/>
  <c r="B622" i="1"/>
  <c r="B623" i="1"/>
  <c r="B624" i="1"/>
  <c r="B625" i="1"/>
  <c r="B626" i="1"/>
  <c r="B628" i="1"/>
  <c r="B627" i="1"/>
  <c r="B629" i="1"/>
  <c r="B630" i="1"/>
  <c r="B631" i="1"/>
  <c r="B632" i="1"/>
  <c r="B634" i="1"/>
  <c r="B633" i="1"/>
  <c r="B635" i="1"/>
  <c r="B637" i="1"/>
  <c r="B636" i="1"/>
  <c r="B638" i="1"/>
  <c r="B639" i="1"/>
  <c r="B642" i="1"/>
  <c r="B641" i="1"/>
  <c r="B640" i="1"/>
  <c r="B643" i="1"/>
  <c r="B644" i="1"/>
  <c r="B645" i="1"/>
  <c r="B646" i="1"/>
  <c r="B648" i="1"/>
  <c r="B647" i="1"/>
  <c r="B650" i="1"/>
  <c r="B649" i="1"/>
  <c r="B653" i="1"/>
  <c r="B652" i="1"/>
  <c r="B651" i="1"/>
  <c r="B654" i="1"/>
  <c r="B657" i="1"/>
  <c r="B656" i="1"/>
  <c r="B655" i="1"/>
  <c r="B658" i="1"/>
  <c r="B659" i="1"/>
  <c r="B661" i="1"/>
  <c r="B660" i="1"/>
  <c r="B679" i="1"/>
  <c r="B678" i="1"/>
  <c r="B677" i="1"/>
  <c r="B676" i="1"/>
  <c r="B675" i="1"/>
  <c r="B672" i="1"/>
  <c r="B673" i="1"/>
  <c r="B862" i="1"/>
  <c r="B863" i="1"/>
  <c r="B867" i="1"/>
  <c r="B868" i="1"/>
  <c r="B869" i="1"/>
  <c r="B870" i="1"/>
  <c r="B865" i="1"/>
  <c r="B866" i="1"/>
  <c r="B871" i="1"/>
  <c r="B874" i="1"/>
  <c r="B875" i="1"/>
  <c r="B876" i="1"/>
  <c r="B877" i="1"/>
  <c r="B878" i="1"/>
  <c r="B879" i="1"/>
  <c r="B873" i="1"/>
  <c r="B881" i="1"/>
  <c r="B872" i="1"/>
  <c r="B882" i="1"/>
  <c r="B880" i="1"/>
  <c r="B887" i="1"/>
  <c r="B886" i="1"/>
  <c r="B884" i="1"/>
  <c r="B885" i="1"/>
  <c r="B883" i="1"/>
  <c r="B888" i="1"/>
  <c r="B889" i="1"/>
  <c r="B890" i="1"/>
  <c r="B891" i="1"/>
  <c r="B892" i="1"/>
  <c r="B893" i="1"/>
  <c r="B894" i="1"/>
  <c r="B895" i="1"/>
  <c r="B898" i="1"/>
  <c r="B897" i="1"/>
  <c r="B896" i="1"/>
  <c r="B899" i="1"/>
  <c r="B901" i="1"/>
  <c r="B900" i="1"/>
  <c r="B903" i="1"/>
  <c r="B904" i="1"/>
  <c r="B902" i="1"/>
  <c r="B905" i="1"/>
  <c r="B911" i="1"/>
  <c r="B910" i="1"/>
  <c r="B909" i="1"/>
  <c r="B907" i="1"/>
  <c r="B908" i="1"/>
  <c r="B906" i="1"/>
  <c r="B912" i="1"/>
  <c r="B913" i="1"/>
  <c r="B914" i="1"/>
  <c r="B920" i="1"/>
  <c r="B919" i="1"/>
  <c r="B918" i="1"/>
  <c r="B917" i="1"/>
  <c r="B916" i="1"/>
  <c r="B915" i="1"/>
  <c r="B921" i="1"/>
  <c r="B922" i="1"/>
  <c r="B923" i="1"/>
  <c r="B924" i="1"/>
  <c r="B928" i="1"/>
  <c r="B927" i="1"/>
  <c r="B926" i="1"/>
  <c r="B925" i="1"/>
  <c r="B929" i="1"/>
  <c r="B930" i="1"/>
  <c r="B931" i="1"/>
  <c r="B932" i="1"/>
  <c r="B934" i="1"/>
  <c r="B933" i="1"/>
  <c r="B937" i="1"/>
  <c r="B936" i="1"/>
  <c r="B935" i="1"/>
  <c r="B938" i="1"/>
  <c r="B941" i="1"/>
  <c r="B940" i="1"/>
  <c r="B939" i="1"/>
  <c r="B942" i="1"/>
  <c r="B943" i="1"/>
  <c r="B945" i="1"/>
  <c r="B944" i="1"/>
  <c r="B947" i="1"/>
  <c r="B946" i="1"/>
  <c r="B948" i="1"/>
  <c r="B949" i="1"/>
  <c r="B951" i="1"/>
  <c r="B950" i="1"/>
  <c r="B952" i="1"/>
  <c r="B953" i="1"/>
  <c r="B954" i="1"/>
  <c r="B955" i="1"/>
  <c r="B956" i="1"/>
  <c r="B957" i="1"/>
  <c r="B958" i="1"/>
  <c r="B959" i="1"/>
  <c r="B960" i="1"/>
  <c r="B961" i="1"/>
  <c r="B970" i="1"/>
  <c r="B969" i="1"/>
  <c r="B968" i="1"/>
  <c r="B967" i="1"/>
  <c r="B966" i="1"/>
  <c r="B965" i="1"/>
  <c r="B964" i="1"/>
  <c r="B963" i="1"/>
  <c r="B962" i="1"/>
  <c r="B971" i="1"/>
  <c r="B972" i="1"/>
  <c r="B975" i="1"/>
  <c r="B974" i="1"/>
  <c r="B973" i="1"/>
  <c r="B976" i="1"/>
  <c r="B977" i="1"/>
  <c r="B979" i="1"/>
  <c r="B978" i="1"/>
  <c r="B980" i="1"/>
  <c r="B981" i="1"/>
  <c r="B982" i="1"/>
  <c r="B983" i="1"/>
  <c r="B986" i="1"/>
  <c r="B985" i="1"/>
  <c r="B984" i="1"/>
  <c r="B987" i="1"/>
  <c r="B988" i="1"/>
  <c r="B989" i="1"/>
  <c r="B991" i="1"/>
  <c r="B990" i="1"/>
  <c r="B992" i="1"/>
  <c r="B995" i="1"/>
  <c r="B994" i="1"/>
  <c r="B996" i="1"/>
  <c r="B993" i="1"/>
  <c r="B997" i="1"/>
  <c r="B1000" i="1"/>
  <c r="B999" i="1"/>
  <c r="B998" i="1"/>
  <c r="B695" i="1"/>
  <c r="B694" i="1"/>
  <c r="B699" i="1"/>
  <c r="B700" i="1"/>
  <c r="B701" i="1"/>
  <c r="B1001" i="1"/>
  <c r="B696" i="1"/>
  <c r="B697" i="1"/>
  <c r="B698" i="1"/>
  <c r="B692" i="1"/>
  <c r="B693" i="1"/>
  <c r="B691" i="1"/>
  <c r="B686" i="1"/>
  <c r="B685" i="1"/>
  <c r="B688" i="1"/>
  <c r="B687" i="1"/>
  <c r="B689" i="1"/>
  <c r="B668" i="1"/>
  <c r="B667" i="1"/>
  <c r="B666" i="1"/>
  <c r="B665" i="1"/>
  <c r="B664" i="1"/>
  <c r="B663" i="1"/>
  <c r="B662" i="1"/>
  <c r="B680" i="1"/>
  <c r="B681" i="1"/>
  <c r="B682" i="1"/>
  <c r="B683" i="1"/>
  <c r="B684" i="1"/>
  <c r="B690" i="1"/>
  <c r="B669" i="1"/>
  <c r="B670" i="1"/>
  <c r="B671" i="1"/>
  <c r="B674" i="1"/>
  <c r="B847" i="1"/>
  <c r="B846" i="1"/>
  <c r="B843" i="1"/>
  <c r="B844" i="1"/>
  <c r="B845" i="1"/>
  <c r="B842" i="1"/>
  <c r="B841" i="1"/>
  <c r="B840" i="1"/>
  <c r="B839" i="1"/>
  <c r="B838" i="1"/>
  <c r="B837" i="1"/>
  <c r="B836" i="1"/>
  <c r="B850" i="1"/>
  <c r="B860" i="1"/>
  <c r="B857" i="1"/>
  <c r="B853" i="1"/>
  <c r="B854" i="1"/>
  <c r="B855" i="1"/>
  <c r="B856" i="1"/>
  <c r="B852" i="1"/>
  <c r="B851" i="1"/>
  <c r="B848" i="1"/>
  <c r="B849" i="1"/>
  <c r="B858" i="1"/>
  <c r="B859" i="1"/>
  <c r="B861" i="1"/>
  <c r="B864" i="1"/>
  <c r="B835" i="1"/>
  <c r="J100" i="7" l="1"/>
  <c r="J95" i="7"/>
  <c r="J99" i="7"/>
  <c r="J109" i="7"/>
  <c r="J97" i="7"/>
  <c r="J116" i="7"/>
  <c r="J45" i="7"/>
  <c r="J18" i="7"/>
  <c r="J55" i="7"/>
  <c r="J44" i="7"/>
  <c r="J17" i="7"/>
  <c r="J81" i="7"/>
  <c r="J54" i="7"/>
  <c r="J8" i="7"/>
  <c r="J11" i="7"/>
  <c r="J75" i="7"/>
  <c r="J59" i="7"/>
  <c r="J87" i="7"/>
  <c r="J53" i="7"/>
  <c r="J26" i="7"/>
  <c r="J88" i="7"/>
  <c r="J63" i="7"/>
  <c r="J52" i="7"/>
  <c r="J25" i="7"/>
  <c r="J32" i="7"/>
  <c r="J62" i="7"/>
  <c r="J72" i="7"/>
  <c r="J19" i="7"/>
  <c r="J13" i="7"/>
  <c r="J77" i="7"/>
  <c r="J50" i="7"/>
  <c r="J23" i="7"/>
  <c r="J12" i="7"/>
  <c r="J76" i="7"/>
  <c r="J16" i="7"/>
  <c r="J49" i="7"/>
  <c r="J22" i="7"/>
  <c r="J43" i="7"/>
  <c r="J37" i="7"/>
  <c r="J10" i="7"/>
  <c r="J74" i="7"/>
  <c r="J47" i="7"/>
  <c r="J36" i="7"/>
  <c r="J9" i="7"/>
  <c r="J73" i="7"/>
  <c r="J46" i="7"/>
  <c r="J67" i="7"/>
  <c r="J34" i="7"/>
  <c r="J40" i="7"/>
  <c r="J7" i="7"/>
  <c r="J71" i="7"/>
  <c r="J60" i="7"/>
  <c r="J33" i="7"/>
  <c r="J6" i="7"/>
  <c r="J70" i="7"/>
  <c r="J27" i="7"/>
  <c r="J61" i="7"/>
  <c r="J21" i="7"/>
  <c r="J24" i="7"/>
  <c r="J58" i="7"/>
  <c r="J31" i="7"/>
  <c r="J20" i="7"/>
  <c r="J48" i="7"/>
  <c r="J57" i="7"/>
  <c r="J30" i="7"/>
  <c r="J51" i="7"/>
  <c r="J84" i="7"/>
  <c r="J69" i="7"/>
  <c r="J42" i="7"/>
  <c r="J56" i="7"/>
  <c r="J15" i="7"/>
  <c r="J79" i="7"/>
  <c r="J68" i="7"/>
  <c r="J41" i="7"/>
  <c r="J14" i="7"/>
  <c r="J78" i="7"/>
  <c r="J35" i="7"/>
  <c r="J29" i="7"/>
  <c r="J80" i="7"/>
  <c r="J66" i="7"/>
  <c r="J39" i="7"/>
  <c r="J28" i="7"/>
  <c r="J64" i="7"/>
  <c r="J65" i="7"/>
  <c r="J38" i="7"/>
  <c r="K9" i="1"/>
  <c r="K8" i="1"/>
  <c r="K6" i="1"/>
  <c r="K5" i="1"/>
  <c r="K15" i="1" l="1"/>
  <c r="I4" i="7"/>
  <c r="G4" i="7"/>
  <c r="H4" i="7"/>
  <c r="K23" i="1"/>
  <c r="K20" i="1"/>
  <c r="K26" i="1" l="1"/>
  <c r="J4" i="7"/>
  <c r="L113" i="7" l="1"/>
  <c r="L115" i="7"/>
  <c r="L97" i="7"/>
  <c r="L110" i="7"/>
  <c r="L112" i="7"/>
  <c r="L94" i="7"/>
  <c r="L114" i="7"/>
  <c r="L99" i="7"/>
  <c r="L109" i="7"/>
  <c r="L102" i="7"/>
  <c r="L103" i="7"/>
  <c r="L98" i="7"/>
  <c r="L100" i="7"/>
  <c r="L101" i="7"/>
  <c r="L96" i="7"/>
  <c r="L95" i="7"/>
  <c r="L116" i="7"/>
  <c r="L104" i="7"/>
  <c r="L107" i="7"/>
  <c r="L106" i="7"/>
  <c r="L111" i="7"/>
  <c r="L105" i="7"/>
  <c r="L108" i="7"/>
  <c r="L11" i="7"/>
  <c r="L89" i="7"/>
  <c r="L84" i="7"/>
  <c r="L85" i="7"/>
  <c r="L91" i="7"/>
  <c r="L90" i="7"/>
  <c r="L86" i="7"/>
  <c r="L87" i="7"/>
  <c r="L83" i="7"/>
  <c r="L93" i="7"/>
  <c r="L88" i="7"/>
  <c r="L92" i="7"/>
  <c r="L13" i="7"/>
  <c r="L52" i="7"/>
  <c r="L44" i="7"/>
  <c r="L59" i="7"/>
  <c r="L60" i="7"/>
  <c r="L4" i="7"/>
  <c r="L6" i="7"/>
  <c r="L61" i="7"/>
  <c r="L14" i="7"/>
  <c r="L76" i="7"/>
  <c r="L78" i="7"/>
  <c r="L34" i="7"/>
  <c r="L35" i="7"/>
  <c r="L9" i="7"/>
  <c r="L63" i="7"/>
  <c r="L58" i="7"/>
  <c r="L42" i="7"/>
  <c r="L31" i="7"/>
  <c r="L47" i="7"/>
  <c r="L7" i="7"/>
  <c r="L56" i="7"/>
  <c r="L12" i="7"/>
  <c r="L27" i="7"/>
  <c r="L48" i="7"/>
  <c r="L19" i="7"/>
  <c r="L41" i="7"/>
  <c r="L10" i="7"/>
  <c r="L18" i="7"/>
  <c r="L82" i="7"/>
  <c r="L74" i="7"/>
  <c r="L66" i="7"/>
  <c r="L50" i="7"/>
  <c r="L57" i="7"/>
  <c r="L20" i="7"/>
  <c r="L37" i="7"/>
  <c r="L80" i="7"/>
  <c r="L16" i="7"/>
  <c r="L46" i="7"/>
  <c r="L72" i="7"/>
  <c r="L55" i="7"/>
  <c r="L70" i="7"/>
  <c r="L32" i="7"/>
  <c r="L38" i="7"/>
  <c r="L62" i="7"/>
  <c r="L23" i="7"/>
  <c r="L21" i="7"/>
  <c r="L77" i="7"/>
  <c r="L64" i="7"/>
  <c r="L75" i="7"/>
  <c r="L28" i="7"/>
  <c r="L53" i="7"/>
  <c r="L81" i="7"/>
  <c r="L69" i="7"/>
  <c r="L79" i="7"/>
  <c r="L39" i="7"/>
  <c r="L73" i="7"/>
  <c r="L67" i="7"/>
  <c r="L15" i="7"/>
  <c r="L33" i="7"/>
  <c r="L65" i="7"/>
  <c r="L25" i="7"/>
  <c r="L22" i="7"/>
  <c r="L17" i="7"/>
  <c r="L68" i="7"/>
  <c r="L40" i="7"/>
  <c r="L43" i="7"/>
  <c r="L24" i="7"/>
  <c r="L54" i="7"/>
  <c r="L8" i="7"/>
  <c r="L49" i="7"/>
  <c r="L30" i="7"/>
  <c r="L5" i="7"/>
  <c r="L26" i="7"/>
  <c r="L71" i="7"/>
  <c r="L36" i="7"/>
  <c r="L45" i="7"/>
  <c r="L29" i="7"/>
  <c r="L51" i="7"/>
</calcChain>
</file>

<file path=xl/sharedStrings.xml><?xml version="1.0" encoding="utf-8"?>
<sst xmlns="http://schemas.openxmlformats.org/spreadsheetml/2006/main" count="4671" uniqueCount="1657">
  <si>
    <t>FILENAMES</t>
  </si>
  <si>
    <t>-</t>
  </si>
  <si>
    <t>SCORES</t>
  </si>
  <si>
    <t>CLAMAV</t>
  </si>
  <si>
    <t>LOKI</t>
  </si>
  <si>
    <t>CAPA</t>
  </si>
  <si>
    <t>tzutil.exe</t>
  </si>
  <si>
    <t>streamci.dll</t>
  </si>
  <si>
    <t>microsoft-windows-storage-tiering-events.dll</t>
  </si>
  <si>
    <t>typeperf.exe</t>
  </si>
  <si>
    <t>VaultCmd.exe</t>
  </si>
  <si>
    <t>logman.exe</t>
  </si>
  <si>
    <t>Microsoft-WindowsPhone-SEManagementProvider.dll</t>
  </si>
  <si>
    <t>tsdiscon.exe</t>
  </si>
  <si>
    <t>SettingsHandlers_OneCore_BatterySaver.dll</t>
  </si>
  <si>
    <t>rwinsta.exe</t>
  </si>
  <si>
    <t>mountvol.exe</t>
  </si>
  <si>
    <t>spaceman.exe</t>
  </si>
  <si>
    <t>mfperfhelper.dll</t>
  </si>
  <si>
    <t>MicrosoftAccountCloudAP.dll</t>
  </si>
  <si>
    <t>mimofcodec.dll</t>
  </si>
  <si>
    <t>NgcIsoCtnr.dll</t>
  </si>
  <si>
    <t>LanguageComponentsInstallerComHandler.exe</t>
  </si>
  <si>
    <t>easinvoker.exe</t>
  </si>
  <si>
    <t>efsui.exe</t>
  </si>
  <si>
    <t>TRACERT.EXE</t>
  </si>
  <si>
    <t>tskill.exe</t>
  </si>
  <si>
    <t>msIso.dll</t>
  </si>
  <si>
    <t>NAPCRYPT.DLL</t>
  </si>
  <si>
    <t>nbtstat.exe</t>
  </si>
  <si>
    <t>TapiMigPlugin.dll</t>
  </si>
  <si>
    <t>SpaceControl.dll</t>
  </si>
  <si>
    <t>sessionmsg.exe</t>
  </si>
  <si>
    <t>tzsync.exe</t>
  </si>
  <si>
    <t>tscon.exe</t>
  </si>
  <si>
    <t>dsregcmd.exe</t>
  </si>
  <si>
    <t>nlhtml.dll</t>
  </si>
  <si>
    <t>PinEnrollmentBroker.exe</t>
  </si>
  <si>
    <t>ksetup.exe</t>
  </si>
  <si>
    <t>pifmgr.dll</t>
  </si>
  <si>
    <t>RESAMPLEDMO.DLL</t>
  </si>
  <si>
    <t>mdmlocalmanagement.dll</t>
  </si>
  <si>
    <t>threadpoolwinrt.dll</t>
  </si>
  <si>
    <t>Tabbtn.dll</t>
  </si>
  <si>
    <t>mpeval.dll</t>
  </si>
  <si>
    <t>mfvdsp.dll</t>
  </si>
  <si>
    <t>ie4ushowIE.exe</t>
  </si>
  <si>
    <t>LsaIso.exe</t>
  </si>
  <si>
    <t>SecurityHealthHost.exe</t>
  </si>
  <si>
    <t>tetheringclient.dll</t>
  </si>
  <si>
    <t>Microsoft.Uev.Office2013CustomActions.dll</t>
  </si>
  <si>
    <t>RemoteAppLifetimeManagerProxyStub.dll</t>
  </si>
  <si>
    <t>scansetting.dll</t>
  </si>
  <si>
    <t>verifier.exe</t>
  </si>
  <si>
    <t>secproc_ssp.dll</t>
  </si>
  <si>
    <t>prproc.exe</t>
  </si>
  <si>
    <t>miguiresource.dll</t>
  </si>
  <si>
    <t>ImController.InfInstaller.exe</t>
  </si>
  <si>
    <t>PSHED.DLL</t>
  </si>
  <si>
    <t>ktmutil.exe</t>
  </si>
  <si>
    <t>find.exe</t>
  </si>
  <si>
    <t>mfcore.dll</t>
  </si>
  <si>
    <t>NlsLexicons000c.dll</t>
  </si>
  <si>
    <t>pstask.dll</t>
  </si>
  <si>
    <t>MSchedExe.exe</t>
  </si>
  <si>
    <t>label.exe</t>
  </si>
  <si>
    <t>Microsoft.Uev.SyncCommon.dll</t>
  </si>
  <si>
    <t>verclsid.exe</t>
  </si>
  <si>
    <t>vdsldr.exe</t>
  </si>
  <si>
    <t>R4EED64A.dll</t>
  </si>
  <si>
    <t>SettingsHandlers_SIUF.dll</t>
  </si>
  <si>
    <t>QualityUpdateAssistant.dll</t>
  </si>
  <si>
    <t>DWWIN.EXE</t>
  </si>
  <si>
    <t>RemoteWipeCSP.dll</t>
  </si>
  <si>
    <t>fixmapi.exe</t>
  </si>
  <si>
    <t>runas.exe</t>
  </si>
  <si>
    <t>msieftp.dll</t>
  </si>
  <si>
    <t>TSTheme.exe</t>
  </si>
  <si>
    <t>setbcdlocale.dll</t>
  </si>
  <si>
    <t>MosHostClient.dll</t>
  </si>
  <si>
    <t>Microsoft-Windows-Internal-Shell-NearShareExperience.dll</t>
  </si>
  <si>
    <t>RuntimeBroker.exe</t>
  </si>
  <si>
    <t>RacEngn.dll</t>
  </si>
  <si>
    <t>UtcDecoderHost.exe</t>
  </si>
  <si>
    <t>mfc140ita.dll</t>
  </si>
  <si>
    <t>msidntld.dll</t>
  </si>
  <si>
    <t>PhoneOm.dll</t>
  </si>
  <si>
    <t>Utilman.exe</t>
  </si>
  <si>
    <t>PickerHost.exe</t>
  </si>
  <si>
    <t>tracerpt.exe</t>
  </si>
  <si>
    <t>tpmvscmgr.exe</t>
  </si>
  <si>
    <t>vds.exe</t>
  </si>
  <si>
    <t>msconfig.exe</t>
  </si>
  <si>
    <t>sti_ci.dll</t>
  </si>
  <si>
    <t>ttdinject.exe</t>
  </si>
  <si>
    <t>Microsoft-Windows-MosHost.dll</t>
  </si>
  <si>
    <t>onexui.dll</t>
  </si>
  <si>
    <t>tttracer.exe</t>
  </si>
  <si>
    <t>GenValObj.exe</t>
  </si>
  <si>
    <t>TextInputFramework.dll</t>
  </si>
  <si>
    <t>OnDemandConnRouteHelper.dll</t>
  </si>
  <si>
    <t>TSWbPrxy.exe</t>
  </si>
  <si>
    <t>mmgaserver.exe</t>
  </si>
  <si>
    <t>wbadmin.exe</t>
  </si>
  <si>
    <t>SpectrumSyncClient.dll</t>
  </si>
  <si>
    <t>MSAJApi.dll</t>
  </si>
  <si>
    <t>M/L</t>
  </si>
  <si>
    <t>L</t>
  </si>
  <si>
    <t>inject_thread</t>
  </si>
  <si>
    <t>network_http</t>
  </si>
  <si>
    <t>network_dns</t>
  </si>
  <si>
    <t>escalate_priv</t>
  </si>
  <si>
    <t>win_registry</t>
  </si>
  <si>
    <t>win_token</t>
  </si>
  <si>
    <t>win_files_operation</t>
  </si>
  <si>
    <t>Str_Win32_Winsock2_Library</t>
  </si>
  <si>
    <t>Str_Win32_Wininet_Library</t>
  </si>
  <si>
    <t>Str_Win32_Internet_API</t>
  </si>
  <si>
    <t>Str_Win32_Http_API</t>
  </si>
  <si>
    <t>Advapi_Hash_API</t>
  </si>
  <si>
    <t>CRC32_poly_Constant</t>
  </si>
  <si>
    <t>Contains_PE_File</t>
  </si>
  <si>
    <t>IsPE32</t>
  </si>
  <si>
    <t>IsWindowsGUI</t>
  </si>
  <si>
    <t>HasOverlay</t>
  </si>
  <si>
    <t>HasRichSignature</t>
  </si>
  <si>
    <t>ft_exe</t>
  </si>
  <si>
    <t>Embedded_PE</t>
  </si>
  <si>
    <t>PE_File</t>
  </si>
  <si>
    <t>Debugger_Check__QueryInfo</t>
  </si>
  <si>
    <t>ThreadControl__Context_v1</t>
  </si>
  <si>
    <t>Inject_Thread</t>
  </si>
  <si>
    <t>SEH_Init</t>
  </si>
  <si>
    <t>vmdetect</t>
  </si>
  <si>
    <t>Qemu_Detection</t>
  </si>
  <si>
    <t>VBox_Detection</t>
  </si>
  <si>
    <t>VMWare_Detection</t>
  </si>
  <si>
    <t>VM_Detect_VirtualPC_XEN_Wine_v1</t>
  </si>
  <si>
    <t>Anti_Automated_Sandbox</t>
  </si>
  <si>
    <t>vmdetect_2</t>
  </si>
  <si>
    <t>dll_injection_thread</t>
  </si>
  <si>
    <t>math_entropy_5</t>
  </si>
  <si>
    <t>IsPacked</t>
  </si>
  <si>
    <t>suspicious_packer_section</t>
  </si>
  <si>
    <t>math_entropy_close_8</t>
  </si>
  <si>
    <t>BASE64_table</t>
  </si>
  <si>
    <t>RIPEMD160_Constants</t>
  </si>
  <si>
    <t>SHA1_Constants</t>
  </si>
  <si>
    <t>IsConsole</t>
  </si>
  <si>
    <t>HasDebugData</t>
  </si>
  <si>
    <t>Check_OutputDebugStringA_iat_v1</t>
  </si>
  <si>
    <t>Process_Doppelganging</t>
  </si>
  <si>
    <t>SEH_Save</t>
  </si>
  <si>
    <t>Check_OutputDebugStringA_iat</t>
  </si>
  <si>
    <t>anti_dbg</t>
  </si>
  <si>
    <t>math_entropy_6</t>
  </si>
  <si>
    <t>Crypt32_CryptBinaryToString_API</t>
  </si>
  <si>
    <t>SHA512_Constants</t>
  </si>
  <si>
    <t>SHA2_BLAKE2_IVs</t>
  </si>
  <si>
    <t>network_udp_sock</t>
  </si>
  <si>
    <t>network_tcp_socket</t>
  </si>
  <si>
    <t>IsBeyondImageSize</t>
  </si>
  <si>
    <t>obfuscation_singlebyte_mov</t>
  </si>
  <si>
    <t>winsocks</t>
  </si>
  <si>
    <t>Malware Hash</t>
  </si>
  <si>
    <t>win_mutex</t>
  </si>
  <si>
    <t>HasDigitalSignature</t>
  </si>
  <si>
    <t>misc_pe_signature</t>
  </si>
  <si>
    <t>IsPE64</t>
  </si>
  <si>
    <t>ConventionEngine_Term_Users</t>
  </si>
  <si>
    <t>Big_Numbers0</t>
  </si>
  <si>
    <t>CRC32_table</t>
  </si>
  <si>
    <t>Antivirus_strings</t>
  </si>
  <si>
    <t>ConventionEngine_Anomaly_NulledOut</t>
  </si>
  <si>
    <t>win32_stage_winexec_ldone_x86</t>
  </si>
  <si>
    <t>stager_bind_tcp_nx_ldone_x86</t>
  </si>
  <si>
    <t>stager_bind_ipv6_tcp_nx_ldone_x86</t>
  </si>
  <si>
    <t>win32_stage_boot_bind_ldone_x86</t>
  </si>
  <si>
    <t>win32_stage_boot_reverse_shell_ldone_x86</t>
  </si>
  <si>
    <t>win32_stage_boot_reverse_read_ldone_x86</t>
  </si>
  <si>
    <t>win32_stage_boot_reverse_shell_revert_ldone_x86</t>
  </si>
  <si>
    <t>win32_stage_boot_winsock_conn_udp_ldone_x86</t>
  </si>
  <si>
    <t>win32_stage_boot_reverse_udp_ldone_x86</t>
  </si>
  <si>
    <t>win32_stage_boot_bind_inlineegg_ldone_x86</t>
  </si>
  <si>
    <t>win32_stage_boot_winsock_conn_ldone_x86</t>
  </si>
  <si>
    <t>win32_stage_boot_reverse_ldone_x86</t>
  </si>
  <si>
    <t>win32_stage_boot_winsock_bind_ldone_x86</t>
  </si>
  <si>
    <t>win32_stage_boot_bind_read_ldone_x86</t>
  </si>
  <si>
    <t>stager_reverse_ipv6_tcp_nx_ldone_x86</t>
  </si>
  <si>
    <t>win32_stage_api_ldone_x86</t>
  </si>
  <si>
    <t>win32_stage_boot_bind_shell_ldone_x86</t>
  </si>
  <si>
    <t>win32_stage_boot_reverse_inlineegg_ldone_x86</t>
  </si>
  <si>
    <t>stager_reverse_tcp_nx_ldone_x86</t>
  </si>
  <si>
    <t>antisb_threatExpert</t>
  </si>
  <si>
    <t>screenshot</t>
  </si>
  <si>
    <t>keylogger</t>
  </si>
  <si>
    <t>create_service</t>
  </si>
  <si>
    <t>spreading_share</t>
  </si>
  <si>
    <t>Big_Numbers1</t>
  </si>
  <si>
    <t>Chacha_256_constant</t>
  </si>
  <si>
    <t>dbgdetect_procs</t>
  </si>
  <si>
    <t>RANSOM_mountlocker</t>
  </si>
  <si>
    <t>anti_dbgtools_v1</t>
  </si>
  <si>
    <t>anti_dbgtools</t>
  </si>
  <si>
    <t>Detect_Monitoring</t>
  </si>
  <si>
    <t>RAN_MountLocker_May_2021_1</t>
  </si>
  <si>
    <t>win_mount_locker_auto</t>
  </si>
  <si>
    <t>math_entropy_4</t>
  </si>
  <si>
    <t>MD5_Constants</t>
  </si>
  <si>
    <t>DebuggerException__SetConsoleCtrl_v1</t>
  </si>
  <si>
    <t>win_private_profile</t>
  </si>
  <si>
    <t>Win_Hook_v12</t>
  </si>
  <si>
    <t>dll_injection_hook</t>
  </si>
  <si>
    <t>SUSP_XORed_URL_in_EXE</t>
  </si>
  <si>
    <t>ConventionEngine_Term_Desktop</t>
  </si>
  <si>
    <t>ConventionEngine_Anomaly_OutsideOfDebug</t>
  </si>
  <si>
    <t>RijnDael_AES_CHAR</t>
  </si>
  <si>
    <t>VC8_Random</t>
  </si>
  <si>
    <t>math_entropy_7</t>
  </si>
  <si>
    <t>network_tcp_listen</t>
  </si>
  <si>
    <t>Big_Numbers2</t>
  </si>
  <si>
    <t>WHIRLPOOL_Constants</t>
  </si>
  <si>
    <t>browser_pass</t>
  </si>
  <si>
    <t>ConventionEngine_Keyword_Client</t>
  </si>
  <si>
    <t>Big_Numbers3</t>
  </si>
  <si>
    <t>Netwalker</t>
  </si>
  <si>
    <t>research_pe_signed_outside_timestamp</t>
  </si>
  <si>
    <t>migrate_apc</t>
  </si>
  <si>
    <t>MD5_API</t>
  </si>
  <si>
    <t>SandboxDetectMisc</t>
  </si>
  <si>
    <t>possible_includes_base64_packed_functions</t>
  </si>
  <si>
    <t>Debugger_Check__RemoteAPI</t>
  </si>
  <si>
    <t>Debugger_Hiding__Thread</t>
  </si>
  <si>
    <t>DebuggerHiding__Active_v1</t>
  </si>
  <si>
    <t>SEH__vectored_v1</t>
  </si>
  <si>
    <t>Check_Debugger_v1</t>
  </si>
  <si>
    <t>DLL_inject</t>
  </si>
  <si>
    <t>WMI_VM_Detect</t>
  </si>
  <si>
    <t>WMI_VM_Detect_v1</t>
  </si>
  <si>
    <t>dotnet_libraries</t>
  </si>
  <si>
    <t>Typical_Malware_String_Transforms</t>
  </si>
  <si>
    <t>cred_local</t>
  </si>
  <si>
    <t>ConventionEngine_Term_Users_User</t>
  </si>
  <si>
    <t>skip20_sqllang_hook</t>
  </si>
  <si>
    <t>ImportTableIsBad</t>
  </si>
  <si>
    <t>ConventionEngine_Keyword_Install</t>
  </si>
  <si>
    <t>IsDLL</t>
  </si>
  <si>
    <t>math_entropy_3</t>
  </si>
  <si>
    <t>create_com_service</t>
  </si>
  <si>
    <t>IsNET_DLL</t>
  </si>
  <si>
    <t>with_sqlite</t>
  </si>
  <si>
    <t>network_ftp</t>
  </si>
  <si>
    <t>misc_upx_packed_binary</t>
  </si>
  <si>
    <t>upx</t>
  </si>
  <si>
    <t>UPX</t>
  </si>
  <si>
    <t>upx_sections</t>
  </si>
  <si>
    <t>network_dropper</t>
  </si>
  <si>
    <t>ConventionEngine_Anomaly_Short_TripleChar</t>
  </si>
  <si>
    <t>- Discovery::System Information Discovery [T1082;1]</t>
  </si>
  <si>
    <t>- Impact::Data Manipulation::Stored Data Manipulation [T5665.001;8]</t>
  </si>
  <si>
    <t>- Command and Control::Application Layer Protocol::Web Protocols [T1071.001;6.5]</t>
  </si>
  <si>
    <t>- Persistence::Boot or Logon Autostart Execution::Registry Run Keys / Startup Folder [T1547.001;4]</t>
  </si>
  <si>
    <t>- Discovery::System Owner/User Discovery [T1033;3]</t>
  </si>
  <si>
    <t>- Execution::Windows Management Instrumentation [T1047;4.5]</t>
  </si>
  <si>
    <t>- Discovery::Account Discovery [T1087;3]</t>
  </si>
  <si>
    <t>- Discovery::System Network Configuration Discovery [T1016;3]</t>
  </si>
  <si>
    <t>- Execution::Command and Scripting Interpreter [T1059;4]</t>
  </si>
  <si>
    <t>- Privilege Escalation::Access Token Manipulation [T1134;5]</t>
  </si>
  <si>
    <t>- Defense Evasion::Virtualization/Sandbox Evasion::Time Based Evasion [T1497.003;8.5]</t>
  </si>
  <si>
    <t>- Defense Evasion::Deobfuscate/Decode Files or Information [T1140;4]</t>
  </si>
  <si>
    <t>- Execution::System Services::Service Execution [T1569.002;3]</t>
  </si>
  <si>
    <t>- Persistence::Create or Modify System Process::Windows Service [T1543.003;4]</t>
  </si>
  <si>
    <t>- Impact::Service Stop [T1489;9]</t>
  </si>
  <si>
    <t>- Collection::Input Capture::Keylogging [T1056.001;6]</t>
  </si>
  <si>
    <t>- Impact::System Shutdown/Reboot [T1529;9]</t>
  </si>
  <si>
    <t>- Defense Evasion::Indicator Removal on Host::Timestomp [T1070.006;8.5]</t>
  </si>
  <si>
    <t>- Impact::Inhibit System Recovery [T1490;8]</t>
  </si>
  <si>
    <t>- Defense Evasion::Indicator Removal on Host::File Deletion [T1070.004;8.5]</t>
  </si>
  <si>
    <t>- Impact::Resource Hijacking [T1496;8]</t>
  </si>
  <si>
    <t>- Collection::Data from Information Repositories [T1213;5]</t>
  </si>
  <si>
    <t>- Defense Evasion::Virtualization/Sandbox Evasion::User Activity Based Checks [T1497.002;7.5]</t>
  </si>
  <si>
    <t>Win.Ransomware.MountLocker-9802291-0</t>
  </si>
  <si>
    <t>M</t>
  </si>
  <si>
    <t>Total</t>
  </si>
  <si>
    <r>
      <t xml:space="preserve">Nombre de PE </t>
    </r>
    <r>
      <rPr>
        <b/>
        <sz val="11"/>
        <color rgb="FF000000"/>
        <rFont val="Calibri"/>
        <family val="2"/>
      </rPr>
      <t xml:space="preserve"> ≻ Seuil</t>
    </r>
  </si>
  <si>
    <r>
      <t xml:space="preserve">Nombre de PE </t>
    </r>
    <r>
      <rPr>
        <b/>
        <sz val="11"/>
        <color rgb="FF000000"/>
        <rFont val="Calibri"/>
        <family val="2"/>
      </rPr>
      <t>≤ Seuil</t>
    </r>
  </si>
  <si>
    <r>
      <t xml:space="preserve">Nombre de PE </t>
    </r>
    <r>
      <rPr>
        <b/>
        <sz val="11"/>
        <color rgb="FF000000"/>
        <rFont val="Calibri"/>
        <family val="2"/>
      </rPr>
      <t xml:space="preserve">malveillant </t>
    </r>
    <r>
      <rPr>
        <b/>
        <sz val="11"/>
        <color rgb="FF000000"/>
        <rFont val="OpenSymbol"/>
      </rPr>
      <t xml:space="preserve">≤ </t>
    </r>
    <r>
      <rPr>
        <b/>
        <sz val="11"/>
        <color rgb="FF000000"/>
        <rFont val="Calibri"/>
        <family val="2"/>
        <scheme val="minor"/>
      </rPr>
      <t>Seuil</t>
    </r>
  </si>
  <si>
    <r>
      <t xml:space="preserve">Nombre de PE </t>
    </r>
    <r>
      <rPr>
        <b/>
        <sz val="11"/>
        <color rgb="FF000000"/>
        <rFont val="Calibri"/>
        <family val="2"/>
      </rPr>
      <t>malveillant</t>
    </r>
    <r>
      <rPr>
        <b/>
        <sz val="11"/>
        <color rgb="FF000000"/>
        <rFont val="Calibri"/>
        <family val="2"/>
        <charset val="1"/>
      </rPr>
      <t xml:space="preserve"> </t>
    </r>
    <r>
      <rPr>
        <b/>
        <sz val="11"/>
        <color rgb="FF000000"/>
        <rFont val="OpenSymbol"/>
      </rPr>
      <t>≻</t>
    </r>
    <r>
      <rPr>
        <b/>
        <sz val="11"/>
        <color rgb="FF000000"/>
        <rFont val="Calibri"/>
        <family val="2"/>
        <scheme val="minor"/>
      </rPr>
      <t xml:space="preserve"> Seuil</t>
    </r>
  </si>
  <si>
    <r>
      <t xml:space="preserve">Nombre de PE </t>
    </r>
    <r>
      <rPr>
        <b/>
        <sz val="11"/>
        <color rgb="FF000000"/>
        <rFont val="Calibri"/>
        <family val="2"/>
      </rPr>
      <t>légitimes</t>
    </r>
    <r>
      <rPr>
        <b/>
        <sz val="11"/>
        <color rgb="FF000000"/>
        <rFont val="Calibri"/>
        <family val="2"/>
        <charset val="1"/>
      </rPr>
      <t xml:space="preserve"> </t>
    </r>
    <r>
      <rPr>
        <b/>
        <sz val="11"/>
        <color rgb="FF000000"/>
        <rFont val="OpenSymbol"/>
      </rPr>
      <t xml:space="preserve">≻ </t>
    </r>
    <r>
      <rPr>
        <b/>
        <sz val="11"/>
        <color rgb="FF000000"/>
        <rFont val="Calibri"/>
        <family val="2"/>
        <scheme val="minor"/>
      </rPr>
      <t>Seuil</t>
    </r>
  </si>
  <si>
    <r>
      <t xml:space="preserve">Nombre de PE </t>
    </r>
    <r>
      <rPr>
        <b/>
        <sz val="11"/>
        <color rgb="FF000000"/>
        <rFont val="Calibri"/>
        <family val="2"/>
      </rPr>
      <t xml:space="preserve">légitimes </t>
    </r>
    <r>
      <rPr>
        <b/>
        <sz val="11"/>
        <color rgb="FF000000"/>
        <rFont val="OpenSymbol"/>
      </rPr>
      <t>≤</t>
    </r>
    <r>
      <rPr>
        <b/>
        <sz val="11"/>
        <color rgb="FF000000"/>
        <rFont val="Calibri"/>
        <family val="2"/>
        <scheme val="minor"/>
      </rPr>
      <t xml:space="preserve"> Seuil</t>
    </r>
  </si>
  <si>
    <t>Moyenne des scores</t>
  </si>
  <si>
    <t>Seuil (A changer)</t>
  </si>
  <si>
    <t>F1 Score</t>
  </si>
  <si>
    <t>Recall</t>
  </si>
  <si>
    <t>Precision</t>
  </si>
  <si>
    <t>Nombre de PE analysé</t>
  </si>
  <si>
    <t>Vrais Positifs</t>
  </si>
  <si>
    <t>Vrais Négatifs</t>
  </si>
  <si>
    <t>Faux Positifs</t>
  </si>
  <si>
    <t>Faux Négatifs</t>
  </si>
  <si>
    <t>Performance du modèle</t>
  </si>
  <si>
    <t>Nombre de positif que le modèle a bien prédit sur l’ensemble des positifs prédit.</t>
  </si>
  <si>
    <t>Nombre de positif que le modèle a bien prédit sur l’ensemble des positifs.</t>
  </si>
  <si>
    <t>Sensitivity</t>
  </si>
  <si>
    <t>Accuracy</t>
  </si>
  <si>
    <t>Seuil (variable)</t>
  </si>
  <si>
    <t>TPR = TP / (TP + FN )</t>
  </si>
  <si>
    <t>PPV = TP / (TP + FP )</t>
  </si>
  <si>
    <t>ACC = (TP + TN) / (P + N)</t>
  </si>
  <si>
    <t>True Positive</t>
  </si>
  <si>
    <t>False Negative</t>
  </si>
  <si>
    <t>False Positive</t>
  </si>
  <si>
    <t>True Negative</t>
  </si>
  <si>
    <t>F1 = 2 * ( (TPR * PPV) / (TPR + PPV) )</t>
  </si>
  <si>
    <t>MAX</t>
  </si>
  <si>
    <t>crypto_vertical_transposition_wide</t>
  </si>
  <si>
    <t>borland_delphi</t>
  </si>
  <si>
    <t>TrojanGBotSampleA_Malex</t>
  </si>
  <si>
    <t>Delphi_FormShow</t>
  </si>
  <si>
    <t>Delphi_CompareCall</t>
  </si>
  <si>
    <t>Delphi_Copy</t>
  </si>
  <si>
    <t>Delphi_StrToInt</t>
  </si>
  <si>
    <t>- Execution::Shared Modules [T1129;2]</t>
  </si>
  <si>
    <t>- Defense Evasion::Virtualization/Sandbox Evasion::System Checks [T1497.001;6.5]</t>
  </si>
  <si>
    <t>- Discovery::Query Registry [T1012;1]</t>
  </si>
  <si>
    <t>- Defense Evasion::Modify Registry [T1112;2.5]</t>
  </si>
  <si>
    <t>- Defense Evasion::Obfuscated Files or Information::Software Packing [T1027.002;1]</t>
  </si>
  <si>
    <t>- Defense Evasion::Obfuscated Files or Information [T1027;3]</t>
  </si>
  <si>
    <t>- Discovery::File and Directory Discovery [T1083;2]</t>
  </si>
  <si>
    <t>- Discovery::Process Discovery [T1057;4]</t>
  </si>
  <si>
    <t>- Command and Control::Non-Application Layer Protocol [T1095;5.5]</t>
  </si>
  <si>
    <t>- Collection::Screen Capture [T1113;6]</t>
  </si>
  <si>
    <t>- Defense Evasion::Hide Artifacts::Hidden Window [T1564.003;6]</t>
  </si>
  <si>
    <t>- Discovery::Application Window Discovery [T1010;4]</t>
  </si>
  <si>
    <t>- Discovery::Software Discovery [T1518;4]</t>
  </si>
  <si>
    <t>- Discovery::System Location Discovery [T1614;1.5]</t>
  </si>
  <si>
    <t>- Collection::Clipboard Data [T1115;6]</t>
  </si>
  <si>
    <t>- Discovery::Domain Trust Discovery [T1482;4]</t>
  </si>
  <si>
    <t>- Collection::Automated Collection [T1119;6]</t>
  </si>
  <si>
    <t>- Defense Evasion::File and Directory Permissions Modification [T1222;5]</t>
  </si>
  <si>
    <t>- Defense Evasion::Subvert Trust Controls::Mark-of-the-Web Bypass [T1553.005;6]</t>
  </si>
  <si>
    <t>pptdemo1.pdf</t>
  </si>
  <si>
    <t>c-prp4-04.pdf</t>
  </si>
  <si>
    <t>268fa43d2a80add994effd86b9244d84221b574be5d430895fe5bcf4b9b159ab.exe</t>
  </si>
  <si>
    <t>31ad805cd3b0420e4780a14a04ead82456043d344453405c091caafb0462d129.exe</t>
  </si>
  <si>
    <t>fichier_type_produits_services_avec_TVA_QuickBooks.xls</t>
  </si>
  <si>
    <t>201511_cfpb_sample-letter-to-company-to-revoke-authorization-for-automatic-debit-payments.doc</t>
  </si>
  <si>
    <t>essential-documents-storage-location-table-template.docx</t>
  </si>
  <si>
    <t>09056fe941466c4b7c6b88b7c4690e630ae68f0c3583da06f56f50ef961dd75c.exe</t>
  </si>
  <si>
    <t>Roster_File_Template.xlsx</t>
  </si>
  <si>
    <t>3_Filling_Out_Manifest_ptI_11-4-16.docx</t>
  </si>
  <si>
    <t>PUMS_file_naming_convention.pdf</t>
  </si>
  <si>
    <t>empty.pdf</t>
  </si>
  <si>
    <t>lt_02-analyse_de_carburant_2021.07.13.docx</t>
  </si>
  <si>
    <t>sample-pdf_9359.pdf</t>
  </si>
  <si>
    <t>manually-uploading-files-using-cmdp.docx</t>
  </si>
  <si>
    <t>Assembly-Sample-CPL.xls</t>
  </si>
  <si>
    <t>66a2a136d2e1ee2eeeb887a0f631b806f6e7d1baf7572a8e55551e4ef22d72b8.exe</t>
  </si>
  <si>
    <t>RTCRtemplate.xlsx</t>
  </si>
  <si>
    <t>FileNamingConventionWorksheet_Generic.docx</t>
  </si>
  <si>
    <t>readme_template.docx</t>
  </si>
  <si>
    <t>r12_project_budget_-_annex_iii_-_csop_en.xls</t>
  </si>
  <si>
    <t>f4868.pdf</t>
  </si>
  <si>
    <t>file_example_XLSX_50.xlsx</t>
  </si>
  <si>
    <t>a27697f5b1ed6b0049ef6100a185af0d7e9a2ab43185ca19a024f2749ed15d5e.xlsx</t>
  </si>
  <si>
    <t>1774bfef5b10928c8b49c763ac7a98f737d6f6dacdb5131d09063a88d190e07c.exe</t>
  </si>
  <si>
    <t>Spec05-pro-ka-KC152a__Contractor_Sampling_and_Testing_dated_10-19-98.doc</t>
  </si>
  <si>
    <t>Disclosure-Review-Request-Memo-template.docx</t>
  </si>
  <si>
    <t>BBS-SampleSize-Calculator-Apr2016.xlsx</t>
  </si>
  <si>
    <t>CBP Form 6059B English (Sample Watermark).pdf</t>
  </si>
  <si>
    <t>PDF 2.0 image with BPC.pdf</t>
  </si>
  <si>
    <t>residential-mortgages-loan-level-data-template.xlsx</t>
  </si>
  <si>
    <t>template-SHMII-10-paper-word.docx</t>
  </si>
  <si>
    <t>Use_of_Minimum_Signal_Fraction_Setting_in_Saturn_DigiSizer_Sample_Information_Files-SATURN.pdf</t>
  </si>
  <si>
    <t>form-i-7-a.doc</t>
  </si>
  <si>
    <t>A17_FlightPlan.pdf</t>
  </si>
  <si>
    <t>samplefileplan.pdf</t>
  </si>
  <si>
    <t>usermanualapxcef.docx</t>
  </si>
  <si>
    <t>file-sample_150kB.pdf</t>
  </si>
  <si>
    <t>80440ba83eee4c5b3207899ba785848e5f06db40df76c2124ea5ba4d7a889fca.doc</t>
  </si>
  <si>
    <t>wq-wwtp9-06e.xls</t>
  </si>
  <si>
    <t>NSP-File-Management-System-Template.xlsx</t>
  </si>
  <si>
    <t>ContributionsTemplate.xlsx</t>
  </si>
  <si>
    <t>journal.ppat.1009647.s014.xlsx</t>
  </si>
  <si>
    <t>EVA_Submission_template.V1.1.4.xlsx</t>
  </si>
  <si>
    <t>r10-qapp-sample-plan-alteration-form.docx</t>
  </si>
  <si>
    <t>https __grpm.asso.fr_wp-content_uploads_2014_03_sample-pdf.pdf</t>
  </si>
  <si>
    <t>NH-Research-site-file-templates_V4.1.docx</t>
  </si>
  <si>
    <t>SASReadme.doc</t>
  </si>
  <si>
    <t>d16204256217c6323de25e80341d31794c9c55b6a1c896ac0bb4bfb69ceb108e.xlsx</t>
  </si>
  <si>
    <t>pdf.pdf</t>
  </si>
  <si>
    <t>OPHTHA_Listofacceptablefiletypes.docx</t>
  </si>
  <si>
    <t>xlsdemo1.xls</t>
  </si>
  <si>
    <t>sample-of-csv-file.xlsx</t>
  </si>
  <si>
    <t>978d8707cc8a7f68e6e765e2ed56eb88a4c1d606e90ab2db8f1c45b0bb04f296.exe</t>
  </si>
  <si>
    <t>29580e18eaa11789bdd7105ab70fa01a9c9ad77293009a457b3a77dcfb13d1c5.exe</t>
  </si>
  <si>
    <t>anx08_en_0.pdf</t>
  </si>
  <si>
    <t>edu-exam-p-sample-sol.pdf</t>
  </si>
  <si>
    <t>8de953938b8fb2d222892012da5758cefe50de064f61416c2bc2c6e6f019352c.exe</t>
  </si>
  <si>
    <t>file_example_XLSX_10.xlsx</t>
  </si>
  <si>
    <t>sample-pdf-download-10-mb.pdf</t>
  </si>
  <si>
    <t>file_example_XLSX_100.xlsx</t>
  </si>
  <si>
    <t>MPC_Olink_ProjectProposal.docx</t>
  </si>
  <si>
    <t>sample-pdf-file.pdf</t>
  </si>
  <si>
    <t>1ee7a34093cd73eba01926aaaae10260731e369e1afd4bd27c98c5b150bf9c9a.exe</t>
  </si>
  <si>
    <t>water-glo-atp-calculator-tool.xlsx</t>
  </si>
  <si>
    <t>Sample_Workbook_2021.xlsx</t>
  </si>
  <si>
    <t>Sample5.PDF</t>
  </si>
  <si>
    <t>episode-311-5-multimedia-sound-studying-a-pre-recorded-sample.doc</t>
  </si>
  <si>
    <t>bee97bf24d36f6b85ab369e34ceb639d703dc61e8e012bbc781d69f1dd695ff0.exe</t>
  </si>
  <si>
    <t>EN-Investigator-Template-Files-for-Genotyper-User-Guide.pdf</t>
  </si>
  <si>
    <t>journal.pone.0251032.s004.docx</t>
  </si>
  <si>
    <t>sample_message_guidelines.doc</t>
  </si>
  <si>
    <t>pfai-help-template.xlsx</t>
  </si>
  <si>
    <t>50c2abca43848f40702bc58cc3aea6dcf73cbea9e11266a39d76cf369ae0179b.exe</t>
  </si>
  <si>
    <t>9c94f972ecd60eb36c128c60d918c691af86637919a4ff887d783a1357fbb57f.exe</t>
  </si>
  <si>
    <t>Folder_Samples_31072019.pdf .pdf</t>
  </si>
  <si>
    <t>xlsdemo1.pdf</t>
  </si>
  <si>
    <t>499c3f1afcbe0131d1586c2efa5ec19b06d4bb54cd34519ae7ff5beaeb63a66c.exe</t>
  </si>
  <si>
    <t>024eb21bd037fb35d9a56affa3a4e845585b963f65a4dfdbc5eaa93d5ef950a0.exe</t>
  </si>
  <si>
    <t>t2401_-_rev_b.doc</t>
  </si>
  <si>
    <t>v55n1p37.pdf</t>
  </si>
  <si>
    <t>TMP-09061802.3.0_0.docx</t>
  </si>
  <si>
    <t>SLFRF-Recovery-Plan-Performance-Report-Template.docx</t>
  </si>
  <si>
    <t>pdf20-utf8-test.pdf</t>
  </si>
  <si>
    <t>5bbceb5e3528f3d8e12993d1a4b8d637b309a1363ac7afa8c886d6231b7367d8.exe</t>
  </si>
  <si>
    <t>xlsdemo2.xls</t>
  </si>
  <si>
    <t>cirRec_5Feb08.doc</t>
  </si>
  <si>
    <t>sample-pdf-with-images.pdf</t>
  </si>
  <si>
    <t>file_example_XLS_5000.xls</t>
  </si>
  <si>
    <t>PIR-Collection-Microsoft-Excel-to-Flat-File-Guide.docx</t>
  </si>
  <si>
    <t>Tiptop_Audio_one.pdf</t>
  </si>
  <si>
    <t>100q.pdf</t>
  </si>
  <si>
    <t>sampleimport_8_5.xlsx</t>
  </si>
  <si>
    <t>WHO-DGO-AMR-2016.6-eng.pdf</t>
  </si>
  <si>
    <t>paid-bulk-expense-file-template.xlsx</t>
  </si>
  <si>
    <t>EGA_Array_based_Format_V4.3.xlsx</t>
  </si>
  <si>
    <t>F-Work-Plan-Template.xlsx</t>
  </si>
  <si>
    <t>SamplingGuidelinesforHemp.pdf</t>
  </si>
  <si>
    <t>sample-tables.docx</t>
  </si>
  <si>
    <t>journal.pone.0241821.s004.xls</t>
  </si>
  <si>
    <t>PDF 2.0 via incremental save.pdf</t>
  </si>
  <si>
    <t>LPA019.xlsx</t>
  </si>
  <si>
    <t>file-sample_1MB.doc</t>
  </si>
  <si>
    <t>dummy.pdf</t>
  </si>
  <si>
    <t>new_sampling_poster_2017_-_m23a.pdf</t>
  </si>
  <si>
    <t>example_data_protection_addendum.doc</t>
  </si>
  <si>
    <t>taskimport-sample.xlsx</t>
  </si>
  <si>
    <t>qapp-checklist.doc</t>
  </si>
  <si>
    <t>22291X6ADMH.PDF</t>
  </si>
  <si>
    <t>Upload Results Template.xlsx</t>
  </si>
  <si>
    <t>de1101id.pdf</t>
  </si>
  <si>
    <t>4a4dfa10b15f6169d9523beb501854f5aafcf99e9e4ebb2684a61f84e5f2fed3.exe</t>
  </si>
  <si>
    <t>Appendix+4+-+Sample+XML+files+4.0.pdf</t>
  </si>
  <si>
    <t>d626d2dd320f5f66816bf3c97a8dd37f1be24b722fa32601c45e3be87791ed97.exe</t>
  </si>
  <si>
    <t>Excel-Sample-Information-Table-Optional-3.xlsx</t>
  </si>
  <si>
    <t>fa49390bf2e7f3392accfa3203fb803b6bd1d2d5284885a8418f2e78e422de95.exe</t>
  </si>
  <si>
    <t>tests-example.xls</t>
  </si>
  <si>
    <t>apple-digital-masters.pdf</t>
  </si>
  <si>
    <t>safewater_lcr_user_guide_memo_0.docx</t>
  </si>
  <si>
    <t>02-571.docx</t>
  </si>
  <si>
    <t>detailed-costing-template.xls</t>
  </si>
  <si>
    <t>Sample size determination and sample allocation.xls</t>
  </si>
  <si>
    <t>8a1f3bf6fede5567536ef4d0b5d96451cfb1bea8b6c643752cf8475747410063.exe</t>
  </si>
  <si>
    <t>file_example_XLS_50.xls</t>
  </si>
  <si>
    <t>file_example_XLSX_1000.xlsx</t>
  </si>
  <si>
    <t>pdf_file10.pdf</t>
  </si>
  <si>
    <t>edddatasubmitsummary.xlsx</t>
  </si>
  <si>
    <t>GA_affy_Exon_Matrix.xls</t>
  </si>
  <si>
    <t>6b_platform_study_sample_order.pdf</t>
  </si>
  <si>
    <t>LTA NFI Libya + Kitting - FINAL.XLS</t>
  </si>
  <si>
    <t>b81b502e281bc0b2350909e4d3bc2f0695ca1113d44785780225c2d4e0244ff8.exe</t>
  </si>
  <si>
    <t>Soil_observation_template.xlsx</t>
  </si>
  <si>
    <t>Template Sample Rejection Form.docx</t>
  </si>
  <si>
    <t>bdb71fc41ca74046e3e879483b603b8ad2dcbc8d7bbf6bc9f079772e47f99131.exe</t>
  </si>
  <si>
    <t>hyperlink-function-sample-file.xlsx</t>
  </si>
  <si>
    <t>cfpb_debt-collection_sample_covid-19_tenant_eviction_protection_disclosure_language.pdf</t>
  </si>
  <si>
    <t>model-general-notice.docx</t>
  </si>
  <si>
    <t>d0c3c1f10dd9123b4a7f909419f0c302cea1c673a0a58442119416b4f2c89a67.exe</t>
  </si>
  <si>
    <t>4aff0272a1bc5564b84f7ba2e0b2a48fcbe409a257a20efca1ea88e342e40a61.exe</t>
  </si>
  <si>
    <t>g3800-90024_samplemanager.pdf</t>
  </si>
  <si>
    <t>EJ919871.pdf</t>
  </si>
  <si>
    <t>TestPDFfile.pdf</t>
  </si>
  <si>
    <t>sample-upload-file.xlsx</t>
  </si>
  <si>
    <t>Bioinformatic-Pipeline-Documentation_Technical.docx</t>
  </si>
  <si>
    <t>revised_manuscript.docx</t>
  </si>
  <si>
    <t>instructions-for-file-download-tape-retrieval-and-microct-sample-database.pdf</t>
  </si>
  <si>
    <t>Sample Lean Business Plan - Wooden Grain Toy Company.doc</t>
  </si>
  <si>
    <t>file-sample_100kB.docx</t>
  </si>
  <si>
    <t>paper-sample.xlsx</t>
  </si>
  <si>
    <t>65092C25.DOCX</t>
  </si>
  <si>
    <t>fbeb3c0a58a2c563efca4582c381501cf5e17d22c2ac7c135ac32051a5013a63.exe</t>
  </si>
  <si>
    <t>sample-pdf.pdf</t>
  </si>
  <si>
    <t>Cisco_VTS_2_0_Solution_Quick_Start_Guide_appendix_0111.pdf</t>
  </si>
  <si>
    <t>Note_to_file.doc</t>
  </si>
  <si>
    <t>sample-request-letter-2.doc</t>
  </si>
  <si>
    <t>Sample5.DOC</t>
  </si>
  <si>
    <t>stop-cv-format.doc</t>
  </si>
  <si>
    <t>CTECreditBEaringUploadGuide.docx</t>
  </si>
  <si>
    <t>D2L-Template-for-creating-SRT-caption-files.xlsx</t>
  </si>
  <si>
    <t>RMAGv10_Appendix B Escrow Agreement Amendment Sample_508.docx</t>
  </si>
  <si>
    <t>edTPA Special Education.docx</t>
  </si>
  <si>
    <t>Personal-Budget-Worksheet.xls</t>
  </si>
  <si>
    <t>appf.pdf</t>
  </si>
  <si>
    <t>2107722MNAA.pdf</t>
  </si>
  <si>
    <t>Sample.pdf</t>
  </si>
  <si>
    <t>file_example_XLS_10.xls</t>
  </si>
  <si>
    <t>MFRUnderwritingTemplate.xls</t>
  </si>
  <si>
    <t>SampleEFIfileNewApps.pdf</t>
  </si>
  <si>
    <t>c3cp52444b_2.pdf</t>
  </si>
  <si>
    <t>file_example_XLS_100.xls</t>
  </si>
  <si>
    <t>DownloadingSampleFiles.pdf</t>
  </si>
  <si>
    <t>bc5c16685482832a733991a0a5a29c0affe69cb5fa4e07c1ad6bae49c46bad2b.exe</t>
  </si>
  <si>
    <t>devolution-plan-template_082319.docx</t>
  </si>
  <si>
    <t>Sample Letter - Selecting ICSID Panel Members_revised FR.docx</t>
  </si>
  <si>
    <t>65aa9e8bd7d963189c17dcad5073481b03c0358e82eed3e01e0b58987d878b2d.xlsx</t>
  </si>
  <si>
    <t>8f83d97afb25938e23097c6a3a79061c12c558b6a51e23878355034155c2f709.xlsm</t>
  </si>
  <si>
    <t>66a186719c8111d97f5f9f44399f45e5ea2a13c6c1f9429a6e6cd2dc149d01c5.exe</t>
  </si>
  <si>
    <t>app-checklist.doc</t>
  </si>
  <si>
    <t>covid-19-ets2-sample-mandatory-vaccination-policy.docx</t>
  </si>
  <si>
    <t>Data-Inventory.xlsx</t>
  </si>
  <si>
    <t>file-sample_500kB.doc</t>
  </si>
  <si>
    <t>D-2795.xls</t>
  </si>
  <si>
    <t>650e420a910723f07c301ddada039c21e90d20afc95474b47623438298a4f276.xlsx</t>
  </si>
  <si>
    <t>24a80a4b6c6625d42c81248be8783903cd10d4704763dc725955900fab72dfab.exe</t>
  </si>
  <si>
    <t>d75f3fa994fec99e6ea86198ce856501a41e70f61b668faf58a233f5c7e6806d.exe</t>
  </si>
  <si>
    <t>Annex12HandoverNotes.doc</t>
  </si>
  <si>
    <t>Authorization-to-Return-or-Destroy-Files-Letter.pdf</t>
  </si>
  <si>
    <t>Flat.File.ProductDocuments.xls</t>
  </si>
  <si>
    <t>UevTemplateConfigItemGenerator.exe</t>
  </si>
  <si>
    <t>file_example_XLSX_5000.xlsx</t>
  </si>
  <si>
    <t>schedulealetter.pdf</t>
  </si>
  <si>
    <t>Instructions for Filing of 2021 Personal-Relative and Financial Disclosure Statements - 2-22-2021 - Part 2.docx</t>
  </si>
  <si>
    <t>PDF32000_2008.pdf</t>
  </si>
  <si>
    <t>employee_notice_form.docx</t>
  </si>
  <si>
    <t>Data_Dictionary_Template.xlsx</t>
  </si>
  <si>
    <t>fb47f25a2cc4590578cf0b81565ad690fc366eb41e8e04a358962287a1b420c3.exe</t>
  </si>
  <si>
    <t>Sample4.DOC</t>
  </si>
  <si>
    <t>procedural-rules-for-scc-collection-2-0-list-sample-files-data.pdf</t>
  </si>
  <si>
    <t>15_trial_lab_file_index_v01_12.12.18.doc</t>
  </si>
  <si>
    <t>Agency-Lending-Disclosure_A-Z-Guide_Daily-Files-Testing-Issues-Log-with-Sample-Data-1.xlsx</t>
  </si>
  <si>
    <t>Example Data from Municipality of Serra da Saudade.xls</t>
  </si>
  <si>
    <t>MVSC Tissue Processing Manifest Template 2016-12-14.xlsx</t>
  </si>
  <si>
    <t>sampleunsecuredpdf.pdf</t>
  </si>
  <si>
    <t>coa_template.xlsx</t>
  </si>
  <si>
    <t>5932c6920172556e09734ceb5ca6395fb6664b1492f0cf77a3b009bf0d57dbbe.exe</t>
  </si>
  <si>
    <t>9213f853f68dd1003f340ec7bdfd16cf2ad7af39e6167c1de5c835331ef8b92d.exe</t>
  </si>
  <si>
    <t>EXCEL-Exemple-dhoraire-de-visite.xlsx</t>
  </si>
  <si>
    <t>40fb662761491390c1e86e0e2d7cfc671b2239a5c3109ee0c76c963cf1f1fd62.exe</t>
  </si>
  <si>
    <t>xlsdemo2.pdf</t>
  </si>
  <si>
    <t>31fcaa22e49398fe59bfdbd11e8b341c700c8dab0165b67caf3982f7e7164643.exe</t>
  </si>
  <si>
    <t>Sample annotation sheet v2.xlsx</t>
  </si>
  <si>
    <t>seq_template.xlsx</t>
  </si>
  <si>
    <t>file_example_XLS_1000.xls</t>
  </si>
  <si>
    <t>A Sample PDF.pdf</t>
  </si>
  <si>
    <t>89929733252d699088129ed01277898b2ab5ce2619f336ca83049868f2b3998a.exe</t>
  </si>
  <si>
    <t>template_dco_manual_final.docx</t>
  </si>
  <si>
    <t>UPS_batch-file-shipping_ENG.xlsx</t>
  </si>
  <si>
    <t>d30730b8dd5876b3b6125e861c48bcd3f563c1db8d8e7da98786aa3f6e3d40e3.exe</t>
  </si>
  <si>
    <t>092016_cfpb_CreditReportingDisputeLetter.docx</t>
  </si>
  <si>
    <t>document_487851581.pdf</t>
  </si>
  <si>
    <t>3aa46c7ba183d328510ab735a4b816cb93bfaa09b972beafc96ec64e54111613.exe</t>
  </si>
  <si>
    <t>117ef7ac70da5cdbe0e2d7662a56550a8613417e0e2054c0766725445eacaf16.exe</t>
  </si>
  <si>
    <t>stordiag.exe</t>
  </si>
  <si>
    <t>2018_ASEC_Replicate_Weight_Usage_Instructions.docx</t>
  </si>
  <si>
    <t>srsdatacatalogue20171116.xls</t>
  </si>
  <si>
    <t>MICS Sample Size Calculation Template 20170526.xlsx</t>
  </si>
  <si>
    <t>Sample4.PDF</t>
  </si>
  <si>
    <t>attachment-4.doc</t>
  </si>
  <si>
    <t>Note-to-File-template-12-19-17.doc</t>
  </si>
  <si>
    <t>pdf-test.pdf</t>
  </si>
  <si>
    <t>PSID.doc</t>
  </si>
  <si>
    <t>How-to-View-Your-Chromatogram-Files-2.pdf</t>
  </si>
  <si>
    <t>a7c0f0e244f305b663b940a5a824a19809ff7a8e47a0643ca2005b077f9efb19.exe</t>
  </si>
  <si>
    <t>b302ce7c533d232d358e8368e5b2a14006f87d74341d9438725ef3bc6b0c2bba.exe</t>
  </si>
  <si>
    <t>CMDP-Sample-Upload-and-Certification-Instructions_LDSusers_lfr.pdf</t>
  </si>
  <si>
    <t>PGP Encryption and Decryption.docx</t>
  </si>
  <si>
    <t>Simple PDF 2.0 file.pdf</t>
  </si>
  <si>
    <t>d54f3f0c53c9d51da53faf67c8c6880286ad2d6e41d75d985928b09a28c1cd0c.exe</t>
  </si>
  <si>
    <t>cbo_nacha_samplefile.pdf</t>
  </si>
  <si>
    <t>sample-submission-form.xls</t>
  </si>
  <si>
    <t>file-sample_100kB.doc</t>
  </si>
  <si>
    <t>5eec2893f9c5cf37778bf68010030dcaf6c4975cb4168e631812d310315f179c.exe</t>
  </si>
  <si>
    <t>QRDA1_sample_submission.pdf</t>
  </si>
  <si>
    <t>067903c50fea7af21d2f6903b2db23ef21c6ffa3818a0c2a73afefe4276aafd9.exe</t>
  </si>
  <si>
    <t>sample_chapter7_trustee_disaster.docx</t>
  </si>
  <si>
    <t>pdf-sample.pdf</t>
  </si>
  <si>
    <t>note-to-file-template.docx</t>
  </si>
  <si>
    <t>160916 C2000-GANG test log 03.xlsx</t>
  </si>
  <si>
    <t>Sample_doc_scott-pdf.pdf</t>
  </si>
  <si>
    <t>sample_records_request_letter.pdf</t>
  </si>
  <si>
    <t>lt_02-analyse_de_carburant.doc</t>
  </si>
  <si>
    <t>Instructions-for-Adding-Your-Logo-2.pdf</t>
  </si>
  <si>
    <t>8a5891988d6c7fdfff9152f9f7ddc4fe6116ec4a5a8ac7dbd739cdff6c2c2617.exe</t>
  </si>
  <si>
    <t>POWGEN_PDF_instructions- 2016-01-11.docx</t>
  </si>
  <si>
    <t>0dba6d515139b71f7035feb9dcf95aea269d9adeeedafccd769d185606bfe57b.exe</t>
  </si>
  <si>
    <t>PT_17-23_Attachment-1_CaseMgmtFileAuditReport_Template_12-13-17.xlsx</t>
  </si>
  <si>
    <t>form4BS.doc</t>
  </si>
  <si>
    <t>file-example_PDF_500_kB.pdf</t>
  </si>
  <si>
    <t>50c5913eb4e35d0676563b4f4dbe9111dfef559c11a8acdb378e7049979c4dca.exe</t>
  </si>
  <si>
    <t>CUSIP Profile Upload Template.xlsx</t>
  </si>
  <si>
    <t>EURL_customer_sampling form.docx</t>
  </si>
  <si>
    <t>ec6636f70ab0c5c4a752505049efb9e4ebb856671e6c47fe0c869b9efdf254d7.exe</t>
  </si>
  <si>
    <t>Production Water-SOP.docx</t>
  </si>
  <si>
    <t>FRM-Soil-Resistivity.xls</t>
  </si>
  <si>
    <t>ir211wk12sample.xls</t>
  </si>
  <si>
    <t>1500-FM-LAB0112.doc</t>
  </si>
  <si>
    <t>SAMPLEEVALUATIONFORMs.doc</t>
  </si>
  <si>
    <t>Sample_Excel_MES_Data_ONLINE_ONLY.xls</t>
  </si>
  <si>
    <t>hmarandomsamples.xlsx</t>
  </si>
  <si>
    <t>submit-new-members-sample-file-template .xls</t>
  </si>
  <si>
    <t>e36e717ad1f661f695e905d457dba6729aa238c0da051893ebec1429e042ddf7.exe</t>
  </si>
  <si>
    <t>42a323529ff6597a76bb304cc255851d284ac7645ee2e0286551dec918fe58ee.exe</t>
  </si>
  <si>
    <t>parentconsentformeng.doc</t>
  </si>
  <si>
    <t>pcp_sample_test_computer_enrol_software_13-14_2013_05.xls</t>
  </si>
  <si>
    <t>641fe9f18ebb130d7a6b63ca7cc7fde7092e0a77447997009e5f23db698771e8.exe</t>
  </si>
  <si>
    <t>gre_research_validity_data.pdf</t>
  </si>
  <si>
    <t>DOA_Template_Form_Type_Certification_Programme.docx</t>
  </si>
  <si>
    <t>sample-ce-notice-german.pdf</t>
  </si>
  <si>
    <t>wbit_flatfiles_pdf.pdf</t>
  </si>
  <si>
    <t>nasa_esa_mars_sample_return_final_report_small.pdf</t>
  </si>
  <si>
    <t>README-template.docx</t>
  </si>
  <si>
    <t>Chapter_12_Data_Verification_and_Internal_Controls_706411_7.docx</t>
  </si>
  <si>
    <t>Del 2 Bilag 2A - Robotmetoder.docx</t>
  </si>
  <si>
    <t>25ffc4f1a9abeb750423f929d563d90c09121eee81a928f86f02f8e4421f5c7b.xlsm</t>
  </si>
  <si>
    <t>64f448db0bb5f04eaf7b483574233704652e00cd4bcba2db959369aef443f670.exe</t>
  </si>
  <si>
    <t>DOC_25449.DOC</t>
  </si>
  <si>
    <t>sample.xls</t>
  </si>
  <si>
    <t>media-2.xlsx</t>
  </si>
  <si>
    <t>file-sample_500kB.docx</t>
  </si>
  <si>
    <t>file-sample_1MB.docx</t>
  </si>
  <si>
    <t>twosurveycalculator.xls</t>
  </si>
  <si>
    <t>sample1.pdf</t>
  </si>
  <si>
    <t>ProcSPIETemplate_A4.doc</t>
  </si>
  <si>
    <t>content-audit-template.xlsx</t>
  </si>
  <si>
    <t>journal_Word_template.docx</t>
  </si>
  <si>
    <t>PDF 2.0 UTF-8 string and annotation.pdf</t>
  </si>
  <si>
    <t>934886e6d78f2acfdce8a90bb7ca787fec1b8e8fa7021f70a129bd5e3d7090ab.exe</t>
  </si>
  <si>
    <t>8e4ca12811ae20874923d590e85c6e0a4c591fa3dfe754cce7c47433b713b9c8.exe</t>
  </si>
  <si>
    <t>nchs-usrds-esrd-linked-data-sample-sizes.pdf</t>
  </si>
  <si>
    <t>building-evidence-base-pcmh-white-paper.pdf</t>
  </si>
  <si>
    <t>I-Lead-User-Manual.doc</t>
  </si>
  <si>
    <t>6db1ae06db8883952d2eda1e87492ea0bfbadb8f76cc36d0dece41a9f02985a7.exe</t>
  </si>
  <si>
    <t>drinking_water_sample_collection.pdf</t>
  </si>
  <si>
    <t>df547ed09111fb931cc6ddd280726b3f1cbb889eafaca6e6f465259ccd871e59.exe</t>
  </si>
  <si>
    <t>SamplePatientAgreementForms.pdf</t>
  </si>
  <si>
    <t>Beer_Wine_Customer_Template_2020.xlsx</t>
  </si>
  <si>
    <t>6078671cf55ad16b428b1e56e95cb2d714b3549d48583a9abd30136335e1ceff.exe</t>
  </si>
  <si>
    <t>viia7_examplefile.xls</t>
  </si>
  <si>
    <t>ws-reconnect.pdf</t>
  </si>
  <si>
    <t>gamestreamingext.dll</t>
  </si>
  <si>
    <t>162a370d13beddcabc22b041e488b05a53e6eb44cb571fda3b5e276b330d28d3.exe</t>
  </si>
  <si>
    <t>EasPolicyManagerBrokerPS.dll</t>
  </si>
  <si>
    <t>coreaudiopolicymanagerext.dll</t>
  </si>
  <si>
    <t>c18a953ba7e355f106c3027e5f5fea8a7ff896346d303ccdccc60a81afcf66fb.exe</t>
  </si>
  <si>
    <t>c4dbd435a2123717a276073f72b62d58e0483ef88df69862ca3026eca8aa09d8.exe</t>
  </si>
  <si>
    <t>appinfoext.dll</t>
  </si>
  <si>
    <t>5a8bff61d763ebedce54e24428a041cb5276b5ffad92e009fd36203f122961ca.exe</t>
  </si>
  <si>
    <t>9a8096602daea4242b4f3e957fe39c59ba0d2d6a75985370e7a5a3408aba0721.exe</t>
  </si>
  <si>
    <t>AuthHostProxy.dll</t>
  </si>
  <si>
    <t>concrt140.dll</t>
  </si>
  <si>
    <t>493b04b665ef4700c97bbc2ac7123bb3fe59f8b10533ecb47731fc75a91adce1.exe</t>
  </si>
  <si>
    <t>5282e77c88fd0589ae92c58c11c8be8871e446ce23d6f92d126c9d820ebd49c1.exe</t>
  </si>
  <si>
    <t>7f56e7ddc6427acbd8db28b4a4fc43a73d2f090ae9a306665bde3c3339e48687.exe</t>
  </si>
  <si>
    <t>60feba660f13d4caa6af3d80ab915f1fdef5355c539a0bd280bc296933309d23.exe</t>
  </si>
  <si>
    <t>CallHistoryClient.dll</t>
  </si>
  <si>
    <t>TCPSVCS.EXE</t>
  </si>
  <si>
    <t>SystemPropertiesAdvanced.exe</t>
  </si>
  <si>
    <t>SystemPropertiesProtection.exe</t>
  </si>
  <si>
    <t>winver.exe</t>
  </si>
  <si>
    <t>RmClient.exe</t>
  </si>
  <si>
    <t>BackgroundMediaPolicy.dll</t>
  </si>
  <si>
    <t>808cd132e03833c31a8487f3bed33b4b1190c05619b56cda6ff21b4f796a83db.dll</t>
  </si>
  <si>
    <t>DeviceSetupManager.dll</t>
  </si>
  <si>
    <t>00cbef2c1edb5b360152f1034b46142196320591b4855ce68dc4756cb93928ca.exe</t>
  </si>
  <si>
    <t>fa79986c516097f73bc88658aaa6fd7cf5e4f8eaa74bb6f6f9302cb886376aea.exe</t>
  </si>
  <si>
    <t>0e49a7e27c826b6afb92d25bd287493693af46e42838270cf96ee2f27c2c0521.exe</t>
  </si>
  <si>
    <t>9ba99ef6e07d224b950b451c6e414e9c12ef7429d8e59d5cd841ffbc3c5369ec.exe</t>
  </si>
  <si>
    <t>068e518b6eececdfe15822cc70c9e2b7aafa41d72f1a8d93e67e15ba55578ec8.exe</t>
  </si>
  <si>
    <t>AuthFWGP.dll</t>
  </si>
  <si>
    <t>WindowsActionDialog.exe</t>
  </si>
  <si>
    <t>BrokerLib.dll</t>
  </si>
  <si>
    <t>BioCredProv.dll</t>
  </si>
  <si>
    <t>d5fcd3efc0f7f0c3aa9ff8869fe342fa7532d4d75ca73f7fdd9dc47530050879.dll</t>
  </si>
  <si>
    <t>cb83f7793fb45301ea771d25d9b47f50e00e9a0b2faf41f483dac3be63eeb15d.exe</t>
  </si>
  <si>
    <t>c0d9a445934f06d3f4be670b7a8c29e81418a927c834c3c82de4302c1b3f8e2d.exe</t>
  </si>
  <si>
    <t>UsoClient.exe</t>
  </si>
  <si>
    <t>xcopy.exe</t>
  </si>
  <si>
    <t>icmui.dll</t>
  </si>
  <si>
    <t>console.dll</t>
  </si>
  <si>
    <t>fc585c35ed8447330db52c257078c7086aca4471bb756cecbf7535fa213915bd.exe</t>
  </si>
  <si>
    <t>sdiagnhost.exe</t>
  </si>
  <si>
    <t>svchost.exe</t>
  </si>
  <si>
    <t>FirewallAPI.dll</t>
  </si>
  <si>
    <t>chkwudrv.dll</t>
  </si>
  <si>
    <t>a196c6b8ffcb97ffb276d04f354696e2391311db3841ae16c8c9f56f36a38e92.exe</t>
  </si>
  <si>
    <t>a1d0727470709c53a1eacbfbf47eb4c9e83aff4c7ebf2161f8d925dd62c9cdaf.exe</t>
  </si>
  <si>
    <t>dmutil.dll</t>
  </si>
  <si>
    <t>f2cb687506e526073ea2f3d4a78863a2c336b64e8422f23ef150ddd4e6d328a4.exe</t>
  </si>
  <si>
    <t>systray.exe</t>
  </si>
  <si>
    <t>setx.exe</t>
  </si>
  <si>
    <t>srdelayed.exe</t>
  </si>
  <si>
    <t>7e0e44c6eebb41fde83f2bf22ce3d2f922700a95516bd54e5cdcda2ba0fff984.exe</t>
  </si>
  <si>
    <t>sort.exe</t>
  </si>
  <si>
    <t>waitfor.exe</t>
  </si>
  <si>
    <t>setupcl.exe</t>
  </si>
  <si>
    <t>WSReset.exe</t>
  </si>
  <si>
    <t>setupugc.exe</t>
  </si>
  <si>
    <t>ac6d0b49b7d19a34c39a9298cb64d6833fc14c711279ad9bb4eff0600706f0ed.exe</t>
  </si>
  <si>
    <t>4b24254a2e351333a79359e5f3806fdf086852c5a55aaed919323d70fa06a654.exe</t>
  </si>
  <si>
    <t>wpnpinst.exe</t>
  </si>
  <si>
    <t>AppxAllUserStore.dll</t>
  </si>
  <si>
    <t>snmptrap.exe</t>
  </si>
  <si>
    <t>dcd4d107e6a28a6975ac1ffa7769051fd4ec5dc5c75314d426a69a9495208043.exe</t>
  </si>
  <si>
    <t>48988cd9dd732950fc8e22b02a5c9e214bfb0e9910a0e7b41bf7fcb961f81bc1.exe</t>
  </si>
  <si>
    <t>f1938d9717f80620d107dc2184d00b44eed5efebb7a3b023dbb5f09b2e8e6d28.exe</t>
  </si>
  <si>
    <t>241589089e32610bf1d0620cec1d1b6905b0426d3125e7047bb275d962f226cf.exe</t>
  </si>
  <si>
    <t>36227451bca557ea1488a46b8642d1eebceeeaed14c34e96f216a56321bff60c.exe</t>
  </si>
  <si>
    <t>58913e39fbf6156de846cdd02999602d7f0dadfec582c51bd786528320af894a.exe</t>
  </si>
  <si>
    <t>AcSpecfc.dll</t>
  </si>
  <si>
    <t>e56e40b828cafc16582377e3086fa8a9f892190d2e6fe5b2686039c65dfb7360.exe</t>
  </si>
  <si>
    <t>5e2e4e6fac056fa3b75d65f72d4a4dbc4827c68708e7788102a9539305211c53.exe</t>
  </si>
  <si>
    <t>3ae55cfba636773cd272bc7bbab1e6998d7f4fced10310149450f69db1ddce95.exe</t>
  </si>
  <si>
    <t>8f9ff0227f4ce6ed3259d5f2f8bfd8c54496e9896ad5f522cdd768911be4b4bc.exe</t>
  </si>
  <si>
    <t>sample2.pdf</t>
  </si>
  <si>
    <t>e0c308aaf7f75f1fc0379afd64187aa9f91be931b461c46e1b774f1a0104b279.exe</t>
  </si>
  <si>
    <t>5f07bc662f47cc44a636d46c21c9faddc54e4b35280652d6acd7430b4a5cc7e9.exe</t>
  </si>
  <si>
    <t>file-example_PDF_1MB.pdf</t>
  </si>
  <si>
    <t>hotel-survey-sample.xls</t>
  </si>
  <si>
    <t>90f3f9ebe2249e9294a134b9bb4c59d380fc5ebbb73251437cc2146d2a646047.exe</t>
  </si>
  <si>
    <t>c96c354b3d388d6a7064f80456dcbf5d17ef4dd493692827d009c43fec408467.exe</t>
  </si>
  <si>
    <t>DevicePairing.dll</t>
  </si>
  <si>
    <t>abstract-template-nanoanalysis.doc</t>
  </si>
  <si>
    <t>wiawow64.exe</t>
  </si>
  <si>
    <t>45c9ec792bbb263ad7f58e1077dbee321115764abfbf9f26686fada2a17b6c4b.exe</t>
  </si>
  <si>
    <t>c9fc409648f457a7cca7a37fb5c185c4583fd6369c633665096574d86fcbc00e.exe</t>
  </si>
  <si>
    <t>a64d9d8b157c7f638aaf8d4955d751339a902fcb4a2502daf382c023e2ea2524.dll</t>
  </si>
  <si>
    <t>ActionQueue.dll</t>
  </si>
  <si>
    <t>b2596bd49beb188627fb0ad46f87c2359d27e49b3d021e45e779cfa66eb25b75.exe</t>
  </si>
  <si>
    <t>SyncAppvPublishingServer.exe</t>
  </si>
  <si>
    <t>cf9bbaefa4548861963ee0e8d5187efe21c6c9e689a90f0104eaa12684b3ba6e.exe</t>
  </si>
  <si>
    <t>SgrmLpac.exe</t>
  </si>
  <si>
    <t>9d49bcad8a9c0073ff733d47bf3f059ed56139a427598b9a6c7f797aba279ca0.exe</t>
  </si>
  <si>
    <t>Form3762_BacteriologicalAnalysisForm.xls</t>
  </si>
  <si>
    <t>pone.0148347.s008.pdf</t>
  </si>
  <si>
    <t>ucl_nanostring_sample_submission_form-1.xls</t>
  </si>
  <si>
    <t>2021-22-fafsa.pdf</t>
  </si>
  <si>
    <t>samplecertifiedpdf.pdf</t>
  </si>
  <si>
    <t>PDF 2.0 with page level output intent.pdf</t>
  </si>
  <si>
    <t>guide_cv.pdf</t>
  </si>
  <si>
    <t>altspace.dll</t>
  </si>
  <si>
    <t>b29bccb769dde928c7cba9f36275abd21498b64233f56bb3839b6de2055ff31e.exe</t>
  </si>
  <si>
    <t>SgrmBroker.exe</t>
  </si>
  <si>
    <t>basic_calculator_-template.xls</t>
  </si>
  <si>
    <t>b79b2ba59b7db1a71234a74a8ae8feabe9c0ba039413ad7e1d464c5be7012f3b.exe</t>
  </si>
  <si>
    <t>12_Global_Globally_Harmonized_System_GHS_Schema.doc</t>
  </si>
  <si>
    <t>readme.doc</t>
  </si>
  <si>
    <t>cbde068b97a9081568dea732d561f26c52946ebbadf260c2305b46f369b20c9d.exe</t>
  </si>
  <si>
    <t>EDDguide_for_lab.doc</t>
  </si>
  <si>
    <t>pg4-sample-word-template-conference-paper.doc</t>
  </si>
  <si>
    <t>Drinking Water - British Columbia - Chain of Custody_1.xls</t>
  </si>
  <si>
    <t>ieee_conference_paper_template.doc</t>
  </si>
  <si>
    <t>WSManHTTPConfig.exe</t>
  </si>
  <si>
    <t>fhuxadapter.dll</t>
  </si>
  <si>
    <t>SW_RDM500_OLH-EN_A.doc</t>
  </si>
  <si>
    <t>sdbinst.exe</t>
  </si>
  <si>
    <t>AssignedAccessManager.dll</t>
  </si>
  <si>
    <t>sxstrace.exe</t>
  </si>
  <si>
    <t>Docking.VirtualInput.dll</t>
  </si>
  <si>
    <t>sihost.exe</t>
  </si>
  <si>
    <t>upnpcont.exe</t>
  </si>
  <si>
    <t>3a550e32589fda38ebeca5616292a6d6e42842958a43376cd9f01ae6f7d135ee.exe</t>
  </si>
  <si>
    <t>a49926050e77329c48cc1a0bb5823c1dfeb9bd5bd9aadb8f1b9ab9e0d64b7a27.exe</t>
  </si>
  <si>
    <t>c93a4492b65c992c3216d17f760df29b139edd3d7e8346861d7cdbd1072f72e9.exe</t>
  </si>
  <si>
    <t>1dad98b731fbf43bb3b427a646b707d4f21c64e4ab5a57355b847da7653b3127.exe</t>
  </si>
  <si>
    <t>d079f48508ae054f1bd2cfb60de81ef8e6fefa7be94d8a05e4aeccaa12152cac.exe</t>
  </si>
  <si>
    <t>cytosnp-850k-lab-planner-15046995-b.xls</t>
  </si>
  <si>
    <t>AppContracts.dll</t>
  </si>
  <si>
    <t>363e106f6ad1800b11928f8b254828c08a5c74b98939578803106e19b3f2db56.exe</t>
  </si>
  <si>
    <t>56b5e2bab55db6128f588d860065027c8f01e5abece0ace2c1d73b95c81b4583.exe</t>
  </si>
  <si>
    <t>CfgSPPolicy.dll</t>
  </si>
  <si>
    <t>APHostService.dll</t>
  </si>
  <si>
    <t>ULNServiceforSchoolsGuidetoDownloadingULNsEnglishVersionUpdatedMay2013-9.doc</t>
  </si>
  <si>
    <t>DVM-D_WORKBOOK_8_17.xls</t>
  </si>
  <si>
    <t>Index-Instructions-with-Sample.xls</t>
  </si>
  <si>
    <t>2021-2022 sample template with dropdown.xls</t>
  </si>
  <si>
    <t>BellsDoc_20170829_WASDevGitSample.doc</t>
  </si>
  <si>
    <t>sis-member-profile-template.xls</t>
  </si>
  <si>
    <t>scasstudimpfile.doc</t>
  </si>
  <si>
    <t>ENV_HS_LEAD_tap-inventory-template.xls</t>
  </si>
  <si>
    <t>Sample File Review SOP.doc</t>
  </si>
  <si>
    <t>Version_6.0_ENERGY_STAR_Displays_Data_Reporting_Template.xls</t>
  </si>
  <si>
    <t>0438b60f4b32437c327d89cb3e06273c8d855a502a918d06cd2d591d24fe472b.exe</t>
  </si>
  <si>
    <t>AddressParser.dll</t>
  </si>
  <si>
    <t>devenum.dll</t>
  </si>
  <si>
    <t>df73bdcf081ccb79d66e5f2ca25509a8390eabbc21516a7ccf6178545eb579b2.exe</t>
  </si>
  <si>
    <t>7cbfb44eb3d7a5cedaeec82e2bacf27d4d02166f4ba76adb136eb4e5d5493a38.exe</t>
  </si>
  <si>
    <t>example-spreadsheet.xls</t>
  </si>
  <si>
    <t>f659d674830e90bd0c84f5c7d770a2277b3a96d15e922576f8d567989597fae8.exe</t>
  </si>
  <si>
    <t>e399e3fc1f94f17e12ff0c16f8246523cce8b45c27e6c9b8d484e26dbb94b10a.exe</t>
  </si>
  <si>
    <t>0f29f39426292265891efb4a66a7f4c9a458c077953751cb3d1878b00eecd147.exe</t>
  </si>
  <si>
    <t>c8bc3d8999ea722aed8119e76c7bce559697720d0ef44b2a22e7131bd0a9b432.exe</t>
  </si>
  <si>
    <t>adsldp.dll</t>
  </si>
  <si>
    <t>cb384d88e062b6fdd390df18959925ebfb6cdbda1ef592ec5852a8d2b8ca8a64.exe</t>
  </si>
  <si>
    <t>c9a6d59745a7eff46ed411e4f7f4894eec5df85d70d931082194b35becc25799.exe</t>
  </si>
  <si>
    <t>3bedc30f4094869b790a99988431503015afe039c5e26662042b2a00d8f3f36f.exe</t>
  </si>
  <si>
    <t>nts0902.xls</t>
  </si>
  <si>
    <t>5a2ef97f20718bb9f6244916facdf7d6c897aee9952e9f7723ecadf3d7371444.exe</t>
  </si>
  <si>
    <t>76394f4e3ec34930503e6868befb7fa251b1550577cc4d6861ffdc638bd1acb2.exe</t>
  </si>
  <si>
    <t>963386648f87316092494fb3af1cb46a6a3de2972b26e04dd14aafc4b9e34043.exe</t>
  </si>
  <si>
    <t>ChxAPDS.dll</t>
  </si>
  <si>
    <t>cd8af5c41e8d847ca8107731cc89b98ee653255e93ef41064a1ce9f1bae35a7e.exe</t>
  </si>
  <si>
    <t>609a2193a30a587e3bf1e4669b6df5fcf6063175f65681055810002c31018cac.exe</t>
  </si>
  <si>
    <t>562fee69bde34d8d744ad5c40ae2695e976d9571b16a94eeca036e7ae8979fa9.exe</t>
  </si>
  <si>
    <t>BluetoothApis.dll</t>
  </si>
  <si>
    <t>486d54025d735d3e234d708ab69d6410ce6a4dc5fc048f8ba9b1ab44ed3b73c1.xlsx</t>
  </si>
  <si>
    <t>eb3cc6cc51ec9dac98bdde98479bb9c7ab4de4a28ea7403e3b203173b166565b.xlsx</t>
  </si>
  <si>
    <t>36d3c7ed57300ef25415a26115259477509e72696f7258c068c51bad485ce452.xlsx</t>
  </si>
  <si>
    <t>6b5b285f971af09db77efb9dfa1afdb14b7888eb3bee640851055ccb2df1b33e.xlsx</t>
  </si>
  <si>
    <t>e17667b8c4d4bed90c02026d543308a93691b52fef1ae66633987df3d83e7424.xlsx</t>
  </si>
  <si>
    <t>8cc7142616f07edd57c17bf00123dc4f8ee1a4a91a495d15079c8f69993f28b6.xlsx</t>
  </si>
  <si>
    <t>2b710e3ac9cc71b6146b3282ccd1d2162de5d93809ef6d1075d777da37e76e59.xlsx</t>
  </si>
  <si>
    <t>Unitary-Report-Template.xls</t>
  </si>
  <si>
    <t>e831879d71feb7d6c2ce98e34e4ee24383c75c4b0e8700eac4ea6b4642dc49e4.xlsx</t>
  </si>
  <si>
    <t>2a44e245ac795527f4aac9758d8f92b9282d1ffced0d14ef835031b9d439bcee.xlsx</t>
  </si>
  <si>
    <t>25bc5380e662af54b1ef81b3120eca2a94193a6d9097b4e401783ecd71a8e43d.xlsx</t>
  </si>
  <si>
    <t>186fc934615882160b40fa9cd6b082cd097526f9ac85b39bb9bb34688a036d0b.exe</t>
  </si>
  <si>
    <t>9ca4d3cfeb0c2c020e32bd15bdcb242cc3f25256fa4f5e3eabb25bd2dc57d294.xlsx</t>
  </si>
  <si>
    <t>bdc374d747f8a7f7aedcd9df29482e13e6bbd6810314fd57a29eb995cc210323.xlsx</t>
  </si>
  <si>
    <t>3a8034a34cb1c34241293aee88b9c33fc73e6cefcd81c55033a3db1b1e90f2fa.xlsx</t>
  </si>
  <si>
    <t>724ad475314ada624ee9f297c70fb8aaaae6f0e3d31be0e064a595ccdf8ff5f7.xls</t>
  </si>
  <si>
    <t>5bb754d74707de268b206970ab3dc53f0687c112f01246b4082e3f7da7ac5bc7.xlsx</t>
  </si>
  <si>
    <t>67f85c7b5854b3d41266f631f2fcc3bb7ad6bfbdc208541b0c643dd581bb6d09.xlsx</t>
  </si>
  <si>
    <t>b5917b8bf7f4188185957afc9db447a54a8e8dcbb070d481d6be290d6c38a0f2.xlsx</t>
  </si>
  <si>
    <t>5919bc6ea61484b6e21c646a663ddfac4202b18525bb681df11a17892b015169.xlsx</t>
  </si>
  <si>
    <t>c3caf11023d58f53f5f71176891b768fe3aaee7c7cd9f6ede7f85019108d8cdb.xlsx</t>
  </si>
  <si>
    <t>34ab0aa6ab20705432011a396b6b2d62f2a5c20f39b083dc77ca3f21999688d7.xls</t>
  </si>
  <si>
    <t>f2af40e4ca09196cb712e1cddb9a6d8ac09e1bd2fc8c285e81d290232778d5d5.xlsx</t>
  </si>
  <si>
    <t>8f0ce948ee3b5f284eed19d5065de393931e6979eac0d177464d55e2e470c3e7.exe</t>
  </si>
  <si>
    <t>364caf6fd9b89ebe54e6e6f295f3c9e458dee4d382f16967b9cef4883cc3864f.exe</t>
  </si>
  <si>
    <t>e60afd1bed6886d27bb07b56c20d079deed3b002f598a58276ecf7739c250034.exe</t>
  </si>
  <si>
    <t>422d172383682bb5d0d3118e5caf590bbf90e32a60657b478f28076f7d840535.exe</t>
  </si>
  <si>
    <t>faa8e59387b8ca7ea8748026c8c0097821b2e61aad9a7b18dbd88e00cb091083.exe</t>
  </si>
  <si>
    <t>935e889d242191efcd783fc0a72a3a1f8881314c39df20a5418ef66f306d080b.exe</t>
  </si>
  <si>
    <t>MICS5_Manual_Processing_the_Data.doc</t>
  </si>
  <si>
    <t>template-active-substance-master-file-procedure_en.doc</t>
  </si>
  <si>
    <t>044c4e0f1bc9b09ac252d12645a9c38a549944688609dacd3960cb0652314983.exe</t>
  </si>
  <si>
    <t>a009b3babc7b4aa93c629dce9ad7329e004f314f8f6071c30d51f1b4225689d1.exe</t>
  </si>
  <si>
    <t>512a285e71ca64c29b40cb0d68517521b460766bbe0a2233cf66959e227c37d8.exe</t>
  </si>
  <si>
    <t>a8e76fba352b684c1a68489dead172b288c64d7ee54fef36e53552382eb10143.exe</t>
  </si>
  <si>
    <t>48027757a1a094a10889267946a724be5cdb3e2e121198e9287fd2dcf6e27f57.exe</t>
  </si>
  <si>
    <t>9974a69e6abc5f2e5a12f84291b1a9cf9bec054d7c43e0c50dc1c90ccce53012.exe</t>
  </si>
  <si>
    <t>avrt.dll</t>
  </si>
  <si>
    <t>294b39b41c7e5ee3d4cbab54bcc8c49b8233902f1adfddd70a5e7b6291ed68d3.exe</t>
  </si>
  <si>
    <t>5efe2ab51e5bcff4291d429d8f80ed6e94e4b3e4272cd42504e95d6e92d09c2d.exe</t>
  </si>
  <si>
    <t>690b1bf3e998e93794c486c60079162f2db9de5583396c1d1e61fbaea01214a6.exe</t>
  </si>
  <si>
    <t>1fab157d0875965581784c280d4b74c0adef81be4c002563732dd004207ff8ae.exe</t>
  </si>
  <si>
    <t>SIHClient.exe</t>
  </si>
  <si>
    <t>JPCRD-sample.doc</t>
  </si>
  <si>
    <t>e4cd8a1b9e5c53eae6da80b1d3bddaa3036f9fc7229d8a0d8307e3f4927d9349.exe</t>
  </si>
  <si>
    <t>2cf79d95f091de4c39f2e9e54d261034dc24abf9959634676cf61c16ce100982.exe</t>
  </si>
  <si>
    <t>CBDHSvc.dll</t>
  </si>
  <si>
    <t>gpapi.dll</t>
  </si>
  <si>
    <t>aepic.dll</t>
  </si>
  <si>
    <t>cf5be71dc3690da5d2d8cc76c10df2d5b9238eacc5cf5dbebdafa5ed9c133a7a.exe</t>
  </si>
  <si>
    <t>07ae6fa396cf33ad55031ac8944004b6ecd024a13419e4a342286034ace6a1f6.dll</t>
  </si>
  <si>
    <t>capauthz.dll</t>
  </si>
  <si>
    <t>ca6f18a46b940743c5c9f6bd55509c6074065d6b5eb6b7e18ff59bcf4d73edbb.exe</t>
  </si>
  <si>
    <t>pps-guidelines-testing-upload.doc</t>
  </si>
  <si>
    <t>8b50c938229f25f79543d786b2dd7df127c1fa79ba0f8acea807741aea401310.exe</t>
  </si>
  <si>
    <t>754a5a40b766ff32f02a964003f2f1eccc6b4e1202fab547862b49414aad5a87.exe</t>
  </si>
  <si>
    <t>b662014c4510d75d253466b4febfa725f5917d909ca54a38fd616243e80f02a9.exe</t>
  </si>
  <si>
    <t>edt_reg_web.doc</t>
  </si>
  <si>
    <t>vssadmin.exe</t>
  </si>
  <si>
    <t>89284af7e6a258de494058fbcd6f40a10fb1f54b14a54e362e2e01cf731981c1.exe</t>
  </si>
  <si>
    <t>3c320ddeb57b9d6240cbaab26104e906dfa04a10115a773355a2157013e991a8.exe</t>
  </si>
  <si>
    <t>5bcc4adc07ee34b43752fb0fb97b1ab8291e0a840f77ff0895a49965cf3638c2.exe</t>
  </si>
  <si>
    <t>78ef0a4c0a24ed43c2d532b3484f73bb6347943799c5c100c8d86ee9198b86e8.exe</t>
  </si>
  <si>
    <t>a9d5dd27eb1a75fb1ddf76fe98671cc1eb78b903dff107aa8612c2d74cb305f7.exe</t>
  </si>
  <si>
    <t>592d597e15a6415328d3a0f1115ce0692db41e8a5e3ee676dc8f82f81f934a47.exe</t>
  </si>
  <si>
    <t>3ecd5c3536415bb2abfc0c5854323340a7e049d83da7f5b7f6e3c4c4278ed68e.exe</t>
  </si>
  <si>
    <t>81c6154e0a1af78c7eb126595898cb5fc0813aabdf5c90e275edd94970f664c3.exe</t>
  </si>
  <si>
    <t>WWAHost.exe</t>
  </si>
  <si>
    <t>2bb2abba2a9825b2cdb5cae51e6726824978c56960607d036b6a25bd27e6063f.exe</t>
  </si>
  <si>
    <t>56c6e786a980422a6dc322c54dee750a936f4f143d268053d392a4486c10b5d3.exe</t>
  </si>
  <si>
    <t>885b5563d73104ef4a5694314b6d71f6526ff9a5fafde8daa7ae7bb6ecd8d8c0.exe</t>
  </si>
  <si>
    <t>c476cf1e78db1d0b14eccaf3dc62854e93727f4179cb95a0a0ffdfd034735fbb.xlsx</t>
  </si>
  <si>
    <t>9e27d3e2ed9e3183b2128199c7ddb772a70820b2f6bf2cc7873794a8ba9db908.xlsx</t>
  </si>
  <si>
    <t>d4ba573db8a61c06c03d93e13f6b5fd3b4176e64c904df0472d97f8678f4c961.xlsx</t>
  </si>
  <si>
    <t>6aeab67003dc66fed53fa75f75852085c75e9d4c0fbc0e09ededfc1860f093d5.xlsx</t>
  </si>
  <si>
    <t>9821bb6f6f1ee881bc29afb928b6d3501e3e5de911215997fe24638081ea5ed4.xlsx</t>
  </si>
  <si>
    <t>af1f901ebfa783653c0a35906d7b53372523cd5830cd713ac332fdd908694069.xlsx</t>
  </si>
  <si>
    <t>8305c94f3a932d13aa0a778a526d0c66ce6850011e918c4dc534bba81a676beb.xlsx</t>
  </si>
  <si>
    <t>FileFormat3.xls</t>
  </si>
  <si>
    <t>bd567a448fbb380815e6396fe60a5772302c175eb37154ee6081d5aeada9608d.xlsx</t>
  </si>
  <si>
    <t>91ac698818e35603201125f75938c8a28e118d1c5baceb4b9a8592fdb5b3c607.xlsx</t>
  </si>
  <si>
    <t>9fb3f6263c08e22323915b1236d642c24b5959a2609ddcc4fefd7ceef48831a6.xlsx</t>
  </si>
  <si>
    <t>bcc89b011c1530ad6b2049556974ed596ebd1c04c15527cf2dd36ed133181f69.xlsx</t>
  </si>
  <si>
    <t>c56fdf118711db2ed328a9f9a1fe14d64da10d4a992b3e35191d439af43887bd.xlsx</t>
  </si>
  <si>
    <t>1af08d670a7c07a872c732723497e606e9993828c7d05afd1a8ecb2494b01291.xlsx</t>
  </si>
  <si>
    <t>e4d7ac9f4b2856e5ffb0381373d14f98b6740697dd633d5d44690426b36fda69.xlsx</t>
  </si>
  <si>
    <t>30109c3c06102f8e616793eb841649b9b9ed50cf19f4d0d3ec0d08cd91f292e7.xlsx</t>
  </si>
  <si>
    <t>d3abca512e55ea4a95308ccac44bb7ce1a2ed72006b562a673f16f3528d52e97.xlsx</t>
  </si>
  <si>
    <t>a3480c34001b5e43e286408d7712a50572bd59f18f9ffea9e28e6d4878a1e24f.xlsx</t>
  </si>
  <si>
    <t>3ab15fc67fb3c40fbe6921267824cb715e1f6a79de9f3bfc4a0db5bd77b1bce8.exe</t>
  </si>
  <si>
    <t>d5ebd419722037637eed6c7d9f7f3273b23abf220ccc266e466ee2e4b99d44d7.exe</t>
  </si>
  <si>
    <t>944bf821a0bb44e9fb1c6a220bf692603e3e51a08b64757fb1891c990f43eb88.exe</t>
  </si>
  <si>
    <t>fd61c25b7d28f6cbf12269fc8733fa844fa888998c16f0046b1520761fc0d79c.exe</t>
  </si>
  <si>
    <t>a16ae2be3e4718ce1620940db4d41c9668efb65affb3b455247d2d4bbbe46897.dll</t>
  </si>
  <si>
    <t>3aebe23f4762a2b9990460fb4c4ab71a43890a44882fb6e8ac41a45433c337ad.exe</t>
  </si>
  <si>
    <t>fd55e0e52033ba78112d67d8b42c914316b019c73a87e5257ea22fde719afec7.exe</t>
  </si>
  <si>
    <t>SndVol.exe</t>
  </si>
  <si>
    <t>2b6c86b37ccc098e90833be8c72cc616f677b247b82d57a0af7be119db27648a.exe</t>
  </si>
  <si>
    <t>IdCtrls.dll</t>
  </si>
  <si>
    <t>edpauditapi.dll</t>
  </si>
  <si>
    <t>sample3.pdf</t>
  </si>
  <si>
    <t>SSVF_Sample_Participant_File_and_Additional_Required_Documentation.pdf</t>
  </si>
  <si>
    <t>84745.pdf</t>
  </si>
  <si>
    <t>Infineon-Traveo_II_Sample_Driver_Library_presentation-Presentations-v01_00-EN.pdf</t>
  </si>
  <si>
    <t>work_samples_power_point.pdf</t>
  </si>
  <si>
    <t>cvsamples.pdf</t>
  </si>
  <si>
    <t>AS-07-2017-sample-files-description-v3.1.pdf</t>
  </si>
  <si>
    <t>Nord Sample Editor English User Manual v2.x Edition 2.pdf</t>
  </si>
  <si>
    <t>COBAC-Sample-Forms.pdf</t>
  </si>
  <si>
    <t>pptdemo2.pdf</t>
  </si>
  <si>
    <t>vSphere_Hardening_Guide_6_0_GA_Moved_to_Documentation.xls</t>
  </si>
  <si>
    <t>2943422176311d39160f999ae0ff9b88cc63b5604413b497da1f1420774b2c69.exe</t>
  </si>
  <si>
    <t>fe6ae2b8193adb86609ee817e21651965a651d89fe0825f4aeb1d2acd1bed2f9.exe</t>
  </si>
  <si>
    <t>cd2805c9ae122273196aedb103461ae5228ddbea3375d42805fa937ff0b061ca.exe</t>
  </si>
  <si>
    <t>05e2540b7113609289ffb8ccdcb605aa6dac2873dcce104c43fbd4b7f58b8898.exe</t>
  </si>
  <si>
    <t>cdpsvc.dll</t>
  </si>
  <si>
    <t>e04943b1c94141c16c36920e2e5bdd9c4ab22b5635b0af0eaf6db9a19fb4656e.xlsx</t>
  </si>
  <si>
    <t>6d1609fc15141463d33fc7257df669e162d1febda4d2ec93afc8dfecc7fc631e.xlsx</t>
  </si>
  <si>
    <t>67084ba521facf2db15b31ed64a0736d4e5d64731007ef902038454756bf466e.xlsx</t>
  </si>
  <si>
    <t>79b613b619875032b3003fc97e13e9689af8da29dd3955e1159839885bf8cc9d.xlsx</t>
  </si>
  <si>
    <t>728486f4dcfa5bd6a9c1a052fd5b085e11edd62ac69a729cf2a657de4e4e4f67.xlsx</t>
  </si>
  <si>
    <t>451b9d4144555fcc791231db73ef3bfdb6ffddeb655e07a457108766f0e6ad39.exe</t>
  </si>
  <si>
    <t>52be85cc7005732821ac9f996966b4c111f599ea7a45cbf2242917106223b34e.exe</t>
  </si>
  <si>
    <t>b51dce9c9631e5f7f7a7cae76d4b518370bc2ffa1bb6f8814fbc1af040f36d40.xlsx</t>
  </si>
  <si>
    <t>bfcc9b3da250016d2b431392359fd77e63bca8ce527556e266de3886d873ca1c.xlsx</t>
  </si>
  <si>
    <t>89550b6c76049ebe2c54af38fefec30081d7afc67ae814e5ec49a9b489444d92.xlsx</t>
  </si>
  <si>
    <t>a5c77ca33a0ff4bdead1b68a8104b65f2ab133398ce2221222922e17c6cb72b4.xlsx</t>
  </si>
  <si>
    <t>c8e6b86aae42907d709f0eeb0e5502a775597cc94999cd52536963147f3c7407.xlsx</t>
  </si>
  <si>
    <t>694eb3c66034bd4ab0e3d29b0172fc3ea8f2182597297baed10c1a12a6bba8c5.xlsx</t>
  </si>
  <si>
    <t>05c605b1a12689d74dc1351f66672c2b361d94283fdb55a3e6400b317d63fc71.xlsx</t>
  </si>
  <si>
    <t>067d79883c880e8d3a0c77d0f211abe52991e00aff3489cd04c5b5180125fb65.exe</t>
  </si>
  <si>
    <t>a2655dc19c1fbba64ea94b3de86d8cbe1ad1e8bdf0ef1234fd5717f6feae61f2.exe</t>
  </si>
  <si>
    <t>88ae888d074cc35d8f8eff39771dfe1b6668003a68c27495e87b8d8559d87203.exe</t>
  </si>
  <si>
    <t>0f5ce38a5d0574f53435bfa50ba9e618b7e84ae26624bb2d46c3866e04806778.exe</t>
  </si>
  <si>
    <t>SearchIndexer.exe</t>
  </si>
  <si>
    <t>c2f67092355cada8a5782cc7f50ba81e508950888a9775439b4c1d1f4a6c18f5.exe</t>
  </si>
  <si>
    <t>0b94a7d15b14faeeb09254c70908120f5e5d1047859b3a063fec4e96cb50c657.exe</t>
  </si>
  <si>
    <t>1d18c3c86d70c5371e761ba77c60c9361183edc26368e56b5c0d1c3ea8d150ea.exe</t>
  </si>
  <si>
    <t>4809227ee49aed05eea812ec5fe60084177ae90a76e5a65d08f20a9c0db8a22c.exe</t>
  </si>
  <si>
    <t>a75419f915115ef1a118fc94d0835795a2e2e71d61f95e2e8a2662f88a2c0b65.exe</t>
  </si>
  <si>
    <t>GdiPlus.dll</t>
  </si>
  <si>
    <t>130cf972bf44124d373d75675db814b23b0a50a9c0ffcff4c2171a06e76fc015.exe</t>
  </si>
  <si>
    <t>3c0d109d4035df93cc57dfb1b82a705a0b87b47f96686b7f8cf4f0cb05bfb3cf.exe</t>
  </si>
  <si>
    <t>e53e0cabe244ecc5a82a6f34318d6be6d8093066192fcb794c80ee6d5cd1ff2b.exe</t>
  </si>
  <si>
    <t>whoami.exe</t>
  </si>
  <si>
    <t>e1c74447881f8150767a7567a159efa3c1b06cf976618241c0f81f9bab684f36.exe</t>
  </si>
  <si>
    <t>10d8740cc14bd2930390c8f46a13aa4226ecfb682750533c7039a6a2607c4ee0.exe</t>
  </si>
  <si>
    <t>c052f22acab9a9a413f996e88e8d86029ec5b80b5f182e7140871ccbe8a14a95.exe</t>
  </si>
  <si>
    <t>72d43166eaf821a5cae16bafe9e6a1e1b5bed732ec062c5641278b2ab032a319.exe</t>
  </si>
  <si>
    <t>5e7f31fa6c2e6f4f924ba6aa1c8ed9abc1f9cb66cecf89d46d8177a834a86ce1.exe</t>
  </si>
  <si>
    <t>AppManagementConfiguration.dll</t>
  </si>
  <si>
    <t>e93cda924639ee5d9ad1837213464df0cc967c35a037750af58be6d97f220a2a.exe</t>
  </si>
  <si>
    <t>3e3d08ba09905af622fd8e48be0957a381695fed7878555205ba4e900e065fe5.exe</t>
  </si>
  <si>
    <t>62ec7391829d51f03776a986372c7efba872d11901f0376281edd1f98d02d8b8.exe</t>
  </si>
  <si>
    <t>wimserv.exe</t>
  </si>
  <si>
    <t>wermgr.exe</t>
  </si>
  <si>
    <t>02a09b72efa209c448b7c77c0a776d0ffc4647b433040cf812047b2aaa90c920.exe</t>
  </si>
  <si>
    <t>dosvc.dll</t>
  </si>
  <si>
    <t>99ec7781fd51a626adc7c22fe67363568d3a6f6cbe9b2163d920da8b4123a28c.exe</t>
  </si>
  <si>
    <t>ca5bfc42daf3182e19891fca776764678e338143367bc203cdf598e72eb32293.exe</t>
  </si>
  <si>
    <t>b76cdf3f203937fdd5a57710faf9c4d78281f4b893e8caff17a5053bb741bffc.exe</t>
  </si>
  <si>
    <t>f2d58fc68302fb9cfc6ba93ca4f01f17c8baf7fef4cdfef59638e61fa4f54ad4.exe</t>
  </si>
  <si>
    <t>a9416f3272c3accd4215cbcbd8af56b6fabe9b05a0ef552e5004edb272ea8abf.exe</t>
  </si>
  <si>
    <t>118fdc1f91f1d3ccd8afeed03bfbc1c51e6bc7e316d9b1c0d88640872ed3e17e.exe</t>
  </si>
  <si>
    <t>96feb301b146625ffc5c397df1c72bc77c7f76e817f4adc294962a4d034841d9.exe</t>
  </si>
  <si>
    <t>302c3947f06cbc4cac187f9ec7ae4e24e19633667d009ff1ac44e807cf5f4ace.exe</t>
  </si>
  <si>
    <t>8c505862e16dd60fe08e63fd75b3460f21201f77c19d0c4793a68a7b35f5f2e5.exe</t>
  </si>
  <si>
    <t>0f9a3e60242422bf0a29a4429f7c4321cb98efe0bc61cdba8efc0bc59993fa12.exe</t>
  </si>
  <si>
    <t>7aa869ed7e51f0f08553fd4a6c23048208674fec8cb8c715b4ed7ba6e43b0f54.exe</t>
  </si>
  <si>
    <t>6f57ee760a96dc53c25cf4799ca16a359fb259af8cbf55c669f172ebc7d03c67.exe</t>
  </si>
  <si>
    <t>be5f53f3c41671c23e00ce8665c75ffd1ce170fd0e098309417d009013b51f2d.exe</t>
  </si>
  <si>
    <t>b82959e196a0a766e879434abca884d020f5115a70647044b9b7d1b1f35e28f0.exe</t>
  </si>
  <si>
    <t>runonce.exe</t>
  </si>
  <si>
    <t>5737dde2ad2728e0fc513169dd4c5554a7549ed71d1d38cdefe90ab73da3e862.exe</t>
  </si>
  <si>
    <t>74f58040325d551f7b63a669eb3ac1c8e6c5dd1f420a6d8c6d9a103b40211ddf.exe</t>
  </si>
  <si>
    <t>3a529f542984775c525699d8c33885a61e5e50c06e8c26b6392c200b368ef4a1.exe</t>
  </si>
  <si>
    <t>850a0905c028d2db812c6aa8ec5fc3c0c604eded967cacd69df74a02e61378b8.exe</t>
  </si>
  <si>
    <t>0bc78b7c85f56566d4a7d5698935a3b4147648588cda45ee1b320fc2489f4c4d.exe</t>
  </si>
  <si>
    <t>9e9308076d46b7633b2d0b3f8531898eeeda3fbd3833c77810c990b2903195d6.exe</t>
  </si>
  <si>
    <t>2d0bd38ea59864cdcd710759abea3f670449eb4505b54c8a8d22128691deefc1.exe</t>
  </si>
  <si>
    <t>36175851005a9994309f2dca8b8719093a3754c71d105c87c8a56b3527170154.exe</t>
  </si>
  <si>
    <t>d230980a059638f28c204c2d94839c60bea25cd9332a52b4ea66e340e2923950.exe</t>
  </si>
  <si>
    <t>efswrt.dll</t>
  </si>
  <si>
    <t>1027b3f9e451a16896a4b06e851002ab01ca153421b17cbad6b0e73fac85ed4a.exe</t>
  </si>
  <si>
    <t>1afa0890a01f890b48184c46b59aecbddcfdc578e9b28de122b3288c6b872e3e.exe</t>
  </si>
  <si>
    <t>2a009cecbb0b5f61ac6956e12a8ffd880a5c6c5fcce207d48a39dec829daff6d.exe</t>
  </si>
  <si>
    <t>systemreset.exe</t>
  </si>
  <si>
    <t>taskkill.exe</t>
  </si>
  <si>
    <t>cf33b91b38b99505782159948dc62742f5fe9df0ceacdaec3e00c603b080d093.exe</t>
  </si>
  <si>
    <t>56612b95088f7c7e53338bdfe5e26e7ec141dab4da16ec2134220cb8e8bbaada.exe</t>
  </si>
  <si>
    <t>80b2d9c63eacfea597bfd6ec329d69fd8df2e8dbeae18a8f1ac114114ed41d43.exe</t>
  </si>
  <si>
    <t>20a605a18b48b55adb6ae9c0024013be69ec884e7407ca50b39177035dc7b948.exe</t>
  </si>
  <si>
    <t>winlogon.exe</t>
  </si>
  <si>
    <t>980f8e4a9d0dded5209dae0ebd00937fca1b12457d396bbd1499dba680aa5157.exe</t>
  </si>
  <si>
    <t>233657c4d70fe5eeb7344ce5136b844e88a998fb2dcc2399bbe52fd9b600a883.exe</t>
  </si>
  <si>
    <t>bd8b1c6d1ab08df1f917e4198b39de6ab401ab1d7ee64b6edad45f0f820f1f46.exe</t>
  </si>
  <si>
    <t>e993c045a10bb9404b80445ece1d7e550b091187442f4117f1a34c6bca75d06c.exe</t>
  </si>
  <si>
    <t>0424bc2c65cb1c1ea15f6d0870d5870dc81d2e3a704ee35ba908cdaf721b9020.exe</t>
  </si>
  <si>
    <t>5f7fca9f1de88f307e8a2642bd0233f778c4358e739ab753c61330d62fe38568.exe</t>
  </si>
  <si>
    <t>iemigplugin.dll</t>
  </si>
  <si>
    <t>d1a299c8b89530ee091ceeb89c172bdd9317816825b68926b0e368714e74d27f.exe</t>
  </si>
  <si>
    <t>1ae99a454f6c11e30c346ca825e2d20bc5450ddb808f25dd20a4d952604d34f0.exe</t>
  </si>
  <si>
    <t>b44db0bf0992d55c7353fe368322fe0b1e912b2a381c4bf8b7c56c9fcd2a86ff.exe</t>
  </si>
  <si>
    <t>4f10f503422560da8a332c30323401af59a914af940716d06e139ed7371be53f.exe</t>
  </si>
  <si>
    <t>c9a291e4568a80c7834148e99fc2e765d440af1844e65838495973e3d9cf3874.exe</t>
  </si>
  <si>
    <t>7c2612cde9703ee13041ea326e14a5e8fd19153d2e167b2e10d813f7bc660d07.exe</t>
  </si>
  <si>
    <t>bfbb5f477e58c173f83ab157415782b680694c9ba43d20bef89dda58bc840c06.exe</t>
  </si>
  <si>
    <t>d6f82559be32a5739fd1c6a1eade697c8d90c331ec31cc7690dd2fdb4e70ab74.exe</t>
  </si>
  <si>
    <t>71eaf5327a1489db4d89887575fff720f8f261be6635d18c40e64fa636258c2f.exe</t>
  </si>
  <si>
    <t>7ce36530d4ba78705e940868563575d428c656a8fa1dc82b39e8f8dbe3da1c1c.exe</t>
  </si>
  <si>
    <t>7357e5638350239c6e54643b2521aea771f09b46e705f48a47cb46adc3bbadba.exe</t>
  </si>
  <si>
    <t>c449bd8ac54c8c55b239bc43363edd87e9308c43d29d6cd9d55f6693da1e8170.exe</t>
  </si>
  <si>
    <t>140b818d99e1621f9dcd78c528bac7e58f8756015ed97dbe9f932383d5218096.exe</t>
  </si>
  <si>
    <t>a260812cb96c75b42537af411232e6976b54181d3b9865dde6807c6e988a0bb9.exe</t>
  </si>
  <si>
    <t>1952af6d0b96db6182baa383305b3559d524e047d51daffb94820d7a2633208e.exe</t>
  </si>
  <si>
    <t>40ac7d6e09f3bb208f9858055e1d528de41e0e950d655f28c3fd43f2590c0194.exe</t>
  </si>
  <si>
    <t>GenericReportingFormat.xls</t>
  </si>
  <si>
    <t>11abbfd23d8add9671b458c8c5506c814e662621af85e6bf6bab8e0d2a356e36.exe</t>
  </si>
  <si>
    <t>f64e7c948ce8b84897f8ea96a9e0e7662359e9820ffb24f45489a1db2c8178fb.exe</t>
  </si>
  <si>
    <t>05924fcfe05184156437867b14dd30ad1724efe49dd8e5a8a65e97104f9b2c2e.exe</t>
  </si>
  <si>
    <t>c06ecd964923696d7c6df9d4cbf9386cb68325d308c5e2f907609c60e80df2ad.exe</t>
  </si>
  <si>
    <t>0d8b03ccf47db19028069b9a0eab33121138fda2d66d8fb89db6aa28f4071c35.exe</t>
  </si>
  <si>
    <t>06a191ee9ed99173ccc34c5ae7adde8722455703e398b98791d543a3736b4e58.exe</t>
  </si>
  <si>
    <t>9584a3d230cfc5d5fa3656849622cebcb251397b4ac08d251f98347c53aba263.exe</t>
  </si>
  <si>
    <t>b171e02cae66ed30e3e5d3ea6e79f38ccac759225883683856a8017d1bc351be.exe</t>
  </si>
  <si>
    <t>226ecf245848adb9031f75de222e65a573b1cb390af79a8abe065d6197fbbb65.exe</t>
  </si>
  <si>
    <t>1aa35f72b7dbf5b8bdfe282c76e7d38250e9925c4045d70e005d00d5a59acad2.exe</t>
  </si>
  <si>
    <t>285694b67aa69d6319ccbb02b597f078040394acd449bdabd36c33b09ec81a7c.exe</t>
  </si>
  <si>
    <t>efb3c09ce6bc18c1f2f1b1d3f1a01208ad5519dd85a8976ffbe1cddbe322eb65.exe</t>
  </si>
  <si>
    <t>e25d95968d86bd491dadb93ab387142b436770074b879f7adbb860188f8592e5.exe</t>
  </si>
  <si>
    <t>ad61f980e5610e1c8b787ae74ad39f08681d3b1d75c15b664432130ec3175b3f.exe</t>
  </si>
  <si>
    <t>10f6ffc3c7aecdab5c16ce70c432aca7c19224163a1a17a5c4a95bb38743dcd9.exe</t>
  </si>
  <si>
    <t>04821c93b97a6b6ffdf80bcaf3e6491b6de39eff2caed87c19c1531a0c5c87d6.exe</t>
  </si>
  <si>
    <t>f2e9475cbf8ad93f5762a2b5c02b552d5afe5247c9c14e2c1e72f507807ffbaa.exe</t>
  </si>
  <si>
    <t>c5b0b8b86878e2fda1194d28b3e2b6923541de1719f8b96975de34cbbc9aa537.exe</t>
  </si>
  <si>
    <t>f780f1b37685e902aa4910e5a6d62c7a209f002f88c83598b30ca804f5f4e1f0.exe</t>
  </si>
  <si>
    <t>e397dc721542e4edcb2453699c782558e9ce7855b1993889cbe2885660935625.exe</t>
  </si>
  <si>
    <t>5e1626ac3140548619efba38a154b98234080908158378ad2e7e4af9e92cfbb8.exe</t>
  </si>
  <si>
    <t>AppXDeploymentServer.dll</t>
  </si>
  <si>
    <t>ab65ada1f9b259a38ff9a18aa666465a86aecf440fcb8d35a44c195954241ab6.exe</t>
  </si>
  <si>
    <t>ad221a0e4b9b7a0a2da6f3c3fb059deda23076d897d7783835d9c39a354a2232.exe</t>
  </si>
  <si>
    <t>5e3274f9020494faf3faac7e7dcd3a25308c143771309868a1e473043f2d5eac.exe</t>
  </si>
  <si>
    <t>6e422485a19c38e3d564d96b15fc2b0863ae9e17740bdb4e62c737375195892b.exe</t>
  </si>
  <si>
    <t>52d67aba15cd76cb176dade9d4afa60f8d6bda378ccf0c3de6c27b59841d611b.exe</t>
  </si>
  <si>
    <t>312bbd2041ddd599f1588d2a49da581e518500e21b41c57857dcd12565de247c.exe</t>
  </si>
  <si>
    <t>5f84ad4413ad6dcdea0cb3aa206cc4df29e1bad9d9598912c323c931d568ac90.exe</t>
  </si>
  <si>
    <t>003a673f0f61eced958f28f97b647d5e574a698285e602f197486d0e272a0ec0.exe</t>
  </si>
  <si>
    <t>056c064ef385bcc1cd430cb7b88e82f0566d1182c80503fe26f1fc9732fc42f5.exe</t>
  </si>
  <si>
    <t>ffbd7362a9f5f0b564bdff0a2efbcc3ced81e324cd8403efcc87ef83d4c72abb.exe</t>
  </si>
  <si>
    <t>7ae73e912165d0689d85ebe5db26d44f2e4301bd89d3ae60f5dacb0f38bd2be8.exe</t>
  </si>
  <si>
    <t>c0448d733802bd6ebc97b099bdcb5744fcd6149c9075088e88eb0869a6d8d175.exe</t>
  </si>
  <si>
    <t>c25d1fe88e1b97a9b07941683641db28863d24e4c422a9cb4033db3cf641a9ae.exe</t>
  </si>
  <si>
    <t>smartscreen.exe</t>
  </si>
  <si>
    <t>0b919795439bfca71282fc1c6991ed0df9fbcf742a5472762d7607ff4e6c929a.exe</t>
  </si>
  <si>
    <t>c53c13aa261fe9d7afe51e88a781264aa8c37639543de2a0dff680b8599dee60.exe</t>
  </si>
  <si>
    <t>7f998f0b351d2086150d75ae51ca411e6343f5859e55caecf6873d0e637add7f.exe</t>
  </si>
  <si>
    <t>2ea126f1ccaf54e9fcbf610e82561bcac077a17b9b389671e53bbce2a5df93b4.exe</t>
  </si>
  <si>
    <t>services.exe</t>
  </si>
  <si>
    <t>d36d4465c570673839d1139e66b284072a9d9f88ea7e2733c1751bd77e9afb2c.exe</t>
  </si>
  <si>
    <t>6483750d3c158e2eaa7668cf27c3d3280818a75310bdbd6615cf197c175b87d1.xlsx</t>
  </si>
  <si>
    <t>e26c8b81f6394c7d4fbefcb8473722c38c098d3dcbca6a7adfd88e410c913469.xlsx</t>
  </si>
  <si>
    <t>bf45d018688d8695f9967b1755b11bcc46896df1b855886f7d948728aa45a2c7.xlsx</t>
  </si>
  <si>
    <t>676675d128267eb409a15bf589b27e042db20bf60aa15c5b4d8af75c0e4bf534.exe</t>
  </si>
  <si>
    <t>d9ded5efabfdbf4b0741c546225e2cb788cf84100dfe5adc518ae9572a4cde7e.exe</t>
  </si>
  <si>
    <t>ee907caabbeb9840e89ba0a214d4e652a336c882a06d6e93af878fa018275e13.exe</t>
  </si>
  <si>
    <t>e616d1a92bc5df7b90a71d524de68db2bffb1e5a59d7dfa273ed7f2b68611852.exe</t>
  </si>
  <si>
    <t>8fa2e2dc944134530288f4efd6b7b7288591993c08fd69dec0902b689435c028.exe</t>
  </si>
  <si>
    <t>shrpubw.exe</t>
  </si>
  <si>
    <t>e8a5ee3ea1aa198e6187b3adf18c307ce27830e827f797dd7dc1435333672c0b.exe</t>
  </si>
  <si>
    <t>ActiveSyncProvider.dll</t>
  </si>
  <si>
    <t>4c25ff7d46a393a4273cdcb0d3cc46f1539287bf3c4e5f4bf7df922b9e617aff.exe</t>
  </si>
  <si>
    <t>6bc3e296ba789615e98474078764a314a04416d898a52673df4221ca896ff780.exe</t>
  </si>
  <si>
    <t>33bd48cf4b43ba112ab70369feb0a9eb3b06e317efe95dcee6ffbe0027fef566.exe</t>
  </si>
  <si>
    <t>770e78f5262b1ad1d0d56e616b7ce40ed4fe8d8d890ddd2654af7236b96f758c.exe</t>
  </si>
  <si>
    <t>06de7a6020311d1148c053a1b4d620a556e4ec46c670b44f1f280b4fbd68dfd2.exe</t>
  </si>
  <si>
    <t>d65fdc8389357ba633919c9a52c6d6ae0568343676be45e33652ad41d665e935.exe</t>
  </si>
  <si>
    <t>64879d2db0657354b4f23eb0a5c694876bd53ab174e79fc906f89fd5c523bc17.exe</t>
  </si>
  <si>
    <t>5a316297fa66883f4627c967cacddaaf97e28a598077804be682ff04022d634a.exe</t>
  </si>
  <si>
    <t>0020d4df86d5fc878cdf9f071d1fd10821335649eaf1f39a1f891b6c0769b6fe.exe</t>
  </si>
  <si>
    <t>WFS.exe</t>
  </si>
  <si>
    <t>f852bd483136d30e4355cdb9a4e671261df58f9f141e8d7fa77896ae512137c2.exe</t>
  </si>
  <si>
    <t>33f6d876d430d2dfe9e6ada5c9a8ba17ebc53a2c9842c4baa72f55bf11ca1184.exe</t>
  </si>
  <si>
    <t>acmigration.dll</t>
  </si>
  <si>
    <t>8fe2ada7119ce697fc34046eeb62cfef1c568f42760376226c4ab82fea01eb44.exe</t>
  </si>
  <si>
    <t>2f38c5807d6840f70db50dc14a8610c2370a1ecff1760e4aa19a9e2f265713c6.exe</t>
  </si>
  <si>
    <t>b8b648d42ffdbc05cdd1e59d37a7d58a4fd7be1be6075a836c4078d601bab81b.exe</t>
  </si>
  <si>
    <t>4d41e5806129d1aeb4c6278a3e0092bab930a910d2f7db31a7d51fb034971cb0.exe</t>
  </si>
  <si>
    <t>de0d24df79f99286da0234aa1536470d7596c53e531173d693d6ccc60b98e84c.exe</t>
  </si>
  <si>
    <t>0f91cf2df2b5508e8c521a9036e05f00dff7be1a6a897b95108d4a5b1bc961a9.dll</t>
  </si>
  <si>
    <t>074cef597dc028b08dc2fe927ea60f09cfd5e19f928f2e4071860b9a159b365d.exe</t>
  </si>
  <si>
    <t>1a10a4d455436670a0db1bfe4c4d05feb07577fd77633904cce74cf847b3c15b.dll</t>
  </si>
  <si>
    <t>f52d9eea2e7450813c89ddea54913dd473389d7785310ab52517718b3b3540d3.dll</t>
  </si>
  <si>
    <t>4ef5271d74263730f7c2f09bbd52e2d1ae835f9f9228b4a114ee76a65cac6b56.dll</t>
  </si>
  <si>
    <t>ac6857b9fe4d13e1e9885c5f32ceb4cdd686a191d569a1bfc4a15e18c04d9131.dll</t>
  </si>
  <si>
    <t>813857f3af6dee942cb2f155085031081853c962f233bb2494f5c3bce1fcd824.dll</t>
  </si>
  <si>
    <t>d67980111cad4e4bd448110a7dbe0d7f9bdd45be9afdc1a0c91d8badfc7c3717.dll</t>
  </si>
  <si>
    <t>397bdb3b83400c1dd3abd23f16f47ebbd8a84c8ba4578f0de9ab621ea589464e.dll</t>
  </si>
  <si>
    <t>0562095e7359ce47982d1c4a22abe636ec04d2b8114d551818c057ef36392ed7.dll</t>
  </si>
  <si>
    <t>rstrui.exe</t>
  </si>
  <si>
    <t>spoolsv.exe</t>
  </si>
  <si>
    <t>80221beedf16097e3e36392e13b3bae27a6cf0d0190987ca98c72f3e8a3c4ab4.exe</t>
  </si>
  <si>
    <t>WMPDMC.exe</t>
  </si>
  <si>
    <t>492ee4f4523bbce520cee6d63b3175a720ba7f7f5d6a8adddfff58d0ac909fe9.exe</t>
  </si>
  <si>
    <t>55f429935a1ccd1ded86968c7ee688a3169031789ce4b1c23ad2375daef8d911.exe</t>
  </si>
  <si>
    <t>268f5e4b066f55e8c8f920b68ac1092fef1bac7e80822991043acc7f2d5fd2de.dll</t>
  </si>
  <si>
    <t>7faca7a525b0dc10928cbddb9d9048f624cfbbbb5dabc091e2e759373e684bb6.exe</t>
  </si>
  <si>
    <t>e9830182ff1836ba071864616c85546fd9611854a674e0dbf5001c5e358a84bc.dll</t>
  </si>
  <si>
    <t>95202fe13309a9b1651766298c833b21494a92f0b210fc6469d79d3fa444db81.exe</t>
  </si>
  <si>
    <t>7a5e20e021dc29a07cad61f4d0bdb98e22749f13c3ace58220bfe978908bb7e9.exe</t>
  </si>
  <si>
    <t>2e281da6d3e037f963dc8cb4122c99cc20f213693d59589deaf107d7fc7d7071.exe</t>
  </si>
  <si>
    <t>1b8192ec7f52e9056f5f2c83f0a9c56c83469575fded613e6ae7c1f3505a3c1d.exe</t>
  </si>
  <si>
    <t>0d018bef7dc5e274d5589cd9af8e49419cbf52bdfb9cd7d19e480c63263f9dd6.exe</t>
  </si>
  <si>
    <t>2b8d595d4763ee7ae46bf143f394fe9239d2a0d1a77dea9d2f69cfb5e253c042.exe</t>
  </si>
  <si>
    <t>40e53888088f51617c2460792d953c5d3a8503eb17c3389614d3f8412bf1661d.exe</t>
  </si>
  <si>
    <t>f0abd35da5a0d94d3411a2ffa57f424e9a4feec6cc4ba290161e868e081c7008.exe</t>
  </si>
  <si>
    <t>08a6dfeb7adf5eb90703abfab6c1f24a9f93c79e6287213f695c44f0181644ec.exe</t>
  </si>
  <si>
    <t>8414f5db07a5c74afe18cbeafb486b4aeeb1f02d8910c86927451a674a2178e1.exe</t>
  </si>
  <si>
    <t>cca39c2b9ccc10968dcf84f7cc2b0d7367e29be78c7b50ee061634af25c47eeb.dll</t>
  </si>
  <si>
    <t>394e3cb3d77109a7fccbc1abfd00b12581343d953774b72acb2b6cd4b0e66c76.dll</t>
  </si>
  <si>
    <t>82fb0084dba14bf73f865fed31fadbcc1d9b0c87330924f65166337cbe1b6323.dll</t>
  </si>
  <si>
    <t>8e17f54412aa9953a1bc49c51cba7358250df58e738d22e513c0ee1b6001baf0.dll</t>
  </si>
  <si>
    <t>ff4452b0e849002d23deb6ca45eb4b5422af1e5fb076b6d676e066127fa7ef45.dll</t>
  </si>
  <si>
    <t>03cbe52f69be6fe4a27b236b2d44b25baec27e2761617bcf414b1369a450dca8.dll</t>
  </si>
  <si>
    <t>e6c1bccd26a154ab5afd0d9d1a6d2d583545fe58900a2bb645f085aacd27b9f5.dll</t>
  </si>
  <si>
    <t>0bcbe36feb12abfb6394d868b0791f25defda229d37d043c189cc483b3ad1d21.dll</t>
  </si>
  <si>
    <t>9454c5212f6c856d0554e3ed1fa2c87afdeafe5be20a2673aca54937f71577ea.dll</t>
  </si>
  <si>
    <t>fa6e1557cd2a5b73f6343bf7325253f6a1aeafc2f31665a019fc50c4d7a39e28.dll</t>
  </si>
  <si>
    <t>392b6bb662458c3b62fb895ce76a3ecc3ce92df9d09a2347f75eb03d9f0b757d.exe</t>
  </si>
  <si>
    <t>82681881e237bca63d8270b781ce807697805aab313c0c4d581c781372a4a96b.exe</t>
  </si>
  <si>
    <t>7b473b408cbdc26412c3d528f8d6a3175e2fe3109e1edeed8bc18090b7939a8c.exe</t>
  </si>
  <si>
    <t>bfeffd6642e3138ba6728ebda1c241d052c9add4f4b4a6a108104bc46656180a.exe</t>
  </si>
  <si>
    <t>2cfc1750ac535aebfe7fcd10fe714091c37f89021c4898e617f5e08b6e5ff02d.exe</t>
  </si>
  <si>
    <t>a67b71f502b67e7815e0dc1ba2bf419e7b3a56c96b19c32290fb41dd4d48436f.exe</t>
  </si>
  <si>
    <t>0fb22c56481a6044c6f1800b78c6acf9dc690c1ee914777b4e90c01ec4a52cb0.exe</t>
  </si>
  <si>
    <t>73d5be92f8042cabac6eea8b8d5454d94c7d8c99676bf9af62a4a56ac12d2455.exe</t>
  </si>
  <si>
    <t>8431cd8d9fd51dadd50a1063bc78d26f6e4913519d88b15157994f9ff1bad84c.exe</t>
  </si>
  <si>
    <t>b35c9271f87632ea2bd487dabee22913073a6120898ead08e50bb4e7f28054e1.exe</t>
  </si>
  <si>
    <t>3e34092ce27276c1b0cdeba1d3f8649258e55f23dfb92fcd9de6d52d5f559e91.exe</t>
  </si>
  <si>
    <t>0985fe534b419bce8dcef218e69cae6441e9d17ddca82adcd3d420b5d3b4ad45.exe</t>
  </si>
  <si>
    <t>1e1b2557bf647062acfee8c7ee62159a7163fee289355d2b0757bab35447ba0e.exe</t>
  </si>
  <si>
    <t>advapi32.dll</t>
  </si>
  <si>
    <t>b23df45f7f85b0a2cbcc870dd1f9b036c322459c70d19e1badc0acfa90df3ef0.exe</t>
  </si>
  <si>
    <t>1a9f295b36345c3dda2d55321ec7584c20573c7aa9dc3825b332fdcdf2f94305.exe</t>
  </si>
  <si>
    <t>49bf80e5cd1dc4ddb4f213904578269b5f8172a00b3f408bdb724c4cb9f0c96d.dll</t>
  </si>
  <si>
    <t>5552479a3af3c1fa72e5978c75134eb3021689330e29aadb72461bb3d8d786b3.dll</t>
  </si>
  <si>
    <t>40eabdcfd9d73c53980ab757ba8c94a104893d9b6fa44a79a81442742f9b2e72.dll</t>
  </si>
  <si>
    <t>aa822ab8c6dde1b875ae294cc0e165699b60ff3273d8d6fd431a6e7326ce1cc6.dll</t>
  </si>
  <si>
    <t>2adbbdf0df90d312a1a288838a81756543482642a42def21840caf23e92ce812.dll</t>
  </si>
  <si>
    <t>a13ee864c6a802001850dd93f933b4d1fac54b6a8028917c783d95ae901642c9.dll</t>
  </si>
  <si>
    <t>9b090c24146c09f772268eb4b0cd4ccc513c428518b3ef2f18c60ccf8f9a4df9.dll</t>
  </si>
  <si>
    <t>f7a17e64f94e0d3c223e9d4509c9fc81754706e413aa29b72c27aac723e0c57a.dll</t>
  </si>
  <si>
    <t>3d99629aa662a13fea1981e06dffdb31557c08b96dbad360622705c07a614c8c.dll</t>
  </si>
  <si>
    <t>00c1508c4aa5a05f1784539c4e6ce0b52a0967d380eefd85a5b7ed6dd8b71ba6.dll</t>
  </si>
  <si>
    <t>e1a536b8240ce1bbc44c2ab1777c8c611cd6b2a1dfd49eddf475aadacc33e9ca.dll</t>
  </si>
  <si>
    <t>f838f941564e4ef74d60ec08d8149e96f9776f6e7f675a64517ed6b062605ab0.dll</t>
  </si>
  <si>
    <t>2f3378a274de141506335d57ed39a2ad9ef7f585c9a38d3bb3dca30b2da05c7e.dll</t>
  </si>
  <si>
    <t>062852ac31db2530dc6a1cb617d90f8fe313f8bda5e407d5e38a03a6e4897b6f.dll</t>
  </si>
  <si>
    <t>0c14228da4e8a8b11d0a818d1d616647ccb54760be58e626ee82773b17878865.dll</t>
  </si>
  <si>
    <t>68e3294f4cf973ccbff43440a3fe6c631a246a648756a994c7aeca6d223fb668.dll</t>
  </si>
  <si>
    <t>44f2a5350a712bfefe9c3dc2827697208ed9c144407bce66eb2ee1626e82003d.dll</t>
  </si>
  <si>
    <t>0892a03bad95665f31ee47c90cc5d71b89ab102ffb192ecad52c22fd4e3fb83e.dll</t>
  </si>
  <si>
    <t>ed246e895a4d39d6bacc778df9eca4a5dbbbd7ad5f031b87eebbe4e6c4db4022.exe</t>
  </si>
  <si>
    <t>ad942e447a3ff5e160223da8d5d37e5d38c1c6e8648229ba1bef53f0048e3386.exe</t>
  </si>
  <si>
    <t>6e5b76a27edc9ab83b7158d8395bc2f8c14b3bf420907b5645feddb17672c03e.dll</t>
  </si>
  <si>
    <t>5ec66d9738e9a52f8a9cc7adb4435d17527c600a45ad47fb5116109ec6efee47.exe</t>
  </si>
  <si>
    <t>02fce6f6001a97adc44b6ea04aa9fa98ab712fd3f774cf55943cdb2788616645.msi</t>
  </si>
  <si>
    <t>6143d920ebdd5e9b1db7425916417c0896139f425493a8fcd63d62dac80779f1.exe</t>
  </si>
  <si>
    <t>cc725752282ed5a433b8768ab7b69a000260f05fb47c66ea9a00862a627eb60d.msi</t>
  </si>
  <si>
    <t>3e0358d0667356643afc68fc7ec40cc11388f06ba17853e3e253b7dbffb24fa1.msi</t>
  </si>
  <si>
    <t>c4c38413b6d7e74bb743c5eff584b57b669095ae1e572ce85941c06a985c51d2.msi</t>
  </si>
  <si>
    <t>00ed4c347cd62526226363a0aceb851b2ef7e3a4da78433a28f2cd6cbd5f1b99.exe</t>
  </si>
  <si>
    <t>293e1fe2ef7e22411a0768e627d3c9127bf0e5f2b12765ef68a177c731e6a49a.exe</t>
  </si>
  <si>
    <t>38a7eb42ee92b51896a4f7c943ff53db0f3b27b9579e5e2a518c7124e3224c95.exe</t>
  </si>
  <si>
    <t>84cbffb84b7c9ced79b511f82a15414d9202ab68479dfe44cec7b745ed12f973.exe</t>
  </si>
  <si>
    <t>772cad26853c7d8ea8f1023f6e3cba219cc9bb1db1cd31ad2b979e59d3d9c631.exe</t>
  </si>
  <si>
    <t>2ed8aeaf73ee1a3caf7eb0be7814868c4100efbe1b021e2d964db3b638dc7f3c.exe</t>
  </si>
  <si>
    <t>7d61ba069bc031d92854aef1d3b310d8b527ba3adee67d8416a1eae4abc7045d.exe</t>
  </si>
  <si>
    <t>f80dd0bf7402bebd03d303c97c8dd3f921d3e923a2521f4a2af2e4bf3c288aa1.exe</t>
  </si>
  <si>
    <t>7025a565fe7b2b8a05477201f7dfdf8f2735dd056626aa0fbf6a949a4e61179f.exe</t>
  </si>
  <si>
    <t>31c5ddd1fbe36e68985803eda63bfeaaccce58774389be0c0fc339d214ea1353.exe</t>
  </si>
  <si>
    <t>dd3f64e6a847fd8ba77ec995ef3c1b9b6ce164df8056545b9e537cf5a23f64a0.exe</t>
  </si>
  <si>
    <t>2522dbc39b2a9bcbe3ec359e52124682672963664f4b44f50a18585ed5523ca9.exe</t>
  </si>
  <si>
    <t>361cecb9d60feae375d3ba996ba5e68c233723cb5b98332f9dd30c032833b7b2.exe</t>
  </si>
  <si>
    <t>032fa5601a6069aada31d048dd861f3e2a6c5630d34158e4675e4ad287d85416.exe</t>
  </si>
  <si>
    <t>8426bc09e01e893337a5b15b947e6f176c1eb937768c70cd4c0526b0b710523a.exe</t>
  </si>
  <si>
    <t>972d533e4df0786799c0e7c914aa6c04870753c10757c5d58cd874b92a7f4739.exe</t>
  </si>
  <si>
    <t>8b73e5a9e4093166d04fcee33db13db39dacbb6a2bb8282282e1ab9558fddc86.exe</t>
  </si>
  <si>
    <t>90b83f9b54a431d5cd69ad1408ef2b46f5072cb1a7c1a8e69d9ae524d68abe97.exe</t>
  </si>
  <si>
    <t>c2d95a006f6d28af0a332a9dc8b962e7572b40ee05cde1a2b4e48a5c379a6572.exe</t>
  </si>
  <si>
    <t>5aeeb53a492389bfaaa1a2d15b98324c159ded6cd2e55dd67efb3eba6e4ee270.exe</t>
  </si>
  <si>
    <t>2335a27e989b6591f5c7207a39fd25e2de184e0d6ba5170bf6f609105b72d03e.exe</t>
  </si>
  <si>
    <t>e5f9a8cee6a1efef515db6dd09c7993617f097374c0f323228dd24a55b317389.exe</t>
  </si>
  <si>
    <t>06572b9631c3109f4ada0dcc6487b276a6d08959412a30c1adcea358a9fd778f.dll</t>
  </si>
  <si>
    <t>8b28463392c4a0f9af89630bd6e72c8839e0f1684e2c0e18f93202b0a79a0d49.exe</t>
  </si>
  <si>
    <t>38a33adb40923549006f5ec08fd16ecd190d3451b3a8adbe58e3bf3f65aefd01.exe</t>
  </si>
  <si>
    <t>81ace5cefeb9363abea07fba3f61042d495037ceb815633279e7aa2b9556824e.exe</t>
  </si>
  <si>
    <t>21c65c88bc4d89c1be478aceea9150700bc001c58e1b6949d4fba6c6c0f5b76b.exe</t>
  </si>
  <si>
    <t>3f3d67c996fee6e8830d5d32f6fc34b989e219493d97cd55c329c80eb7f018f4.exe</t>
  </si>
  <si>
    <t>4193958b7be34e04bfac1b99e85a43a9da65bf91d3f26ee17d3c06212956c894.exe</t>
  </si>
  <si>
    <t>5d86e5152a04909b89df5b1ff4b2bc2a49d8ab738a310d540edf10bdbb53a390.exe</t>
  </si>
  <si>
    <t>8c6cf25734d89865f9aaa5dea926d6dcb66558ac0493248237c36474b1d3bd0e.msi</t>
  </si>
  <si>
    <t>18a7c16665c3812034247d42649868f8ab2f4123b863c1e415c9e90e11fcbf78.exe</t>
  </si>
  <si>
    <t>plugx_loader_apphelp</t>
  </si>
  <si>
    <t>IsNET_EXE</t>
  </si>
  <si>
    <t>Contains_ASCII_Hex_encoded_PE_file</t>
  </si>
  <si>
    <t>Njrat</t>
  </si>
  <si>
    <t>CN_disclosed_20180208_c</t>
  </si>
  <si>
    <t>BladabindiASample</t>
  </si>
  <si>
    <t>ConventionEngine_Term_Copy</t>
  </si>
  <si>
    <t>TEAN</t>
  </si>
  <si>
    <t>SharedStrings</t>
  </si>
  <si>
    <t>ConventionEngine_Anomaly_MultiPDB_Double</t>
  </si>
  <si>
    <t>AutoIT_Compiled</t>
  </si>
  <si>
    <t>executable_au3</t>
  </si>
  <si>
    <t>AutoIt</t>
  </si>
  <si>
    <t>createthread___start0___x86</t>
  </si>
  <si>
    <t>single_create_remote_process___start0___x86</t>
  </si>
  <si>
    <t>stager_reverse_tcp_nx_allports___start0___x86</t>
  </si>
  <si>
    <t>stager_reverse_http_proxy_pstore___start0___x86</t>
  </si>
  <si>
    <t>alloc_execute___start0___x86</t>
  </si>
  <si>
    <t>stager_bind_tcp_rc4___start0___x86</t>
  </si>
  <si>
    <t>single_shell_hidden_bind_tcp___start0___x86</t>
  </si>
  <si>
    <t>single_loadlibrary___start0___x86</t>
  </si>
  <si>
    <t>stager_reverse_tcp_rc4___start0___x86</t>
  </si>
  <si>
    <t>stager_reverse_tcp_rc4_dns___start0___x86</t>
  </si>
  <si>
    <t>stager_hidden_bind_tcp___start0___x86</t>
  </si>
  <si>
    <t>stager_reverse_winhttp___start0___x86</t>
  </si>
  <si>
    <t>stager_reverse_tcp_dns_connect_only___start0___x86</t>
  </si>
  <si>
    <t>stager_reverse_https___start0___x86</t>
  </si>
  <si>
    <t>stager_reverse_https_proxy___start0___x86</t>
  </si>
  <si>
    <t>stager_bind_ipknock_tcp___start0___x86</t>
  </si>
  <si>
    <t>single_service_stuff___start0___x86</t>
  </si>
  <si>
    <t>stager_reverse_tcp_dns___start0___x86</t>
  </si>
  <si>
    <t>ConventionEngine_Keyword_Inject</t>
  </si>
  <si>
    <t>RevengeRAT_Sep17</t>
  </si>
  <si>
    <t>network_smtp_dotNet</t>
  </si>
  <si>
    <t>AgentTeslaV3</t>
  </si>
  <si>
    <t>vb_native</t>
  </si>
  <si>
    <t>SEH__vba_v1</t>
  </si>
  <si>
    <t>Big_Numbers4</t>
  </si>
  <si>
    <t>ConventionEngine_Term_OneDrive</t>
  </si>
  <si>
    <t>ConventionEngine_Anomaly_NonAscii</t>
  </si>
  <si>
    <t>RijnDael_AES</t>
  </si>
  <si>
    <t>PureBasic</t>
  </si>
  <si>
    <t>agent_tesla_2019</t>
  </si>
  <si>
    <t>AgentTeslaV2</t>
  </si>
  <si>
    <t>CAP_HookExKeylogger</t>
  </si>
  <si>
    <t>HeavensGate</t>
  </si>
  <si>
    <t>OutlookBackdoor</t>
  </si>
  <si>
    <t>alloc_execute_goodbye_x86</t>
  </si>
  <si>
    <t>single_shell_hidden_bind_tcp_goodbye_x86</t>
  </si>
  <si>
    <t>block_exitfunk_goodbye_x86</t>
  </si>
  <si>
    <t>single_loadlibrary_goodbye_x86</t>
  </si>
  <si>
    <t>Prime_Constants_long</t>
  </si>
  <si>
    <t>Contains_VBE_File</t>
  </si>
  <si>
    <t>WormWin32PhorpiexSampleM</t>
  </si>
  <si>
    <t>vmprotect</t>
  </si>
  <si>
    <t>redline_stealer</t>
  </si>
  <si>
    <t>RedLine</t>
  </si>
  <si>
    <t>nanocore_rat</t>
  </si>
  <si>
    <t>Nanocore_RAT_Gen_2</t>
  </si>
  <si>
    <t>Nanocore_RAT_Feb18_1</t>
  </si>
  <si>
    <t>NanoCore</t>
  </si>
  <si>
    <t>ConventionEngine_Term_Dropbox</t>
  </si>
  <si>
    <t>dbgdetect_files</t>
  </si>
  <si>
    <t>MyWScript_CompiledScript</t>
  </si>
  <si>
    <t>win_ave_maria_auto</t>
  </si>
  <si>
    <t>RDPWrap</t>
  </si>
  <si>
    <t>ave_maria_warzone_rat</t>
  </si>
  <si>
    <t>AveMaria_WarZone</t>
  </si>
  <si>
    <t>Codoso_Gh0st_2</t>
  </si>
  <si>
    <t>Codoso_Gh0st_1</t>
  </si>
  <si>
    <t>MAL_Envrial_Jan18_1</t>
  </si>
  <si>
    <t>AveMaria</t>
  </si>
  <si>
    <t>ConventionEngine_Term_NewFolder</t>
  </si>
  <si>
    <t>ConventionEngine_Keyword_LOL</t>
  </si>
  <si>
    <t>MAL_QuasarRAT_May19_1</t>
  </si>
  <si>
    <t>malware_windows_xrat_quasarrat</t>
  </si>
  <si>
    <t>win_lokipws_auto</t>
  </si>
  <si>
    <t>infostealer_xor_patterns</t>
  </si>
  <si>
    <t>infostealer_loki</t>
  </si>
  <si>
    <t>STEALER_Lokibot</t>
  </si>
  <si>
    <t>Loki</t>
  </si>
  <si>
    <t>TrojanPSWTepferSample</t>
  </si>
  <si>
    <t>Artifact_ORION_aPlib</t>
  </si>
  <si>
    <t>- Defense Evasion::Exploitation for Defense Evasion [T1211;8]</t>
  </si>
  <si>
    <t>- Defense Evasion::Obfuscated Files or Information::Indicator Removal from Tools [T1027.005;7]</t>
  </si>
  <si>
    <t>- Privilege Escalation::Access Token Manipulation::Token Impersonation/Theft [T1134.001;5]</t>
  </si>
  <si>
    <t>- Collection::Video Capture [T1125;6]</t>
  </si>
  <si>
    <t>- Persistence::Event Triggered Execution::Screensaver [T1546.002;4]</t>
  </si>
  <si>
    <t>- Credential Access::Credentials from Password Stores::Credentials from Web Browsers [T1555.003;8]</t>
  </si>
  <si>
    <t>- Credential Access::Credentials from Password Stores [T1555;8]</t>
  </si>
  <si>
    <t>Win.Packed.Emotet-9937331-0</t>
  </si>
  <si>
    <t>Win.Trojan.Emotet-9937726-0</t>
  </si>
  <si>
    <t>Xls.Dropper.Emotet0122-9937662-0</t>
  </si>
  <si>
    <t>Win.Dropper.Pswtool-9857535-0</t>
  </si>
  <si>
    <t>Win.Packed.Barys-9859263-0</t>
  </si>
  <si>
    <t>Win.Malware.Barys-9859499-0</t>
  </si>
  <si>
    <t>Win.Packed.Barys-9859531-0</t>
  </si>
  <si>
    <t>Win.Packed.Jaik-9863991-0</t>
  </si>
  <si>
    <t>Win.Malware.Socelars-9901327-1</t>
  </si>
  <si>
    <t>Win.Malware.Socelars-9901374-1</t>
  </si>
  <si>
    <t>Win.Packed.Asprotect-9935287-0</t>
  </si>
  <si>
    <t>Win.Malware.Generic-9933228-0</t>
  </si>
  <si>
    <t>Win.Packed.Generic-7672855-0</t>
  </si>
  <si>
    <t>Win.Packed.njRAT-7672853-1</t>
  </si>
  <si>
    <t>Win.Packed.Msilperseus-9220094-0</t>
  </si>
  <si>
    <t>Win.Packed.Generic-9795615-0</t>
  </si>
  <si>
    <t>Win.Trojan.Generic-6417450-0</t>
  </si>
  <si>
    <t>Win.Packed.Krypt-6888233-0</t>
  </si>
  <si>
    <t>Win.Trojan.Emotet-9937900-0</t>
  </si>
  <si>
    <t>Win.Trojan.Emotet-9937902-0</t>
  </si>
  <si>
    <t>Win.Malware.Midie-9938013-0</t>
  </si>
  <si>
    <t>Win.Dropper.Mokes-9933040-0</t>
  </si>
  <si>
    <t>Win.Dropper.Tofsee-9933233-0</t>
  </si>
  <si>
    <t>Win.Dropper.Mikey-9917324-0</t>
  </si>
  <si>
    <t>Win.Packed.Generic-9936426-0</t>
  </si>
  <si>
    <t>Win.Packed.Generic-9936427-0</t>
  </si>
  <si>
    <t>Win.Malware.Asprotect-9936692-0</t>
  </si>
  <si>
    <t>Win.Dropper.Tofsee-9919472-0</t>
  </si>
  <si>
    <t>Win.Dropper.Lockbit-9919572-0</t>
  </si>
  <si>
    <t>Win.Malware.Stopcrypt-9933337-0</t>
  </si>
  <si>
    <t>Win.Dropper.Tofsee-9934046-0</t>
  </si>
  <si>
    <t>Win.Dropper.Tofsee-9934861-0</t>
  </si>
  <si>
    <t>Win.Dropper.Generickdz-9935256-0</t>
  </si>
  <si>
    <t>Win.Malware.Sodinokibi-9863207-0</t>
  </si>
  <si>
    <t>Win.Malware.Emotet-9937721-0</t>
  </si>
  <si>
    <t>Win.Malware.Emotet-9937722-0</t>
  </si>
  <si>
    <t>Win.Malware.Generic-9937736-0</t>
  </si>
  <si>
    <t>Win.Malware.Emotet-9937800-0</t>
  </si>
  <si>
    <t>Win.Malware.Generic-9936539-0</t>
  </si>
  <si>
    <t>Win.Packed.Tofsee-9936600-1</t>
  </si>
  <si>
    <t>Xls.Downloader.EmotetRed0122-9937864-0</t>
  </si>
  <si>
    <t>Win.Malware.Mikey-9917879-0</t>
  </si>
  <si>
    <t>Win.Packed.Lockbit-9919158-0</t>
  </si>
  <si>
    <t>Win.Malware.Generic-9937404-0</t>
  </si>
  <si>
    <t>Win.Malware.Generic-9938009-0</t>
  </si>
  <si>
    <t>Win.Dropper.Stop-9938042-0</t>
  </si>
  <si>
    <t>Win.Dropper.Mikey-9934118-0</t>
  </si>
  <si>
    <t>Win.Dropper.Zenpak-9934215-0</t>
  </si>
  <si>
    <t>Win.Dropper.Zenpak-9934216-0</t>
  </si>
  <si>
    <t>Win.Malware.Generic-9934868-0</t>
  </si>
  <si>
    <t>Win.Packed.Ulise-9935379-0</t>
  </si>
  <si>
    <t>Win.Malware.Generic-9937855-0</t>
  </si>
  <si>
    <t>Win.Malware.Emotet-9937860-0</t>
  </si>
  <si>
    <t>Win.Malware.Emotet-9937870-0</t>
  </si>
  <si>
    <t>Win.Malware.Tofsee-9933224-0</t>
  </si>
  <si>
    <t>Win.Malware.Razy-6862379-0</t>
  </si>
  <si>
    <t>Win.Packed.Razy-9862812-0</t>
  </si>
  <si>
    <t>Win.Packed.Razy-9865058-0</t>
  </si>
  <si>
    <t>Win.Packed.Razy-7334624-0</t>
  </si>
  <si>
    <t>Win.Malware.Generic-9863888-0</t>
  </si>
  <si>
    <t>Win.Malware.Generic-9933039-0</t>
  </si>
  <si>
    <t>Win.Malware.Uztuby-9848412-0</t>
  </si>
  <si>
    <t>Win.Packed.Uztuby-9851623-0</t>
  </si>
  <si>
    <t>Win.Trojan.Fragtor-9937760-0</t>
  </si>
  <si>
    <t>Win.Dropper.Raccoon-9916366-0</t>
  </si>
  <si>
    <t>Win.Malware.Generic-9938106-0</t>
  </si>
  <si>
    <t>Win.Dropper.Stop-9938096-0</t>
  </si>
  <si>
    <t>Win.Dropper.Stop-9938097-0</t>
  </si>
  <si>
    <t>Win.Malware.Emotet-9937856-0</t>
  </si>
  <si>
    <t>Win.Malware.Generic-9935525-0</t>
  </si>
  <si>
    <t>Win.Malware.Generic-9935807-0</t>
  </si>
  <si>
    <t>Win.Malware.Generickdz-9935860-0</t>
  </si>
  <si>
    <t>Win.Trojan.Generic-9936187-0</t>
  </si>
  <si>
    <t>Win.Trojan.Emotet-9937901-0</t>
  </si>
  <si>
    <t>Win.Malware.Emotet-9937962-0</t>
  </si>
  <si>
    <t>Win.Malware.Generickdz-9783152-0</t>
  </si>
  <si>
    <t>Win.Malware.AgentTesla-7660762-0</t>
  </si>
  <si>
    <t>Win.Packed.Uztuby-9891175-0</t>
  </si>
  <si>
    <t>Win.Packed.Uztuby-9901274-0</t>
  </si>
  <si>
    <t>Win.Packed.Passwordstealera-9917697-0</t>
  </si>
  <si>
    <t>Win.Packed.Generic-9933055-0</t>
  </si>
  <si>
    <t>Win.Malware.Generic-9918574-0</t>
  </si>
  <si>
    <t>Win.Trojan.Generic-9935605-0</t>
  </si>
  <si>
    <t>Win.Malware.Generic-9936948-0</t>
  </si>
  <si>
    <t>Win.Packed.Generic-9937801-0</t>
  </si>
  <si>
    <t>Win.Dropper.LockbitCrypt-9937905-0</t>
  </si>
  <si>
    <t>Win.Malware.Razy-9789744-0</t>
  </si>
  <si>
    <t>Win.Trojan.Generic-9917122-0</t>
  </si>
  <si>
    <t>Sanesecurity.Badmacro.Doc.messen13.UNOFFICIAL</t>
  </si>
  <si>
    <t>Win.Malware.Generic-9935529-0</t>
  </si>
  <si>
    <t>Win.Malware.Generic-9935569-0</t>
  </si>
  <si>
    <t>Win.Malware.Zusy-8332297-0</t>
  </si>
  <si>
    <t>Win.Malware.Emotet-9937559-0</t>
  </si>
  <si>
    <t>Win.Dropper.CrypterX-9936648-0</t>
  </si>
  <si>
    <t>Win.Trojan.Crypterx-9935625-0</t>
  </si>
  <si>
    <t>Win.Trojan.Generic-9907116-0</t>
  </si>
  <si>
    <t>Win.Packed.Asprotect-9937510-0</t>
  </si>
  <si>
    <t>Win.Trojan.Generickdz-9935703-0</t>
  </si>
  <si>
    <t>Win.Malware.Genericfca-9917954-0</t>
  </si>
  <si>
    <t>Win.Trojan.Uztuby-9855059-0</t>
  </si>
  <si>
    <t>Win.Ransomware.Clinix-9868408-0</t>
  </si>
  <si>
    <t>Win.Packed.Uztuby-9937390-0</t>
  </si>
  <si>
    <t>Win.Packed.Generic-9938026-0</t>
  </si>
  <si>
    <t>Win.Malware.Generic-9933690-0</t>
  </si>
  <si>
    <t>Win.Malware.Tofsee-9933691-0</t>
  </si>
  <si>
    <t>Win.Packed.Tofsee-9934833-0</t>
  </si>
  <si>
    <t>Win.Dropper.Tofsee-9932640-0</t>
  </si>
  <si>
    <t>Win.Malware.Bulz-9880537-0</t>
  </si>
  <si>
    <t>Win.Packed.Bulz-9883367-0</t>
  </si>
  <si>
    <t>Win.Packed.Generickdz-9885340-0</t>
  </si>
  <si>
    <t>Win.Packed.Bulz-9891195-0</t>
  </si>
  <si>
    <t>Win.Malware.Pwsx-9934961-0</t>
  </si>
  <si>
    <t>Win.Malware.Pwsx-9934967-0</t>
  </si>
  <si>
    <t>Win.Dropper.Mikey-9937403-0</t>
  </si>
  <si>
    <t>Win.Trojan.Coinminer-9835184-0</t>
  </si>
  <si>
    <t>Win.Trojan.NanoCore-9852758-0</t>
  </si>
  <si>
    <t>Win.Packed.Generic-9777790-0</t>
  </si>
  <si>
    <t>Win.Trojan.Generic-9783914-0</t>
  </si>
  <si>
    <t>Win.Dropper.Nancrat-9869495-0</t>
  </si>
  <si>
    <t>Win.Dropper.Nanocore-9916514-0</t>
  </si>
  <si>
    <t>Win.Trojan.Nanocore-5</t>
  </si>
  <si>
    <t>Win.Packed.Razy-9819830-0</t>
  </si>
  <si>
    <t>Win.Packed.Zusy-6860470-0</t>
  </si>
  <si>
    <t>Win.Packed.Clipbanker-9917320-0</t>
  </si>
  <si>
    <t>Win.Packed.Pwsx-9918173-0</t>
  </si>
  <si>
    <t>Win.Malware.AveMaria-8799014-1</t>
  </si>
  <si>
    <t>Win.Packed.Nanocore-9937493-0</t>
  </si>
  <si>
    <t>Win.Keylogger.Asprotect-9919541-0</t>
  </si>
  <si>
    <t>Win.Malware.Generic-9933232-0</t>
  </si>
  <si>
    <t>Win.Packer.Morder-1</t>
  </si>
  <si>
    <t>Win.Malware.Tofsee-9933065-0</t>
  </si>
  <si>
    <t>Win.Packed.Fragtor-9937611-0</t>
  </si>
  <si>
    <t>Win.Malware.Fragtor-9937619-0</t>
  </si>
  <si>
    <t>Win.Packed.Zusy-9937824-0</t>
  </si>
  <si>
    <t>Win.Malware.Multiple-9936771-0</t>
  </si>
  <si>
    <t>Win.Packed.Asprotect-9936689-0</t>
  </si>
  <si>
    <t>Win.Dropper.DriverPack-9936535-0</t>
  </si>
  <si>
    <t>Win.Dropper.Gh0stRAT-9497863-0</t>
  </si>
  <si>
    <t>Win.Packed.Passwordstealera-9792228-0</t>
  </si>
  <si>
    <t>Win.Malware.Generic-9883082-0</t>
  </si>
  <si>
    <t>Win.Malware.Generic-9883083-0</t>
  </si>
  <si>
    <t>Win.Packed.Downeks-6898097-0</t>
  </si>
  <si>
    <t>Win.Trojan.Ulise-9938012-0</t>
  </si>
  <si>
    <t>Sanesecurity.Rogue.0hr.20220103-0606.UNOFFICIAL</t>
  </si>
  <si>
    <t>Win.Trojan.Azberg-1</t>
  </si>
  <si>
    <t>Win.Dropper.Lockbit-9917808-0</t>
  </si>
  <si>
    <t>Win.Dropper.Tofsee-9933882-0</t>
  </si>
  <si>
    <t>Win.Packed.Datastealer-9856291-0</t>
  </si>
  <si>
    <t>Win.Ransomware.Stupid-9871677-0</t>
  </si>
  <si>
    <t>Win.Packed.Generic-9884627-0</t>
  </si>
  <si>
    <t>Win.Dropper.Witch-9936665-0</t>
  </si>
  <si>
    <t>Win.Malware.Generic-9934865-0</t>
  </si>
  <si>
    <t>Win.Packed.Generickdz-9916211-0</t>
  </si>
  <si>
    <t>Win.Dropper.Lazy-9916235-0</t>
  </si>
  <si>
    <t>Win.Trojan.Agent-1256485</t>
  </si>
  <si>
    <t>Win.Malware.Blueh-6726608-0</t>
  </si>
  <si>
    <t>Win.Trojan.Autoit-1110</t>
  </si>
  <si>
    <t>Win.Exploit.Bulz-9892740-0</t>
  </si>
  <si>
    <t>Win.Trojan.Autoit-7057849-0</t>
  </si>
  <si>
    <t>Win.Trojan.Autoit-7057866-1</t>
  </si>
  <si>
    <t>Win.Trojan.naKocTb-6331389-1</t>
  </si>
  <si>
    <t>Win.Packed.Pwsx-9937513-0</t>
  </si>
  <si>
    <t>Win.Packed.Pwsx-9937517-0</t>
  </si>
  <si>
    <t>Win.Malware.Generic-9934994-0</t>
  </si>
  <si>
    <t>nid_14511_fiche_de_calculs_aide_loyers_vp_20211215.xlsx</t>
  </si>
  <si>
    <t>187991.doc</t>
  </si>
  <si>
    <t>GitLab.pdf</t>
  </si>
  <si>
    <t>MCCC_Compensation_Master_ICLY 2020 2021.xlsx</t>
  </si>
  <si>
    <t>375dd437fa652b84e37aabfc7547012047b9c468f5470c4761424ed1086c52a4.exe</t>
  </si>
  <si>
    <t>a08ab682c2c508d2227e6f86ea04428ccea9fb6326dde8d226f2b7f51b1dd6d5.xlsx</t>
  </si>
  <si>
    <t>5d3789eeac43961651c4647ef89f0fe5aed23209ddf5d5933989a5062f2ab5f6.dll</t>
  </si>
  <si>
    <t>a2a5fd4541c9cd588c8cfa613fc3f5898cc1adea0b638139015f0c498ed492ca.exe</t>
  </si>
  <si>
    <t>bc9c029d261add24b1801f401c3dc08955f834076aa2079f91406faf9b5a9ab7.dll</t>
  </si>
  <si>
    <t>d3bb22a5e31e3605ccb2132d987bc8445075e148b5924a7992a736b93b16555d.xlsx</t>
  </si>
  <si>
    <t>556274658598eef16051157d298e3a1062d46ebee23bf491268a68c3a8996be5.exe</t>
  </si>
  <si>
    <t>adc0349a9d017a366df2e837e8831eaf2cfb70f22d5258a46b337372e50afb6f.xlsx</t>
  </si>
  <si>
    <t>56288aa7af61d7110f116681c6785f3ac6ffc269bd7a6a5051040b803c4dbea4.exe</t>
  </si>
  <si>
    <t>1930f4d1537aa7c7d85b136f6d1848c9e7ed04cb9a6631d4c8d7acdd0fa8b8df.dll</t>
  </si>
  <si>
    <t>470a7b7594b3a7f16eee9a882698965fa98cc6b10d91232fa9324624c27fb9ab.dll</t>
  </si>
  <si>
    <t>2007c6a9e59808e7c1883afbb30371fc51f2e7951b077b5e2ffe7218fee50970.exe</t>
  </si>
  <si>
    <t>aa80f9958873b3f85cb3e6841bc630810466e6f6f726e040b9ee783bb3b40dad.dll</t>
  </si>
  <si>
    <t>e388af0d52511c350e1fddf19e23e764921fb73edf9eda7eac5473652f121dd3.xlsx</t>
  </si>
  <si>
    <t>a07111b0e2baa3dce0e4b5ec4030c3c36ff02c01d7bca655d683d6e55c02e725.xlsx</t>
  </si>
  <si>
    <t>8fcfdca4fec3425766fc7a684dbfbb471766633a288d5d449ebe4c0e0bc0431f.exe</t>
  </si>
  <si>
    <t>6a3d626d0ab359b8e7a3d3ea8551f3e948c26f74465c65e1f02f6aa76163fa2b.exe</t>
  </si>
  <si>
    <t>894cebc6da151cbe64ab4094b2e779f433dc0865ba1cff8063747ca407454629.exe</t>
  </si>
  <si>
    <t>f1d4f3c8a3e9d0d624ef64a1c83770ec920c5f6a66196934b61a26db9c87f759.exe</t>
  </si>
  <si>
    <t>63f01e322665557daf9d9ceb3f8018d0d9326926bf14acab9796bcb342890a79.exe</t>
  </si>
  <si>
    <t>executable_pe</t>
  </si>
  <si>
    <t>Visual_Cpp_2005_DLL_Microsoft</t>
  </si>
  <si>
    <t>Visual_Cpp_2003_DLL_Microsoft</t>
  </si>
  <si>
    <t>isExecutable</t>
  </si>
  <si>
    <t>Microsoft_Visual_Studio_NET</t>
  </si>
  <si>
    <t>Microsoft_Visual_C_v70_Basic_NET_additional</t>
  </si>
  <si>
    <t>Microsoft_Visual_C_Basic_NET</t>
  </si>
  <si>
    <t>Microsoft_Visual_Studio_NET_additional</t>
  </si>
  <si>
    <t>Microsoft_Visual_C_v70_Basic_NET</t>
  </si>
  <si>
    <t>NET_executable_</t>
  </si>
  <si>
    <t>NET_executable</t>
  </si>
  <si>
    <t>VC8_Microsoft_Corporation</t>
  </si>
  <si>
    <t>Microsoft_Visual_Cpp_8</t>
  </si>
  <si>
    <t>Microsoft_Visual_Cpp_v60</t>
  </si>
  <si>
    <t>Microsoft_Visual_Cpp_v50v60_MFC_additional</t>
  </si>
  <si>
    <t>Microsoft_Visual_Cpp_50</t>
  </si>
  <si>
    <t>Microsoft_Visual_Cpp_v50v60_MFC</t>
  </si>
  <si>
    <t>Microsoft_Visual_Cpp</t>
  </si>
  <si>
    <t>ASProtect_v123_RC1</t>
  </si>
  <si>
    <t>ASProtect_v12x_New_Strain_additional</t>
  </si>
  <si>
    <t>Microsoft_Visual_Basic_v50</t>
  </si>
  <si>
    <t>ASProtect_v12x_New_Strain</t>
  </si>
  <si>
    <t>ASProtect_v11_BRS</t>
  </si>
  <si>
    <t>ASProtect_V2X_Registered_Alexey_Solodovnikov</t>
  </si>
  <si>
    <t>ASProtect_133_21_Registered_Alexey_Solodovnikov</t>
  </si>
  <si>
    <t>VMProtect_1704_phpbb3</t>
  </si>
  <si>
    <t>ASProtect_v12_additional</t>
  </si>
  <si>
    <t>ASProtect_123_RC4_130824_Solodovnikov_Alexey</t>
  </si>
  <si>
    <t>ASProtect_133_21_Registered_Alexey_Solodovnikov_additional</t>
  </si>
  <si>
    <t>ASProtect13321RegisteredAlexeySolodovnikov</t>
  </si>
  <si>
    <t>ASProtectv12xNewStrain</t>
  </si>
  <si>
    <t>ASProtectv123RC1</t>
  </si>
  <si>
    <t>malware_Njrat_strings</t>
  </si>
  <si>
    <t>NETexecutableMicrosoft</t>
  </si>
  <si>
    <t>INDICATOR_EXE_Packed_SmartAssembly</t>
  </si>
  <si>
    <t>Microsoft_Visual_Cpp_80_DLL</t>
  </si>
  <si>
    <t>INDICATOR_SUSPICIOUS_EXE_Embedded_Gzip_B64Encoded_File</t>
  </si>
  <si>
    <t>INDICATOR_EXE_Packed_Themida</t>
  </si>
  <si>
    <t>Microsoft_Visual_Cpp_80</t>
  </si>
  <si>
    <t>MALWARE_Win_RedLine</t>
  </si>
  <si>
    <t>db_connection</t>
  </si>
  <si>
    <t>INDICATOR_KB_CERT_21c9a6daff942f2db6a0614d</t>
  </si>
  <si>
    <t>Nullsoft_PiMP_Stub_SFX</t>
  </si>
  <si>
    <t>Microsoft_Visual_Cpp_v60_DLL_additional</t>
  </si>
  <si>
    <t>Armadillo_v4x</t>
  </si>
  <si>
    <t>PackerUPX_CompresorGratuito_wwwupxsourceforgenet</t>
  </si>
  <si>
    <t>UPX_wwwupxsourceforgenet_additional</t>
  </si>
  <si>
    <t>yodas_Protector_v1033_dllocx_Ashkbiz_Danehkar_h</t>
  </si>
  <si>
    <t>UPX_v0896_v102_v105_v124_Markus_Laszlo_overlay</t>
  </si>
  <si>
    <t>UPX_v0896_v102_v105_v124_Markus_Laszlo_overlay_additional</t>
  </si>
  <si>
    <t>UPX_wwwupxsourceforgenet</t>
  </si>
  <si>
    <t>UPXv20MarkusLaszloReiser</t>
  </si>
  <si>
    <t>UPXV200V290MarkusOberhumerLaszloMolnarJohnReiser</t>
  </si>
  <si>
    <t>MALWARE_Win_Locked</t>
  </si>
  <si>
    <t>MALWARE_Win_RevengeRAT</t>
  </si>
  <si>
    <t>MALWARE_Win_AgentTeslaV3</t>
  </si>
  <si>
    <t>INDICATOR_EXE_Packed_NyanXCat_CSharpLoader</t>
  </si>
  <si>
    <t>Borland_Delphi_30_additional</t>
  </si>
  <si>
    <t>Borland_Delphi_30_</t>
  </si>
  <si>
    <t>Borland_Delphi_v40_v50</t>
  </si>
  <si>
    <t>Borland_Delphi_v30</t>
  </si>
  <si>
    <t>Borland_Delphi_DLL</t>
  </si>
  <si>
    <t>Microsoft_Visual_Basic_v50v60</t>
  </si>
  <si>
    <t>Microsoft_Visual_Basic_v50_v60</t>
  </si>
  <si>
    <t>Microsoft_Visual_Basic_v50_additional</t>
  </si>
  <si>
    <t>Microsoft_Visual_Basic_v50v60_additional</t>
  </si>
  <si>
    <t>ASPack_v212_additional</t>
  </si>
  <si>
    <t>ASPack_v21_additional</t>
  </si>
  <si>
    <t>ASProtect_V2X_DLL_Alexey_Solodovnikov</t>
  </si>
  <si>
    <t>ASPack_v212</t>
  </si>
  <si>
    <t>ASPack_v211d</t>
  </si>
  <si>
    <t>ASProtect_V2X_DLL_Alexey_Solodovnikov_additional</t>
  </si>
  <si>
    <t>ASPack_212withouth_Poly_Solodovnikov_Alexey</t>
  </si>
  <si>
    <t>ASPack_v212_Alexey_Solodovnikov</t>
  </si>
  <si>
    <t>ASPackv212AlexeySolodovnikov</t>
  </si>
  <si>
    <t>ASProtectV2XDLLAlexeySolodovnikov</t>
  </si>
  <si>
    <t>INDICATOR_EXE_Packed_ASPack</t>
  </si>
  <si>
    <t>Safeguard_103_Simonzh</t>
  </si>
  <si>
    <t>Safengine_Shielden_v2160</t>
  </si>
  <si>
    <t>Install_Shield_2000</t>
  </si>
  <si>
    <t>InstallShield_2000_additional</t>
  </si>
  <si>
    <t>PureBasic_4x_Neil_Hodgson_additional</t>
  </si>
  <si>
    <t>PureBasic_4x_Neil_Hodgson</t>
  </si>
  <si>
    <t>PureBasic4xNeilHodgson</t>
  </si>
  <si>
    <t>SUSP_Encoded_Discord_Attachment_Oct21_1</t>
  </si>
  <si>
    <t>INDICATOR_SUSPICIOUS_EXE_DiscordURL</t>
  </si>
  <si>
    <t>malware_Agenttesla_type2</t>
  </si>
  <si>
    <t>MALWARE_Win_AgentTeslaV2</t>
  </si>
  <si>
    <t>INDICATOR_SUSPICIOUS_EXE_References_Confidential_Data_Store</t>
  </si>
  <si>
    <t>MALWARE_Win_DCRat</t>
  </si>
  <si>
    <t>INDICATOR_SUSPICIOUS_EXE_UACBypass_CMSTPCOM</t>
  </si>
  <si>
    <t>INDICATOR_SUSPICIOUS_EXE_SQLQuery_ConfidentialDataStore</t>
  </si>
  <si>
    <t>db_structure</t>
  </si>
  <si>
    <t>NETDLLMicrosoft</t>
  </si>
  <si>
    <t>math_entropy_2</t>
  </si>
  <si>
    <t>INDICATOR_KB_ID_Ransomware_Koxic</t>
  </si>
  <si>
    <t>INDICATOR_SUSPICIOUS_GENRansomware</t>
  </si>
  <si>
    <t>INDICATOR_SUSPICIOUS_EXE_RegKeyComb_DisableWinDefender</t>
  </si>
  <si>
    <t>MALWARE_Win_Koxic</t>
  </si>
  <si>
    <t>Microsoft_CAB_SFX</t>
  </si>
  <si>
    <t>Microsoft_CAB_SFX_additional</t>
  </si>
  <si>
    <t>INDICATOR_KB_CERT_06bcb74291d96096577bdb1e165dce85</t>
  </si>
  <si>
    <t>SUSP_PE_Discord_Attachment_Oct21_1</t>
  </si>
  <si>
    <t>MAL_Unknown_Discord_Characteristics_Jan22_1</t>
  </si>
  <si>
    <t>INDICATOR_EXE_Packed_VMProtect</t>
  </si>
  <si>
    <t>Borland_Delphi_40_additional</t>
  </si>
  <si>
    <t>Borland_Delphi_Setup_Module</t>
  </si>
  <si>
    <t>Borland_Delphi_40</t>
  </si>
  <si>
    <t>BobSoft_Mini_Delphi_BoB_BobSoft_additional</t>
  </si>
  <si>
    <t>Borland_Delphi_v60_v70</t>
  </si>
  <si>
    <t>Borland</t>
  </si>
  <si>
    <t>BobSoftMiniDelphiBoBBobSoft</t>
  </si>
  <si>
    <t>malware_Nanocore_strings</t>
  </si>
  <si>
    <t>MALWARE_Win_NanoCore</t>
  </si>
  <si>
    <t>APT_HKTL_Wiper_WhisperGate_Jan22_1</t>
  </si>
  <si>
    <t>MALWARE_Win_MountLocker</t>
  </si>
  <si>
    <t>MALWARE_Win_Quantum</t>
  </si>
  <si>
    <t>INDICATOR_SUSPICIOUS_Binary_References_Browsers</t>
  </si>
  <si>
    <t>INDICATOR_SUSPICIOUS_EXE_RegKeyComb_IExecuteCommandCOM</t>
  </si>
  <si>
    <t>MALWARE_Win_AveMaria</t>
  </si>
  <si>
    <t>MALWARE_Win_WarzoneRAT</t>
  </si>
  <si>
    <t>INDICATOR_KB_CERT_1f3216f428f850be2c66caa056f6d821</t>
  </si>
  <si>
    <t>Microsoft_Visual_Cpp_V80_Debug</t>
  </si>
  <si>
    <t>Microsoft_Visual_Cpp_80_Debug_</t>
  </si>
  <si>
    <t>Microsoft_Visual_Cpp_80_Debug</t>
  </si>
  <si>
    <t>SafeDiscv4</t>
  </si>
  <si>
    <t>certificates</t>
  </si>
  <si>
    <t>INDICATOR_EXE_Packed_AgileDotNet</t>
  </si>
  <si>
    <t>MALWARE_Win_DLInjector04</t>
  </si>
  <si>
    <t>malware_asyncrat</t>
  </si>
  <si>
    <t>INDICATOR_SUSPICIOUS_EXE_ASEP_REG_Reverse</t>
  </si>
  <si>
    <t>INDICATOR_SUSPICIOUS_GENInfoStealer</t>
  </si>
  <si>
    <t>INDICATOR_SUSPICIOUS_EXE_NoneWindowsUA</t>
  </si>
  <si>
    <t>MALWARE_Win_QuasarStealer</t>
  </si>
  <si>
    <t>INDICATOR_SUSPICIOUS_EXE_References_CryptoWallets</t>
  </si>
  <si>
    <t>INDICATOR_SUSPICIOUS_EXE_CC_Regex</t>
  </si>
  <si>
    <t>INDICATOR_SUSPICIOUS_EXE_Discord_Regex</t>
  </si>
  <si>
    <t>INDICATOR_SUSPICIOUS_EXE_References_VPN</t>
  </si>
  <si>
    <t>MALWARE_Win_A310Logger</t>
  </si>
  <si>
    <t>AutoIt_2</t>
  </si>
  <si>
    <t>malware_Lokibot_strings</t>
  </si>
  <si>
    <t>INDICATOR_SUSPICIOUS_EXE_Referenfces_File_Transfer_Clients</t>
  </si>
  <si>
    <t>Win.Trojan.Emotet-9938568-0</t>
  </si>
  <si>
    <t>MiscreantPunch.EvilMacro.PSHELLB64INVOKEDASHWINVOKEDASHW.1.UNOFFICIAL</t>
  </si>
  <si>
    <t>Win.Malware.Generic-9938273-0</t>
  </si>
  <si>
    <t>Win.Malware.Tofsee-9938170-0</t>
  </si>
  <si>
    <t>Win.Dropper.LokiBot-9938483-0</t>
  </si>
  <si>
    <t>Win.Packed.Filerepmalware-9938574-0</t>
  </si>
  <si>
    <t>Win.Packed.Filerepmalware-9938531-0</t>
  </si>
  <si>
    <t>Win.Packed.Generic-9938671-0</t>
  </si>
  <si>
    <t>Win.Packed.Generic-9938675-0</t>
  </si>
  <si>
    <t>Win.Packed.Generic-9938676-0</t>
  </si>
  <si>
    <t>Win.Packed.njRAT-9938210-1</t>
  </si>
  <si>
    <t>Win.Malware.Generic-6839709-0</t>
  </si>
  <si>
    <t>Win.Trojan.Generic-9938771-0</t>
  </si>
  <si>
    <t>Win.Malware.Bulz-9938936-0</t>
  </si>
  <si>
    <t>Win.Packed.Msilzilla-9939065-0</t>
  </si>
  <si>
    <t>Win.Malware.Phorpiex-9938809-0</t>
  </si>
  <si>
    <t>Win.Worm.CoinMiner-9938811-1</t>
  </si>
  <si>
    <t>Win.Packed.Vawtrack-9938664-0</t>
  </si>
  <si>
    <t>Win.Packed.Fragtor-9938668-0</t>
  </si>
  <si>
    <t>Win.Packed.Trojanx-9938673-0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</si>
</sst>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</font>
    <font>
      <b/>
      <sz val="11"/>
      <color rgb="FF000000"/>
      <name val="OpenSymbol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6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3" fontId="5" fillId="0" borderId="3" xfId="0" applyNumberFormat="1" applyFont="1" applyFill="1" applyBorder="1" applyAlignment="1">
      <alignment horizontal="center"/>
    </xf>
    <xf numFmtId="20" fontId="7" fillId="0" borderId="0" xfId="0" applyNumberFormat="1" applyFont="1"/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left"/>
    </xf>
    <xf numFmtId="4" fontId="5" fillId="0" borderId="3" xfId="0" applyNumberFormat="1" applyFont="1" applyBorder="1" applyAlignment="1">
      <alignment horizontal="center"/>
    </xf>
    <xf numFmtId="0" fontId="5" fillId="0" borderId="11" xfId="0" applyFont="1" applyBorder="1" applyAlignment="1"/>
    <xf numFmtId="0" fontId="5" fillId="0" borderId="1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/>
    <xf numFmtId="0" fontId="0" fillId="0" borderId="15" xfId="0" applyBorder="1"/>
    <xf numFmtId="164" fontId="5" fillId="0" borderId="3" xfId="1" applyNumberFormat="1" applyFont="1" applyBorder="1"/>
    <xf numFmtId="164" fontId="5" fillId="0" borderId="3" xfId="0" applyNumberFormat="1" applyFont="1" applyBorder="1"/>
    <xf numFmtId="2" fontId="5" fillId="0" borderId="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2" xfId="5" applyBorder="1"/>
    <xf numFmtId="0" fontId="1" fillId="0" borderId="13" xfId="5" applyBorder="1"/>
    <xf numFmtId="0" fontId="1" fillId="0" borderId="14" xfId="5" applyBorder="1"/>
    <xf numFmtId="0" fontId="1" fillId="0" borderId="12" xfId="5" applyNumberFormat="1" applyBorder="1"/>
    <xf numFmtId="0" fontId="1" fillId="0" borderId="13" xfId="5" applyNumberFormat="1" applyBorder="1"/>
    <xf numFmtId="0" fontId="1" fillId="0" borderId="14" xfId="5" applyNumberFormat="1" applyBorder="1"/>
    <xf numFmtId="11" fontId="1" fillId="0" borderId="13" xfId="5" applyNumberFormat="1" applyBorder="1"/>
  </cellXfs>
  <cellStyles count="6">
    <cellStyle name="Normal" xfId="0" builtinId="0"/>
    <cellStyle name="Normal 2" xfId="2" xr:uid="{6C3D95D0-11F7-4707-80B1-981213C14640}"/>
    <cellStyle name="Normal 3" xfId="3" xr:uid="{1DA48F4D-E437-46B5-84B2-4BF9DD3AC9BB}"/>
    <cellStyle name="Normal 4" xfId="4" xr:uid="{FA6A78F6-C76B-494B-B025-C458887078CD}"/>
    <cellStyle name="Normal 5" xfId="5" xr:uid="{2EEA71B5-69E1-4CC0-B76B-23D4B4761E64}"/>
    <cellStyle name="Pourcentage" xfId="1" builtinId="5"/>
  </cellStyles>
  <dxfs count="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E1BBB3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1BBB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Scores 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Scores!$D$2:$D$201</c:f>
              <c:numCache>
                <c:formatCode>General</c:formatCode>
                <c:ptCount val="200"/>
                <c:pt idx="0">
                  <c:v>56280.951286486299</c:v>
                </c:pt>
                <c:pt idx="1">
                  <c:v>47945.907440365998</c:v>
                </c:pt>
                <c:pt idx="2">
                  <c:v>45718.453957948099</c:v>
                </c:pt>
                <c:pt idx="3">
                  <c:v>42597.029778494398</c:v>
                </c:pt>
                <c:pt idx="4">
                  <c:v>41779.3591371855</c:v>
                </c:pt>
                <c:pt idx="5">
                  <c:v>41157.205678147096</c:v>
                </c:pt>
                <c:pt idx="6">
                  <c:v>40778.8971782515</c:v>
                </c:pt>
                <c:pt idx="7">
                  <c:v>40590.689242839697</c:v>
                </c:pt>
                <c:pt idx="8">
                  <c:v>39942.745047802098</c:v>
                </c:pt>
                <c:pt idx="9">
                  <c:v>37968.777261173898</c:v>
                </c:pt>
                <c:pt idx="10">
                  <c:v>37196.7167777469</c:v>
                </c:pt>
                <c:pt idx="11">
                  <c:v>36608.680227806697</c:v>
                </c:pt>
                <c:pt idx="12">
                  <c:v>36051.7042785425</c:v>
                </c:pt>
                <c:pt idx="13">
                  <c:v>35605.470193734996</c:v>
                </c:pt>
                <c:pt idx="14">
                  <c:v>35605.470193734996</c:v>
                </c:pt>
                <c:pt idx="15">
                  <c:v>34902.373797520399</c:v>
                </c:pt>
                <c:pt idx="16">
                  <c:v>34567.705867781297</c:v>
                </c:pt>
                <c:pt idx="17">
                  <c:v>33387.314786083203</c:v>
                </c:pt>
                <c:pt idx="18">
                  <c:v>33387.314786083203</c:v>
                </c:pt>
                <c:pt idx="19">
                  <c:v>32990.105875819703</c:v>
                </c:pt>
                <c:pt idx="20">
                  <c:v>32988.974209868298</c:v>
                </c:pt>
                <c:pt idx="21">
                  <c:v>32512.2285323754</c:v>
                </c:pt>
                <c:pt idx="22">
                  <c:v>32512.2285323754</c:v>
                </c:pt>
                <c:pt idx="23">
                  <c:v>32512.2285323754</c:v>
                </c:pt>
                <c:pt idx="24">
                  <c:v>32512.2285323754</c:v>
                </c:pt>
                <c:pt idx="25">
                  <c:v>32512.2285323754</c:v>
                </c:pt>
                <c:pt idx="26">
                  <c:v>32512.2285323754</c:v>
                </c:pt>
                <c:pt idx="27">
                  <c:v>32512.2285323754</c:v>
                </c:pt>
                <c:pt idx="28">
                  <c:v>32512.2285323754</c:v>
                </c:pt>
                <c:pt idx="29">
                  <c:v>32512.2285323754</c:v>
                </c:pt>
                <c:pt idx="30">
                  <c:v>32353.739213129302</c:v>
                </c:pt>
                <c:pt idx="31">
                  <c:v>28597.210823006499</c:v>
                </c:pt>
                <c:pt idx="32">
                  <c:v>28180.194564770602</c:v>
                </c:pt>
                <c:pt idx="33">
                  <c:v>27072.7871361697</c:v>
                </c:pt>
                <c:pt idx="34">
                  <c:v>26326.650510689698</c:v>
                </c:pt>
                <c:pt idx="35">
                  <c:v>23660.4342904851</c:v>
                </c:pt>
                <c:pt idx="36">
                  <c:v>23534.541749305699</c:v>
                </c:pt>
                <c:pt idx="37">
                  <c:v>23469.3481931723</c:v>
                </c:pt>
                <c:pt idx="38">
                  <c:v>23469.3481931723</c:v>
                </c:pt>
                <c:pt idx="39">
                  <c:v>23438.998700649299</c:v>
                </c:pt>
                <c:pt idx="40">
                  <c:v>23353.0121843952</c:v>
                </c:pt>
                <c:pt idx="41">
                  <c:v>23240.603356477899</c:v>
                </c:pt>
                <c:pt idx="42">
                  <c:v>23198.385002627201</c:v>
                </c:pt>
                <c:pt idx="43">
                  <c:v>23156.864125767399</c:v>
                </c:pt>
                <c:pt idx="44">
                  <c:v>23093.9178551777</c:v>
                </c:pt>
                <c:pt idx="45">
                  <c:v>23030.971584587998</c:v>
                </c:pt>
                <c:pt idx="46">
                  <c:v>23030.971584587998</c:v>
                </c:pt>
                <c:pt idx="47">
                  <c:v>23014.223738445999</c:v>
                </c:pt>
                <c:pt idx="48">
                  <c:v>23014.223738445999</c:v>
                </c:pt>
                <c:pt idx="49">
                  <c:v>23014.223738445999</c:v>
                </c:pt>
                <c:pt idx="50">
                  <c:v>23014.223738445999</c:v>
                </c:pt>
                <c:pt idx="51">
                  <c:v>23014.223738445999</c:v>
                </c:pt>
                <c:pt idx="52">
                  <c:v>23014.223738445999</c:v>
                </c:pt>
                <c:pt idx="53">
                  <c:v>22935.428535931602</c:v>
                </c:pt>
                <c:pt idx="54">
                  <c:v>22935.428535931602</c:v>
                </c:pt>
                <c:pt idx="55">
                  <c:v>22935.428535931602</c:v>
                </c:pt>
                <c:pt idx="56">
                  <c:v>22872.4822653419</c:v>
                </c:pt>
                <c:pt idx="57">
                  <c:v>22872.4822653419</c:v>
                </c:pt>
                <c:pt idx="58">
                  <c:v>22872.4822653419</c:v>
                </c:pt>
                <c:pt idx="59">
                  <c:v>22872.4822653419</c:v>
                </c:pt>
                <c:pt idx="60">
                  <c:v>22872.4822653419</c:v>
                </c:pt>
                <c:pt idx="61">
                  <c:v>22765.135398739501</c:v>
                </c:pt>
                <c:pt idx="62">
                  <c:v>22651.614065733698</c:v>
                </c:pt>
                <c:pt idx="63">
                  <c:v>22631.6911994244</c:v>
                </c:pt>
                <c:pt idx="64">
                  <c:v>22606.646079493399</c:v>
                </c:pt>
                <c:pt idx="65">
                  <c:v>22560.565588164602</c:v>
                </c:pt>
                <c:pt idx="66">
                  <c:v>22527.401419870399</c:v>
                </c:pt>
                <c:pt idx="67">
                  <c:v>22527.401419870399</c:v>
                </c:pt>
                <c:pt idx="68">
                  <c:v>22527.401419870399</c:v>
                </c:pt>
                <c:pt idx="69">
                  <c:v>22527.401419870399</c:v>
                </c:pt>
                <c:pt idx="70">
                  <c:v>22527.401419870399</c:v>
                </c:pt>
                <c:pt idx="71">
                  <c:v>22521.226953466899</c:v>
                </c:pt>
                <c:pt idx="72">
                  <c:v>22521.226953466899</c:v>
                </c:pt>
                <c:pt idx="73">
                  <c:v>22504.361174205998</c:v>
                </c:pt>
                <c:pt idx="74">
                  <c:v>22368.9121006243</c:v>
                </c:pt>
                <c:pt idx="75">
                  <c:v>22368.9121006243</c:v>
                </c:pt>
                <c:pt idx="76">
                  <c:v>22368.9121006243</c:v>
                </c:pt>
                <c:pt idx="77">
                  <c:v>22368.9121006243</c:v>
                </c:pt>
                <c:pt idx="78">
                  <c:v>22368.9121006243</c:v>
                </c:pt>
                <c:pt idx="79">
                  <c:v>22243.586949672401</c:v>
                </c:pt>
                <c:pt idx="80">
                  <c:v>22210.4227813781</c:v>
                </c:pt>
                <c:pt idx="81">
                  <c:v>22051.933462132001</c:v>
                </c:pt>
                <c:pt idx="82">
                  <c:v>22051.933462132001</c:v>
                </c:pt>
                <c:pt idx="83">
                  <c:v>21893.444142885899</c:v>
                </c:pt>
                <c:pt idx="84">
                  <c:v>21893.444142885899</c:v>
                </c:pt>
                <c:pt idx="85">
                  <c:v>21893.444142885899</c:v>
                </c:pt>
                <c:pt idx="86">
                  <c:v>21232.9529290311</c:v>
                </c:pt>
                <c:pt idx="87">
                  <c:v>21081.819438469101</c:v>
                </c:pt>
                <c:pt idx="88">
                  <c:v>20795.692718665101</c:v>
                </c:pt>
                <c:pt idx="89">
                  <c:v>20729.8193684711</c:v>
                </c:pt>
                <c:pt idx="90">
                  <c:v>19674.593673440399</c:v>
                </c:pt>
                <c:pt idx="91">
                  <c:v>19624.018611024199</c:v>
                </c:pt>
                <c:pt idx="92">
                  <c:v>19624.018611024199</c:v>
                </c:pt>
                <c:pt idx="93">
                  <c:v>19358.182425175699</c:v>
                </c:pt>
                <c:pt idx="94">
                  <c:v>19358.182425175699</c:v>
                </c:pt>
                <c:pt idx="95">
                  <c:v>19215.880648381801</c:v>
                </c:pt>
                <c:pt idx="96">
                  <c:v>19208.5866692563</c:v>
                </c:pt>
                <c:pt idx="97">
                  <c:v>19208.5866692563</c:v>
                </c:pt>
                <c:pt idx="98">
                  <c:v>19208.5866692563</c:v>
                </c:pt>
                <c:pt idx="99">
                  <c:v>19208.5866692563</c:v>
                </c:pt>
                <c:pt idx="100">
                  <c:v>19040.636396455899</c:v>
                </c:pt>
                <c:pt idx="101">
                  <c:v>18922.827617098599</c:v>
                </c:pt>
                <c:pt idx="102">
                  <c:v>18802.902417586702</c:v>
                </c:pt>
                <c:pt idx="103">
                  <c:v>18327.434459848399</c:v>
                </c:pt>
                <c:pt idx="104">
                  <c:v>18248.189800225398</c:v>
                </c:pt>
                <c:pt idx="105">
                  <c:v>18168.9451406023</c:v>
                </c:pt>
                <c:pt idx="106">
                  <c:v>18066.660235314899</c:v>
                </c:pt>
                <c:pt idx="107">
                  <c:v>17931.211161733099</c:v>
                </c:pt>
                <c:pt idx="108">
                  <c:v>17896.401526718801</c:v>
                </c:pt>
                <c:pt idx="109">
                  <c:v>17896.401526718801</c:v>
                </c:pt>
                <c:pt idx="110">
                  <c:v>17896.401526718801</c:v>
                </c:pt>
                <c:pt idx="111">
                  <c:v>17896.401526718801</c:v>
                </c:pt>
                <c:pt idx="112">
                  <c:v>17896.401526718801</c:v>
                </c:pt>
                <c:pt idx="113">
                  <c:v>17896.401526718801</c:v>
                </c:pt>
                <c:pt idx="114">
                  <c:v>17896.401526718801</c:v>
                </c:pt>
                <c:pt idx="115">
                  <c:v>17896.401526718801</c:v>
                </c:pt>
                <c:pt idx="116">
                  <c:v>17896.401526718801</c:v>
                </c:pt>
                <c:pt idx="117">
                  <c:v>17896.401526718801</c:v>
                </c:pt>
                <c:pt idx="118">
                  <c:v>17896.401526718801</c:v>
                </c:pt>
                <c:pt idx="119">
                  <c:v>17737.912207472698</c:v>
                </c:pt>
                <c:pt idx="120">
                  <c:v>17737.912207472698</c:v>
                </c:pt>
                <c:pt idx="121">
                  <c:v>17737.912207472698</c:v>
                </c:pt>
                <c:pt idx="122">
                  <c:v>17528.277321079098</c:v>
                </c:pt>
                <c:pt idx="123">
                  <c:v>17383.144822154802</c:v>
                </c:pt>
                <c:pt idx="124">
                  <c:v>17383.144822154802</c:v>
                </c:pt>
                <c:pt idx="125">
                  <c:v>17383.144822154802</c:v>
                </c:pt>
                <c:pt idx="126">
                  <c:v>17383.144822154802</c:v>
                </c:pt>
                <c:pt idx="127">
                  <c:v>17383.144822154802</c:v>
                </c:pt>
                <c:pt idx="128">
                  <c:v>17383.144822154802</c:v>
                </c:pt>
                <c:pt idx="129">
                  <c:v>17383.144822154802</c:v>
                </c:pt>
                <c:pt idx="130">
                  <c:v>17383.144822154802</c:v>
                </c:pt>
                <c:pt idx="131">
                  <c:v>17383.144822154802</c:v>
                </c:pt>
                <c:pt idx="132">
                  <c:v>17383.144822154802</c:v>
                </c:pt>
                <c:pt idx="133">
                  <c:v>17313.102816673301</c:v>
                </c:pt>
                <c:pt idx="134">
                  <c:v>17297.253884748701</c:v>
                </c:pt>
                <c:pt idx="135">
                  <c:v>17246.111432105001</c:v>
                </c:pt>
                <c:pt idx="136">
                  <c:v>16980.2752462565</c:v>
                </c:pt>
                <c:pt idx="137">
                  <c:v>16887.986592032699</c:v>
                </c:pt>
                <c:pt idx="138">
                  <c:v>16742.5412673873</c:v>
                </c:pt>
                <c:pt idx="139">
                  <c:v>16346.317969272</c:v>
                </c:pt>
                <c:pt idx="140">
                  <c:v>16346.317969272</c:v>
                </c:pt>
                <c:pt idx="141">
                  <c:v>16346.317969272</c:v>
                </c:pt>
                <c:pt idx="142">
                  <c:v>16312.7676717753</c:v>
                </c:pt>
                <c:pt idx="143">
                  <c:v>16225.232046275099</c:v>
                </c:pt>
                <c:pt idx="144">
                  <c:v>16221.4325369816</c:v>
                </c:pt>
                <c:pt idx="145">
                  <c:v>16211.4362859179</c:v>
                </c:pt>
                <c:pt idx="146">
                  <c:v>16211.4362859179</c:v>
                </c:pt>
                <c:pt idx="147">
                  <c:v>16211.4362859179</c:v>
                </c:pt>
                <c:pt idx="148">
                  <c:v>16187.8286500259</c:v>
                </c:pt>
                <c:pt idx="149">
                  <c:v>16140.2818542521</c:v>
                </c:pt>
                <c:pt idx="150">
                  <c:v>16095.539995802101</c:v>
                </c:pt>
                <c:pt idx="151">
                  <c:v>16095.539995802101</c:v>
                </c:pt>
                <c:pt idx="152">
                  <c:v>16095.539995802101</c:v>
                </c:pt>
                <c:pt idx="153">
                  <c:v>16095.539995802101</c:v>
                </c:pt>
                <c:pt idx="154">
                  <c:v>16069.245355705099</c:v>
                </c:pt>
                <c:pt idx="155">
                  <c:v>16029.3393307798</c:v>
                </c:pt>
                <c:pt idx="156">
                  <c:v>16029.3393307798</c:v>
                </c:pt>
                <c:pt idx="157">
                  <c:v>16029.3393307798</c:v>
                </c:pt>
                <c:pt idx="158">
                  <c:v>15995.789033283099</c:v>
                </c:pt>
                <c:pt idx="159">
                  <c:v>15995.789033283099</c:v>
                </c:pt>
                <c:pt idx="160">
                  <c:v>15995.789033283099</c:v>
                </c:pt>
                <c:pt idx="161">
                  <c:v>15995.789033283099</c:v>
                </c:pt>
                <c:pt idx="162">
                  <c:v>15995.789033283099</c:v>
                </c:pt>
                <c:pt idx="163">
                  <c:v>15995.789033283099</c:v>
                </c:pt>
                <c:pt idx="164">
                  <c:v>15995.789033283099</c:v>
                </c:pt>
                <c:pt idx="165">
                  <c:v>15978.196878136099</c:v>
                </c:pt>
                <c:pt idx="166">
                  <c:v>15870.850011533699</c:v>
                </c:pt>
                <c:pt idx="167">
                  <c:v>15870.850011533699</c:v>
                </c:pt>
                <c:pt idx="168">
                  <c:v>15857.0910156503</c:v>
                </c:pt>
                <c:pt idx="169">
                  <c:v>15857.0910156503</c:v>
                </c:pt>
                <c:pt idx="170">
                  <c:v>15633.1160326645</c:v>
                </c:pt>
                <c:pt idx="171">
                  <c:v>15633.1160326645</c:v>
                </c:pt>
                <c:pt idx="172">
                  <c:v>15633.1160326645</c:v>
                </c:pt>
                <c:pt idx="173">
                  <c:v>15633.1160326645</c:v>
                </c:pt>
                <c:pt idx="174">
                  <c:v>15633.1160326645</c:v>
                </c:pt>
                <c:pt idx="175">
                  <c:v>15553.8713730415</c:v>
                </c:pt>
                <c:pt idx="176">
                  <c:v>15440.5098043201</c:v>
                </c:pt>
                <c:pt idx="177">
                  <c:v>15423.4842607747</c:v>
                </c:pt>
                <c:pt idx="178">
                  <c:v>15403.1310193153</c:v>
                </c:pt>
                <c:pt idx="179">
                  <c:v>15403.1310193153</c:v>
                </c:pt>
                <c:pt idx="180">
                  <c:v>15390.887482708</c:v>
                </c:pt>
                <c:pt idx="181">
                  <c:v>15316.1373941723</c:v>
                </c:pt>
                <c:pt idx="182">
                  <c:v>15316.1373941723</c:v>
                </c:pt>
                <c:pt idx="183">
                  <c:v>15316.1373941723</c:v>
                </c:pt>
                <c:pt idx="184">
                  <c:v>15316.1373941723</c:v>
                </c:pt>
                <c:pt idx="185">
                  <c:v>15316.1373941723</c:v>
                </c:pt>
                <c:pt idx="186">
                  <c:v>15293.097148507901</c:v>
                </c:pt>
                <c:pt idx="187">
                  <c:v>15280.617429631</c:v>
                </c:pt>
                <c:pt idx="188">
                  <c:v>15264.994941528599</c:v>
                </c:pt>
                <c:pt idx="189">
                  <c:v>15252.0770612422</c:v>
                </c:pt>
                <c:pt idx="190">
                  <c:v>15222.583952049299</c:v>
                </c:pt>
                <c:pt idx="191">
                  <c:v>14999.158755680101</c:v>
                </c:pt>
                <c:pt idx="192">
                  <c:v>14840.669436434</c:v>
                </c:pt>
                <c:pt idx="193">
                  <c:v>14840.669436434</c:v>
                </c:pt>
                <c:pt idx="194">
                  <c:v>14840.669436434</c:v>
                </c:pt>
                <c:pt idx="195">
                  <c:v>14828.768482388101</c:v>
                </c:pt>
                <c:pt idx="196">
                  <c:v>14761.4247768109</c:v>
                </c:pt>
                <c:pt idx="197">
                  <c:v>14698.0290491125</c:v>
                </c:pt>
                <c:pt idx="198">
                  <c:v>14523.690797941699</c:v>
                </c:pt>
                <c:pt idx="199">
                  <c:v>14523.690797941699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8-456C-B630-78F1F0D2F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164192"/>
        <c:axId val="1547172512"/>
      </c:lineChart>
      <c:catAx>
        <c:axId val="154716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</a:t>
                </a:r>
                <a:r>
                  <a:rPr lang="fr-FR"/>
                  <a:t> 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7172512"/>
        <c:crosses val="autoZero"/>
        <c:auto val="1"/>
        <c:lblAlgn val="ctr"/>
        <c:lblOffset val="100"/>
        <c:noMultiLvlLbl val="0"/>
      </c:catAx>
      <c:valAx>
        <c:axId val="15471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71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F1 Score en fct du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'F1 Score'!$B$4:$B$82</c:f>
              <c:numCache>
                <c:formatCode>General</c:formatCode>
                <c:ptCount val="7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</c:numCache>
            </c:numRef>
          </c:cat>
          <c:val>
            <c:numRef>
              <c:f>'F1 Score'!$J$4:$J$82</c:f>
              <c:numCache>
                <c:formatCode>0.0000</c:formatCode>
                <c:ptCount val="79"/>
                <c:pt idx="0">
                  <c:v>0.83166666666666667</c:v>
                </c:pt>
                <c:pt idx="1">
                  <c:v>0.83236030025020857</c:v>
                </c:pt>
                <c:pt idx="2">
                  <c:v>0.83236030025020857</c:v>
                </c:pt>
                <c:pt idx="3">
                  <c:v>0.83236030025020857</c:v>
                </c:pt>
                <c:pt idx="4">
                  <c:v>0.83103448275862057</c:v>
                </c:pt>
                <c:pt idx="5">
                  <c:v>0.83304347826086955</c:v>
                </c:pt>
                <c:pt idx="6">
                  <c:v>0.84256816182937544</c:v>
                </c:pt>
                <c:pt idx="7">
                  <c:v>0.85383244206773612</c:v>
                </c:pt>
                <c:pt idx="8">
                  <c:v>0.82488038277511966</c:v>
                </c:pt>
                <c:pt idx="9">
                  <c:v>0.81429990069513403</c:v>
                </c:pt>
                <c:pt idx="10">
                  <c:v>0.80942622950819676</c:v>
                </c:pt>
                <c:pt idx="11">
                  <c:v>0.81846799580272822</c:v>
                </c:pt>
                <c:pt idx="12">
                  <c:v>0.81632653061224503</c:v>
                </c:pt>
                <c:pt idx="13">
                  <c:v>0.81739130434782603</c:v>
                </c:pt>
                <c:pt idx="14">
                  <c:v>0.8035714285714286</c:v>
                </c:pt>
                <c:pt idx="15">
                  <c:v>0.80363223609534629</c:v>
                </c:pt>
                <c:pt idx="16">
                  <c:v>0.79953917050691237</c:v>
                </c:pt>
                <c:pt idx="17">
                  <c:v>0.79814385150812062</c:v>
                </c:pt>
                <c:pt idx="18">
                  <c:v>0.79435957696827264</c:v>
                </c:pt>
                <c:pt idx="19">
                  <c:v>0.78478002378121281</c:v>
                </c:pt>
                <c:pt idx="20">
                  <c:v>0.7861409796893668</c:v>
                </c:pt>
                <c:pt idx="21">
                  <c:v>0.78166465621230397</c:v>
                </c:pt>
                <c:pt idx="22">
                  <c:v>0.76564417177914101</c:v>
                </c:pt>
                <c:pt idx="23">
                  <c:v>0.75279503105590062</c:v>
                </c:pt>
                <c:pt idx="24">
                  <c:v>0.70116429495472188</c:v>
                </c:pt>
                <c:pt idx="25">
                  <c:v>0.67894736842105274</c:v>
                </c:pt>
                <c:pt idx="26">
                  <c:v>0.64411366711772666</c:v>
                </c:pt>
                <c:pt idx="27">
                  <c:v>0.61026352288488217</c:v>
                </c:pt>
                <c:pt idx="28">
                  <c:v>0.59663865546218486</c:v>
                </c:pt>
                <c:pt idx="29">
                  <c:v>0.57142857142857151</c:v>
                </c:pt>
                <c:pt idx="30">
                  <c:v>0.55282199710564395</c:v>
                </c:pt>
                <c:pt idx="31">
                  <c:v>0.52071005917159763</c:v>
                </c:pt>
                <c:pt idx="32">
                  <c:v>0.48024316109422488</c:v>
                </c:pt>
                <c:pt idx="33">
                  <c:v>0.4350547730829421</c:v>
                </c:pt>
                <c:pt idx="34">
                  <c:v>0.42767295597484278</c:v>
                </c:pt>
                <c:pt idx="35">
                  <c:v>0.39486356340288925</c:v>
                </c:pt>
                <c:pt idx="36">
                  <c:v>0.3525535420098847</c:v>
                </c:pt>
                <c:pt idx="37">
                  <c:v>0.34162520729684909</c:v>
                </c:pt>
                <c:pt idx="38">
                  <c:v>0.33610648918469221</c:v>
                </c:pt>
                <c:pt idx="39">
                  <c:v>0.31365935919055649</c:v>
                </c:pt>
                <c:pt idx="40">
                  <c:v>0.30508474576271188</c:v>
                </c:pt>
                <c:pt idx="41">
                  <c:v>0.30508474576271188</c:v>
                </c:pt>
                <c:pt idx="42">
                  <c:v>0.29931972789115646</c:v>
                </c:pt>
                <c:pt idx="43">
                  <c:v>0.29351535836177473</c:v>
                </c:pt>
                <c:pt idx="44">
                  <c:v>0.28473413379073759</c:v>
                </c:pt>
                <c:pt idx="45">
                  <c:v>0.25783972125435539</c:v>
                </c:pt>
                <c:pt idx="46">
                  <c:v>0.19168173598553342</c:v>
                </c:pt>
                <c:pt idx="47">
                  <c:v>0.13780260707635009</c:v>
                </c:pt>
                <c:pt idx="48">
                  <c:v>0.13084112149532712</c:v>
                </c:pt>
                <c:pt idx="49">
                  <c:v>0.13084112149532712</c:v>
                </c:pt>
                <c:pt idx="50">
                  <c:v>0.13084112149532712</c:v>
                </c:pt>
                <c:pt idx="51">
                  <c:v>0.13084112149532712</c:v>
                </c:pt>
                <c:pt idx="52">
                  <c:v>0.13084112149532712</c:v>
                </c:pt>
                <c:pt idx="53">
                  <c:v>0.12734082397003746</c:v>
                </c:pt>
                <c:pt idx="54">
                  <c:v>0.12734082397003746</c:v>
                </c:pt>
                <c:pt idx="55">
                  <c:v>0.12382739212007504</c:v>
                </c:pt>
                <c:pt idx="56">
                  <c:v>0.12382739212007504</c:v>
                </c:pt>
                <c:pt idx="57">
                  <c:v>0.12030075187969924</c:v>
                </c:pt>
                <c:pt idx="58">
                  <c:v>0.1167608286252354</c:v>
                </c:pt>
                <c:pt idx="59">
                  <c:v>0.1167608286252354</c:v>
                </c:pt>
                <c:pt idx="60">
                  <c:v>0.1167608286252354</c:v>
                </c:pt>
                <c:pt idx="61">
                  <c:v>0.1167608286252354</c:v>
                </c:pt>
                <c:pt idx="62">
                  <c:v>0.1167608286252354</c:v>
                </c:pt>
                <c:pt idx="63">
                  <c:v>0.1167608286252354</c:v>
                </c:pt>
                <c:pt idx="64">
                  <c:v>0.1167608286252354</c:v>
                </c:pt>
                <c:pt idx="65">
                  <c:v>0.11320754716981131</c:v>
                </c:pt>
                <c:pt idx="66">
                  <c:v>7.3217726396917149E-2</c:v>
                </c:pt>
                <c:pt idx="67">
                  <c:v>6.5764023210831718E-2</c:v>
                </c:pt>
                <c:pt idx="68">
                  <c:v>6.5764023210831718E-2</c:v>
                </c:pt>
                <c:pt idx="69">
                  <c:v>6.5764023210831718E-2</c:v>
                </c:pt>
                <c:pt idx="70">
                  <c:v>5.8252427184466014E-2</c:v>
                </c:pt>
                <c:pt idx="71">
                  <c:v>5.8252427184466014E-2</c:v>
                </c:pt>
                <c:pt idx="72">
                  <c:v>5.0682261208576995E-2</c:v>
                </c:pt>
                <c:pt idx="73">
                  <c:v>4.6875E-2</c:v>
                </c:pt>
                <c:pt idx="74">
                  <c:v>4.3052837573385516E-2</c:v>
                </c:pt>
                <c:pt idx="75">
                  <c:v>3.9215686274509803E-2</c:v>
                </c:pt>
                <c:pt idx="76">
                  <c:v>3.536345776031434E-2</c:v>
                </c:pt>
                <c:pt idx="77">
                  <c:v>3.536345776031434E-2</c:v>
                </c:pt>
                <c:pt idx="78">
                  <c:v>3.536345776031434E-2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2-400B-A9D4-BB48B23EF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968432"/>
        <c:axId val="545956368"/>
      </c:lineChart>
      <c:catAx>
        <c:axId val="54596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Seuil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956368"/>
        <c:crosses val="autoZero"/>
        <c:auto val="1"/>
        <c:lblAlgn val="ctr"/>
        <c:lblOffset val="100"/>
        <c:noMultiLvlLbl val="0"/>
      </c:catAx>
      <c:valAx>
        <c:axId val="5459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1"/>
                  <a:t>F1 Score</a:t>
                </a:r>
              </a:p>
            </c:rich>
          </c:tx>
          <c:layout>
            <c:manualLayout>
              <c:xMode val="edge"/>
              <c:yMode val="edge"/>
              <c:x val="8.8057867390992986E-3"/>
              <c:y val="0.42412039111997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96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Accuracy en fct du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'F1 Score'!$B$4:$B$82</c:f>
              <c:numCache>
                <c:formatCode>General</c:formatCode>
                <c:ptCount val="7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</c:numCache>
            </c:numRef>
          </c:cat>
          <c:val>
            <c:numRef>
              <c:f>'F1 Score'!$I$4:$I$82</c:f>
              <c:numCache>
                <c:formatCode>0.0000</c:formatCode>
                <c:ptCount val="79"/>
                <c:pt idx="0">
                  <c:v>0.79800000000000004</c:v>
                </c:pt>
                <c:pt idx="1">
                  <c:v>0.79900000000000004</c:v>
                </c:pt>
                <c:pt idx="2">
                  <c:v>0.79900000000000004</c:v>
                </c:pt>
                <c:pt idx="3">
                  <c:v>0.79900000000000004</c:v>
                </c:pt>
                <c:pt idx="4">
                  <c:v>0.80400000000000005</c:v>
                </c:pt>
                <c:pt idx="5">
                  <c:v>0.80800000000000005</c:v>
                </c:pt>
                <c:pt idx="6">
                  <c:v>0.82099999999999995</c:v>
                </c:pt>
                <c:pt idx="7">
                  <c:v>0.83599999999999997</c:v>
                </c:pt>
                <c:pt idx="8">
                  <c:v>0.81699999999999995</c:v>
                </c:pt>
                <c:pt idx="9">
                  <c:v>0.81299999999999994</c:v>
                </c:pt>
                <c:pt idx="10">
                  <c:v>0.81399999999999995</c:v>
                </c:pt>
                <c:pt idx="11">
                  <c:v>0.82699999999999996</c:v>
                </c:pt>
                <c:pt idx="12">
                  <c:v>0.82899999999999996</c:v>
                </c:pt>
                <c:pt idx="13">
                  <c:v>0.83199999999999996</c:v>
                </c:pt>
                <c:pt idx="14">
                  <c:v>0.82399999999999995</c:v>
                </c:pt>
                <c:pt idx="15">
                  <c:v>0.82699999999999996</c:v>
                </c:pt>
                <c:pt idx="16">
                  <c:v>0.82599999999999996</c:v>
                </c:pt>
                <c:pt idx="17">
                  <c:v>0.82599999999999996</c:v>
                </c:pt>
                <c:pt idx="18">
                  <c:v>0.82499999999999996</c:v>
                </c:pt>
                <c:pt idx="19">
                  <c:v>0.81899999999999995</c:v>
                </c:pt>
                <c:pt idx="20">
                  <c:v>0.82099999999999995</c:v>
                </c:pt>
                <c:pt idx="21">
                  <c:v>0.81899999999999995</c:v>
                </c:pt>
                <c:pt idx="22">
                  <c:v>0.80900000000000005</c:v>
                </c:pt>
                <c:pt idx="23">
                  <c:v>0.80100000000000005</c:v>
                </c:pt>
                <c:pt idx="24">
                  <c:v>0.76900000000000002</c:v>
                </c:pt>
                <c:pt idx="25">
                  <c:v>0.75600000000000001</c:v>
                </c:pt>
                <c:pt idx="26">
                  <c:v>0.73699999999999999</c:v>
                </c:pt>
                <c:pt idx="27">
                  <c:v>0.71899999999999997</c:v>
                </c:pt>
                <c:pt idx="28">
                  <c:v>0.71199999999999997</c:v>
                </c:pt>
                <c:pt idx="29">
                  <c:v>0.7</c:v>
                </c:pt>
                <c:pt idx="30">
                  <c:v>0.69099999999999995</c:v>
                </c:pt>
                <c:pt idx="31">
                  <c:v>0.67600000000000005</c:v>
                </c:pt>
                <c:pt idx="32">
                  <c:v>0.65800000000000003</c:v>
                </c:pt>
                <c:pt idx="33">
                  <c:v>0.63900000000000001</c:v>
                </c:pt>
                <c:pt idx="34">
                  <c:v>0.63600000000000001</c:v>
                </c:pt>
                <c:pt idx="35">
                  <c:v>0.623</c:v>
                </c:pt>
                <c:pt idx="36">
                  <c:v>0.60699999999999998</c:v>
                </c:pt>
                <c:pt idx="37">
                  <c:v>0.60299999999999998</c:v>
                </c:pt>
                <c:pt idx="38">
                  <c:v>0.60099999999999998</c:v>
                </c:pt>
                <c:pt idx="39">
                  <c:v>0.59299999999999997</c:v>
                </c:pt>
                <c:pt idx="40">
                  <c:v>0.59</c:v>
                </c:pt>
                <c:pt idx="41">
                  <c:v>0.59</c:v>
                </c:pt>
                <c:pt idx="42">
                  <c:v>0.58799999999999997</c:v>
                </c:pt>
                <c:pt idx="43">
                  <c:v>0.58599999999999997</c:v>
                </c:pt>
                <c:pt idx="44">
                  <c:v>0.58299999999999996</c:v>
                </c:pt>
                <c:pt idx="45">
                  <c:v>0.57399999999999995</c:v>
                </c:pt>
                <c:pt idx="46">
                  <c:v>0.55300000000000005</c:v>
                </c:pt>
                <c:pt idx="47">
                  <c:v>0.53700000000000003</c:v>
                </c:pt>
                <c:pt idx="48">
                  <c:v>0.53500000000000003</c:v>
                </c:pt>
                <c:pt idx="49">
                  <c:v>0.53500000000000003</c:v>
                </c:pt>
                <c:pt idx="50">
                  <c:v>0.53500000000000003</c:v>
                </c:pt>
                <c:pt idx="51">
                  <c:v>0.53500000000000003</c:v>
                </c:pt>
                <c:pt idx="52">
                  <c:v>0.53500000000000003</c:v>
                </c:pt>
                <c:pt idx="53">
                  <c:v>0.53400000000000003</c:v>
                </c:pt>
                <c:pt idx="54">
                  <c:v>0.53400000000000003</c:v>
                </c:pt>
                <c:pt idx="55">
                  <c:v>0.53300000000000003</c:v>
                </c:pt>
                <c:pt idx="56">
                  <c:v>0.53300000000000003</c:v>
                </c:pt>
                <c:pt idx="57">
                  <c:v>0.53200000000000003</c:v>
                </c:pt>
                <c:pt idx="58">
                  <c:v>0.53100000000000003</c:v>
                </c:pt>
                <c:pt idx="59">
                  <c:v>0.53100000000000003</c:v>
                </c:pt>
                <c:pt idx="60">
                  <c:v>0.53100000000000003</c:v>
                </c:pt>
                <c:pt idx="61">
                  <c:v>0.53100000000000003</c:v>
                </c:pt>
                <c:pt idx="62">
                  <c:v>0.53100000000000003</c:v>
                </c:pt>
                <c:pt idx="63">
                  <c:v>0.53100000000000003</c:v>
                </c:pt>
                <c:pt idx="64">
                  <c:v>0.53100000000000003</c:v>
                </c:pt>
                <c:pt idx="65">
                  <c:v>0.53</c:v>
                </c:pt>
                <c:pt idx="66">
                  <c:v>0.51900000000000002</c:v>
                </c:pt>
                <c:pt idx="67">
                  <c:v>0.51700000000000002</c:v>
                </c:pt>
                <c:pt idx="68">
                  <c:v>0.51700000000000002</c:v>
                </c:pt>
                <c:pt idx="69">
                  <c:v>0.51700000000000002</c:v>
                </c:pt>
                <c:pt idx="70">
                  <c:v>0.51500000000000001</c:v>
                </c:pt>
                <c:pt idx="71">
                  <c:v>0.51500000000000001</c:v>
                </c:pt>
                <c:pt idx="72">
                  <c:v>0.51300000000000001</c:v>
                </c:pt>
                <c:pt idx="73">
                  <c:v>0.51200000000000001</c:v>
                </c:pt>
                <c:pt idx="74">
                  <c:v>0.51100000000000001</c:v>
                </c:pt>
                <c:pt idx="75">
                  <c:v>0.51</c:v>
                </c:pt>
                <c:pt idx="76">
                  <c:v>0.50900000000000001</c:v>
                </c:pt>
                <c:pt idx="77">
                  <c:v>0.50900000000000001</c:v>
                </c:pt>
                <c:pt idx="78">
                  <c:v>0.50900000000000001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6-47D8-8B42-04269B8F5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572896"/>
        <c:axId val="742554592"/>
      </c:lineChart>
      <c:catAx>
        <c:axId val="74257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sEUIL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554592"/>
        <c:crosses val="autoZero"/>
        <c:auto val="1"/>
        <c:lblAlgn val="ctr"/>
        <c:lblOffset val="100"/>
        <c:noMultiLvlLbl val="0"/>
      </c:catAx>
      <c:valAx>
        <c:axId val="7425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ACCURACY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57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110490</xdr:colOff>
      <xdr:row>0</xdr:row>
      <xdr:rowOff>186690</xdr:rowOff>
    </xdr:from>
    <xdr:to>
      <xdr:col>21</xdr:col>
      <xdr:colOff>541020</xdr:colOff>
      <xdr:row>15</xdr:row>
      <xdr:rowOff>34290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3C6B118-CDF6-4469-8526-873D617E7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16189</xdr:colOff>
      <xdr:row>1</xdr:row>
      <xdr:rowOff>1903</xdr:rowOff>
    </xdr:from>
    <xdr:to>
      <xdr:col>13</xdr:col>
      <xdr:colOff>790574</xdr:colOff>
      <xdr:row>34</xdr:row>
      <xdr:rowOff>171449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1C421A7-D292-4AB3-852D-49772D76A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171449</xdr:rowOff>
    </xdr:from>
    <xdr:to>
      <xdr:col>14</xdr:col>
      <xdr:colOff>13333</xdr:colOff>
      <xdr:row>35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1B2D8C3-127D-41A5-8952-B191ABBB3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zoomScaleNormal="100" workbookViewId="0">
      <selection activeCell="K10" sqref="K10"/>
    </sheetView>
  </sheetViews>
  <sheetFormatPr baseColWidth="10" defaultColWidth="8.5703125" defaultRowHeight="15" x14ac:dyDescent="0.25"/>
  <cols>
    <col min="1" max="1" width="72" customWidth="1"/>
    <col min="2" max="2" width="4.5703125" style="1" bestFit="1" customWidth="1"/>
    <col min="3" max="3" width="3.140625" style="1" customWidth="1"/>
    <col min="4" max="4" width="11.28515625" style="39" customWidth="1"/>
    <col min="5" max="5" width="3.7109375" style="1" customWidth="1"/>
    <col min="6" max="6" width="8.5703125" style="1" customWidth="1"/>
    <col min="7" max="7" width="8.5703125" style="1"/>
    <col min="8" max="8" width="8.5703125" style="1" customWidth="1"/>
    <col min="10" max="10" width="33" customWidth="1"/>
    <col min="11" max="11" width="10.85546875" customWidth="1"/>
    <col min="12" max="12" width="12.85546875" bestFit="1" customWidth="1"/>
  </cols>
  <sheetData>
    <row r="1" spans="1:12" s="8" customFormat="1" ht="15.75" thickBot="1" x14ac:dyDescent="0.3">
      <c r="A1" s="2" t="s">
        <v>0</v>
      </c>
      <c r="B1" s="3" t="s">
        <v>106</v>
      </c>
      <c r="C1" s="3" t="s">
        <v>1</v>
      </c>
      <c r="D1" s="38" t="s">
        <v>2</v>
      </c>
      <c r="E1" s="3" t="s">
        <v>1</v>
      </c>
      <c r="F1" s="3" t="s">
        <v>3</v>
      </c>
      <c r="G1" s="3" t="s">
        <v>4</v>
      </c>
      <c r="H1" s="4" t="s">
        <v>5</v>
      </c>
    </row>
    <row r="2" spans="1:12" ht="15.75" thickBot="1" x14ac:dyDescent="0.3">
      <c r="A2" s="45" t="s">
        <v>1216</v>
      </c>
      <c r="B2" s="29" t="str">
        <f>IF(COUNTIF('PE Sains'!A:A,A2)&gt;0,"L","M")</f>
        <v>M</v>
      </c>
      <c r="C2" s="29" t="s">
        <v>1</v>
      </c>
      <c r="D2" s="45">
        <v>56280.951286486299</v>
      </c>
      <c r="E2" s="29" t="s">
        <v>1</v>
      </c>
      <c r="F2" s="45">
        <v>0</v>
      </c>
      <c r="G2" s="45">
        <v>3164</v>
      </c>
      <c r="H2" s="45">
        <v>107</v>
      </c>
      <c r="J2" s="5" t="s">
        <v>284</v>
      </c>
      <c r="K2" s="4">
        <f>COUNTIF(D2:D1001,CONCATENATE("&gt;",K11))</f>
        <v>622</v>
      </c>
    </row>
    <row r="3" spans="1:12" ht="15.75" thickBot="1" x14ac:dyDescent="0.3">
      <c r="A3" s="46" t="s">
        <v>1213</v>
      </c>
      <c r="B3" s="43" t="str">
        <f>IF(COUNTIF('PE Sains'!A:A,A3)&gt;0,"L","M")</f>
        <v>M</v>
      </c>
      <c r="C3" s="43" t="s">
        <v>1</v>
      </c>
      <c r="D3" s="46">
        <v>47945.907440365998</v>
      </c>
      <c r="E3" s="43" t="s">
        <v>1</v>
      </c>
      <c r="F3" s="46">
        <v>325</v>
      </c>
      <c r="G3" s="46">
        <v>2424</v>
      </c>
      <c r="H3" s="46">
        <v>72</v>
      </c>
      <c r="J3" s="6" t="s">
        <v>285</v>
      </c>
      <c r="K3" s="7">
        <f>COUNTIF(D2:D1001,CONCATENATE("&lt;=",K11))</f>
        <v>378</v>
      </c>
    </row>
    <row r="4" spans="1:12" ht="15.75" thickBot="1" x14ac:dyDescent="0.3">
      <c r="A4" s="46" t="s">
        <v>1214</v>
      </c>
      <c r="B4" s="43" t="str">
        <f>IF(COUNTIF('PE Sains'!A:A,A4)&gt;0,"L","M")</f>
        <v>M</v>
      </c>
      <c r="C4" s="43" t="s">
        <v>1</v>
      </c>
      <c r="D4" s="46">
        <v>45718.453957948099</v>
      </c>
      <c r="E4" s="43" t="s">
        <v>1</v>
      </c>
      <c r="F4" s="46">
        <v>135</v>
      </c>
      <c r="G4" s="46">
        <v>2469</v>
      </c>
      <c r="H4" s="46">
        <v>44.5</v>
      </c>
    </row>
    <row r="5" spans="1:12" ht="16.5" thickBot="1" x14ac:dyDescent="0.3">
      <c r="A5" s="46" t="s">
        <v>1212</v>
      </c>
      <c r="B5" s="43" t="str">
        <f>IF(COUNTIF('PE Sains'!A:A,A5)&gt;0,"L","M")</f>
        <v>M</v>
      </c>
      <c r="C5" s="43" t="s">
        <v>1</v>
      </c>
      <c r="D5" s="46">
        <v>42597.029778494398</v>
      </c>
      <c r="E5" s="43" t="s">
        <v>1</v>
      </c>
      <c r="F5" s="46">
        <v>255</v>
      </c>
      <c r="G5" s="46">
        <v>2144</v>
      </c>
      <c r="H5" s="46">
        <v>70.5</v>
      </c>
      <c r="J5" s="5" t="s">
        <v>287</v>
      </c>
      <c r="K5" s="4">
        <f>COUNTIFS(B2:B1001,"=M",D2:D1001,CONCATENATE("&gt;",K11))</f>
        <v>479</v>
      </c>
      <c r="L5" s="13" t="s">
        <v>296</v>
      </c>
    </row>
    <row r="6" spans="1:12" ht="16.5" thickBot="1" x14ac:dyDescent="0.3">
      <c r="A6" s="46" t="s">
        <v>1210</v>
      </c>
      <c r="B6" s="43" t="str">
        <f>IF(COUNTIF('PE Sains'!A:A,A6)&gt;0,"L","M")</f>
        <v>M</v>
      </c>
      <c r="C6" s="43" t="s">
        <v>1</v>
      </c>
      <c r="D6" s="46">
        <v>41779.3591371855</v>
      </c>
      <c r="E6" s="43" t="s">
        <v>1</v>
      </c>
      <c r="F6" s="46">
        <v>50</v>
      </c>
      <c r="G6" s="46">
        <v>2344</v>
      </c>
      <c r="H6" s="46">
        <v>0</v>
      </c>
      <c r="J6" s="6" t="s">
        <v>286</v>
      </c>
      <c r="K6" s="7">
        <f>COUNTIFS(B2:B1001,"=M",D2:D1001,CONCATENATE("&lt;=",K11))</f>
        <v>21</v>
      </c>
      <c r="L6" s="13" t="s">
        <v>299</v>
      </c>
    </row>
    <row r="7" spans="1:12" ht="15.75" thickBot="1" x14ac:dyDescent="0.3">
      <c r="A7" s="46" t="s">
        <v>1211</v>
      </c>
      <c r="B7" s="43" t="str">
        <f>IF(COUNTIF('PE Sains'!A:A,A7)&gt;0,"L","M")</f>
        <v>M</v>
      </c>
      <c r="C7" s="43" t="s">
        <v>1</v>
      </c>
      <c r="D7" s="46">
        <v>41157.205678147096</v>
      </c>
      <c r="E7" s="43" t="s">
        <v>1</v>
      </c>
      <c r="F7" s="46">
        <v>95</v>
      </c>
      <c r="G7" s="46">
        <v>2269</v>
      </c>
      <c r="H7" s="46">
        <v>0</v>
      </c>
      <c r="L7" s="1"/>
    </row>
    <row r="8" spans="1:12" ht="16.5" thickBot="1" x14ac:dyDescent="0.3">
      <c r="A8" s="46" t="s">
        <v>1209</v>
      </c>
      <c r="B8" s="43" t="str">
        <f>IF(COUNTIF('PE Sains'!A:A,A8)&gt;0,"L","M")</f>
        <v>M</v>
      </c>
      <c r="C8" s="43" t="s">
        <v>1</v>
      </c>
      <c r="D8" s="46">
        <v>40778.8971782515</v>
      </c>
      <c r="E8" s="43" t="s">
        <v>1</v>
      </c>
      <c r="F8" s="46">
        <v>205</v>
      </c>
      <c r="G8" s="46">
        <v>2069</v>
      </c>
      <c r="H8" s="46">
        <v>70.5</v>
      </c>
      <c r="J8" s="5" t="s">
        <v>288</v>
      </c>
      <c r="K8" s="4">
        <f>COUNTIFS(B2:B1001,"=L",D2:D1001,CONCATENATE("&gt;",K11))</f>
        <v>143</v>
      </c>
      <c r="L8" s="13" t="s">
        <v>298</v>
      </c>
    </row>
    <row r="9" spans="1:12" ht="16.5" thickBot="1" x14ac:dyDescent="0.3">
      <c r="A9" s="46" t="s">
        <v>1187</v>
      </c>
      <c r="B9" s="43" t="str">
        <f>IF(COUNTIF('PE Sains'!A:A,A9)&gt;0,"L","M")</f>
        <v>M</v>
      </c>
      <c r="C9" s="43" t="s">
        <v>1</v>
      </c>
      <c r="D9" s="46">
        <v>40590.689242839697</v>
      </c>
      <c r="E9" s="43" t="s">
        <v>1</v>
      </c>
      <c r="F9" s="46">
        <v>50</v>
      </c>
      <c r="G9" s="46">
        <v>2269</v>
      </c>
      <c r="H9" s="46">
        <v>0</v>
      </c>
      <c r="J9" s="6" t="s">
        <v>289</v>
      </c>
      <c r="K9" s="7">
        <f>COUNTIFS(B2:B1001,"=L",D2:D1001,CONCATENATE("&lt;=",K11))</f>
        <v>357</v>
      </c>
      <c r="L9" s="13" t="s">
        <v>297</v>
      </c>
    </row>
    <row r="10" spans="1:12" ht="15.75" thickBot="1" x14ac:dyDescent="0.3">
      <c r="A10" s="46" t="s">
        <v>1208</v>
      </c>
      <c r="B10" s="43" t="str">
        <f>IF(COUNTIF('PE Sains'!A:A,A10)&gt;0,"L","M")</f>
        <v>M</v>
      </c>
      <c r="C10" s="43" t="s">
        <v>1</v>
      </c>
      <c r="D10" s="46">
        <v>39942.745047802098</v>
      </c>
      <c r="E10" s="43" t="s">
        <v>1</v>
      </c>
      <c r="F10" s="46">
        <v>130</v>
      </c>
      <c r="G10" s="46">
        <v>2084</v>
      </c>
      <c r="H10" s="46">
        <v>64</v>
      </c>
    </row>
    <row r="11" spans="1:12" ht="15.75" thickBot="1" x14ac:dyDescent="0.3">
      <c r="A11" s="46" t="s">
        <v>1204</v>
      </c>
      <c r="B11" s="43" t="str">
        <f>IF(COUNTIF('PE Sains'!A:A,A11)&gt;0,"L","M")</f>
        <v>M</v>
      </c>
      <c r="C11" s="43" t="s">
        <v>1</v>
      </c>
      <c r="D11" s="46">
        <v>37968.777261173898</v>
      </c>
      <c r="E11" s="43" t="s">
        <v>1</v>
      </c>
      <c r="F11" s="46">
        <v>300</v>
      </c>
      <c r="G11" s="46">
        <v>1854</v>
      </c>
      <c r="H11" s="46">
        <v>40.5</v>
      </c>
      <c r="J11" s="10" t="s">
        <v>291</v>
      </c>
      <c r="K11" s="11">
        <v>3500</v>
      </c>
    </row>
    <row r="12" spans="1:12" ht="15.75" thickBot="1" x14ac:dyDescent="0.3">
      <c r="A12" s="46" t="s">
        <v>1206</v>
      </c>
      <c r="B12" s="43" t="str">
        <f>IF(COUNTIF('PE Sains'!A:A,A12)&gt;0,"L","M")</f>
        <v>M</v>
      </c>
      <c r="C12" s="43" t="s">
        <v>1</v>
      </c>
      <c r="D12" s="46">
        <v>37196.7167777469</v>
      </c>
      <c r="E12" s="43" t="s">
        <v>1</v>
      </c>
      <c r="F12" s="46">
        <v>0</v>
      </c>
      <c r="G12" s="46">
        <v>2014</v>
      </c>
      <c r="H12" s="46">
        <v>64</v>
      </c>
    </row>
    <row r="13" spans="1:12" ht="15.75" thickBot="1" x14ac:dyDescent="0.3">
      <c r="A13" s="46" t="s">
        <v>1207</v>
      </c>
      <c r="B13" s="43" t="str">
        <f>IF(COUNTIF('PE Sains'!A:A,A13)&gt;0,"L","M")</f>
        <v>M</v>
      </c>
      <c r="C13" s="43" t="s">
        <v>1</v>
      </c>
      <c r="D13" s="46">
        <v>36608.680227806697</v>
      </c>
      <c r="E13" s="43" t="s">
        <v>1</v>
      </c>
      <c r="F13" s="46">
        <v>0</v>
      </c>
      <c r="G13" s="46">
        <v>2009</v>
      </c>
      <c r="H13" s="46">
        <v>38.5</v>
      </c>
      <c r="J13" s="5" t="s">
        <v>290</v>
      </c>
      <c r="K13" s="15">
        <f>AVERAGE(D2:D1001)</f>
        <v>7762.4253430826975</v>
      </c>
    </row>
    <row r="14" spans="1:12" ht="15.75" thickBot="1" x14ac:dyDescent="0.3">
      <c r="A14" s="46" t="s">
        <v>1205</v>
      </c>
      <c r="B14" s="43" t="str">
        <f>IF(COUNTIF('PE Sains'!A:A,A14)&gt;0,"L","M")</f>
        <v>M</v>
      </c>
      <c r="C14" s="43" t="s">
        <v>1</v>
      </c>
      <c r="D14" s="46">
        <v>36051.7042785425</v>
      </c>
      <c r="E14" s="43" t="s">
        <v>1</v>
      </c>
      <c r="F14" s="46">
        <v>0</v>
      </c>
      <c r="G14" s="46">
        <v>1994</v>
      </c>
      <c r="H14" s="46">
        <v>22.5</v>
      </c>
    </row>
    <row r="15" spans="1:12" ht="15.75" thickBot="1" x14ac:dyDescent="0.3">
      <c r="A15" s="46" t="s">
        <v>1487</v>
      </c>
      <c r="B15" s="43" t="str">
        <f>IF(COUNTIF('PE Sains'!A:A,A15)&gt;0,"L","M")</f>
        <v>M</v>
      </c>
      <c r="C15" s="43" t="s">
        <v>1</v>
      </c>
      <c r="D15" s="46">
        <v>35605.470193734996</v>
      </c>
      <c r="E15" s="43" t="s">
        <v>1</v>
      </c>
      <c r="F15" s="46">
        <v>40</v>
      </c>
      <c r="G15" s="46">
        <v>1924</v>
      </c>
      <c r="H15" s="46">
        <v>30.5</v>
      </c>
      <c r="J15" s="5" t="s">
        <v>295</v>
      </c>
      <c r="K15" s="4">
        <f>SUM(K2,K3)</f>
        <v>1000</v>
      </c>
    </row>
    <row r="16" spans="1:12" x14ac:dyDescent="0.25">
      <c r="A16" s="46" t="s">
        <v>1484</v>
      </c>
      <c r="B16" s="43" t="str">
        <f>IF(COUNTIF('PE Sains'!A:A,A16)&gt;0,"L","M")</f>
        <v>M</v>
      </c>
      <c r="C16" s="43" t="s">
        <v>1</v>
      </c>
      <c r="D16" s="46">
        <v>35605.470193734996</v>
      </c>
      <c r="E16" s="43" t="s">
        <v>1</v>
      </c>
      <c r="F16" s="46">
        <v>40</v>
      </c>
      <c r="G16" s="46">
        <v>1924</v>
      </c>
      <c r="H16" s="46">
        <v>30.5</v>
      </c>
    </row>
    <row r="17" spans="1:11" x14ac:dyDescent="0.25">
      <c r="A17" s="46" t="s">
        <v>1203</v>
      </c>
      <c r="B17" s="43" t="str">
        <f>IF(COUNTIF('PE Sains'!A:A,A17)&gt;0,"L","M")</f>
        <v>M</v>
      </c>
      <c r="C17" s="43" t="s">
        <v>1</v>
      </c>
      <c r="D17" s="46">
        <v>34902.373797520399</v>
      </c>
      <c r="E17" s="43" t="s">
        <v>1</v>
      </c>
      <c r="F17" s="46">
        <v>0</v>
      </c>
      <c r="G17" s="46">
        <v>1924</v>
      </c>
      <c r="H17" s="46">
        <v>20.5</v>
      </c>
    </row>
    <row r="18" spans="1:11" x14ac:dyDescent="0.25">
      <c r="A18" s="46" t="s">
        <v>1200</v>
      </c>
      <c r="B18" s="43" t="str">
        <f>IF(COUNTIF('PE Sains'!A:A,A18)&gt;0,"L","M")</f>
        <v>M</v>
      </c>
      <c r="C18" s="43" t="s">
        <v>1</v>
      </c>
      <c r="D18" s="46">
        <v>34567.705867781297</v>
      </c>
      <c r="E18" s="43" t="s">
        <v>1</v>
      </c>
      <c r="F18" s="46">
        <v>0</v>
      </c>
      <c r="G18" s="46">
        <v>1884</v>
      </c>
      <c r="H18" s="46">
        <v>35.5</v>
      </c>
      <c r="J18" s="12" t="s">
        <v>292</v>
      </c>
    </row>
    <row r="19" spans="1:11" ht="15.75" thickBot="1" x14ac:dyDescent="0.3">
      <c r="A19" s="46" t="s">
        <v>1188</v>
      </c>
      <c r="B19" s="43" t="str">
        <f>IF(COUNTIF('PE Sains'!A:A,A19)&gt;0,"L","M")</f>
        <v>M</v>
      </c>
      <c r="C19" s="43" t="s">
        <v>1</v>
      </c>
      <c r="D19" s="46">
        <v>33387.314786083203</v>
      </c>
      <c r="E19" s="43" t="s">
        <v>1</v>
      </c>
      <c r="F19" s="46">
        <v>0</v>
      </c>
      <c r="G19" s="46">
        <v>1824</v>
      </c>
      <c r="H19" s="46">
        <v>24</v>
      </c>
      <c r="J19" s="14" t="s">
        <v>302</v>
      </c>
    </row>
    <row r="20" spans="1:11" ht="15.75" thickBot="1" x14ac:dyDescent="0.3">
      <c r="A20" s="46" t="s">
        <v>1189</v>
      </c>
      <c r="B20" s="43" t="str">
        <f>IF(COUNTIF('PE Sains'!A:A,A20)&gt;0,"L","M")</f>
        <v>M</v>
      </c>
      <c r="C20" s="43" t="s">
        <v>1</v>
      </c>
      <c r="D20" s="46">
        <v>33387.314786083203</v>
      </c>
      <c r="E20" s="43" t="s">
        <v>1</v>
      </c>
      <c r="F20" s="46">
        <v>0</v>
      </c>
      <c r="G20" s="46">
        <v>1824</v>
      </c>
      <c r="H20" s="46">
        <v>24</v>
      </c>
      <c r="J20" s="5" t="s">
        <v>293</v>
      </c>
      <c r="K20" s="36">
        <f>K5/(K5+K6)</f>
        <v>0.95799999999999996</v>
      </c>
    </row>
    <row r="21" spans="1:11" x14ac:dyDescent="0.25">
      <c r="A21" s="46" t="s">
        <v>1202</v>
      </c>
      <c r="B21" s="43" t="str">
        <f>IF(COUNTIF('PE Sains'!A:A,A21)&gt;0,"L","M")</f>
        <v>M</v>
      </c>
      <c r="C21" s="43" t="s">
        <v>1</v>
      </c>
      <c r="D21" s="46">
        <v>32990.105875819703</v>
      </c>
      <c r="E21" s="43" t="s">
        <v>1</v>
      </c>
      <c r="F21" s="46">
        <v>70</v>
      </c>
      <c r="G21" s="46">
        <v>1749</v>
      </c>
      <c r="H21" s="46">
        <v>19.5</v>
      </c>
    </row>
    <row r="22" spans="1:11" ht="15.75" thickBot="1" x14ac:dyDescent="0.3">
      <c r="A22" s="46" t="s">
        <v>1201</v>
      </c>
      <c r="B22" s="43" t="str">
        <f>IF(COUNTIF('PE Sains'!A:A,A22)&gt;0,"L","M")</f>
        <v>M</v>
      </c>
      <c r="C22" s="43" t="s">
        <v>1</v>
      </c>
      <c r="D22" s="46">
        <v>32988.974209868298</v>
      </c>
      <c r="E22" s="43" t="s">
        <v>1</v>
      </c>
      <c r="F22" s="46">
        <v>70</v>
      </c>
      <c r="G22" s="46">
        <v>1759</v>
      </c>
      <c r="H22" s="46">
        <v>11.5</v>
      </c>
      <c r="J22" s="16" t="s">
        <v>301</v>
      </c>
      <c r="K22" s="16"/>
    </row>
    <row r="23" spans="1:11" ht="15.75" thickBot="1" x14ac:dyDescent="0.3">
      <c r="A23" s="46" t="s">
        <v>1191</v>
      </c>
      <c r="B23" s="43" t="str">
        <f>IF(COUNTIF('PE Sains'!A:A,A23)&gt;0,"L","M")</f>
        <v>M</v>
      </c>
      <c r="C23" s="43" t="s">
        <v>1</v>
      </c>
      <c r="D23" s="46">
        <v>32512.2285323754</v>
      </c>
      <c r="E23" s="43" t="s">
        <v>1</v>
      </c>
      <c r="F23" s="46">
        <v>0</v>
      </c>
      <c r="G23" s="46">
        <v>1799</v>
      </c>
      <c r="H23" s="46">
        <v>0</v>
      </c>
      <c r="J23" s="5" t="s">
        <v>294</v>
      </c>
      <c r="K23" s="37">
        <f>K5/(K5+K8)</f>
        <v>0.770096463022508</v>
      </c>
    </row>
    <row r="24" spans="1:11" x14ac:dyDescent="0.25">
      <c r="A24" s="46" t="s">
        <v>1192</v>
      </c>
      <c r="B24" s="43" t="str">
        <f>IF(COUNTIF('PE Sains'!A:A,A24)&gt;0,"L","M")</f>
        <v>M</v>
      </c>
      <c r="C24" s="43" t="s">
        <v>1</v>
      </c>
      <c r="D24" s="46">
        <v>32512.2285323754</v>
      </c>
      <c r="E24" s="43" t="s">
        <v>1</v>
      </c>
      <c r="F24" s="46">
        <v>0</v>
      </c>
      <c r="G24" s="46">
        <v>1799</v>
      </c>
      <c r="H24" s="46">
        <v>0</v>
      </c>
    </row>
    <row r="25" spans="1:11" ht="15.75" thickBot="1" x14ac:dyDescent="0.3">
      <c r="A25" s="46" t="s">
        <v>1193</v>
      </c>
      <c r="B25" s="43" t="str">
        <f>IF(COUNTIF('PE Sains'!A:A,A25)&gt;0,"L","M")</f>
        <v>M</v>
      </c>
      <c r="C25" s="43" t="s">
        <v>1</v>
      </c>
      <c r="D25" s="46">
        <v>32512.2285323754</v>
      </c>
      <c r="E25" s="43" t="s">
        <v>1</v>
      </c>
      <c r="F25" s="46">
        <v>0</v>
      </c>
      <c r="G25" s="46">
        <v>1799</v>
      </c>
      <c r="H25" s="46">
        <v>0</v>
      </c>
      <c r="J25" s="8" t="s">
        <v>300</v>
      </c>
    </row>
    <row r="26" spans="1:11" ht="15.75" thickBot="1" x14ac:dyDescent="0.3">
      <c r="A26" s="46" t="s">
        <v>1194</v>
      </c>
      <c r="B26" s="43" t="str">
        <f>IF(COUNTIF('PE Sains'!A:A,A26)&gt;0,"L","M")</f>
        <v>M</v>
      </c>
      <c r="C26" s="43" t="s">
        <v>1</v>
      </c>
      <c r="D26" s="46">
        <v>32512.2285323754</v>
      </c>
      <c r="E26" s="43" t="s">
        <v>1</v>
      </c>
      <c r="F26" s="46">
        <v>0</v>
      </c>
      <c r="G26" s="46">
        <v>1799</v>
      </c>
      <c r="H26" s="46">
        <v>0</v>
      </c>
      <c r="J26" s="5" t="s">
        <v>292</v>
      </c>
      <c r="K26" s="36">
        <f>2*((K20*K23)/(K20+K23))</f>
        <v>0.85383244206773612</v>
      </c>
    </row>
    <row r="27" spans="1:11" x14ac:dyDescent="0.25">
      <c r="A27" s="46" t="s">
        <v>1195</v>
      </c>
      <c r="B27" s="43" t="str">
        <f>IF(COUNTIF('PE Sains'!A:A,A27)&gt;0,"L","M")</f>
        <v>M</v>
      </c>
      <c r="C27" s="43" t="s">
        <v>1</v>
      </c>
      <c r="D27" s="46">
        <v>32512.2285323754</v>
      </c>
      <c r="E27" s="43" t="s">
        <v>1</v>
      </c>
      <c r="F27" s="46">
        <v>0</v>
      </c>
      <c r="G27" s="46">
        <v>1799</v>
      </c>
      <c r="H27" s="46">
        <v>0</v>
      </c>
    </row>
    <row r="28" spans="1:11" x14ac:dyDescent="0.25">
      <c r="A28" s="46" t="s">
        <v>1196</v>
      </c>
      <c r="B28" s="43" t="str">
        <f>IF(COUNTIF('PE Sains'!A:A,A28)&gt;0,"L","M")</f>
        <v>M</v>
      </c>
      <c r="C28" s="43" t="s">
        <v>1</v>
      </c>
      <c r="D28" s="46">
        <v>32512.2285323754</v>
      </c>
      <c r="E28" s="43" t="s">
        <v>1</v>
      </c>
      <c r="F28" s="46">
        <v>0</v>
      </c>
      <c r="G28" s="46">
        <v>1799</v>
      </c>
      <c r="H28" s="46">
        <v>0</v>
      </c>
    </row>
    <row r="29" spans="1:11" x14ac:dyDescent="0.25">
      <c r="A29" s="46" t="s">
        <v>1197</v>
      </c>
      <c r="B29" s="43" t="str">
        <f>IF(COUNTIF('PE Sains'!A:A,A29)&gt;0,"L","M")</f>
        <v>M</v>
      </c>
      <c r="C29" s="43" t="s">
        <v>1</v>
      </c>
      <c r="D29" s="46">
        <v>32512.2285323754</v>
      </c>
      <c r="E29" s="43" t="s">
        <v>1</v>
      </c>
      <c r="F29" s="46">
        <v>0</v>
      </c>
      <c r="G29" s="46">
        <v>1799</v>
      </c>
      <c r="H29" s="46">
        <v>0</v>
      </c>
    </row>
    <row r="30" spans="1:11" x14ac:dyDescent="0.25">
      <c r="A30" s="46" t="s">
        <v>1198</v>
      </c>
      <c r="B30" s="43" t="str">
        <f>IF(COUNTIF('PE Sains'!A:A,A30)&gt;0,"L","M")</f>
        <v>M</v>
      </c>
      <c r="C30" s="43" t="s">
        <v>1</v>
      </c>
      <c r="D30" s="46">
        <v>32512.2285323754</v>
      </c>
      <c r="E30" s="43" t="s">
        <v>1</v>
      </c>
      <c r="F30" s="46">
        <v>0</v>
      </c>
      <c r="G30" s="46">
        <v>1799</v>
      </c>
      <c r="H30" s="46">
        <v>0</v>
      </c>
    </row>
    <row r="31" spans="1:11" x14ac:dyDescent="0.25">
      <c r="A31" s="46" t="s">
        <v>1199</v>
      </c>
      <c r="B31" s="43" t="str">
        <f>IF(COUNTIF('PE Sains'!A:A,A31)&gt;0,"L","M")</f>
        <v>M</v>
      </c>
      <c r="C31" s="43" t="s">
        <v>1</v>
      </c>
      <c r="D31" s="46">
        <v>32512.2285323754</v>
      </c>
      <c r="E31" s="43" t="s">
        <v>1</v>
      </c>
      <c r="F31" s="46">
        <v>0</v>
      </c>
      <c r="G31" s="46">
        <v>1799</v>
      </c>
      <c r="H31" s="46">
        <v>0</v>
      </c>
    </row>
    <row r="32" spans="1:11" x14ac:dyDescent="0.25">
      <c r="A32" s="46" t="s">
        <v>1190</v>
      </c>
      <c r="B32" s="43" t="str">
        <f>IF(COUNTIF('PE Sains'!A:A,A32)&gt;0,"L","M")</f>
        <v>M</v>
      </c>
      <c r="C32" s="43" t="s">
        <v>1</v>
      </c>
      <c r="D32" s="46">
        <v>32353.739213129302</v>
      </c>
      <c r="E32" s="43" t="s">
        <v>1</v>
      </c>
      <c r="F32" s="46">
        <v>0</v>
      </c>
      <c r="G32" s="46">
        <v>1789</v>
      </c>
      <c r="H32" s="46">
        <v>0</v>
      </c>
    </row>
    <row r="33" spans="1:8" x14ac:dyDescent="0.25">
      <c r="A33" s="46" t="s">
        <v>1176</v>
      </c>
      <c r="B33" s="43" t="str">
        <f>IF(COUNTIF('PE Sains'!A:A,A33)&gt;0,"L","M")</f>
        <v>M</v>
      </c>
      <c r="C33" s="43" t="s">
        <v>1</v>
      </c>
      <c r="D33" s="46">
        <v>28597.210823006499</v>
      </c>
      <c r="E33" s="43" t="s">
        <v>1</v>
      </c>
      <c r="F33" s="46">
        <v>180</v>
      </c>
      <c r="G33" s="46">
        <v>1409</v>
      </c>
      <c r="H33" s="46">
        <v>0</v>
      </c>
    </row>
    <row r="34" spans="1:8" x14ac:dyDescent="0.25">
      <c r="A34" s="46" t="s">
        <v>1177</v>
      </c>
      <c r="B34" s="43" t="str">
        <f>IF(COUNTIF('PE Sains'!A:A,A34)&gt;0,"L","M")</f>
        <v>M</v>
      </c>
      <c r="C34" s="43" t="s">
        <v>1</v>
      </c>
      <c r="D34" s="46">
        <v>28180.194564770602</v>
      </c>
      <c r="E34" s="43" t="s">
        <v>1</v>
      </c>
      <c r="F34" s="46">
        <v>235</v>
      </c>
      <c r="G34" s="46">
        <v>1339</v>
      </c>
      <c r="H34" s="46">
        <v>0</v>
      </c>
    </row>
    <row r="35" spans="1:8" x14ac:dyDescent="0.25">
      <c r="A35" s="46" t="s">
        <v>1120</v>
      </c>
      <c r="B35" s="43" t="str">
        <f>IF(COUNTIF('PE Sains'!A:A,A35)&gt;0,"L","M")</f>
        <v>M</v>
      </c>
      <c r="C35" s="43" t="s">
        <v>1</v>
      </c>
      <c r="D35" s="46">
        <v>27072.7871361697</v>
      </c>
      <c r="E35" s="43" t="s">
        <v>1</v>
      </c>
      <c r="F35" s="46">
        <v>0</v>
      </c>
      <c r="G35" s="46">
        <v>1379</v>
      </c>
      <c r="H35" s="46">
        <v>61</v>
      </c>
    </row>
    <row r="36" spans="1:8" x14ac:dyDescent="0.25">
      <c r="A36" s="46" t="s">
        <v>1124</v>
      </c>
      <c r="B36" s="43" t="str">
        <f>IF(COUNTIF('PE Sains'!A:A,A36)&gt;0,"L","M")</f>
        <v>M</v>
      </c>
      <c r="C36" s="43" t="s">
        <v>1</v>
      </c>
      <c r="D36" s="46">
        <v>26326.650510689698</v>
      </c>
      <c r="E36" s="43" t="s">
        <v>1</v>
      </c>
      <c r="F36" s="46">
        <v>50</v>
      </c>
      <c r="G36" s="46">
        <v>1369</v>
      </c>
      <c r="H36" s="46">
        <v>0</v>
      </c>
    </row>
    <row r="37" spans="1:8" x14ac:dyDescent="0.25">
      <c r="A37" s="46" t="s">
        <v>960</v>
      </c>
      <c r="B37" s="43" t="str">
        <f>IF(COUNTIF('PE Sains'!A:A,A37)&gt;0,"L","M")</f>
        <v>M</v>
      </c>
      <c r="C37" s="43" t="s">
        <v>1</v>
      </c>
      <c r="D37" s="46">
        <v>23660.4342904851</v>
      </c>
      <c r="E37" s="43" t="s">
        <v>1</v>
      </c>
      <c r="F37" s="46">
        <v>90</v>
      </c>
      <c r="G37" s="46">
        <v>1169</v>
      </c>
      <c r="H37" s="46">
        <v>0</v>
      </c>
    </row>
    <row r="38" spans="1:8" x14ac:dyDescent="0.25">
      <c r="A38" s="46" t="s">
        <v>948</v>
      </c>
      <c r="B38" s="43" t="str">
        <f>IF(COUNTIF('PE Sains'!A:A,A38)&gt;0,"L","M")</f>
        <v>M</v>
      </c>
      <c r="C38" s="43" t="s">
        <v>1</v>
      </c>
      <c r="D38" s="46">
        <v>23534.541749305699</v>
      </c>
      <c r="E38" s="43" t="s">
        <v>1</v>
      </c>
      <c r="F38" s="46">
        <v>80</v>
      </c>
      <c r="G38" s="46">
        <v>1169</v>
      </c>
      <c r="H38" s="46">
        <v>0</v>
      </c>
    </row>
    <row r="39" spans="1:8" x14ac:dyDescent="0.25">
      <c r="A39" s="46" t="s">
        <v>966</v>
      </c>
      <c r="B39" s="43" t="str">
        <f>IF(COUNTIF('PE Sains'!A:A,A39)&gt;0,"L","M")</f>
        <v>M</v>
      </c>
      <c r="C39" s="43" t="s">
        <v>1</v>
      </c>
      <c r="D39" s="46">
        <v>23469.3481931723</v>
      </c>
      <c r="E39" s="43" t="s">
        <v>1</v>
      </c>
      <c r="F39" s="46">
        <v>100</v>
      </c>
      <c r="G39" s="46">
        <v>1149</v>
      </c>
      <c r="H39" s="46">
        <v>0</v>
      </c>
    </row>
    <row r="40" spans="1:8" x14ac:dyDescent="0.25">
      <c r="A40" s="46" t="s">
        <v>967</v>
      </c>
      <c r="B40" s="43" t="str">
        <f>IF(COUNTIF('PE Sains'!A:A,A40)&gt;0,"L","M")</f>
        <v>M</v>
      </c>
      <c r="C40" s="43" t="s">
        <v>1</v>
      </c>
      <c r="D40" s="46">
        <v>23469.3481931723</v>
      </c>
      <c r="E40" s="43" t="s">
        <v>1</v>
      </c>
      <c r="F40" s="46">
        <v>100</v>
      </c>
      <c r="G40" s="46">
        <v>1149</v>
      </c>
      <c r="H40" s="46">
        <v>0</v>
      </c>
    </row>
    <row r="41" spans="1:8" x14ac:dyDescent="0.25">
      <c r="A41" s="46" t="s">
        <v>954</v>
      </c>
      <c r="B41" s="43" t="str">
        <f>IF(COUNTIF('PE Sains'!A:A,A41)&gt;0,"L","M")</f>
        <v>M</v>
      </c>
      <c r="C41" s="43" t="s">
        <v>1</v>
      </c>
      <c r="D41" s="46">
        <v>23438.998700649299</v>
      </c>
      <c r="E41" s="43" t="s">
        <v>1</v>
      </c>
      <c r="F41" s="46">
        <v>85</v>
      </c>
      <c r="G41" s="46">
        <v>1159</v>
      </c>
      <c r="H41" s="46">
        <v>0</v>
      </c>
    </row>
    <row r="42" spans="1:8" x14ac:dyDescent="0.25">
      <c r="A42" s="46" t="s">
        <v>1101</v>
      </c>
      <c r="B42" s="43" t="str">
        <f>IF(COUNTIF('PE Sains'!A:A,A42)&gt;0,"L","M")</f>
        <v>M</v>
      </c>
      <c r="C42" s="43" t="s">
        <v>1</v>
      </c>
      <c r="D42" s="46">
        <v>23353.0121843952</v>
      </c>
      <c r="E42" s="43" t="s">
        <v>1</v>
      </c>
      <c r="F42" s="46">
        <v>160</v>
      </c>
      <c r="G42" s="46">
        <v>1094</v>
      </c>
      <c r="H42" s="46">
        <v>0</v>
      </c>
    </row>
    <row r="43" spans="1:8" x14ac:dyDescent="0.25">
      <c r="A43" s="46" t="s">
        <v>778</v>
      </c>
      <c r="B43" s="43" t="str">
        <f>IF(COUNTIF('PE Sains'!A:A,A43)&gt;0,"L","M")</f>
        <v>M</v>
      </c>
      <c r="C43" s="43" t="s">
        <v>1</v>
      </c>
      <c r="D43" s="46">
        <v>23240.603356477899</v>
      </c>
      <c r="E43" s="43" t="s">
        <v>1</v>
      </c>
      <c r="F43" s="46">
        <v>0</v>
      </c>
      <c r="G43" s="46">
        <v>1214</v>
      </c>
      <c r="H43" s="46">
        <v>0</v>
      </c>
    </row>
    <row r="44" spans="1:8" x14ac:dyDescent="0.25">
      <c r="A44" s="46" t="s">
        <v>1185</v>
      </c>
      <c r="B44" s="43" t="str">
        <f>IF(COUNTIF('PE Sains'!A:A,A44)&gt;0,"L","M")</f>
        <v>M</v>
      </c>
      <c r="C44" s="43" t="s">
        <v>1</v>
      </c>
      <c r="D44" s="46">
        <v>23198.385002627201</v>
      </c>
      <c r="E44" s="43" t="s">
        <v>1</v>
      </c>
      <c r="F44" s="46">
        <v>80</v>
      </c>
      <c r="G44" s="46">
        <v>1054</v>
      </c>
      <c r="H44" s="46">
        <v>74.5</v>
      </c>
    </row>
    <row r="45" spans="1:8" x14ac:dyDescent="0.25">
      <c r="A45" s="46" t="s">
        <v>912</v>
      </c>
      <c r="B45" s="43" t="str">
        <f>IF(COUNTIF('PE Sains'!A:A,A45)&gt;0,"L","M")</f>
        <v>M</v>
      </c>
      <c r="C45" s="43" t="s">
        <v>1</v>
      </c>
      <c r="D45" s="46">
        <v>23156.864125767399</v>
      </c>
      <c r="E45" s="43" t="s">
        <v>1</v>
      </c>
      <c r="F45" s="46">
        <v>50</v>
      </c>
      <c r="G45" s="46">
        <v>1169</v>
      </c>
      <c r="H45" s="46">
        <v>0</v>
      </c>
    </row>
    <row r="46" spans="1:8" x14ac:dyDescent="0.25">
      <c r="A46" s="46" t="s">
        <v>907</v>
      </c>
      <c r="B46" s="43" t="str">
        <f>IF(COUNTIF('PE Sains'!A:A,A46)&gt;0,"L","M")</f>
        <v>M</v>
      </c>
      <c r="C46" s="43" t="s">
        <v>1</v>
      </c>
      <c r="D46" s="46">
        <v>23093.9178551777</v>
      </c>
      <c r="E46" s="43" t="s">
        <v>1</v>
      </c>
      <c r="F46" s="46">
        <v>45</v>
      </c>
      <c r="G46" s="46">
        <v>1169</v>
      </c>
      <c r="H46" s="46">
        <v>0</v>
      </c>
    </row>
    <row r="47" spans="1:8" x14ac:dyDescent="0.25">
      <c r="A47" s="46" t="s">
        <v>884</v>
      </c>
      <c r="B47" s="43" t="str">
        <f>IF(COUNTIF('PE Sains'!A:A,A47)&gt;0,"L","M")</f>
        <v>M</v>
      </c>
      <c r="C47" s="43" t="s">
        <v>1</v>
      </c>
      <c r="D47" s="46">
        <v>23030.971584587998</v>
      </c>
      <c r="E47" s="43" t="s">
        <v>1</v>
      </c>
      <c r="F47" s="46">
        <v>40</v>
      </c>
      <c r="G47" s="46">
        <v>1169</v>
      </c>
      <c r="H47" s="46">
        <v>0</v>
      </c>
    </row>
    <row r="48" spans="1:8" x14ac:dyDescent="0.25">
      <c r="A48" s="46" t="s">
        <v>885</v>
      </c>
      <c r="B48" s="43" t="str">
        <f>IF(COUNTIF('PE Sains'!A:A,A48)&gt;0,"L","M")</f>
        <v>M</v>
      </c>
      <c r="C48" s="43" t="s">
        <v>1</v>
      </c>
      <c r="D48" s="46">
        <v>23030.971584587998</v>
      </c>
      <c r="E48" s="43" t="s">
        <v>1</v>
      </c>
      <c r="F48" s="46">
        <v>40</v>
      </c>
      <c r="G48" s="46">
        <v>1169</v>
      </c>
      <c r="H48" s="46">
        <v>0</v>
      </c>
    </row>
    <row r="49" spans="1:8" x14ac:dyDescent="0.25">
      <c r="A49" s="46" t="s">
        <v>1149</v>
      </c>
      <c r="B49" s="43" t="str">
        <f>IF(COUNTIF('PE Sains'!A:A,A49)&gt;0,"L","M")</f>
        <v>M</v>
      </c>
      <c r="C49" s="43" t="s">
        <v>1</v>
      </c>
      <c r="D49" s="46">
        <v>23014.223738445999</v>
      </c>
      <c r="E49" s="43" t="s">
        <v>1</v>
      </c>
      <c r="F49" s="46">
        <v>50</v>
      </c>
      <c r="G49" s="46">
        <v>1160</v>
      </c>
      <c r="H49" s="46">
        <v>0</v>
      </c>
    </row>
    <row r="50" spans="1:8" x14ac:dyDescent="0.25">
      <c r="A50" s="46" t="s">
        <v>1150</v>
      </c>
      <c r="B50" s="43" t="str">
        <f>IF(COUNTIF('PE Sains'!A:A,A50)&gt;0,"L","M")</f>
        <v>M</v>
      </c>
      <c r="C50" s="43" t="s">
        <v>1</v>
      </c>
      <c r="D50" s="46">
        <v>23014.223738445999</v>
      </c>
      <c r="E50" s="43" t="s">
        <v>1</v>
      </c>
      <c r="F50" s="46">
        <v>50</v>
      </c>
      <c r="G50" s="46">
        <v>1160</v>
      </c>
      <c r="H50" s="46">
        <v>0</v>
      </c>
    </row>
    <row r="51" spans="1:8" x14ac:dyDescent="0.25">
      <c r="A51" s="46" t="s">
        <v>1151</v>
      </c>
      <c r="B51" s="43" t="str">
        <f>IF(COUNTIF('PE Sains'!A:A,A51)&gt;0,"L","M")</f>
        <v>M</v>
      </c>
      <c r="C51" s="43" t="s">
        <v>1</v>
      </c>
      <c r="D51" s="46">
        <v>23014.223738445999</v>
      </c>
      <c r="E51" s="43" t="s">
        <v>1</v>
      </c>
      <c r="F51" s="46">
        <v>50</v>
      </c>
      <c r="G51" s="46">
        <v>1160</v>
      </c>
      <c r="H51" s="46">
        <v>0</v>
      </c>
    </row>
    <row r="52" spans="1:8" x14ac:dyDescent="0.25">
      <c r="A52" s="51" t="s">
        <v>1152</v>
      </c>
      <c r="B52" s="43" t="str">
        <f>IF(COUNTIF('PE Sains'!A:A,A52)&gt;0,"L","M")</f>
        <v>M</v>
      </c>
      <c r="C52" s="43" t="s">
        <v>1</v>
      </c>
      <c r="D52" s="46">
        <v>23014.223738445999</v>
      </c>
      <c r="E52" s="43" t="s">
        <v>1</v>
      </c>
      <c r="F52" s="46">
        <v>50</v>
      </c>
      <c r="G52" s="46">
        <v>1160</v>
      </c>
      <c r="H52" s="46">
        <v>0</v>
      </c>
    </row>
    <row r="53" spans="1:8" x14ac:dyDescent="0.25">
      <c r="A53" s="46" t="s">
        <v>1153</v>
      </c>
      <c r="B53" s="43" t="str">
        <f>IF(COUNTIF('PE Sains'!A:A,A53)&gt;0,"L","M")</f>
        <v>M</v>
      </c>
      <c r="C53" s="43" t="s">
        <v>1</v>
      </c>
      <c r="D53" s="46">
        <v>23014.223738445999</v>
      </c>
      <c r="E53" s="43" t="s">
        <v>1</v>
      </c>
      <c r="F53" s="46">
        <v>50</v>
      </c>
      <c r="G53" s="46">
        <v>1160</v>
      </c>
      <c r="H53" s="46">
        <v>0</v>
      </c>
    </row>
    <row r="54" spans="1:8" x14ac:dyDescent="0.25">
      <c r="A54" s="46" t="s">
        <v>1154</v>
      </c>
      <c r="B54" s="43" t="str">
        <f>IF(COUNTIF('PE Sains'!A:A,A54)&gt;0,"L","M")</f>
        <v>M</v>
      </c>
      <c r="C54" s="43" t="s">
        <v>1</v>
      </c>
      <c r="D54" s="46">
        <v>23014.223738445999</v>
      </c>
      <c r="E54" s="43" t="s">
        <v>1</v>
      </c>
      <c r="F54" s="46">
        <v>50</v>
      </c>
      <c r="G54" s="46">
        <v>1160</v>
      </c>
      <c r="H54" s="46">
        <v>0</v>
      </c>
    </row>
    <row r="55" spans="1:8" x14ac:dyDescent="0.25">
      <c r="A55" s="46" t="s">
        <v>904</v>
      </c>
      <c r="B55" s="43" t="str">
        <f>IF(COUNTIF('PE Sains'!A:A,A55)&gt;0,"L","M")</f>
        <v>M</v>
      </c>
      <c r="C55" s="43" t="s">
        <v>1</v>
      </c>
      <c r="D55" s="46">
        <v>22935.428535931602</v>
      </c>
      <c r="E55" s="43" t="s">
        <v>1</v>
      </c>
      <c r="F55" s="46">
        <v>45</v>
      </c>
      <c r="G55" s="46">
        <v>1159</v>
      </c>
      <c r="H55" s="46">
        <v>0</v>
      </c>
    </row>
    <row r="56" spans="1:8" x14ac:dyDescent="0.25">
      <c r="A56" s="46" t="s">
        <v>905</v>
      </c>
      <c r="B56" s="43" t="str">
        <f>IF(COUNTIF('PE Sains'!A:A,A56)&gt;0,"L","M")</f>
        <v>M</v>
      </c>
      <c r="C56" s="43" t="s">
        <v>1</v>
      </c>
      <c r="D56" s="46">
        <v>22935.428535931602</v>
      </c>
      <c r="E56" s="43" t="s">
        <v>1</v>
      </c>
      <c r="F56" s="46">
        <v>45</v>
      </c>
      <c r="G56" s="46">
        <v>1159</v>
      </c>
      <c r="H56" s="46">
        <v>0</v>
      </c>
    </row>
    <row r="57" spans="1:8" x14ac:dyDescent="0.25">
      <c r="A57" s="46" t="s">
        <v>906</v>
      </c>
      <c r="B57" s="43" t="str">
        <f>IF(COUNTIF('PE Sains'!A:A,A57)&gt;0,"L","M")</f>
        <v>M</v>
      </c>
      <c r="C57" s="43" t="s">
        <v>1</v>
      </c>
      <c r="D57" s="46">
        <v>22935.428535931602</v>
      </c>
      <c r="E57" s="43" t="s">
        <v>1</v>
      </c>
      <c r="F57" s="46">
        <v>45</v>
      </c>
      <c r="G57" s="46">
        <v>1159</v>
      </c>
      <c r="H57" s="46">
        <v>0</v>
      </c>
    </row>
    <row r="58" spans="1:8" x14ac:dyDescent="0.25">
      <c r="A58" s="46" t="s">
        <v>877</v>
      </c>
      <c r="B58" s="43" t="str">
        <f>IF(COUNTIF('PE Sains'!A:A,A58)&gt;0,"L","M")</f>
        <v>M</v>
      </c>
      <c r="C58" s="43" t="s">
        <v>1</v>
      </c>
      <c r="D58" s="46">
        <v>22872.4822653419</v>
      </c>
      <c r="E58" s="43" t="s">
        <v>1</v>
      </c>
      <c r="F58" s="46">
        <v>40</v>
      </c>
      <c r="G58" s="46">
        <v>1159</v>
      </c>
      <c r="H58" s="46">
        <v>0</v>
      </c>
    </row>
    <row r="59" spans="1:8" x14ac:dyDescent="0.25">
      <c r="A59" s="46" t="s">
        <v>878</v>
      </c>
      <c r="B59" s="43" t="str">
        <f>IF(COUNTIF('PE Sains'!A:A,A59)&gt;0,"L","M")</f>
        <v>M</v>
      </c>
      <c r="C59" s="43" t="s">
        <v>1</v>
      </c>
      <c r="D59" s="46">
        <v>22872.4822653419</v>
      </c>
      <c r="E59" s="43" t="s">
        <v>1</v>
      </c>
      <c r="F59" s="46">
        <v>40</v>
      </c>
      <c r="G59" s="46">
        <v>1159</v>
      </c>
      <c r="H59" s="46">
        <v>0</v>
      </c>
    </row>
    <row r="60" spans="1:8" x14ac:dyDescent="0.25">
      <c r="A60" s="46" t="s">
        <v>879</v>
      </c>
      <c r="B60" s="43" t="str">
        <f>IF(COUNTIF('PE Sains'!A:A,A60)&gt;0,"L","M")</f>
        <v>M</v>
      </c>
      <c r="C60" s="43" t="s">
        <v>1</v>
      </c>
      <c r="D60" s="46">
        <v>22872.4822653419</v>
      </c>
      <c r="E60" s="43" t="s">
        <v>1</v>
      </c>
      <c r="F60" s="46">
        <v>40</v>
      </c>
      <c r="G60" s="46">
        <v>1159</v>
      </c>
      <c r="H60" s="46">
        <v>0</v>
      </c>
    </row>
    <row r="61" spans="1:8" x14ac:dyDescent="0.25">
      <c r="A61" s="46" t="s">
        <v>880</v>
      </c>
      <c r="B61" s="43" t="str">
        <f>IF(COUNTIF('PE Sains'!A:A,A61)&gt;0,"L","M")</f>
        <v>M</v>
      </c>
      <c r="C61" s="43" t="s">
        <v>1</v>
      </c>
      <c r="D61" s="46">
        <v>22872.4822653419</v>
      </c>
      <c r="E61" s="43" t="s">
        <v>1</v>
      </c>
      <c r="F61" s="46">
        <v>40</v>
      </c>
      <c r="G61" s="46">
        <v>1159</v>
      </c>
      <c r="H61" s="46">
        <v>0</v>
      </c>
    </row>
    <row r="62" spans="1:8" x14ac:dyDescent="0.25">
      <c r="A62" s="46" t="s">
        <v>881</v>
      </c>
      <c r="B62" s="43" t="str">
        <f>IF(COUNTIF('PE Sains'!A:A,A62)&gt;0,"L","M")</f>
        <v>M</v>
      </c>
      <c r="C62" s="43" t="s">
        <v>1</v>
      </c>
      <c r="D62" s="46">
        <v>22872.4822653419</v>
      </c>
      <c r="E62" s="43" t="s">
        <v>1</v>
      </c>
      <c r="F62" s="46">
        <v>40</v>
      </c>
      <c r="G62" s="46">
        <v>1159</v>
      </c>
      <c r="H62" s="46">
        <v>0</v>
      </c>
    </row>
    <row r="63" spans="1:8" x14ac:dyDescent="0.25">
      <c r="A63" s="46" t="s">
        <v>870</v>
      </c>
      <c r="B63" s="43" t="str">
        <f>IF(COUNTIF('PE Sains'!A:A,A63)&gt;0,"L","M")</f>
        <v>M</v>
      </c>
      <c r="C63" s="43" t="s">
        <v>1</v>
      </c>
      <c r="D63" s="46">
        <v>22765.135398739501</v>
      </c>
      <c r="E63" s="43" t="s">
        <v>1</v>
      </c>
      <c r="F63" s="46">
        <v>0</v>
      </c>
      <c r="G63" s="46">
        <v>1184</v>
      </c>
      <c r="H63" s="46">
        <v>0</v>
      </c>
    </row>
    <row r="64" spans="1:8" x14ac:dyDescent="0.25">
      <c r="A64" s="46" t="s">
        <v>1144</v>
      </c>
      <c r="B64" s="43" t="str">
        <f>IF(COUNTIF('PE Sains'!A:A,A64)&gt;0,"L","M")</f>
        <v>M</v>
      </c>
      <c r="C64" s="43" t="s">
        <v>1</v>
      </c>
      <c r="D64" s="46">
        <v>22651.614065733698</v>
      </c>
      <c r="E64" s="43" t="s">
        <v>1</v>
      </c>
      <c r="F64" s="46">
        <v>205</v>
      </c>
      <c r="G64" s="46">
        <v>1014</v>
      </c>
      <c r="H64" s="46">
        <v>0</v>
      </c>
    </row>
    <row r="65" spans="1:8" x14ac:dyDescent="0.25">
      <c r="A65" s="46" t="s">
        <v>1122</v>
      </c>
      <c r="B65" s="43" t="str">
        <f>IF(COUNTIF('PE Sains'!A:A,A65)&gt;0,"L","M")</f>
        <v>M</v>
      </c>
      <c r="C65" s="43" t="s">
        <v>1</v>
      </c>
      <c r="D65" s="46">
        <v>22631.6911994244</v>
      </c>
      <c r="E65" s="43" t="s">
        <v>1</v>
      </c>
      <c r="F65" s="46">
        <v>0</v>
      </c>
      <c r="G65" s="46">
        <v>1129</v>
      </c>
      <c r="H65" s="46">
        <v>37</v>
      </c>
    </row>
    <row r="66" spans="1:8" x14ac:dyDescent="0.25">
      <c r="A66" s="46" t="s">
        <v>856</v>
      </c>
      <c r="B66" s="43" t="str">
        <f>IF(COUNTIF('PE Sains'!A:A,A66)&gt;0,"L","M")</f>
        <v>M</v>
      </c>
      <c r="C66" s="43" t="s">
        <v>1</v>
      </c>
      <c r="D66" s="46">
        <v>22606.646079493399</v>
      </c>
      <c r="E66" s="43" t="s">
        <v>1</v>
      </c>
      <c r="F66" s="46">
        <v>0</v>
      </c>
      <c r="G66" s="46">
        <v>1174</v>
      </c>
      <c r="H66" s="46">
        <v>0</v>
      </c>
    </row>
    <row r="67" spans="1:8" x14ac:dyDescent="0.25">
      <c r="A67" s="46" t="s">
        <v>1129</v>
      </c>
      <c r="B67" s="43" t="str">
        <f>IF(COUNTIF('PE Sains'!A:A,A67)&gt;0,"L","M")</f>
        <v>M</v>
      </c>
      <c r="C67" s="43" t="s">
        <v>1</v>
      </c>
      <c r="D67" s="46">
        <v>22560.565588164602</v>
      </c>
      <c r="E67" s="43" t="s">
        <v>1</v>
      </c>
      <c r="F67" s="46">
        <v>160</v>
      </c>
      <c r="G67" s="46">
        <v>1044</v>
      </c>
      <c r="H67" s="46">
        <v>0</v>
      </c>
    </row>
    <row r="68" spans="1:8" x14ac:dyDescent="0.25">
      <c r="A68" s="51" t="s">
        <v>843</v>
      </c>
      <c r="B68" s="43" t="str">
        <f>IF(COUNTIF('PE Sains'!A:A,A68)&gt;0,"L","M")</f>
        <v>M</v>
      </c>
      <c r="C68" s="43" t="s">
        <v>1</v>
      </c>
      <c r="D68" s="46">
        <v>22527.401419870399</v>
      </c>
      <c r="E68" s="43" t="s">
        <v>1</v>
      </c>
      <c r="F68" s="46">
        <v>0</v>
      </c>
      <c r="G68" s="46">
        <v>1169</v>
      </c>
      <c r="H68" s="46">
        <v>0</v>
      </c>
    </row>
    <row r="69" spans="1:8" x14ac:dyDescent="0.25">
      <c r="A69" s="46" t="s">
        <v>846</v>
      </c>
      <c r="B69" s="43" t="str">
        <f>IF(COUNTIF('PE Sains'!A:A,A69)&gt;0,"L","M")</f>
        <v>M</v>
      </c>
      <c r="C69" s="43" t="s">
        <v>1</v>
      </c>
      <c r="D69" s="46">
        <v>22527.401419870399</v>
      </c>
      <c r="E69" s="43" t="s">
        <v>1</v>
      </c>
      <c r="F69" s="46">
        <v>0</v>
      </c>
      <c r="G69" s="46">
        <v>1169</v>
      </c>
      <c r="H69" s="46">
        <v>0</v>
      </c>
    </row>
    <row r="70" spans="1:8" x14ac:dyDescent="0.25">
      <c r="A70" s="46" t="s">
        <v>847</v>
      </c>
      <c r="B70" s="43" t="str">
        <f>IF(COUNTIF('PE Sains'!A:A,A70)&gt;0,"L","M")</f>
        <v>M</v>
      </c>
      <c r="C70" s="43" t="s">
        <v>1</v>
      </c>
      <c r="D70" s="46">
        <v>22527.401419870399</v>
      </c>
      <c r="E70" s="43" t="s">
        <v>1</v>
      </c>
      <c r="F70" s="46">
        <v>0</v>
      </c>
      <c r="G70" s="46">
        <v>1169</v>
      </c>
      <c r="H70" s="46">
        <v>0</v>
      </c>
    </row>
    <row r="71" spans="1:8" x14ac:dyDescent="0.25">
      <c r="A71" s="46" t="s">
        <v>848</v>
      </c>
      <c r="B71" s="43" t="str">
        <f>IF(COUNTIF('PE Sains'!A:A,A71)&gt;0,"L","M")</f>
        <v>M</v>
      </c>
      <c r="C71" s="43" t="s">
        <v>1</v>
      </c>
      <c r="D71" s="46">
        <v>22527.401419870399</v>
      </c>
      <c r="E71" s="43" t="s">
        <v>1</v>
      </c>
      <c r="F71" s="46">
        <v>0</v>
      </c>
      <c r="G71" s="46">
        <v>1169</v>
      </c>
      <c r="H71" s="46">
        <v>0</v>
      </c>
    </row>
    <row r="72" spans="1:8" x14ac:dyDescent="0.25">
      <c r="A72" s="46" t="s">
        <v>850</v>
      </c>
      <c r="B72" s="43" t="str">
        <f>IF(COUNTIF('PE Sains'!A:A,A72)&gt;0,"L","M")</f>
        <v>M</v>
      </c>
      <c r="C72" s="43" t="s">
        <v>1</v>
      </c>
      <c r="D72" s="46">
        <v>22527.401419870399</v>
      </c>
      <c r="E72" s="43" t="s">
        <v>1</v>
      </c>
      <c r="F72" s="46">
        <v>0</v>
      </c>
      <c r="G72" s="46">
        <v>1169</v>
      </c>
      <c r="H72" s="46">
        <v>0</v>
      </c>
    </row>
    <row r="73" spans="1:8" x14ac:dyDescent="0.25">
      <c r="A73" s="46" t="s">
        <v>1145</v>
      </c>
      <c r="B73" s="43" t="str">
        <f>IF(COUNTIF('PE Sains'!A:A,A73)&gt;0,"L","M")</f>
        <v>M</v>
      </c>
      <c r="C73" s="43" t="s">
        <v>1</v>
      </c>
      <c r="D73" s="46">
        <v>22521.226953466899</v>
      </c>
      <c r="E73" s="43" t="s">
        <v>1</v>
      </c>
      <c r="F73" s="46">
        <v>245</v>
      </c>
      <c r="G73" s="46">
        <v>974</v>
      </c>
      <c r="H73" s="46">
        <v>0</v>
      </c>
    </row>
    <row r="74" spans="1:8" x14ac:dyDescent="0.25">
      <c r="A74" s="46" t="s">
        <v>1146</v>
      </c>
      <c r="B74" s="43" t="str">
        <f>IF(COUNTIF('PE Sains'!A:A,A74)&gt;0,"L","M")</f>
        <v>M</v>
      </c>
      <c r="C74" s="43" t="s">
        <v>1</v>
      </c>
      <c r="D74" s="46">
        <v>22521.226953466899</v>
      </c>
      <c r="E74" s="43" t="s">
        <v>1</v>
      </c>
      <c r="F74" s="46">
        <v>245</v>
      </c>
      <c r="G74" s="46">
        <v>974</v>
      </c>
      <c r="H74" s="46">
        <v>0</v>
      </c>
    </row>
    <row r="75" spans="1:8" x14ac:dyDescent="0.25">
      <c r="A75" s="46" t="s">
        <v>1099</v>
      </c>
      <c r="B75" s="43" t="str">
        <f>IF(COUNTIF('PE Sains'!A:A,A75)&gt;0,"L","M")</f>
        <v>M</v>
      </c>
      <c r="C75" s="43" t="s">
        <v>1</v>
      </c>
      <c r="D75" s="46">
        <v>22504.361174205998</v>
      </c>
      <c r="E75" s="43" t="s">
        <v>1</v>
      </c>
      <c r="F75" s="46">
        <v>80</v>
      </c>
      <c r="G75" s="46">
        <v>1104</v>
      </c>
      <c r="H75" s="46">
        <v>0</v>
      </c>
    </row>
    <row r="76" spans="1:8" x14ac:dyDescent="0.25">
      <c r="A76" s="46" t="s">
        <v>838</v>
      </c>
      <c r="B76" s="43" t="str">
        <f>IF(COUNTIF('PE Sains'!A:A,A76)&gt;0,"L","M")</f>
        <v>M</v>
      </c>
      <c r="C76" s="43" t="s">
        <v>1</v>
      </c>
      <c r="D76" s="46">
        <v>22368.9121006243</v>
      </c>
      <c r="E76" s="43" t="s">
        <v>1</v>
      </c>
      <c r="F76" s="46">
        <v>0</v>
      </c>
      <c r="G76" s="46">
        <v>1159</v>
      </c>
      <c r="H76" s="46">
        <v>0</v>
      </c>
    </row>
    <row r="77" spans="1:8" x14ac:dyDescent="0.25">
      <c r="A77" s="46" t="s">
        <v>839</v>
      </c>
      <c r="B77" s="43" t="str">
        <f>IF(COUNTIF('PE Sains'!A:A,A77)&gt;0,"L","M")</f>
        <v>M</v>
      </c>
      <c r="C77" s="43" t="s">
        <v>1</v>
      </c>
      <c r="D77" s="46">
        <v>22368.9121006243</v>
      </c>
      <c r="E77" s="43" t="s">
        <v>1</v>
      </c>
      <c r="F77" s="46">
        <v>0</v>
      </c>
      <c r="G77" s="46">
        <v>1159</v>
      </c>
      <c r="H77" s="46">
        <v>0</v>
      </c>
    </row>
    <row r="78" spans="1:8" x14ac:dyDescent="0.25">
      <c r="A78" s="46" t="s">
        <v>840</v>
      </c>
      <c r="B78" s="43" t="str">
        <f>IF(COUNTIF('PE Sains'!A:A,A78)&gt;0,"L","M")</f>
        <v>M</v>
      </c>
      <c r="C78" s="43" t="s">
        <v>1</v>
      </c>
      <c r="D78" s="46">
        <v>22368.9121006243</v>
      </c>
      <c r="E78" s="43" t="s">
        <v>1</v>
      </c>
      <c r="F78" s="46">
        <v>0</v>
      </c>
      <c r="G78" s="46">
        <v>1159</v>
      </c>
      <c r="H78" s="46">
        <v>0</v>
      </c>
    </row>
    <row r="79" spans="1:8" x14ac:dyDescent="0.25">
      <c r="A79" s="46" t="s">
        <v>841</v>
      </c>
      <c r="B79" s="43" t="str">
        <f>IF(COUNTIF('PE Sains'!A:A,A79)&gt;0,"L","M")</f>
        <v>M</v>
      </c>
      <c r="C79" s="43" t="s">
        <v>1</v>
      </c>
      <c r="D79" s="46">
        <v>22368.9121006243</v>
      </c>
      <c r="E79" s="43" t="s">
        <v>1</v>
      </c>
      <c r="F79" s="46">
        <v>0</v>
      </c>
      <c r="G79" s="46">
        <v>1159</v>
      </c>
      <c r="H79" s="46">
        <v>0</v>
      </c>
    </row>
    <row r="80" spans="1:8" x14ac:dyDescent="0.25">
      <c r="A80" s="46" t="s">
        <v>842</v>
      </c>
      <c r="B80" s="43" t="str">
        <f>IF(COUNTIF('PE Sains'!A:A,A80)&gt;0,"L","M")</f>
        <v>M</v>
      </c>
      <c r="C80" s="43" t="s">
        <v>1</v>
      </c>
      <c r="D80" s="46">
        <v>22368.9121006243</v>
      </c>
      <c r="E80" s="43" t="s">
        <v>1</v>
      </c>
      <c r="F80" s="46">
        <v>0</v>
      </c>
      <c r="G80" s="46">
        <v>1159</v>
      </c>
      <c r="H80" s="46">
        <v>0</v>
      </c>
    </row>
    <row r="81" spans="1:8" x14ac:dyDescent="0.25">
      <c r="A81" s="46" t="s">
        <v>1102</v>
      </c>
      <c r="B81" s="43" t="str">
        <f>IF(COUNTIF('PE Sains'!A:A,A81)&gt;0,"L","M")</f>
        <v>M</v>
      </c>
      <c r="C81" s="43" t="s">
        <v>1</v>
      </c>
      <c r="D81" s="46">
        <v>22243.586949672401</v>
      </c>
      <c r="E81" s="43" t="s">
        <v>1</v>
      </c>
      <c r="F81" s="46">
        <v>160</v>
      </c>
      <c r="G81" s="46">
        <v>1024</v>
      </c>
      <c r="H81" s="46">
        <v>0</v>
      </c>
    </row>
    <row r="82" spans="1:8" x14ac:dyDescent="0.25">
      <c r="A82" s="46" t="s">
        <v>826</v>
      </c>
      <c r="B82" s="43" t="str">
        <f>IF(COUNTIF('PE Sains'!A:A,A82)&gt;0,"L","M")</f>
        <v>M</v>
      </c>
      <c r="C82" s="43" t="s">
        <v>1</v>
      </c>
      <c r="D82" s="46">
        <v>22210.4227813781</v>
      </c>
      <c r="E82" s="43" t="s">
        <v>1</v>
      </c>
      <c r="F82" s="46">
        <v>0</v>
      </c>
      <c r="G82" s="46">
        <v>1149</v>
      </c>
      <c r="H82" s="46">
        <v>0</v>
      </c>
    </row>
    <row r="83" spans="1:8" x14ac:dyDescent="0.25">
      <c r="A83" s="46" t="s">
        <v>812</v>
      </c>
      <c r="B83" s="43" t="str">
        <f>IF(COUNTIF('PE Sains'!A:A,A83)&gt;0,"L","M")</f>
        <v>M</v>
      </c>
      <c r="C83" s="43" t="s">
        <v>1</v>
      </c>
      <c r="D83" s="46">
        <v>22051.933462132001</v>
      </c>
      <c r="E83" s="43" t="s">
        <v>1</v>
      </c>
      <c r="F83" s="46">
        <v>0</v>
      </c>
      <c r="G83" s="46">
        <v>1139</v>
      </c>
      <c r="H83" s="46">
        <v>0</v>
      </c>
    </row>
    <row r="84" spans="1:8" x14ac:dyDescent="0.25">
      <c r="A84" s="46" t="s">
        <v>813</v>
      </c>
      <c r="B84" s="43" t="str">
        <f>IF(COUNTIF('PE Sains'!A:A,A84)&gt;0,"L","M")</f>
        <v>M</v>
      </c>
      <c r="C84" s="43" t="s">
        <v>1</v>
      </c>
      <c r="D84" s="46">
        <v>22051.933462132001</v>
      </c>
      <c r="E84" s="43" t="s">
        <v>1</v>
      </c>
      <c r="F84" s="46">
        <v>0</v>
      </c>
      <c r="G84" s="46">
        <v>1139</v>
      </c>
      <c r="H84" s="46">
        <v>0</v>
      </c>
    </row>
    <row r="85" spans="1:8" x14ac:dyDescent="0.25">
      <c r="A85" s="46" t="s">
        <v>771</v>
      </c>
      <c r="B85" s="43" t="str">
        <f>IF(COUNTIF('PE Sains'!A:A,A85)&gt;0,"L","M")</f>
        <v>M</v>
      </c>
      <c r="C85" s="43" t="s">
        <v>1</v>
      </c>
      <c r="D85" s="46">
        <v>21893.444142885899</v>
      </c>
      <c r="E85" s="43" t="s">
        <v>1</v>
      </c>
      <c r="F85" s="46">
        <v>0</v>
      </c>
      <c r="G85" s="46">
        <v>1129</v>
      </c>
      <c r="H85" s="46">
        <v>0</v>
      </c>
    </row>
    <row r="86" spans="1:8" x14ac:dyDescent="0.25">
      <c r="A86" s="46" t="s">
        <v>773</v>
      </c>
      <c r="B86" s="43" t="str">
        <f>IF(COUNTIF('PE Sains'!A:A,A86)&gt;0,"L","M")</f>
        <v>M</v>
      </c>
      <c r="C86" s="43" t="s">
        <v>1</v>
      </c>
      <c r="D86" s="46">
        <v>21893.444142885899</v>
      </c>
      <c r="E86" s="43" t="s">
        <v>1</v>
      </c>
      <c r="F86" s="46">
        <v>0</v>
      </c>
      <c r="G86" s="46">
        <v>1129</v>
      </c>
      <c r="H86" s="46">
        <v>0</v>
      </c>
    </row>
    <row r="87" spans="1:8" x14ac:dyDescent="0.25">
      <c r="A87" s="46" t="s">
        <v>775</v>
      </c>
      <c r="B87" s="43" t="str">
        <f>IF(COUNTIF('PE Sains'!A:A,A87)&gt;0,"L","M")</f>
        <v>M</v>
      </c>
      <c r="C87" s="43" t="s">
        <v>1</v>
      </c>
      <c r="D87" s="46">
        <v>21893.444142885899</v>
      </c>
      <c r="E87" s="43" t="s">
        <v>1</v>
      </c>
      <c r="F87" s="46">
        <v>0</v>
      </c>
      <c r="G87" s="46">
        <v>1129</v>
      </c>
      <c r="H87" s="46">
        <v>0</v>
      </c>
    </row>
    <row r="88" spans="1:8" x14ac:dyDescent="0.25">
      <c r="A88" s="46" t="s">
        <v>1100</v>
      </c>
      <c r="B88" s="43" t="str">
        <f>IF(COUNTIF('PE Sains'!A:A,A88)&gt;0,"L","M")</f>
        <v>M</v>
      </c>
      <c r="C88" s="43" t="s">
        <v>1</v>
      </c>
      <c r="D88" s="46">
        <v>21232.9529290311</v>
      </c>
      <c r="E88" s="43" t="s">
        <v>1</v>
      </c>
      <c r="F88" s="46">
        <v>0</v>
      </c>
      <c r="G88" s="46">
        <v>1059</v>
      </c>
      <c r="H88" s="46">
        <v>22.5</v>
      </c>
    </row>
    <row r="89" spans="1:8" x14ac:dyDescent="0.25">
      <c r="A89" s="46" t="s">
        <v>1181</v>
      </c>
      <c r="B89" s="43" t="str">
        <f>IF(COUNTIF('PE Sains'!A:A,A89)&gt;0,"L","M")</f>
        <v>M</v>
      </c>
      <c r="C89" s="43" t="s">
        <v>1</v>
      </c>
      <c r="D89" s="46">
        <v>21081.819438469101</v>
      </c>
      <c r="E89" s="43" t="s">
        <v>1</v>
      </c>
      <c r="F89" s="46">
        <v>0</v>
      </c>
      <c r="G89" s="46">
        <v>984</v>
      </c>
      <c r="H89" s="46">
        <v>74.5</v>
      </c>
    </row>
    <row r="90" spans="1:8" x14ac:dyDescent="0.25">
      <c r="A90" s="46" t="s">
        <v>1179</v>
      </c>
      <c r="B90" s="43" t="str">
        <f>IF(COUNTIF('PE Sains'!A:A,A90)&gt;0,"L","M")</f>
        <v>M</v>
      </c>
      <c r="C90" s="43" t="s">
        <v>1</v>
      </c>
      <c r="D90" s="46">
        <v>20795.692718665101</v>
      </c>
      <c r="E90" s="43" t="s">
        <v>1</v>
      </c>
      <c r="F90" s="46">
        <v>0</v>
      </c>
      <c r="G90" s="46">
        <v>1044</v>
      </c>
      <c r="H90" s="46">
        <v>12.5</v>
      </c>
    </row>
    <row r="91" spans="1:8" x14ac:dyDescent="0.25">
      <c r="A91" s="46" t="s">
        <v>1123</v>
      </c>
      <c r="B91" s="43" t="str">
        <f>IF(COUNTIF('PE Sains'!A:A,A91)&gt;0,"L","M")</f>
        <v>M</v>
      </c>
      <c r="C91" s="43" t="s">
        <v>1</v>
      </c>
      <c r="D91" s="46">
        <v>20729.8193684711</v>
      </c>
      <c r="E91" s="43" t="s">
        <v>1</v>
      </c>
      <c r="F91" s="46">
        <v>0</v>
      </c>
      <c r="G91" s="46">
        <v>1009</v>
      </c>
      <c r="H91" s="46">
        <v>37</v>
      </c>
    </row>
    <row r="92" spans="1:8" x14ac:dyDescent="0.25">
      <c r="A92" s="46" t="s">
        <v>772</v>
      </c>
      <c r="B92" s="43" t="str">
        <f>IF(COUNTIF('PE Sains'!A:A,A92)&gt;0,"L","M")</f>
        <v>M</v>
      </c>
      <c r="C92" s="43" t="s">
        <v>1</v>
      </c>
      <c r="D92" s="46">
        <v>19674.593673440399</v>
      </c>
      <c r="E92" s="43" t="s">
        <v>1</v>
      </c>
      <c r="F92" s="46">
        <v>0</v>
      </c>
      <c r="G92" s="46">
        <v>989</v>
      </c>
      <c r="H92" s="46">
        <v>0</v>
      </c>
    </row>
    <row r="93" spans="1:8" x14ac:dyDescent="0.25">
      <c r="A93" s="46" t="s">
        <v>1156</v>
      </c>
      <c r="B93" s="43" t="str">
        <f>IF(COUNTIF('PE Sains'!A:A,A93)&gt;0,"L","M")</f>
        <v>M</v>
      </c>
      <c r="C93" s="43" t="s">
        <v>1</v>
      </c>
      <c r="D93" s="46">
        <v>19624.018611024199</v>
      </c>
      <c r="E93" s="43" t="s">
        <v>1</v>
      </c>
      <c r="F93" s="46">
        <v>210</v>
      </c>
      <c r="G93" s="46">
        <v>819</v>
      </c>
      <c r="H93" s="46">
        <v>0</v>
      </c>
    </row>
    <row r="94" spans="1:8" x14ac:dyDescent="0.25">
      <c r="A94" s="46" t="s">
        <v>1157</v>
      </c>
      <c r="B94" s="43" t="str">
        <f>IF(COUNTIF('PE Sains'!A:A,A94)&gt;0,"L","M")</f>
        <v>M</v>
      </c>
      <c r="C94" s="43" t="s">
        <v>1</v>
      </c>
      <c r="D94" s="46">
        <v>19624.018611024199</v>
      </c>
      <c r="E94" s="43" t="s">
        <v>1</v>
      </c>
      <c r="F94" s="46">
        <v>210</v>
      </c>
      <c r="G94" s="46">
        <v>819</v>
      </c>
      <c r="H94" s="46">
        <v>0</v>
      </c>
    </row>
    <row r="95" spans="1:8" x14ac:dyDescent="0.25">
      <c r="A95" s="51" t="s">
        <v>1056</v>
      </c>
      <c r="B95" s="43" t="str">
        <f>IF(COUNTIF('PE Sains'!A:A,A95)&gt;0,"L","M")</f>
        <v>M</v>
      </c>
      <c r="C95" s="43" t="s">
        <v>1</v>
      </c>
      <c r="D95" s="46">
        <v>19358.182425175699</v>
      </c>
      <c r="E95" s="43" t="s">
        <v>1</v>
      </c>
      <c r="F95" s="46">
        <v>170</v>
      </c>
      <c r="G95" s="46">
        <v>834</v>
      </c>
      <c r="H95" s="46">
        <v>0</v>
      </c>
    </row>
    <row r="96" spans="1:8" x14ac:dyDescent="0.25">
      <c r="A96" s="51" t="s">
        <v>1057</v>
      </c>
      <c r="B96" s="43" t="str">
        <f>IF(COUNTIF('PE Sains'!A:A,A96)&gt;0,"L","M")</f>
        <v>M</v>
      </c>
      <c r="C96" s="43" t="s">
        <v>1</v>
      </c>
      <c r="D96" s="46">
        <v>19358.182425175699</v>
      </c>
      <c r="E96" s="43" t="s">
        <v>1</v>
      </c>
      <c r="F96" s="46">
        <v>170</v>
      </c>
      <c r="G96" s="46">
        <v>834</v>
      </c>
      <c r="H96" s="46">
        <v>0</v>
      </c>
    </row>
    <row r="97" spans="1:8" x14ac:dyDescent="0.25">
      <c r="A97" s="46" t="s">
        <v>1178</v>
      </c>
      <c r="B97" s="43" t="str">
        <f>IF(COUNTIF('PE Sains'!A:A,A97)&gt;0,"L","M")</f>
        <v>M</v>
      </c>
      <c r="C97" s="43" t="s">
        <v>1</v>
      </c>
      <c r="D97" s="46">
        <v>19215.880648381801</v>
      </c>
      <c r="E97" s="43" t="s">
        <v>1</v>
      </c>
      <c r="F97" s="46">
        <v>485</v>
      </c>
      <c r="G97" s="46">
        <v>549</v>
      </c>
      <c r="H97" s="46">
        <v>20.5</v>
      </c>
    </row>
    <row r="98" spans="1:8" x14ac:dyDescent="0.25">
      <c r="A98" s="46" t="s">
        <v>1158</v>
      </c>
      <c r="B98" s="43" t="str">
        <f>IF(COUNTIF('PE Sains'!A:A,A98)&gt;0,"L","M")</f>
        <v>M</v>
      </c>
      <c r="C98" s="43" t="s">
        <v>1</v>
      </c>
      <c r="D98" s="46">
        <v>19208.5866692563</v>
      </c>
      <c r="E98" s="43" t="s">
        <v>1</v>
      </c>
      <c r="F98" s="46">
        <v>330</v>
      </c>
      <c r="G98" s="46">
        <v>649</v>
      </c>
      <c r="H98" s="46">
        <v>38.5</v>
      </c>
    </row>
    <row r="99" spans="1:8" x14ac:dyDescent="0.25">
      <c r="A99" s="46" t="s">
        <v>1159</v>
      </c>
      <c r="B99" s="43" t="str">
        <f>IF(COUNTIF('PE Sains'!A:A,A99)&gt;0,"L","M")</f>
        <v>M</v>
      </c>
      <c r="C99" s="43" t="s">
        <v>1</v>
      </c>
      <c r="D99" s="46">
        <v>19208.5866692563</v>
      </c>
      <c r="E99" s="43" t="s">
        <v>1</v>
      </c>
      <c r="F99" s="46">
        <v>330</v>
      </c>
      <c r="G99" s="46">
        <v>649</v>
      </c>
      <c r="H99" s="46">
        <v>38.5</v>
      </c>
    </row>
    <row r="100" spans="1:8" x14ac:dyDescent="0.25">
      <c r="A100" s="46" t="s">
        <v>1160</v>
      </c>
      <c r="B100" s="43" t="str">
        <f>IF(COUNTIF('PE Sains'!A:A,A100)&gt;0,"L","M")</f>
        <v>M</v>
      </c>
      <c r="C100" s="43" t="s">
        <v>1</v>
      </c>
      <c r="D100" s="46">
        <v>19208.5866692563</v>
      </c>
      <c r="E100" s="43" t="s">
        <v>1</v>
      </c>
      <c r="F100" s="46">
        <v>330</v>
      </c>
      <c r="G100" s="46">
        <v>649</v>
      </c>
      <c r="H100" s="46">
        <v>38.5</v>
      </c>
    </row>
    <row r="101" spans="1:8" x14ac:dyDescent="0.25">
      <c r="A101" s="46" t="s">
        <v>1161</v>
      </c>
      <c r="B101" s="43" t="str">
        <f>IF(COUNTIF('PE Sains'!A:A,A101)&gt;0,"L","M")</f>
        <v>M</v>
      </c>
      <c r="C101" s="43" t="s">
        <v>1</v>
      </c>
      <c r="D101" s="46">
        <v>19208.5866692563</v>
      </c>
      <c r="E101" s="43" t="s">
        <v>1</v>
      </c>
      <c r="F101" s="46">
        <v>330</v>
      </c>
      <c r="G101" s="46">
        <v>649</v>
      </c>
      <c r="H101" s="46">
        <v>38.5</v>
      </c>
    </row>
    <row r="102" spans="1:8" x14ac:dyDescent="0.25">
      <c r="A102" s="46" t="s">
        <v>1033</v>
      </c>
      <c r="B102" s="43" t="str">
        <f>IF(COUNTIF('PE Sains'!A:A,A102)&gt;0,"L","M")</f>
        <v>M</v>
      </c>
      <c r="C102" s="43" t="s">
        <v>1</v>
      </c>
      <c r="D102" s="46">
        <v>19040.636396455899</v>
      </c>
      <c r="E102" s="43" t="s">
        <v>1</v>
      </c>
      <c r="F102" s="46">
        <v>0</v>
      </c>
      <c r="G102" s="46">
        <v>949</v>
      </c>
      <c r="H102" s="46">
        <v>0</v>
      </c>
    </row>
    <row r="103" spans="1:8" x14ac:dyDescent="0.25">
      <c r="A103" s="46" t="s">
        <v>1148</v>
      </c>
      <c r="B103" s="43" t="str">
        <f>IF(COUNTIF('PE Sains'!A:A,A103)&gt;0,"L","M")</f>
        <v>M</v>
      </c>
      <c r="C103" s="43" t="s">
        <v>1</v>
      </c>
      <c r="D103" s="46">
        <v>18922.827617098599</v>
      </c>
      <c r="E103" s="43" t="s">
        <v>1</v>
      </c>
      <c r="F103" s="46">
        <v>85</v>
      </c>
      <c r="G103" s="46">
        <v>779</v>
      </c>
      <c r="H103" s="46">
        <v>75.5</v>
      </c>
    </row>
    <row r="104" spans="1:8" x14ac:dyDescent="0.25">
      <c r="A104" s="46" t="s">
        <v>1019</v>
      </c>
      <c r="B104" s="43" t="str">
        <f>IF(COUNTIF('PE Sains'!A:A,A104)&gt;0,"L","M")</f>
        <v>M</v>
      </c>
      <c r="C104" s="43" t="s">
        <v>1</v>
      </c>
      <c r="D104" s="46">
        <v>18802.902417586702</v>
      </c>
      <c r="E104" s="43" t="s">
        <v>1</v>
      </c>
      <c r="F104" s="46">
        <v>0</v>
      </c>
      <c r="G104" s="46">
        <v>934</v>
      </c>
      <c r="H104" s="46">
        <v>0</v>
      </c>
    </row>
    <row r="105" spans="1:8" x14ac:dyDescent="0.25">
      <c r="A105" s="46" t="s">
        <v>1006</v>
      </c>
      <c r="B105" s="43" t="str">
        <f>IF(COUNTIF('PE Sains'!A:A,A105)&gt;0,"L","M")</f>
        <v>M</v>
      </c>
      <c r="C105" s="43" t="s">
        <v>1</v>
      </c>
      <c r="D105" s="46">
        <v>18327.434459848399</v>
      </c>
      <c r="E105" s="43" t="s">
        <v>1</v>
      </c>
      <c r="F105" s="46">
        <v>0</v>
      </c>
      <c r="G105" s="46">
        <v>904</v>
      </c>
      <c r="H105" s="46">
        <v>0</v>
      </c>
    </row>
    <row r="106" spans="1:8" x14ac:dyDescent="0.25">
      <c r="A106" s="46" t="s">
        <v>961</v>
      </c>
      <c r="B106" s="43" t="str">
        <f>IF(COUNTIF('PE Sains'!A:A,A106)&gt;0,"L","M")</f>
        <v>M</v>
      </c>
      <c r="C106" s="43" t="s">
        <v>1</v>
      </c>
      <c r="D106" s="46">
        <v>18248.189800225398</v>
      </c>
      <c r="E106" s="43" t="s">
        <v>1</v>
      </c>
      <c r="F106" s="46">
        <v>0</v>
      </c>
      <c r="G106" s="46">
        <v>899</v>
      </c>
      <c r="H106" s="46">
        <v>0</v>
      </c>
    </row>
    <row r="107" spans="1:8" x14ac:dyDescent="0.25">
      <c r="A107" s="46" t="s">
        <v>946</v>
      </c>
      <c r="B107" s="43" t="str">
        <f>IF(COUNTIF('PE Sains'!A:A,A107)&gt;0,"L","M")</f>
        <v>M</v>
      </c>
      <c r="C107" s="43" t="s">
        <v>1</v>
      </c>
      <c r="D107" s="46">
        <v>18168.9451406023</v>
      </c>
      <c r="E107" s="43" t="s">
        <v>1</v>
      </c>
      <c r="F107" s="46">
        <v>0</v>
      </c>
      <c r="G107" s="46">
        <v>894</v>
      </c>
      <c r="H107" s="46">
        <v>0</v>
      </c>
    </row>
    <row r="108" spans="1:8" x14ac:dyDescent="0.25">
      <c r="A108" s="46" t="s">
        <v>1003</v>
      </c>
      <c r="B108" s="43" t="str">
        <f>IF(COUNTIF('PE Sains'!A:A,A108)&gt;0,"L","M")</f>
        <v>M</v>
      </c>
      <c r="C108" s="43" t="s">
        <v>1</v>
      </c>
      <c r="D108" s="46">
        <v>18066.660235314899</v>
      </c>
      <c r="E108" s="43" t="s">
        <v>1</v>
      </c>
      <c r="F108" s="46">
        <v>80</v>
      </c>
      <c r="G108" s="46">
        <v>824</v>
      </c>
      <c r="H108" s="46">
        <v>0</v>
      </c>
    </row>
    <row r="109" spans="1:8" x14ac:dyDescent="0.25">
      <c r="A109" s="46" t="s">
        <v>478</v>
      </c>
      <c r="B109" s="43" t="str">
        <f>IF(COUNTIF('PE Sains'!A:A,A109)&gt;0,"L","M")</f>
        <v>M</v>
      </c>
      <c r="C109" s="43" t="s">
        <v>1</v>
      </c>
      <c r="D109" s="46">
        <v>17931.211161733099</v>
      </c>
      <c r="E109" s="43" t="s">
        <v>1</v>
      </c>
      <c r="F109" s="46">
        <v>0</v>
      </c>
      <c r="G109" s="46">
        <v>879</v>
      </c>
      <c r="H109" s="46">
        <v>0</v>
      </c>
    </row>
    <row r="110" spans="1:8" x14ac:dyDescent="0.25">
      <c r="A110" s="46" t="s">
        <v>1165</v>
      </c>
      <c r="B110" s="43" t="str">
        <f>IF(COUNTIF('PE Sains'!A:A,A110)&gt;0,"L","M")</f>
        <v>M</v>
      </c>
      <c r="C110" s="43" t="s">
        <v>1</v>
      </c>
      <c r="D110" s="46">
        <v>17896.401526718801</v>
      </c>
      <c r="E110" s="43" t="s">
        <v>1</v>
      </c>
      <c r="F110" s="46">
        <v>340</v>
      </c>
      <c r="G110" s="46">
        <v>574</v>
      </c>
      <c r="H110" s="46">
        <v>26</v>
      </c>
    </row>
    <row r="111" spans="1:8" x14ac:dyDescent="0.25">
      <c r="A111" s="46" t="s">
        <v>1166</v>
      </c>
      <c r="B111" s="43" t="str">
        <f>IF(COUNTIF('PE Sains'!A:A,A111)&gt;0,"L","M")</f>
        <v>M</v>
      </c>
      <c r="C111" s="43" t="s">
        <v>1</v>
      </c>
      <c r="D111" s="46">
        <v>17896.401526718801</v>
      </c>
      <c r="E111" s="43" t="s">
        <v>1</v>
      </c>
      <c r="F111" s="46">
        <v>340</v>
      </c>
      <c r="G111" s="46">
        <v>574</v>
      </c>
      <c r="H111" s="46">
        <v>26</v>
      </c>
    </row>
    <row r="112" spans="1:8" x14ac:dyDescent="0.25">
      <c r="A112" s="46" t="s">
        <v>1167</v>
      </c>
      <c r="B112" s="43" t="str">
        <f>IF(COUNTIF('PE Sains'!A:A,A112)&gt;0,"L","M")</f>
        <v>M</v>
      </c>
      <c r="C112" s="43" t="s">
        <v>1</v>
      </c>
      <c r="D112" s="46">
        <v>17896.401526718801</v>
      </c>
      <c r="E112" s="43" t="s">
        <v>1</v>
      </c>
      <c r="F112" s="46">
        <v>340</v>
      </c>
      <c r="G112" s="46">
        <v>574</v>
      </c>
      <c r="H112" s="46">
        <v>26</v>
      </c>
    </row>
    <row r="113" spans="1:8" x14ac:dyDescent="0.25">
      <c r="A113" s="46" t="s">
        <v>1168</v>
      </c>
      <c r="B113" s="43" t="str">
        <f>IF(COUNTIF('PE Sains'!A:A,A113)&gt;0,"L","M")</f>
        <v>M</v>
      </c>
      <c r="C113" s="43" t="s">
        <v>1</v>
      </c>
      <c r="D113" s="46">
        <v>17896.401526718801</v>
      </c>
      <c r="E113" s="43" t="s">
        <v>1</v>
      </c>
      <c r="F113" s="46">
        <v>340</v>
      </c>
      <c r="G113" s="46">
        <v>574</v>
      </c>
      <c r="H113" s="46">
        <v>26</v>
      </c>
    </row>
    <row r="114" spans="1:8" x14ac:dyDescent="0.25">
      <c r="A114" s="46" t="s">
        <v>1169</v>
      </c>
      <c r="B114" s="43" t="str">
        <f>IF(COUNTIF('PE Sains'!A:A,A114)&gt;0,"L","M")</f>
        <v>M</v>
      </c>
      <c r="C114" s="43" t="s">
        <v>1</v>
      </c>
      <c r="D114" s="46">
        <v>17896.401526718801</v>
      </c>
      <c r="E114" s="43" t="s">
        <v>1</v>
      </c>
      <c r="F114" s="46">
        <v>340</v>
      </c>
      <c r="G114" s="46">
        <v>574</v>
      </c>
      <c r="H114" s="46">
        <v>26</v>
      </c>
    </row>
    <row r="115" spans="1:8" x14ac:dyDescent="0.25">
      <c r="A115" s="46" t="s">
        <v>1170</v>
      </c>
      <c r="B115" s="43" t="str">
        <f>IF(COUNTIF('PE Sains'!A:A,A115)&gt;0,"L","M")</f>
        <v>M</v>
      </c>
      <c r="C115" s="43" t="s">
        <v>1</v>
      </c>
      <c r="D115" s="46">
        <v>17896.401526718801</v>
      </c>
      <c r="E115" s="43" t="s">
        <v>1</v>
      </c>
      <c r="F115" s="46">
        <v>340</v>
      </c>
      <c r="G115" s="46">
        <v>574</v>
      </c>
      <c r="H115" s="46">
        <v>26</v>
      </c>
    </row>
    <row r="116" spans="1:8" x14ac:dyDescent="0.25">
      <c r="A116" s="46" t="s">
        <v>1171</v>
      </c>
      <c r="B116" s="43" t="str">
        <f>IF(COUNTIF('PE Sains'!A:A,A116)&gt;0,"L","M")</f>
        <v>M</v>
      </c>
      <c r="C116" s="43" t="s">
        <v>1</v>
      </c>
      <c r="D116" s="46">
        <v>17896.401526718801</v>
      </c>
      <c r="E116" s="43" t="s">
        <v>1</v>
      </c>
      <c r="F116" s="46">
        <v>340</v>
      </c>
      <c r="G116" s="46">
        <v>574</v>
      </c>
      <c r="H116" s="46">
        <v>26</v>
      </c>
    </row>
    <row r="117" spans="1:8" x14ac:dyDescent="0.25">
      <c r="A117" s="46" t="s">
        <v>1172</v>
      </c>
      <c r="B117" s="43" t="str">
        <f>IF(COUNTIF('PE Sains'!A:A,A117)&gt;0,"L","M")</f>
        <v>M</v>
      </c>
      <c r="C117" s="43" t="s">
        <v>1</v>
      </c>
      <c r="D117" s="46">
        <v>17896.401526718801</v>
      </c>
      <c r="E117" s="43" t="s">
        <v>1</v>
      </c>
      <c r="F117" s="46">
        <v>340</v>
      </c>
      <c r="G117" s="46">
        <v>574</v>
      </c>
      <c r="H117" s="46">
        <v>26</v>
      </c>
    </row>
    <row r="118" spans="1:8" x14ac:dyDescent="0.25">
      <c r="A118" s="51" t="s">
        <v>1173</v>
      </c>
      <c r="B118" s="43" t="str">
        <f>IF(COUNTIF('PE Sains'!A:A,A118)&gt;0,"L","M")</f>
        <v>M</v>
      </c>
      <c r="C118" s="43" t="s">
        <v>1</v>
      </c>
      <c r="D118" s="46">
        <v>17896.401526718801</v>
      </c>
      <c r="E118" s="43" t="s">
        <v>1</v>
      </c>
      <c r="F118" s="46">
        <v>340</v>
      </c>
      <c r="G118" s="46">
        <v>574</v>
      </c>
      <c r="H118" s="46">
        <v>26</v>
      </c>
    </row>
    <row r="119" spans="1:8" x14ac:dyDescent="0.25">
      <c r="A119" s="46" t="s">
        <v>1174</v>
      </c>
      <c r="B119" s="43" t="str">
        <f>IF(COUNTIF('PE Sains'!A:A,A119)&gt;0,"L","M")</f>
        <v>M</v>
      </c>
      <c r="C119" s="43" t="s">
        <v>1</v>
      </c>
      <c r="D119" s="46">
        <v>17896.401526718801</v>
      </c>
      <c r="E119" s="43" t="s">
        <v>1</v>
      </c>
      <c r="F119" s="46">
        <v>340</v>
      </c>
      <c r="G119" s="46">
        <v>574</v>
      </c>
      <c r="H119" s="46">
        <v>26</v>
      </c>
    </row>
    <row r="120" spans="1:8" x14ac:dyDescent="0.25">
      <c r="A120" s="46" t="s">
        <v>1175</v>
      </c>
      <c r="B120" s="43" t="str">
        <f>IF(COUNTIF('PE Sains'!A:A,A120)&gt;0,"L","M")</f>
        <v>M</v>
      </c>
      <c r="C120" s="43" t="s">
        <v>1</v>
      </c>
      <c r="D120" s="46">
        <v>17896.401526718801</v>
      </c>
      <c r="E120" s="43" t="s">
        <v>1</v>
      </c>
      <c r="F120" s="46">
        <v>340</v>
      </c>
      <c r="G120" s="46">
        <v>574</v>
      </c>
      <c r="H120" s="46">
        <v>26</v>
      </c>
    </row>
    <row r="121" spans="1:8" x14ac:dyDescent="0.25">
      <c r="A121" s="46" t="s">
        <v>1162</v>
      </c>
      <c r="B121" s="43" t="str">
        <f>IF(COUNTIF('PE Sains'!A:A,A121)&gt;0,"L","M")</f>
        <v>M</v>
      </c>
      <c r="C121" s="43" t="s">
        <v>1</v>
      </c>
      <c r="D121" s="46">
        <v>17737.912207472698</v>
      </c>
      <c r="E121" s="43" t="s">
        <v>1</v>
      </c>
      <c r="F121" s="46">
        <v>340</v>
      </c>
      <c r="G121" s="46">
        <v>564</v>
      </c>
      <c r="H121" s="46">
        <v>26</v>
      </c>
    </row>
    <row r="122" spans="1:8" x14ac:dyDescent="0.25">
      <c r="A122" s="46" t="s">
        <v>1163</v>
      </c>
      <c r="B122" s="43" t="str">
        <f>IF(COUNTIF('PE Sains'!A:A,A122)&gt;0,"L","M")</f>
        <v>M</v>
      </c>
      <c r="C122" s="43" t="s">
        <v>1</v>
      </c>
      <c r="D122" s="46">
        <v>17737.912207472698</v>
      </c>
      <c r="E122" s="43" t="s">
        <v>1</v>
      </c>
      <c r="F122" s="46">
        <v>340</v>
      </c>
      <c r="G122" s="46">
        <v>564</v>
      </c>
      <c r="H122" s="46">
        <v>26</v>
      </c>
    </row>
    <row r="123" spans="1:8" x14ac:dyDescent="0.25">
      <c r="A123" s="46" t="s">
        <v>1164</v>
      </c>
      <c r="B123" s="43" t="str">
        <f>IF(COUNTIF('PE Sains'!A:A,A123)&gt;0,"L","M")</f>
        <v>M</v>
      </c>
      <c r="C123" s="43" t="s">
        <v>1</v>
      </c>
      <c r="D123" s="46">
        <v>17737.912207472698</v>
      </c>
      <c r="E123" s="43" t="s">
        <v>1</v>
      </c>
      <c r="F123" s="46">
        <v>340</v>
      </c>
      <c r="G123" s="46">
        <v>564</v>
      </c>
      <c r="H123" s="46">
        <v>26</v>
      </c>
    </row>
    <row r="124" spans="1:8" x14ac:dyDescent="0.25">
      <c r="A124" s="46" t="s">
        <v>1477</v>
      </c>
      <c r="B124" s="43" t="str">
        <f>IF(COUNTIF('PE Sains'!A:A,A124)&gt;0,"L","M")</f>
        <v>M</v>
      </c>
      <c r="C124" s="43" t="s">
        <v>1</v>
      </c>
      <c r="D124" s="46">
        <v>17528.277321079098</v>
      </c>
      <c r="E124" s="43" t="s">
        <v>1</v>
      </c>
      <c r="F124" s="46">
        <v>40</v>
      </c>
      <c r="G124" s="46">
        <v>779</v>
      </c>
      <c r="H124" s="46">
        <v>34</v>
      </c>
    </row>
    <row r="125" spans="1:8" x14ac:dyDescent="0.25">
      <c r="A125" s="46" t="s">
        <v>1132</v>
      </c>
      <c r="B125" s="43" t="str">
        <f>IF(COUNTIF('PE Sains'!A:A,A125)&gt;0,"L","M")</f>
        <v>M</v>
      </c>
      <c r="C125" s="43" t="s">
        <v>1</v>
      </c>
      <c r="D125" s="46">
        <v>17383.144822154802</v>
      </c>
      <c r="E125" s="43" t="s">
        <v>1</v>
      </c>
      <c r="F125" s="46">
        <v>185</v>
      </c>
      <c r="G125" s="46">
        <v>649</v>
      </c>
      <c r="H125" s="46">
        <v>38.5</v>
      </c>
    </row>
    <row r="126" spans="1:8" x14ac:dyDescent="0.25">
      <c r="A126" s="46" t="s">
        <v>1133</v>
      </c>
      <c r="B126" s="43" t="str">
        <f>IF(COUNTIF('PE Sains'!A:A,A126)&gt;0,"L","M")</f>
        <v>M</v>
      </c>
      <c r="C126" s="43" t="s">
        <v>1</v>
      </c>
      <c r="D126" s="46">
        <v>17383.144822154802</v>
      </c>
      <c r="E126" s="43" t="s">
        <v>1</v>
      </c>
      <c r="F126" s="46">
        <v>185</v>
      </c>
      <c r="G126" s="46">
        <v>649</v>
      </c>
      <c r="H126" s="46">
        <v>38.5</v>
      </c>
    </row>
    <row r="127" spans="1:8" x14ac:dyDescent="0.25">
      <c r="A127" s="46" t="s">
        <v>1134</v>
      </c>
      <c r="B127" s="43" t="str">
        <f>IF(COUNTIF('PE Sains'!A:A,A127)&gt;0,"L","M")</f>
        <v>M</v>
      </c>
      <c r="C127" s="43" t="s">
        <v>1</v>
      </c>
      <c r="D127" s="46">
        <v>17383.144822154802</v>
      </c>
      <c r="E127" s="43" t="s">
        <v>1</v>
      </c>
      <c r="F127" s="46">
        <v>185</v>
      </c>
      <c r="G127" s="46">
        <v>649</v>
      </c>
      <c r="H127" s="46">
        <v>38.5</v>
      </c>
    </row>
    <row r="128" spans="1:8" x14ac:dyDescent="0.25">
      <c r="A128" s="46" t="s">
        <v>1135</v>
      </c>
      <c r="B128" s="43" t="str">
        <f>IF(COUNTIF('PE Sains'!A:A,A128)&gt;0,"L","M")</f>
        <v>M</v>
      </c>
      <c r="C128" s="43" t="s">
        <v>1</v>
      </c>
      <c r="D128" s="46">
        <v>17383.144822154802</v>
      </c>
      <c r="E128" s="43" t="s">
        <v>1</v>
      </c>
      <c r="F128" s="46">
        <v>185</v>
      </c>
      <c r="G128" s="46">
        <v>649</v>
      </c>
      <c r="H128" s="46">
        <v>38.5</v>
      </c>
    </row>
    <row r="129" spans="1:8" x14ac:dyDescent="0.25">
      <c r="A129" s="46" t="s">
        <v>1136</v>
      </c>
      <c r="B129" s="43" t="str">
        <f>IF(COUNTIF('PE Sains'!A:A,A129)&gt;0,"L","M")</f>
        <v>M</v>
      </c>
      <c r="C129" s="43" t="s">
        <v>1</v>
      </c>
      <c r="D129" s="46">
        <v>17383.144822154802</v>
      </c>
      <c r="E129" s="43" t="s">
        <v>1</v>
      </c>
      <c r="F129" s="46">
        <v>185</v>
      </c>
      <c r="G129" s="46">
        <v>649</v>
      </c>
      <c r="H129" s="46">
        <v>38.5</v>
      </c>
    </row>
    <row r="130" spans="1:8" x14ac:dyDescent="0.25">
      <c r="A130" s="46" t="s">
        <v>1137</v>
      </c>
      <c r="B130" s="43" t="str">
        <f>IF(COUNTIF('PE Sains'!A:A,A130)&gt;0,"L","M")</f>
        <v>M</v>
      </c>
      <c r="C130" s="43" t="s">
        <v>1</v>
      </c>
      <c r="D130" s="46">
        <v>17383.144822154802</v>
      </c>
      <c r="E130" s="43" t="s">
        <v>1</v>
      </c>
      <c r="F130" s="46">
        <v>185</v>
      </c>
      <c r="G130" s="46">
        <v>649</v>
      </c>
      <c r="H130" s="46">
        <v>38.5</v>
      </c>
    </row>
    <row r="131" spans="1:8" x14ac:dyDescent="0.25">
      <c r="A131" s="46" t="s">
        <v>1138</v>
      </c>
      <c r="B131" s="43" t="str">
        <f>IF(COUNTIF('PE Sains'!A:A,A131)&gt;0,"L","M")</f>
        <v>M</v>
      </c>
      <c r="C131" s="43" t="s">
        <v>1</v>
      </c>
      <c r="D131" s="46">
        <v>17383.144822154802</v>
      </c>
      <c r="E131" s="43" t="s">
        <v>1</v>
      </c>
      <c r="F131" s="46">
        <v>185</v>
      </c>
      <c r="G131" s="46">
        <v>649</v>
      </c>
      <c r="H131" s="46">
        <v>38.5</v>
      </c>
    </row>
    <row r="132" spans="1:8" x14ac:dyDescent="0.25">
      <c r="A132" s="46" t="s">
        <v>1139</v>
      </c>
      <c r="B132" s="43" t="str">
        <f>IF(COUNTIF('PE Sains'!A:A,A132)&gt;0,"L","M")</f>
        <v>M</v>
      </c>
      <c r="C132" s="43" t="s">
        <v>1</v>
      </c>
      <c r="D132" s="46">
        <v>17383.144822154802</v>
      </c>
      <c r="E132" s="43" t="s">
        <v>1</v>
      </c>
      <c r="F132" s="46">
        <v>185</v>
      </c>
      <c r="G132" s="46">
        <v>649</v>
      </c>
      <c r="H132" s="46">
        <v>38.5</v>
      </c>
    </row>
    <row r="133" spans="1:8" x14ac:dyDescent="0.25">
      <c r="A133" s="46" t="s">
        <v>1140</v>
      </c>
      <c r="B133" s="43" t="str">
        <f>IF(COUNTIF('PE Sains'!A:A,A133)&gt;0,"L","M")</f>
        <v>M</v>
      </c>
      <c r="C133" s="43" t="s">
        <v>1</v>
      </c>
      <c r="D133" s="46">
        <v>17383.144822154802</v>
      </c>
      <c r="E133" s="43" t="s">
        <v>1</v>
      </c>
      <c r="F133" s="46">
        <v>185</v>
      </c>
      <c r="G133" s="46">
        <v>649</v>
      </c>
      <c r="H133" s="46">
        <v>38.5</v>
      </c>
    </row>
    <row r="134" spans="1:8" x14ac:dyDescent="0.25">
      <c r="A134" s="46" t="s">
        <v>1141</v>
      </c>
      <c r="B134" s="43" t="str">
        <f>IF(COUNTIF('PE Sains'!A:A,A134)&gt;0,"L","M")</f>
        <v>M</v>
      </c>
      <c r="C134" s="43" t="s">
        <v>1</v>
      </c>
      <c r="D134" s="46">
        <v>17383.144822154802</v>
      </c>
      <c r="E134" s="43" t="s">
        <v>1</v>
      </c>
      <c r="F134" s="46">
        <v>185</v>
      </c>
      <c r="G134" s="46">
        <v>649</v>
      </c>
      <c r="H134" s="46">
        <v>38.5</v>
      </c>
    </row>
    <row r="135" spans="1:8" x14ac:dyDescent="0.25">
      <c r="A135" s="46" t="s">
        <v>986</v>
      </c>
      <c r="B135" s="43" t="str">
        <f>IF(COUNTIF('PE Sains'!A:A,A135)&gt;0,"L","M")</f>
        <v>M</v>
      </c>
      <c r="C135" s="43" t="s">
        <v>1</v>
      </c>
      <c r="D135" s="46">
        <v>17313.102816673301</v>
      </c>
      <c r="E135" s="43" t="s">
        <v>1</v>
      </c>
      <c r="F135" s="46">
        <v>0</v>
      </c>
      <c r="G135" s="46">
        <v>840</v>
      </c>
      <c r="H135" s="46">
        <v>0</v>
      </c>
    </row>
    <row r="136" spans="1:8" x14ac:dyDescent="0.25">
      <c r="A136" s="46" t="s">
        <v>867</v>
      </c>
      <c r="B136" s="43" t="str">
        <f>IF(COUNTIF('PE Sains'!A:A,A136)&gt;0,"L","M")</f>
        <v>M</v>
      </c>
      <c r="C136" s="43" t="s">
        <v>1</v>
      </c>
      <c r="D136" s="46">
        <v>17297.253884748701</v>
      </c>
      <c r="E136" s="43" t="s">
        <v>1</v>
      </c>
      <c r="F136" s="46">
        <v>0</v>
      </c>
      <c r="G136" s="46">
        <v>839</v>
      </c>
      <c r="H136" s="46">
        <v>0</v>
      </c>
    </row>
    <row r="137" spans="1:8" x14ac:dyDescent="0.25">
      <c r="A137" s="46" t="s">
        <v>968</v>
      </c>
      <c r="B137" s="43" t="str">
        <f>IF(COUNTIF('PE Sains'!A:A,A137)&gt;0,"L","M")</f>
        <v>M</v>
      </c>
      <c r="C137" s="43" t="s">
        <v>1</v>
      </c>
      <c r="D137" s="46">
        <v>17246.111432105001</v>
      </c>
      <c r="E137" s="43" t="s">
        <v>1</v>
      </c>
      <c r="F137" s="46">
        <v>40</v>
      </c>
      <c r="G137" s="46">
        <v>804</v>
      </c>
      <c r="H137" s="46">
        <v>0</v>
      </c>
    </row>
    <row r="138" spans="1:8" x14ac:dyDescent="0.25">
      <c r="A138" s="46" t="s">
        <v>860</v>
      </c>
      <c r="B138" s="43" t="str">
        <f>IF(COUNTIF('PE Sains'!A:A,A138)&gt;0,"L","M")</f>
        <v>M</v>
      </c>
      <c r="C138" s="43" t="s">
        <v>1</v>
      </c>
      <c r="D138" s="46">
        <v>16980.2752462565</v>
      </c>
      <c r="E138" s="43" t="s">
        <v>1</v>
      </c>
      <c r="F138" s="46">
        <v>0</v>
      </c>
      <c r="G138" s="46">
        <v>819</v>
      </c>
      <c r="H138" s="46">
        <v>0</v>
      </c>
    </row>
    <row r="139" spans="1:8" x14ac:dyDescent="0.25">
      <c r="A139" s="46" t="s">
        <v>1147</v>
      </c>
      <c r="B139" s="43" t="str">
        <f>IF(COUNTIF('PE Sains'!A:A,A139)&gt;0,"L","M")</f>
        <v>M</v>
      </c>
      <c r="C139" s="43" t="s">
        <v>1</v>
      </c>
      <c r="D139" s="46">
        <v>16887.986592032699</v>
      </c>
      <c r="E139" s="43" t="s">
        <v>1</v>
      </c>
      <c r="F139" s="46">
        <v>530</v>
      </c>
      <c r="G139" s="46">
        <v>384</v>
      </c>
      <c r="H139" s="46">
        <v>6.5</v>
      </c>
    </row>
    <row r="140" spans="1:8" x14ac:dyDescent="0.25">
      <c r="A140" s="46" t="s">
        <v>491</v>
      </c>
      <c r="B140" s="43" t="str">
        <f>IF(COUNTIF('PE Sains'!A:A,A140)&gt;0,"L","M")</f>
        <v>M</v>
      </c>
      <c r="C140" s="43" t="s">
        <v>1</v>
      </c>
      <c r="D140" s="46">
        <v>16742.5412673873</v>
      </c>
      <c r="E140" s="43" t="s">
        <v>1</v>
      </c>
      <c r="F140" s="46">
        <v>0</v>
      </c>
      <c r="G140" s="46">
        <v>804</v>
      </c>
      <c r="H140" s="46">
        <v>0</v>
      </c>
    </row>
    <row r="141" spans="1:8" x14ac:dyDescent="0.25">
      <c r="A141" s="46" t="s">
        <v>735</v>
      </c>
      <c r="B141" s="43" t="str">
        <f>IF(COUNTIF('PE Sains'!A:A,A141)&gt;0,"L","M")</f>
        <v>M</v>
      </c>
      <c r="C141" s="43" t="s">
        <v>1</v>
      </c>
      <c r="D141" s="46">
        <v>16346.317969272</v>
      </c>
      <c r="E141" s="43" t="s">
        <v>1</v>
      </c>
      <c r="F141" s="46">
        <v>0</v>
      </c>
      <c r="G141" s="46">
        <v>779</v>
      </c>
      <c r="H141" s="46">
        <v>0</v>
      </c>
    </row>
    <row r="142" spans="1:8" x14ac:dyDescent="0.25">
      <c r="A142" s="46" t="s">
        <v>908</v>
      </c>
      <c r="B142" s="43" t="str">
        <f>IF(COUNTIF('PE Sains'!A:A,A142)&gt;0,"L","M")</f>
        <v>M</v>
      </c>
      <c r="C142" s="43" t="s">
        <v>1</v>
      </c>
      <c r="D142" s="46">
        <v>16346.317969272</v>
      </c>
      <c r="E142" s="43" t="s">
        <v>1</v>
      </c>
      <c r="F142" s="46">
        <v>0</v>
      </c>
      <c r="G142" s="46">
        <v>779</v>
      </c>
      <c r="H142" s="46">
        <v>0</v>
      </c>
    </row>
    <row r="143" spans="1:8" x14ac:dyDescent="0.25">
      <c r="A143" s="46" t="s">
        <v>742</v>
      </c>
      <c r="B143" s="43" t="str">
        <f>IF(COUNTIF('PE Sains'!A:A,A143)&gt;0,"L","M")</f>
        <v>M</v>
      </c>
      <c r="C143" s="43" t="s">
        <v>1</v>
      </c>
      <c r="D143" s="46">
        <v>16346.317969272</v>
      </c>
      <c r="E143" s="43" t="s">
        <v>1</v>
      </c>
      <c r="F143" s="46">
        <v>0</v>
      </c>
      <c r="G143" s="46">
        <v>779</v>
      </c>
      <c r="H143" s="46">
        <v>0</v>
      </c>
    </row>
    <row r="144" spans="1:8" x14ac:dyDescent="0.25">
      <c r="A144" s="51" t="s">
        <v>1112</v>
      </c>
      <c r="B144" s="43" t="str">
        <f>IF(COUNTIF('PE Sains'!A:A,A144)&gt;0,"L","M")</f>
        <v>M</v>
      </c>
      <c r="C144" s="43" t="s">
        <v>1</v>
      </c>
      <c r="D144" s="46">
        <v>16312.7676717753</v>
      </c>
      <c r="E144" s="43" t="s">
        <v>1</v>
      </c>
      <c r="F144" s="46">
        <v>130</v>
      </c>
      <c r="G144" s="46">
        <v>639</v>
      </c>
      <c r="H144" s="46">
        <v>27.5</v>
      </c>
    </row>
    <row r="145" spans="1:8" x14ac:dyDescent="0.25">
      <c r="A145" s="46" t="s">
        <v>1131</v>
      </c>
      <c r="B145" s="43" t="str">
        <f>IF(COUNTIF('PE Sains'!A:A,A145)&gt;0,"L","M")</f>
        <v>M</v>
      </c>
      <c r="C145" s="43" t="s">
        <v>1</v>
      </c>
      <c r="D145" s="46">
        <v>16225.232046275099</v>
      </c>
      <c r="E145" s="43" t="s">
        <v>1</v>
      </c>
      <c r="F145" s="46">
        <v>530</v>
      </c>
      <c r="G145" s="46">
        <v>334</v>
      </c>
      <c r="H145" s="46">
        <v>13</v>
      </c>
    </row>
    <row r="146" spans="1:8" x14ac:dyDescent="0.25">
      <c r="A146" s="46" t="s">
        <v>1130</v>
      </c>
      <c r="B146" s="43" t="str">
        <f>IF(COUNTIF('PE Sains'!A:A,A146)&gt;0,"L","M")</f>
        <v>M</v>
      </c>
      <c r="C146" s="43" t="s">
        <v>1</v>
      </c>
      <c r="D146" s="46">
        <v>16221.4325369816</v>
      </c>
      <c r="E146" s="43" t="s">
        <v>1</v>
      </c>
      <c r="F146" s="46">
        <v>540</v>
      </c>
      <c r="G146" s="46">
        <v>334</v>
      </c>
      <c r="H146" s="46">
        <v>6.5</v>
      </c>
    </row>
    <row r="147" spans="1:8" x14ac:dyDescent="0.25">
      <c r="A147" s="46" t="s">
        <v>988</v>
      </c>
      <c r="B147" s="43" t="str">
        <f>IF(COUNTIF('PE Sains'!A:A,A147)&gt;0,"L","M")</f>
        <v>M</v>
      </c>
      <c r="C147" s="43" t="s">
        <v>1</v>
      </c>
      <c r="D147" s="46">
        <v>16211.4362859179</v>
      </c>
      <c r="E147" s="43" t="s">
        <v>1</v>
      </c>
      <c r="F147" s="46">
        <v>90</v>
      </c>
      <c r="G147" s="46">
        <v>699</v>
      </c>
      <c r="H147" s="46">
        <v>0</v>
      </c>
    </row>
    <row r="148" spans="1:8" x14ac:dyDescent="0.25">
      <c r="A148" s="46" t="s">
        <v>989</v>
      </c>
      <c r="B148" s="43" t="str">
        <f>IF(COUNTIF('PE Sains'!A:A,A148)&gt;0,"L","M")</f>
        <v>M</v>
      </c>
      <c r="C148" s="43" t="s">
        <v>1</v>
      </c>
      <c r="D148" s="46">
        <v>16211.4362859179</v>
      </c>
      <c r="E148" s="43" t="s">
        <v>1</v>
      </c>
      <c r="F148" s="46">
        <v>90</v>
      </c>
      <c r="G148" s="46">
        <v>699</v>
      </c>
      <c r="H148" s="46">
        <v>0</v>
      </c>
    </row>
    <row r="149" spans="1:8" x14ac:dyDescent="0.25">
      <c r="A149" s="46" t="s">
        <v>990</v>
      </c>
      <c r="B149" s="43" t="str">
        <f>IF(COUNTIF('PE Sains'!A:A,A149)&gt;0,"L","M")</f>
        <v>M</v>
      </c>
      <c r="C149" s="43" t="s">
        <v>1</v>
      </c>
      <c r="D149" s="46">
        <v>16211.4362859179</v>
      </c>
      <c r="E149" s="43" t="s">
        <v>1</v>
      </c>
      <c r="F149" s="46">
        <v>90</v>
      </c>
      <c r="G149" s="46">
        <v>699</v>
      </c>
      <c r="H149" s="46">
        <v>0</v>
      </c>
    </row>
    <row r="150" spans="1:8" x14ac:dyDescent="0.25">
      <c r="A150" s="46" t="s">
        <v>876</v>
      </c>
      <c r="B150" s="43" t="str">
        <f>IF(COUNTIF('PE Sains'!A:A,A150)&gt;0,"L","M")</f>
        <v>M</v>
      </c>
      <c r="C150" s="43" t="s">
        <v>1</v>
      </c>
      <c r="D150" s="46">
        <v>16187.8286500259</v>
      </c>
      <c r="E150" s="43" t="s">
        <v>1</v>
      </c>
      <c r="F150" s="46">
        <v>0</v>
      </c>
      <c r="G150" s="46">
        <v>769</v>
      </c>
      <c r="H150" s="46">
        <v>0</v>
      </c>
    </row>
    <row r="151" spans="1:8" x14ac:dyDescent="0.25">
      <c r="A151" s="46" t="s">
        <v>950</v>
      </c>
      <c r="B151" s="43" t="str">
        <f>IF(COUNTIF('PE Sains'!A:A,A151)&gt;0,"L","M")</f>
        <v>M</v>
      </c>
      <c r="C151" s="43" t="s">
        <v>1</v>
      </c>
      <c r="D151" s="46">
        <v>16140.2818542521</v>
      </c>
      <c r="E151" s="43" t="s">
        <v>1</v>
      </c>
      <c r="F151" s="46">
        <v>0</v>
      </c>
      <c r="G151" s="46">
        <v>766</v>
      </c>
      <c r="H151" s="46">
        <v>0</v>
      </c>
    </row>
    <row r="152" spans="1:8" x14ac:dyDescent="0.25">
      <c r="A152" s="46" t="s">
        <v>1125</v>
      </c>
      <c r="B152" s="43" t="str">
        <f>IF(COUNTIF('PE Sains'!A:A,A152)&gt;0,"L","M")</f>
        <v>M</v>
      </c>
      <c r="C152" s="43" t="s">
        <v>1</v>
      </c>
      <c r="D152" s="46">
        <v>16095.539995802101</v>
      </c>
      <c r="E152" s="43" t="s">
        <v>1</v>
      </c>
      <c r="F152" s="46">
        <v>530</v>
      </c>
      <c r="G152" s="46">
        <v>334</v>
      </c>
      <c r="H152" s="46">
        <v>6.5</v>
      </c>
    </row>
    <row r="153" spans="1:8" x14ac:dyDescent="0.25">
      <c r="A153" s="46" t="s">
        <v>1126</v>
      </c>
      <c r="B153" s="43" t="str">
        <f>IF(COUNTIF('PE Sains'!A:A,A153)&gt;0,"L","M")</f>
        <v>M</v>
      </c>
      <c r="C153" s="43" t="s">
        <v>1</v>
      </c>
      <c r="D153" s="46">
        <v>16095.539995802101</v>
      </c>
      <c r="E153" s="43" t="s">
        <v>1</v>
      </c>
      <c r="F153" s="46">
        <v>530</v>
      </c>
      <c r="G153" s="46">
        <v>334</v>
      </c>
      <c r="H153" s="46">
        <v>6.5</v>
      </c>
    </row>
    <row r="154" spans="1:8" x14ac:dyDescent="0.25">
      <c r="A154" s="46" t="s">
        <v>1127</v>
      </c>
      <c r="B154" s="43" t="str">
        <f>IF(COUNTIF('PE Sains'!A:A,A154)&gt;0,"L","M")</f>
        <v>M</v>
      </c>
      <c r="C154" s="43" t="s">
        <v>1</v>
      </c>
      <c r="D154" s="46">
        <v>16095.539995802101</v>
      </c>
      <c r="E154" s="43" t="s">
        <v>1</v>
      </c>
      <c r="F154" s="46">
        <v>530</v>
      </c>
      <c r="G154" s="46">
        <v>334</v>
      </c>
      <c r="H154" s="46">
        <v>6.5</v>
      </c>
    </row>
    <row r="155" spans="1:8" x14ac:dyDescent="0.25">
      <c r="A155" s="51" t="s">
        <v>1128</v>
      </c>
      <c r="B155" s="43" t="str">
        <f>IF(COUNTIF('PE Sains'!A:A,A155)&gt;0,"L","M")</f>
        <v>M</v>
      </c>
      <c r="C155" s="43" t="s">
        <v>1</v>
      </c>
      <c r="D155" s="46">
        <v>16095.539995802101</v>
      </c>
      <c r="E155" s="43" t="s">
        <v>1</v>
      </c>
      <c r="F155" s="46">
        <v>530</v>
      </c>
      <c r="G155" s="46">
        <v>334</v>
      </c>
      <c r="H155" s="46">
        <v>6.5</v>
      </c>
    </row>
    <row r="156" spans="1:8" x14ac:dyDescent="0.25">
      <c r="A156" s="46" t="s">
        <v>751</v>
      </c>
      <c r="B156" s="43" t="str">
        <f>IF(COUNTIF('PE Sains'!A:A,A156)&gt;0,"L","M")</f>
        <v>M</v>
      </c>
      <c r="C156" s="43" t="s">
        <v>1</v>
      </c>
      <c r="D156" s="46">
        <v>16069.245355705099</v>
      </c>
      <c r="E156" s="43" t="s">
        <v>1</v>
      </c>
      <c r="F156" s="46">
        <v>85</v>
      </c>
      <c r="G156" s="46">
        <v>694</v>
      </c>
      <c r="H156" s="46">
        <v>0</v>
      </c>
    </row>
    <row r="157" spans="1:8" x14ac:dyDescent="0.25">
      <c r="A157" s="46" t="s">
        <v>974</v>
      </c>
      <c r="B157" s="43" t="str">
        <f>IF(COUNTIF('PE Sains'!A:A,A157)&gt;0,"L","M")</f>
        <v>M</v>
      </c>
      <c r="C157" s="43" t="s">
        <v>1</v>
      </c>
      <c r="D157" s="46">
        <v>16029.3393307798</v>
      </c>
      <c r="E157" s="43" t="s">
        <v>1</v>
      </c>
      <c r="F157" s="46">
        <v>0</v>
      </c>
      <c r="G157" s="46">
        <v>759</v>
      </c>
      <c r="H157" s="46">
        <v>0</v>
      </c>
    </row>
    <row r="158" spans="1:8" x14ac:dyDescent="0.25">
      <c r="A158" s="46" t="s">
        <v>975</v>
      </c>
      <c r="B158" s="43" t="str">
        <f>IF(COUNTIF('PE Sains'!A:A,A158)&gt;0,"L","M")</f>
        <v>M</v>
      </c>
      <c r="C158" s="43" t="s">
        <v>1</v>
      </c>
      <c r="D158" s="46">
        <v>16029.3393307798</v>
      </c>
      <c r="E158" s="43" t="s">
        <v>1</v>
      </c>
      <c r="F158" s="46">
        <v>0</v>
      </c>
      <c r="G158" s="46">
        <v>759</v>
      </c>
      <c r="H158" s="46">
        <v>0</v>
      </c>
    </row>
    <row r="159" spans="1:8" x14ac:dyDescent="0.25">
      <c r="A159" s="46" t="s">
        <v>976</v>
      </c>
      <c r="B159" s="43" t="str">
        <f>IF(COUNTIF('PE Sains'!A:A,A159)&gt;0,"L","M")</f>
        <v>M</v>
      </c>
      <c r="C159" s="43" t="s">
        <v>1</v>
      </c>
      <c r="D159" s="46">
        <v>16029.3393307798</v>
      </c>
      <c r="E159" s="43" t="s">
        <v>1</v>
      </c>
      <c r="F159" s="46">
        <v>0</v>
      </c>
      <c r="G159" s="46">
        <v>759</v>
      </c>
      <c r="H159" s="46">
        <v>0</v>
      </c>
    </row>
    <row r="160" spans="1:8" x14ac:dyDescent="0.25">
      <c r="A160" s="46" t="s">
        <v>1105</v>
      </c>
      <c r="B160" s="43" t="str">
        <f>IF(COUNTIF('PE Sains'!A:A,A160)&gt;0,"L","M")</f>
        <v>M</v>
      </c>
      <c r="C160" s="43" t="s">
        <v>1</v>
      </c>
      <c r="D160" s="46">
        <v>15995.789033283099</v>
      </c>
      <c r="E160" s="43" t="s">
        <v>1</v>
      </c>
      <c r="F160" s="46">
        <v>130</v>
      </c>
      <c r="G160" s="46">
        <v>619</v>
      </c>
      <c r="H160" s="46">
        <v>27.5</v>
      </c>
    </row>
    <row r="161" spans="1:8" x14ac:dyDescent="0.25">
      <c r="A161" s="46" t="s">
        <v>1106</v>
      </c>
      <c r="B161" s="43" t="str">
        <f>IF(COUNTIF('PE Sains'!A:A,A161)&gt;0,"L","M")</f>
        <v>M</v>
      </c>
      <c r="C161" s="43" t="s">
        <v>1</v>
      </c>
      <c r="D161" s="46">
        <v>15995.789033283099</v>
      </c>
      <c r="E161" s="43" t="s">
        <v>1</v>
      </c>
      <c r="F161" s="46">
        <v>130</v>
      </c>
      <c r="G161" s="46">
        <v>619</v>
      </c>
      <c r="H161" s="46">
        <v>27.5</v>
      </c>
    </row>
    <row r="162" spans="1:8" x14ac:dyDescent="0.25">
      <c r="A162" s="46" t="s">
        <v>1107</v>
      </c>
      <c r="B162" s="43" t="str">
        <f>IF(COUNTIF('PE Sains'!A:A,A162)&gt;0,"L","M")</f>
        <v>M</v>
      </c>
      <c r="C162" s="43" t="s">
        <v>1</v>
      </c>
      <c r="D162" s="46">
        <v>15995.789033283099</v>
      </c>
      <c r="E162" s="43" t="s">
        <v>1</v>
      </c>
      <c r="F162" s="46">
        <v>130</v>
      </c>
      <c r="G162" s="46">
        <v>619</v>
      </c>
      <c r="H162" s="46">
        <v>27.5</v>
      </c>
    </row>
    <row r="163" spans="1:8" x14ac:dyDescent="0.25">
      <c r="A163" s="46" t="s">
        <v>1108</v>
      </c>
      <c r="B163" s="43" t="str">
        <f>IF(COUNTIF('PE Sains'!A:A,A163)&gt;0,"L","M")</f>
        <v>M</v>
      </c>
      <c r="C163" s="43" t="s">
        <v>1</v>
      </c>
      <c r="D163" s="46">
        <v>15995.789033283099</v>
      </c>
      <c r="E163" s="43" t="s">
        <v>1</v>
      </c>
      <c r="F163" s="46">
        <v>130</v>
      </c>
      <c r="G163" s="46">
        <v>619</v>
      </c>
      <c r="H163" s="46">
        <v>27.5</v>
      </c>
    </row>
    <row r="164" spans="1:8" x14ac:dyDescent="0.25">
      <c r="A164" s="46" t="s">
        <v>1109</v>
      </c>
      <c r="B164" s="43" t="str">
        <f>IF(COUNTIF('PE Sains'!A:A,A164)&gt;0,"L","M")</f>
        <v>M</v>
      </c>
      <c r="C164" s="43" t="s">
        <v>1</v>
      </c>
      <c r="D164" s="46">
        <v>15995.789033283099</v>
      </c>
      <c r="E164" s="43" t="s">
        <v>1</v>
      </c>
      <c r="F164" s="46">
        <v>130</v>
      </c>
      <c r="G164" s="46">
        <v>619</v>
      </c>
      <c r="H164" s="46">
        <v>27.5</v>
      </c>
    </row>
    <row r="165" spans="1:8" x14ac:dyDescent="0.25">
      <c r="A165" s="46" t="s">
        <v>1110</v>
      </c>
      <c r="B165" s="43" t="str">
        <f>IF(COUNTIF('PE Sains'!A:A,A165)&gt;0,"L","M")</f>
        <v>M</v>
      </c>
      <c r="C165" s="43" t="s">
        <v>1</v>
      </c>
      <c r="D165" s="46">
        <v>15995.789033283099</v>
      </c>
      <c r="E165" s="43" t="s">
        <v>1</v>
      </c>
      <c r="F165" s="46">
        <v>130</v>
      </c>
      <c r="G165" s="46">
        <v>619</v>
      </c>
      <c r="H165" s="46">
        <v>27.5</v>
      </c>
    </row>
    <row r="166" spans="1:8" x14ac:dyDescent="0.25">
      <c r="A166" s="46" t="s">
        <v>1111</v>
      </c>
      <c r="B166" s="43" t="str">
        <f>IF(COUNTIF('PE Sains'!A:A,A166)&gt;0,"L","M")</f>
        <v>M</v>
      </c>
      <c r="C166" s="43" t="s">
        <v>1</v>
      </c>
      <c r="D166" s="46">
        <v>15995.789033283099</v>
      </c>
      <c r="E166" s="43" t="s">
        <v>1</v>
      </c>
      <c r="F166" s="46">
        <v>130</v>
      </c>
      <c r="G166" s="46">
        <v>619</v>
      </c>
      <c r="H166" s="46">
        <v>27.5</v>
      </c>
    </row>
    <row r="167" spans="1:8" x14ac:dyDescent="0.25">
      <c r="A167" s="46" t="s">
        <v>713</v>
      </c>
      <c r="B167" s="43" t="str">
        <f>IF(COUNTIF('PE Sains'!A:A,A167)&gt;0,"L","M")</f>
        <v>M</v>
      </c>
      <c r="C167" s="43" t="s">
        <v>1</v>
      </c>
      <c r="D167" s="46">
        <v>15978.196878136099</v>
      </c>
      <c r="E167" s="43" t="s">
        <v>1</v>
      </c>
      <c r="F167" s="46">
        <v>40</v>
      </c>
      <c r="G167" s="46">
        <v>724</v>
      </c>
      <c r="H167" s="46">
        <v>0</v>
      </c>
    </row>
    <row r="168" spans="1:8" x14ac:dyDescent="0.25">
      <c r="A168" s="46" t="s">
        <v>754</v>
      </c>
      <c r="B168" s="43" t="str">
        <f>IF(COUNTIF('PE Sains'!A:A,A168)&gt;0,"L","M")</f>
        <v>M</v>
      </c>
      <c r="C168" s="43" t="s">
        <v>1</v>
      </c>
      <c r="D168" s="46">
        <v>15870.850011533699</v>
      </c>
      <c r="E168" s="43" t="s">
        <v>1</v>
      </c>
      <c r="F168" s="46">
        <v>0</v>
      </c>
      <c r="G168" s="46">
        <v>749</v>
      </c>
      <c r="H168" s="46">
        <v>0</v>
      </c>
    </row>
    <row r="169" spans="1:8" x14ac:dyDescent="0.25">
      <c r="A169" s="46" t="s">
        <v>757</v>
      </c>
      <c r="B169" s="43" t="str">
        <f>IF(COUNTIF('PE Sains'!A:A,A169)&gt;0,"L","M")</f>
        <v>M</v>
      </c>
      <c r="C169" s="43" t="s">
        <v>1</v>
      </c>
      <c r="D169" s="46">
        <v>15870.850011533699</v>
      </c>
      <c r="E169" s="43" t="s">
        <v>1</v>
      </c>
      <c r="F169" s="46">
        <v>0</v>
      </c>
      <c r="G169" s="46">
        <v>749</v>
      </c>
      <c r="H169" s="46">
        <v>0</v>
      </c>
    </row>
    <row r="170" spans="1:8" x14ac:dyDescent="0.25">
      <c r="A170" s="46" t="s">
        <v>1479</v>
      </c>
      <c r="B170" s="43" t="str">
        <f>IF(COUNTIF('PE Sains'!A:A,A170)&gt;0,"L","M")</f>
        <v>M</v>
      </c>
      <c r="C170" s="43" t="s">
        <v>1</v>
      </c>
      <c r="D170" s="46">
        <v>15857.0910156503</v>
      </c>
      <c r="E170" s="43" t="s">
        <v>1</v>
      </c>
      <c r="F170" s="46">
        <v>120</v>
      </c>
      <c r="G170" s="46">
        <v>644</v>
      </c>
      <c r="H170" s="46">
        <v>7</v>
      </c>
    </row>
    <row r="171" spans="1:8" x14ac:dyDescent="0.25">
      <c r="A171" s="46" t="s">
        <v>1485</v>
      </c>
      <c r="B171" s="43" t="str">
        <f>IF(COUNTIF('PE Sains'!A:A,A171)&gt;0,"L","M")</f>
        <v>M</v>
      </c>
      <c r="C171" s="43" t="s">
        <v>1</v>
      </c>
      <c r="D171" s="46">
        <v>15857.0910156503</v>
      </c>
      <c r="E171" s="43" t="s">
        <v>1</v>
      </c>
      <c r="F171" s="46">
        <v>120</v>
      </c>
      <c r="G171" s="46">
        <v>644</v>
      </c>
      <c r="H171" s="46">
        <v>7</v>
      </c>
    </row>
    <row r="172" spans="1:8" x14ac:dyDescent="0.25">
      <c r="A172" s="46" t="s">
        <v>344</v>
      </c>
      <c r="B172" s="43" t="str">
        <f>IF(COUNTIF('PE Sains'!A:A,A172)&gt;0,"L","M")</f>
        <v>M</v>
      </c>
      <c r="C172" s="43" t="s">
        <v>1</v>
      </c>
      <c r="D172" s="46">
        <v>15633.1160326645</v>
      </c>
      <c r="E172" s="43" t="s">
        <v>1</v>
      </c>
      <c r="F172" s="46">
        <v>0</v>
      </c>
      <c r="G172" s="46">
        <v>734</v>
      </c>
      <c r="H172" s="46">
        <v>0</v>
      </c>
    </row>
    <row r="173" spans="1:8" x14ac:dyDescent="0.25">
      <c r="A173" s="46" t="s">
        <v>853</v>
      </c>
      <c r="B173" s="43" t="str">
        <f>IF(COUNTIF('PE Sains'!A:A,A173)&gt;0,"L","M")</f>
        <v>M</v>
      </c>
      <c r="C173" s="43" t="s">
        <v>1</v>
      </c>
      <c r="D173" s="46">
        <v>15633.1160326645</v>
      </c>
      <c r="E173" s="43" t="s">
        <v>1</v>
      </c>
      <c r="F173" s="46">
        <v>0</v>
      </c>
      <c r="G173" s="46">
        <v>734</v>
      </c>
      <c r="H173" s="46">
        <v>0</v>
      </c>
    </row>
    <row r="174" spans="1:8" x14ac:dyDescent="0.25">
      <c r="A174" s="46" t="s">
        <v>957</v>
      </c>
      <c r="B174" s="43" t="str">
        <f>IF(COUNTIF('PE Sains'!A:A,A174)&gt;0,"L","M")</f>
        <v>M</v>
      </c>
      <c r="C174" s="43" t="s">
        <v>1</v>
      </c>
      <c r="D174" s="46">
        <v>15633.1160326645</v>
      </c>
      <c r="E174" s="43" t="s">
        <v>1</v>
      </c>
      <c r="F174" s="46">
        <v>0</v>
      </c>
      <c r="G174" s="46">
        <v>734</v>
      </c>
      <c r="H174" s="46">
        <v>0</v>
      </c>
    </row>
    <row r="175" spans="1:8" x14ac:dyDescent="0.25">
      <c r="A175" s="46" t="s">
        <v>854</v>
      </c>
      <c r="B175" s="43" t="str">
        <f>IF(COUNTIF('PE Sains'!A:A,A175)&gt;0,"L","M")</f>
        <v>M</v>
      </c>
      <c r="C175" s="43" t="s">
        <v>1</v>
      </c>
      <c r="D175" s="46">
        <v>15633.1160326645</v>
      </c>
      <c r="E175" s="43" t="s">
        <v>1</v>
      </c>
      <c r="F175" s="46">
        <v>0</v>
      </c>
      <c r="G175" s="46">
        <v>734</v>
      </c>
      <c r="H175" s="46">
        <v>0</v>
      </c>
    </row>
    <row r="176" spans="1:8" x14ac:dyDescent="0.25">
      <c r="A176" s="46" t="s">
        <v>615</v>
      </c>
      <c r="B176" s="43" t="str">
        <f>IF(COUNTIF('PE Sains'!A:A,A176)&gt;0,"L","M")</f>
        <v>M</v>
      </c>
      <c r="C176" s="43" t="s">
        <v>1</v>
      </c>
      <c r="D176" s="46">
        <v>15633.1160326645</v>
      </c>
      <c r="E176" s="43" t="s">
        <v>1</v>
      </c>
      <c r="F176" s="46">
        <v>0</v>
      </c>
      <c r="G176" s="46">
        <v>734</v>
      </c>
      <c r="H176" s="46">
        <v>0</v>
      </c>
    </row>
    <row r="177" spans="1:8" x14ac:dyDescent="0.25">
      <c r="A177" s="46" t="s">
        <v>800</v>
      </c>
      <c r="B177" s="43" t="str">
        <f>IF(COUNTIF('PE Sains'!A:A,A177)&gt;0,"L","M")</f>
        <v>M</v>
      </c>
      <c r="C177" s="43" t="s">
        <v>1</v>
      </c>
      <c r="D177" s="46">
        <v>15553.8713730415</v>
      </c>
      <c r="E177" s="43" t="s">
        <v>1</v>
      </c>
      <c r="F177" s="46">
        <v>0</v>
      </c>
      <c r="G177" s="46">
        <v>729</v>
      </c>
      <c r="H177" s="46">
        <v>0</v>
      </c>
    </row>
    <row r="178" spans="1:8" x14ac:dyDescent="0.25">
      <c r="A178" s="46" t="s">
        <v>1103</v>
      </c>
      <c r="B178" s="43" t="str">
        <f>IF(COUNTIF('PE Sains'!A:A,A178)&gt;0,"L","M")</f>
        <v>M</v>
      </c>
      <c r="C178" s="43" t="s">
        <v>1</v>
      </c>
      <c r="D178" s="46">
        <v>15440.5098043201</v>
      </c>
      <c r="E178" s="43" t="s">
        <v>1</v>
      </c>
      <c r="F178" s="46">
        <v>45</v>
      </c>
      <c r="G178" s="46">
        <v>654</v>
      </c>
      <c r="H178" s="46">
        <v>25.5</v>
      </c>
    </row>
    <row r="179" spans="1:8" x14ac:dyDescent="0.25">
      <c r="A179" s="46" t="s">
        <v>1492</v>
      </c>
      <c r="B179" s="43" t="str">
        <f>IF(COUNTIF('PE Sains'!A:A,A179)&gt;0,"L","M")</f>
        <v>M</v>
      </c>
      <c r="C179" s="43" t="s">
        <v>1</v>
      </c>
      <c r="D179" s="46">
        <v>15423.4842607747</v>
      </c>
      <c r="E179" s="43" t="s">
        <v>1</v>
      </c>
      <c r="F179" s="46">
        <v>40</v>
      </c>
      <c r="G179" s="46">
        <v>689</v>
      </c>
      <c r="H179" s="46">
        <v>0</v>
      </c>
    </row>
    <row r="180" spans="1:8" x14ac:dyDescent="0.25">
      <c r="A180" s="46" t="s">
        <v>1117</v>
      </c>
      <c r="B180" s="43" t="str">
        <f>IF(COUNTIF('PE Sains'!A:A,A180)&gt;0,"L","M")</f>
        <v>M</v>
      </c>
      <c r="C180" s="43" t="s">
        <v>1</v>
      </c>
      <c r="D180" s="46">
        <v>15403.1310193153</v>
      </c>
      <c r="E180" s="43" t="s">
        <v>1</v>
      </c>
      <c r="F180" s="46">
        <v>475</v>
      </c>
      <c r="G180" s="46">
        <v>334</v>
      </c>
      <c r="H180" s="46">
        <v>6.5</v>
      </c>
    </row>
    <row r="181" spans="1:8" x14ac:dyDescent="0.25">
      <c r="A181" s="46" t="s">
        <v>1118</v>
      </c>
      <c r="B181" s="43" t="str">
        <f>IF(COUNTIF('PE Sains'!A:A,A181)&gt;0,"L","M")</f>
        <v>M</v>
      </c>
      <c r="C181" s="43" t="s">
        <v>1</v>
      </c>
      <c r="D181" s="46">
        <v>15403.1310193153</v>
      </c>
      <c r="E181" s="43" t="s">
        <v>1</v>
      </c>
      <c r="F181" s="46">
        <v>475</v>
      </c>
      <c r="G181" s="46">
        <v>334</v>
      </c>
      <c r="H181" s="46">
        <v>6.5</v>
      </c>
    </row>
    <row r="182" spans="1:8" x14ac:dyDescent="0.25">
      <c r="A182" s="46" t="s">
        <v>1478</v>
      </c>
      <c r="B182" s="43" t="str">
        <f>IF(COUNTIF('PE Sains'!A:A,A182)&gt;0,"L","M")</f>
        <v>M</v>
      </c>
      <c r="C182" s="43" t="s">
        <v>1</v>
      </c>
      <c r="D182" s="46">
        <v>15390.887482708</v>
      </c>
      <c r="E182" s="43" t="s">
        <v>1</v>
      </c>
      <c r="F182" s="46">
        <v>50</v>
      </c>
      <c r="G182" s="46">
        <v>679</v>
      </c>
      <c r="H182" s="46">
        <v>0</v>
      </c>
    </row>
    <row r="183" spans="1:8" x14ac:dyDescent="0.25">
      <c r="A183" s="46" t="s">
        <v>348</v>
      </c>
      <c r="B183" s="43" t="str">
        <f>IF(COUNTIF('PE Sains'!A:A,A183)&gt;0,"L","M")</f>
        <v>M</v>
      </c>
      <c r="C183" s="43" t="s">
        <v>1</v>
      </c>
      <c r="D183" s="46">
        <v>15316.1373941723</v>
      </c>
      <c r="E183" s="43" t="s">
        <v>1</v>
      </c>
      <c r="F183" s="46">
        <v>0</v>
      </c>
      <c r="G183" s="46">
        <v>714</v>
      </c>
      <c r="H183" s="46">
        <v>0</v>
      </c>
    </row>
    <row r="184" spans="1:8" x14ac:dyDescent="0.25">
      <c r="A184" s="46" t="s">
        <v>454</v>
      </c>
      <c r="B184" s="43" t="str">
        <f>IF(COUNTIF('PE Sains'!A:A,A184)&gt;0,"L","M")</f>
        <v>M</v>
      </c>
      <c r="C184" s="43" t="s">
        <v>1</v>
      </c>
      <c r="D184" s="46">
        <v>15316.1373941723</v>
      </c>
      <c r="E184" s="43" t="s">
        <v>1</v>
      </c>
      <c r="F184" s="46">
        <v>0</v>
      </c>
      <c r="G184" s="46">
        <v>714</v>
      </c>
      <c r="H184" s="46">
        <v>0</v>
      </c>
    </row>
    <row r="185" spans="1:8" x14ac:dyDescent="0.25">
      <c r="A185" s="46" t="s">
        <v>524</v>
      </c>
      <c r="B185" s="43" t="str">
        <f>IF(COUNTIF('PE Sains'!A:A,A185)&gt;0,"L","M")</f>
        <v>M</v>
      </c>
      <c r="C185" s="43" t="s">
        <v>1</v>
      </c>
      <c r="D185" s="46">
        <v>15316.1373941723</v>
      </c>
      <c r="E185" s="43" t="s">
        <v>1</v>
      </c>
      <c r="F185" s="46">
        <v>0</v>
      </c>
      <c r="G185" s="46">
        <v>714</v>
      </c>
      <c r="H185" s="46">
        <v>0</v>
      </c>
    </row>
    <row r="186" spans="1:8" x14ac:dyDescent="0.25">
      <c r="A186" s="46" t="s">
        <v>595</v>
      </c>
      <c r="B186" s="43" t="str">
        <f>IF(COUNTIF('PE Sains'!A:A,A186)&gt;0,"L","M")</f>
        <v>M</v>
      </c>
      <c r="C186" s="43" t="s">
        <v>1</v>
      </c>
      <c r="D186" s="46">
        <v>15316.1373941723</v>
      </c>
      <c r="E186" s="43" t="s">
        <v>1</v>
      </c>
      <c r="F186" s="46">
        <v>0</v>
      </c>
      <c r="G186" s="46">
        <v>714</v>
      </c>
      <c r="H186" s="46">
        <v>0</v>
      </c>
    </row>
    <row r="187" spans="1:8" x14ac:dyDescent="0.25">
      <c r="A187" s="46" t="s">
        <v>642</v>
      </c>
      <c r="B187" s="43" t="str">
        <f>IF(COUNTIF('PE Sains'!A:A,A187)&gt;0,"L","M")</f>
        <v>M</v>
      </c>
      <c r="C187" s="43" t="s">
        <v>1</v>
      </c>
      <c r="D187" s="46">
        <v>15316.1373941723</v>
      </c>
      <c r="E187" s="43" t="s">
        <v>1</v>
      </c>
      <c r="F187" s="46">
        <v>0</v>
      </c>
      <c r="G187" s="46">
        <v>714</v>
      </c>
      <c r="H187" s="46">
        <v>0</v>
      </c>
    </row>
    <row r="188" spans="1:8" x14ac:dyDescent="0.25">
      <c r="A188" s="46" t="s">
        <v>883</v>
      </c>
      <c r="B188" s="43" t="str">
        <f>IF(COUNTIF('PE Sains'!A:A,A188)&gt;0,"L","M")</f>
        <v>M</v>
      </c>
      <c r="C188" s="43" t="s">
        <v>1</v>
      </c>
      <c r="D188" s="46">
        <v>15293.097148507901</v>
      </c>
      <c r="E188" s="43" t="s">
        <v>1</v>
      </c>
      <c r="F188" s="46">
        <v>80</v>
      </c>
      <c r="G188" s="46">
        <v>649</v>
      </c>
      <c r="H188" s="46">
        <v>0</v>
      </c>
    </row>
    <row r="189" spans="1:8" x14ac:dyDescent="0.25">
      <c r="A189" s="46" t="s">
        <v>1115</v>
      </c>
      <c r="B189" s="43" t="str">
        <f>IF(COUNTIF('PE Sains'!A:A,A189)&gt;0,"L","M")</f>
        <v>M</v>
      </c>
      <c r="C189" s="43" t="s">
        <v>1</v>
      </c>
      <c r="D189" s="46">
        <v>15280.617429631</v>
      </c>
      <c r="E189" s="43" t="s">
        <v>1</v>
      </c>
      <c r="F189" s="46">
        <v>440</v>
      </c>
      <c r="G189" s="46">
        <v>344</v>
      </c>
      <c r="H189" s="46">
        <v>14.5</v>
      </c>
    </row>
    <row r="190" spans="1:8" x14ac:dyDescent="0.25">
      <c r="A190" s="46" t="s">
        <v>1475</v>
      </c>
      <c r="B190" s="43" t="str">
        <f>IF(COUNTIF('PE Sains'!A:A,A190)&gt;0,"L","M")</f>
        <v>M</v>
      </c>
      <c r="C190" s="43" t="s">
        <v>1</v>
      </c>
      <c r="D190" s="46">
        <v>15264.994941528599</v>
      </c>
      <c r="E190" s="43" t="s">
        <v>1</v>
      </c>
      <c r="F190" s="46">
        <v>40</v>
      </c>
      <c r="G190" s="46">
        <v>679</v>
      </c>
      <c r="H190" s="46">
        <v>0</v>
      </c>
    </row>
    <row r="191" spans="1:8" x14ac:dyDescent="0.25">
      <c r="A191" s="46" t="s">
        <v>947</v>
      </c>
      <c r="B191" s="43" t="str">
        <f>IF(COUNTIF('PE Sains'!A:A,A191)&gt;0,"L","M")</f>
        <v>M</v>
      </c>
      <c r="C191" s="43" t="s">
        <v>1</v>
      </c>
      <c r="D191" s="46">
        <v>15252.0770612422</v>
      </c>
      <c r="E191" s="43" t="s">
        <v>1</v>
      </c>
      <c r="F191" s="46">
        <v>190</v>
      </c>
      <c r="G191" s="46">
        <v>554</v>
      </c>
      <c r="H191" s="46">
        <v>4</v>
      </c>
    </row>
    <row r="192" spans="1:8" x14ac:dyDescent="0.25">
      <c r="A192" s="46" t="s">
        <v>1121</v>
      </c>
      <c r="B192" s="43" t="str">
        <f>IF(COUNTIF('PE Sains'!A:A,A192)&gt;0,"L","M")</f>
        <v>M</v>
      </c>
      <c r="C192" s="43" t="s">
        <v>1</v>
      </c>
      <c r="D192" s="46">
        <v>15222.583952049299</v>
      </c>
      <c r="E192" s="43" t="s">
        <v>1</v>
      </c>
      <c r="F192" s="46">
        <v>145</v>
      </c>
      <c r="G192" s="46">
        <v>569</v>
      </c>
      <c r="H192" s="46">
        <v>19</v>
      </c>
    </row>
    <row r="193" spans="1:8" x14ac:dyDescent="0.25">
      <c r="A193" s="46" t="s">
        <v>555</v>
      </c>
      <c r="B193" s="43" t="str">
        <f>IF(COUNTIF('PE Sains'!A:A,A193)&gt;0,"L","M")</f>
        <v>M</v>
      </c>
      <c r="C193" s="43" t="s">
        <v>1</v>
      </c>
      <c r="D193" s="46">
        <v>14999.158755680101</v>
      </c>
      <c r="E193" s="43" t="s">
        <v>1</v>
      </c>
      <c r="F193" s="46">
        <v>0</v>
      </c>
      <c r="G193" s="46">
        <v>694</v>
      </c>
      <c r="H193" s="46">
        <v>0</v>
      </c>
    </row>
    <row r="194" spans="1:8" x14ac:dyDescent="0.25">
      <c r="A194" s="46" t="s">
        <v>584</v>
      </c>
      <c r="B194" s="43" t="str">
        <f>IF(COUNTIF('PE Sains'!A:A,A194)&gt;0,"L","M")</f>
        <v>M</v>
      </c>
      <c r="C194" s="43" t="s">
        <v>1</v>
      </c>
      <c r="D194" s="46">
        <v>14840.669436434</v>
      </c>
      <c r="E194" s="43" t="s">
        <v>1</v>
      </c>
      <c r="F194" s="46">
        <v>0</v>
      </c>
      <c r="G194" s="46">
        <v>684</v>
      </c>
      <c r="H194" s="46">
        <v>0</v>
      </c>
    </row>
    <row r="195" spans="1:8" x14ac:dyDescent="0.25">
      <c r="A195" s="46" t="s">
        <v>599</v>
      </c>
      <c r="B195" s="43" t="str">
        <f>IF(COUNTIF('PE Sains'!A:A,A195)&gt;0,"L","M")</f>
        <v>M</v>
      </c>
      <c r="C195" s="43" t="s">
        <v>1</v>
      </c>
      <c r="D195" s="46">
        <v>14840.669436434</v>
      </c>
      <c r="E195" s="43" t="s">
        <v>1</v>
      </c>
      <c r="F195" s="46">
        <v>0</v>
      </c>
      <c r="G195" s="46">
        <v>684</v>
      </c>
      <c r="H195" s="46">
        <v>0</v>
      </c>
    </row>
    <row r="196" spans="1:8" x14ac:dyDescent="0.25">
      <c r="A196" s="46" t="s">
        <v>864</v>
      </c>
      <c r="B196" s="43" t="str">
        <f>IF(COUNTIF('PE Sains'!A:A,A196)&gt;0,"L","M")</f>
        <v>M</v>
      </c>
      <c r="C196" s="43" t="s">
        <v>1</v>
      </c>
      <c r="D196" s="46">
        <v>14840.669436434</v>
      </c>
      <c r="E196" s="43" t="s">
        <v>1</v>
      </c>
      <c r="F196" s="46">
        <v>0</v>
      </c>
      <c r="G196" s="46">
        <v>684</v>
      </c>
      <c r="H196" s="46">
        <v>0</v>
      </c>
    </row>
    <row r="197" spans="1:8" x14ac:dyDescent="0.25">
      <c r="A197" s="46" t="s">
        <v>1143</v>
      </c>
      <c r="B197" s="43" t="str">
        <f>IF(COUNTIF('PE Sains'!A:A,A197)&gt;0,"L","M")</f>
        <v>M</v>
      </c>
      <c r="C197" s="43" t="s">
        <v>1</v>
      </c>
      <c r="D197" s="46">
        <v>14828.768482388101</v>
      </c>
      <c r="E197" s="43" t="s">
        <v>1</v>
      </c>
      <c r="F197" s="46">
        <v>45</v>
      </c>
      <c r="G197" s="46">
        <v>594</v>
      </c>
      <c r="H197" s="46">
        <v>42.5</v>
      </c>
    </row>
    <row r="198" spans="1:8" x14ac:dyDescent="0.25">
      <c r="A198" s="46" t="s">
        <v>869</v>
      </c>
      <c r="B198" s="43" t="str">
        <f>IF(COUNTIF('PE Sains'!A:A,A198)&gt;0,"L","M")</f>
        <v>M</v>
      </c>
      <c r="C198" s="43" t="s">
        <v>1</v>
      </c>
      <c r="D198" s="46">
        <v>14761.4247768109</v>
      </c>
      <c r="E198" s="43" t="s">
        <v>1</v>
      </c>
      <c r="F198" s="46">
        <v>0</v>
      </c>
      <c r="G198" s="46">
        <v>679</v>
      </c>
      <c r="H198" s="46">
        <v>0</v>
      </c>
    </row>
    <row r="199" spans="1:8" x14ac:dyDescent="0.25">
      <c r="A199" s="46" t="s">
        <v>644</v>
      </c>
      <c r="B199" s="43" t="str">
        <f>IF(COUNTIF('PE Sains'!A:A,A199)&gt;0,"L","M")</f>
        <v>M</v>
      </c>
      <c r="C199" s="43" t="s">
        <v>1</v>
      </c>
      <c r="D199" s="46">
        <v>14698.0290491125</v>
      </c>
      <c r="E199" s="43" t="s">
        <v>1</v>
      </c>
      <c r="F199" s="46">
        <v>0</v>
      </c>
      <c r="G199" s="46">
        <v>675</v>
      </c>
      <c r="H199" s="46">
        <v>0</v>
      </c>
    </row>
    <row r="200" spans="1:8" x14ac:dyDescent="0.25">
      <c r="A200" s="46" t="s">
        <v>357</v>
      </c>
      <c r="B200" s="43" t="str">
        <f>IF(COUNTIF('PE Sains'!A:A,A200)&gt;0,"L","M")</f>
        <v>M</v>
      </c>
      <c r="C200" s="43" t="s">
        <v>1</v>
      </c>
      <c r="D200" s="46">
        <v>14523.690797941699</v>
      </c>
      <c r="E200" s="43" t="s">
        <v>1</v>
      </c>
      <c r="F200" s="46">
        <v>0</v>
      </c>
      <c r="G200" s="46">
        <v>664</v>
      </c>
      <c r="H200" s="46">
        <v>0</v>
      </c>
    </row>
    <row r="201" spans="1:8" x14ac:dyDescent="0.25">
      <c r="A201" s="46" t="s">
        <v>558</v>
      </c>
      <c r="B201" s="43" t="str">
        <f>IF(COUNTIF('PE Sains'!A:A,A201)&gt;0,"L","M")</f>
        <v>M</v>
      </c>
      <c r="C201" s="43" t="s">
        <v>1</v>
      </c>
      <c r="D201" s="46">
        <v>14523.690797941699</v>
      </c>
      <c r="E201" s="43" t="s">
        <v>1</v>
      </c>
      <c r="F201" s="46">
        <v>0</v>
      </c>
      <c r="G201" s="46">
        <v>664</v>
      </c>
      <c r="H201" s="46">
        <v>0</v>
      </c>
    </row>
    <row r="202" spans="1:8" x14ac:dyDescent="0.25">
      <c r="A202" s="46" t="s">
        <v>1104</v>
      </c>
      <c r="B202" s="43" t="str">
        <f>IF(COUNTIF('PE Sains'!A:A,A202)&gt;0,"L","M")</f>
        <v>M</v>
      </c>
      <c r="C202" s="43" t="s">
        <v>1</v>
      </c>
      <c r="D202" s="46">
        <v>14479.467569824499</v>
      </c>
      <c r="E202" s="43" t="s">
        <v>1</v>
      </c>
      <c r="F202" s="46">
        <v>0</v>
      </c>
      <c r="G202" s="46">
        <v>614</v>
      </c>
      <c r="H202" s="46">
        <v>37.5</v>
      </c>
    </row>
    <row r="203" spans="1:8" x14ac:dyDescent="0.25">
      <c r="A203" s="46" t="s">
        <v>1155</v>
      </c>
      <c r="B203" s="43" t="str">
        <f>IF(COUNTIF('PE Sains'!A:A,A203)&gt;0,"L","M")</f>
        <v>L</v>
      </c>
      <c r="C203" s="43" t="s">
        <v>1</v>
      </c>
      <c r="D203" s="46">
        <v>14371.866369953401</v>
      </c>
      <c r="E203" s="43" t="s">
        <v>1</v>
      </c>
      <c r="F203" s="46">
        <v>0</v>
      </c>
      <c r="G203" s="46">
        <v>864</v>
      </c>
      <c r="H203" s="46">
        <v>34</v>
      </c>
    </row>
    <row r="204" spans="1:8" x14ac:dyDescent="0.25">
      <c r="A204" s="46" t="s">
        <v>398</v>
      </c>
      <c r="B204" s="43" t="str">
        <f>IF(COUNTIF('PE Sains'!A:A,A204)&gt;0,"L","M")</f>
        <v>M</v>
      </c>
      <c r="C204" s="43" t="s">
        <v>1</v>
      </c>
      <c r="D204" s="46">
        <v>14365.201478695601</v>
      </c>
      <c r="E204" s="43" t="s">
        <v>1</v>
      </c>
      <c r="F204" s="46">
        <v>0</v>
      </c>
      <c r="G204" s="46">
        <v>654</v>
      </c>
      <c r="H204" s="46">
        <v>0</v>
      </c>
    </row>
    <row r="205" spans="1:8" x14ac:dyDescent="0.25">
      <c r="A205" s="46" t="s">
        <v>517</v>
      </c>
      <c r="B205" s="43" t="str">
        <f>IF(COUNTIF('PE Sains'!A:A,A205)&gt;0,"L","M")</f>
        <v>M</v>
      </c>
      <c r="C205" s="43" t="s">
        <v>1</v>
      </c>
      <c r="D205" s="46">
        <v>14365.201478695601</v>
      </c>
      <c r="E205" s="43" t="s">
        <v>1</v>
      </c>
      <c r="F205" s="46">
        <v>0</v>
      </c>
      <c r="G205" s="46">
        <v>654</v>
      </c>
      <c r="H205" s="46">
        <v>0</v>
      </c>
    </row>
    <row r="206" spans="1:8" x14ac:dyDescent="0.25">
      <c r="A206" s="46" t="s">
        <v>525</v>
      </c>
      <c r="B206" s="43" t="str">
        <f>IF(COUNTIF('PE Sains'!A:A,A206)&gt;0,"L","M")</f>
        <v>M</v>
      </c>
      <c r="C206" s="43" t="s">
        <v>1</v>
      </c>
      <c r="D206" s="46">
        <v>14365.201478695601</v>
      </c>
      <c r="E206" s="43" t="s">
        <v>1</v>
      </c>
      <c r="F206" s="46">
        <v>0</v>
      </c>
      <c r="G206" s="46">
        <v>654</v>
      </c>
      <c r="H206" s="46">
        <v>0</v>
      </c>
    </row>
    <row r="207" spans="1:8" x14ac:dyDescent="0.25">
      <c r="A207" s="46" t="s">
        <v>550</v>
      </c>
      <c r="B207" s="43" t="str">
        <f>IF(COUNTIF('PE Sains'!A:A,A207)&gt;0,"L","M")</f>
        <v>M</v>
      </c>
      <c r="C207" s="43" t="s">
        <v>1</v>
      </c>
      <c r="D207" s="46">
        <v>14365.201478695601</v>
      </c>
      <c r="E207" s="43" t="s">
        <v>1</v>
      </c>
      <c r="F207" s="46">
        <v>0</v>
      </c>
      <c r="G207" s="46">
        <v>654</v>
      </c>
      <c r="H207" s="46">
        <v>0</v>
      </c>
    </row>
    <row r="208" spans="1:8" x14ac:dyDescent="0.25">
      <c r="A208" s="46" t="s">
        <v>578</v>
      </c>
      <c r="B208" s="43" t="str">
        <f>IF(COUNTIF('PE Sains'!A:A,A208)&gt;0,"L","M")</f>
        <v>M</v>
      </c>
      <c r="C208" s="43" t="s">
        <v>1</v>
      </c>
      <c r="D208" s="46">
        <v>14365.201478695601</v>
      </c>
      <c r="E208" s="43" t="s">
        <v>1</v>
      </c>
      <c r="F208" s="46">
        <v>0</v>
      </c>
      <c r="G208" s="46">
        <v>654</v>
      </c>
      <c r="H208" s="46">
        <v>0</v>
      </c>
    </row>
    <row r="209" spans="1:8" x14ac:dyDescent="0.25">
      <c r="A209" s="46" t="s">
        <v>801</v>
      </c>
      <c r="B209" s="43" t="str">
        <f>IF(COUNTIF('PE Sains'!A:A,A209)&gt;0,"L","M")</f>
        <v>M</v>
      </c>
      <c r="C209" s="43" t="s">
        <v>1</v>
      </c>
      <c r="D209" s="46">
        <v>14234.8143664289</v>
      </c>
      <c r="E209" s="43" t="s">
        <v>1</v>
      </c>
      <c r="F209" s="46">
        <v>40</v>
      </c>
      <c r="G209" s="46">
        <v>614</v>
      </c>
      <c r="H209" s="46">
        <v>0</v>
      </c>
    </row>
    <row r="210" spans="1:8" x14ac:dyDescent="0.25">
      <c r="A210" s="46" t="s">
        <v>414</v>
      </c>
      <c r="B210" s="43" t="str">
        <f>IF(COUNTIF('PE Sains'!A:A,A210)&gt;0,"L","M")</f>
        <v>M</v>
      </c>
      <c r="C210" s="43" t="s">
        <v>1</v>
      </c>
      <c r="D210" s="46">
        <v>14206.7121594495</v>
      </c>
      <c r="E210" s="43" t="s">
        <v>1</v>
      </c>
      <c r="F210" s="46">
        <v>0</v>
      </c>
      <c r="G210" s="46">
        <v>644</v>
      </c>
      <c r="H210" s="46">
        <v>0</v>
      </c>
    </row>
    <row r="211" spans="1:8" x14ac:dyDescent="0.25">
      <c r="A211" s="46" t="s">
        <v>418</v>
      </c>
      <c r="B211" s="43" t="str">
        <f>IF(COUNTIF('PE Sains'!A:A,A211)&gt;0,"L","M")</f>
        <v>M</v>
      </c>
      <c r="C211" s="43" t="s">
        <v>1</v>
      </c>
      <c r="D211" s="46">
        <v>14206.7121594495</v>
      </c>
      <c r="E211" s="43" t="s">
        <v>1</v>
      </c>
      <c r="F211" s="46">
        <v>0</v>
      </c>
      <c r="G211" s="46">
        <v>644</v>
      </c>
      <c r="H211" s="46">
        <v>0</v>
      </c>
    </row>
    <row r="212" spans="1:8" x14ac:dyDescent="0.25">
      <c r="A212" s="46" t="s">
        <v>452</v>
      </c>
      <c r="B212" s="43" t="str">
        <f>IF(COUNTIF('PE Sains'!A:A,A212)&gt;0,"L","M")</f>
        <v>M</v>
      </c>
      <c r="C212" s="43" t="s">
        <v>1</v>
      </c>
      <c r="D212" s="46">
        <v>14206.7121594495</v>
      </c>
      <c r="E212" s="43" t="s">
        <v>1</v>
      </c>
      <c r="F212" s="46">
        <v>0</v>
      </c>
      <c r="G212" s="46">
        <v>644</v>
      </c>
      <c r="H212" s="46">
        <v>0</v>
      </c>
    </row>
    <row r="213" spans="1:8" x14ac:dyDescent="0.25">
      <c r="A213" s="46" t="s">
        <v>536</v>
      </c>
      <c r="B213" s="43" t="str">
        <f>IF(COUNTIF('PE Sains'!A:A,A213)&gt;0,"L","M")</f>
        <v>M</v>
      </c>
      <c r="C213" s="43" t="s">
        <v>1</v>
      </c>
      <c r="D213" s="46">
        <v>14206.7121594495</v>
      </c>
      <c r="E213" s="43" t="s">
        <v>1</v>
      </c>
      <c r="F213" s="46">
        <v>0</v>
      </c>
      <c r="G213" s="46">
        <v>644</v>
      </c>
      <c r="H213" s="46">
        <v>0</v>
      </c>
    </row>
    <row r="214" spans="1:8" x14ac:dyDescent="0.25">
      <c r="A214" s="46" t="s">
        <v>612</v>
      </c>
      <c r="B214" s="43" t="str">
        <f>IF(COUNTIF('PE Sains'!A:A,A214)&gt;0,"L","M")</f>
        <v>M</v>
      </c>
      <c r="C214" s="43" t="s">
        <v>1</v>
      </c>
      <c r="D214" s="46">
        <v>14206.7121594495</v>
      </c>
      <c r="E214" s="43" t="s">
        <v>1</v>
      </c>
      <c r="F214" s="46">
        <v>0</v>
      </c>
      <c r="G214" s="46">
        <v>644</v>
      </c>
      <c r="H214" s="46">
        <v>0</v>
      </c>
    </row>
    <row r="215" spans="1:8" x14ac:dyDescent="0.25">
      <c r="A215" s="46" t="s">
        <v>638</v>
      </c>
      <c r="B215" s="43" t="str">
        <f>IF(COUNTIF('PE Sains'!A:A,A215)&gt;0,"L","M")</f>
        <v>M</v>
      </c>
      <c r="C215" s="43" t="s">
        <v>1</v>
      </c>
      <c r="D215" s="46">
        <v>14206.7121594495</v>
      </c>
      <c r="E215" s="43" t="s">
        <v>1</v>
      </c>
      <c r="F215" s="46">
        <v>0</v>
      </c>
      <c r="G215" s="46">
        <v>644</v>
      </c>
      <c r="H215" s="46">
        <v>0</v>
      </c>
    </row>
    <row r="216" spans="1:8" x14ac:dyDescent="0.25">
      <c r="A216" s="46" t="s">
        <v>474</v>
      </c>
      <c r="B216" s="43" t="str">
        <f>IF(COUNTIF('PE Sains'!A:A,A216)&gt;0,"L","M")</f>
        <v>M</v>
      </c>
      <c r="C216" s="43" t="s">
        <v>1</v>
      </c>
      <c r="D216" s="46">
        <v>13889.733520957299</v>
      </c>
      <c r="E216" s="43" t="s">
        <v>1</v>
      </c>
      <c r="F216" s="46">
        <v>0</v>
      </c>
      <c r="G216" s="46">
        <v>624</v>
      </c>
      <c r="H216" s="46">
        <v>0</v>
      </c>
    </row>
    <row r="217" spans="1:8" x14ac:dyDescent="0.25">
      <c r="A217" s="46" t="s">
        <v>1119</v>
      </c>
      <c r="B217" s="43" t="str">
        <f>IF(COUNTIF('PE Sains'!A:A,A217)&gt;0,"L","M")</f>
        <v>M</v>
      </c>
      <c r="C217" s="43" t="s">
        <v>1</v>
      </c>
      <c r="D217" s="46">
        <v>13826.1090135588</v>
      </c>
      <c r="E217" s="43" t="s">
        <v>1</v>
      </c>
      <c r="F217" s="46">
        <v>145</v>
      </c>
      <c r="G217" s="46">
        <v>479</v>
      </c>
      <c r="H217" s="46">
        <v>20.5</v>
      </c>
    </row>
    <row r="218" spans="1:8" x14ac:dyDescent="0.25">
      <c r="A218" s="46" t="s">
        <v>1060</v>
      </c>
      <c r="B218" s="43" t="str">
        <f>IF(COUNTIF('PE Sains'!A:A,A218)&gt;0,"L","M")</f>
        <v>M</v>
      </c>
      <c r="C218" s="43" t="s">
        <v>1</v>
      </c>
      <c r="D218" s="46">
        <v>13775.692158175299</v>
      </c>
      <c r="E218" s="43" t="s">
        <v>1</v>
      </c>
      <c r="F218" s="46">
        <v>25</v>
      </c>
      <c r="G218" s="46">
        <v>534</v>
      </c>
      <c r="H218" s="46">
        <v>50</v>
      </c>
    </row>
    <row r="219" spans="1:8" x14ac:dyDescent="0.25">
      <c r="A219" s="46" t="s">
        <v>1068</v>
      </c>
      <c r="B219" s="43" t="str">
        <f>IF(COUNTIF('PE Sains'!A:A,A219)&gt;0,"L","M")</f>
        <v>M</v>
      </c>
      <c r="C219" s="43" t="s">
        <v>1</v>
      </c>
      <c r="D219" s="46">
        <v>13691.228108830601</v>
      </c>
      <c r="E219" s="43" t="s">
        <v>1</v>
      </c>
      <c r="F219" s="46">
        <v>320</v>
      </c>
      <c r="G219" s="46">
        <v>334</v>
      </c>
      <c r="H219" s="46">
        <v>18.5</v>
      </c>
    </row>
    <row r="220" spans="1:8" x14ac:dyDescent="0.25">
      <c r="A220" s="46" t="s">
        <v>1069</v>
      </c>
      <c r="B220" s="43" t="str">
        <f>IF(COUNTIF('PE Sains'!A:A,A220)&gt;0,"L","M")</f>
        <v>M</v>
      </c>
      <c r="C220" s="43" t="s">
        <v>1</v>
      </c>
      <c r="D220" s="46">
        <v>13691.228108830601</v>
      </c>
      <c r="E220" s="43" t="s">
        <v>1</v>
      </c>
      <c r="F220" s="46">
        <v>320</v>
      </c>
      <c r="G220" s="46">
        <v>334</v>
      </c>
      <c r="H220" s="46">
        <v>18.5</v>
      </c>
    </row>
    <row r="221" spans="1:8" x14ac:dyDescent="0.25">
      <c r="A221" s="46" t="s">
        <v>1070</v>
      </c>
      <c r="B221" s="43" t="str">
        <f>IF(COUNTIF('PE Sains'!A:A,A221)&gt;0,"L","M")</f>
        <v>M</v>
      </c>
      <c r="C221" s="43" t="s">
        <v>1</v>
      </c>
      <c r="D221" s="46">
        <v>13691.228108830601</v>
      </c>
      <c r="E221" s="43" t="s">
        <v>1</v>
      </c>
      <c r="F221" s="46">
        <v>320</v>
      </c>
      <c r="G221" s="46">
        <v>334</v>
      </c>
      <c r="H221" s="46">
        <v>18.5</v>
      </c>
    </row>
    <row r="222" spans="1:8" x14ac:dyDescent="0.25">
      <c r="A222" s="46" t="s">
        <v>1071</v>
      </c>
      <c r="B222" s="43" t="str">
        <f>IF(COUNTIF('PE Sains'!A:A,A222)&gt;0,"L","M")</f>
        <v>M</v>
      </c>
      <c r="C222" s="43" t="s">
        <v>1</v>
      </c>
      <c r="D222" s="46">
        <v>13691.228108830601</v>
      </c>
      <c r="E222" s="43" t="s">
        <v>1</v>
      </c>
      <c r="F222" s="46">
        <v>320</v>
      </c>
      <c r="G222" s="46">
        <v>334</v>
      </c>
      <c r="H222" s="46">
        <v>18.5</v>
      </c>
    </row>
    <row r="223" spans="1:8" x14ac:dyDescent="0.25">
      <c r="A223" s="51" t="s">
        <v>1052</v>
      </c>
      <c r="B223" s="43" t="str">
        <f>IF(COUNTIF('PE Sains'!A:A,A223)&gt;0,"L","M")</f>
        <v>M</v>
      </c>
      <c r="C223" s="43" t="s">
        <v>1</v>
      </c>
      <c r="D223" s="46">
        <v>13449.709888401099</v>
      </c>
      <c r="E223" s="43" t="s">
        <v>1</v>
      </c>
      <c r="F223" s="46">
        <v>270</v>
      </c>
      <c r="G223" s="46">
        <v>344</v>
      </c>
      <c r="H223" s="46">
        <v>30</v>
      </c>
    </row>
    <row r="224" spans="1:8" x14ac:dyDescent="0.25">
      <c r="A224" s="46" t="s">
        <v>365</v>
      </c>
      <c r="B224" s="43" t="str">
        <f>IF(COUNTIF('PE Sains'!A:A,A224)&gt;0,"L","M")</f>
        <v>M</v>
      </c>
      <c r="C224" s="43" t="s">
        <v>1</v>
      </c>
      <c r="D224" s="46">
        <v>13414.265563219</v>
      </c>
      <c r="E224" s="43" t="s">
        <v>1</v>
      </c>
      <c r="F224" s="46">
        <v>0</v>
      </c>
      <c r="G224" s="46">
        <v>594</v>
      </c>
      <c r="H224" s="46">
        <v>0</v>
      </c>
    </row>
    <row r="225" spans="1:8" x14ac:dyDescent="0.25">
      <c r="A225" s="46" t="s">
        <v>637</v>
      </c>
      <c r="B225" s="43" t="str">
        <f>IF(COUNTIF('PE Sains'!A:A,A225)&gt;0,"L","M")</f>
        <v>M</v>
      </c>
      <c r="C225" s="43" t="s">
        <v>1</v>
      </c>
      <c r="D225" s="46">
        <v>13414.265563219</v>
      </c>
      <c r="E225" s="43" t="s">
        <v>1</v>
      </c>
      <c r="F225" s="46">
        <v>0</v>
      </c>
      <c r="G225" s="46">
        <v>594</v>
      </c>
      <c r="H225" s="46">
        <v>0</v>
      </c>
    </row>
    <row r="226" spans="1:8" x14ac:dyDescent="0.25">
      <c r="A226" s="46" t="s">
        <v>1047</v>
      </c>
      <c r="B226" s="43" t="str">
        <f>IF(COUNTIF('PE Sains'!A:A,A226)&gt;0,"L","M")</f>
        <v>M</v>
      </c>
      <c r="C226" s="43" t="s">
        <v>1</v>
      </c>
      <c r="D226" s="46">
        <v>13313.5504852924</v>
      </c>
      <c r="E226" s="43" t="s">
        <v>1</v>
      </c>
      <c r="F226" s="46">
        <v>290</v>
      </c>
      <c r="G226" s="46">
        <v>334</v>
      </c>
      <c r="H226" s="46">
        <v>18.5</v>
      </c>
    </row>
    <row r="227" spans="1:8" x14ac:dyDescent="0.25">
      <c r="A227" s="46" t="s">
        <v>1048</v>
      </c>
      <c r="B227" s="43" t="str">
        <f>IF(COUNTIF('PE Sains'!A:A,A227)&gt;0,"L","M")</f>
        <v>M</v>
      </c>
      <c r="C227" s="43" t="s">
        <v>1</v>
      </c>
      <c r="D227" s="46">
        <v>13313.5504852924</v>
      </c>
      <c r="E227" s="43" t="s">
        <v>1</v>
      </c>
      <c r="F227" s="46">
        <v>290</v>
      </c>
      <c r="G227" s="46">
        <v>334</v>
      </c>
      <c r="H227" s="46">
        <v>18.5</v>
      </c>
    </row>
    <row r="228" spans="1:8" x14ac:dyDescent="0.25">
      <c r="A228" s="46" t="s">
        <v>1049</v>
      </c>
      <c r="B228" s="43" t="str">
        <f>IF(COUNTIF('PE Sains'!A:A,A228)&gt;0,"L","M")</f>
        <v>M</v>
      </c>
      <c r="C228" s="43" t="s">
        <v>1</v>
      </c>
      <c r="D228" s="46">
        <v>13313.5504852924</v>
      </c>
      <c r="E228" s="43" t="s">
        <v>1</v>
      </c>
      <c r="F228" s="46">
        <v>290</v>
      </c>
      <c r="G228" s="46">
        <v>334</v>
      </c>
      <c r="H228" s="46">
        <v>18.5</v>
      </c>
    </row>
    <row r="229" spans="1:8" x14ac:dyDescent="0.25">
      <c r="A229" s="46" t="s">
        <v>1026</v>
      </c>
      <c r="B229" s="43" t="str">
        <f>IF(COUNTIF('PE Sains'!A:A,A229)&gt;0,"L","M")</f>
        <v>M</v>
      </c>
      <c r="C229" s="43" t="s">
        <v>1</v>
      </c>
      <c r="D229" s="46">
        <v>13290.088903203599</v>
      </c>
      <c r="E229" s="43" t="s">
        <v>1</v>
      </c>
      <c r="F229" s="46">
        <v>270</v>
      </c>
      <c r="G229" s="46">
        <v>344</v>
      </c>
      <c r="H229" s="46">
        <v>22</v>
      </c>
    </row>
    <row r="230" spans="1:8" x14ac:dyDescent="0.25">
      <c r="A230" s="46" t="s">
        <v>463</v>
      </c>
      <c r="B230" s="43" t="str">
        <f>IF(COUNTIF('PE Sains'!A:A,A230)&gt;0,"L","M")</f>
        <v>M</v>
      </c>
      <c r="C230" s="43" t="s">
        <v>1</v>
      </c>
      <c r="D230" s="46">
        <v>13255.776243972899</v>
      </c>
      <c r="E230" s="43" t="s">
        <v>1</v>
      </c>
      <c r="F230" s="46">
        <v>0</v>
      </c>
      <c r="G230" s="46">
        <v>584</v>
      </c>
      <c r="H230" s="46">
        <v>0</v>
      </c>
    </row>
    <row r="231" spans="1:8" x14ac:dyDescent="0.25">
      <c r="A231" s="46" t="s">
        <v>471</v>
      </c>
      <c r="B231" s="43" t="str">
        <f>IF(COUNTIF('PE Sains'!A:A,A231)&gt;0,"L","M")</f>
        <v>M</v>
      </c>
      <c r="C231" s="43" t="s">
        <v>1</v>
      </c>
      <c r="D231" s="46">
        <v>13255.776243972899</v>
      </c>
      <c r="E231" s="43" t="s">
        <v>1</v>
      </c>
      <c r="F231" s="46">
        <v>0</v>
      </c>
      <c r="G231" s="46">
        <v>584</v>
      </c>
      <c r="H231" s="46">
        <v>0</v>
      </c>
    </row>
    <row r="232" spans="1:8" x14ac:dyDescent="0.25">
      <c r="A232" s="46" t="s">
        <v>582</v>
      </c>
      <c r="B232" s="43" t="str">
        <f>IF(COUNTIF('PE Sains'!A:A,A232)&gt;0,"L","M")</f>
        <v>M</v>
      </c>
      <c r="C232" s="43" t="s">
        <v>1</v>
      </c>
      <c r="D232" s="46">
        <v>13255.776243972899</v>
      </c>
      <c r="E232" s="43" t="s">
        <v>1</v>
      </c>
      <c r="F232" s="46">
        <v>0</v>
      </c>
      <c r="G232" s="46">
        <v>584</v>
      </c>
      <c r="H232" s="46">
        <v>0</v>
      </c>
    </row>
    <row r="233" spans="1:8" x14ac:dyDescent="0.25">
      <c r="A233" s="46" t="s">
        <v>1096</v>
      </c>
      <c r="B233" s="43" t="str">
        <f>IF(COUNTIF('PE Sains'!A:A,A233)&gt;0,"L","M")</f>
        <v>M</v>
      </c>
      <c r="C233" s="43" t="s">
        <v>1</v>
      </c>
      <c r="D233" s="46">
        <v>13196.484207499499</v>
      </c>
      <c r="E233" s="43" t="s">
        <v>1</v>
      </c>
      <c r="F233" s="46">
        <v>0</v>
      </c>
      <c r="G233" s="46">
        <v>579</v>
      </c>
      <c r="H233" s="46">
        <v>1</v>
      </c>
    </row>
    <row r="234" spans="1:8" x14ac:dyDescent="0.25">
      <c r="A234" s="46" t="s">
        <v>1021</v>
      </c>
      <c r="B234" s="43" t="str">
        <f>IF(COUNTIF('PE Sains'!A:A,A234)&gt;0,"L","M")</f>
        <v>M</v>
      </c>
      <c r="C234" s="43" t="s">
        <v>1</v>
      </c>
      <c r="D234" s="46">
        <v>13161.528518682</v>
      </c>
      <c r="E234" s="43" t="s">
        <v>1</v>
      </c>
      <c r="F234" s="46">
        <v>270</v>
      </c>
      <c r="G234" s="46">
        <v>334</v>
      </c>
      <c r="H234" s="46">
        <v>23.5</v>
      </c>
    </row>
    <row r="235" spans="1:8" x14ac:dyDescent="0.25">
      <c r="A235" s="46" t="s">
        <v>1022</v>
      </c>
      <c r="B235" s="43" t="str">
        <f>IF(COUNTIF('PE Sains'!A:A,A235)&gt;0,"L","M")</f>
        <v>M</v>
      </c>
      <c r="C235" s="43" t="s">
        <v>1</v>
      </c>
      <c r="D235" s="46">
        <v>13161.528518682</v>
      </c>
      <c r="E235" s="43" t="s">
        <v>1</v>
      </c>
      <c r="F235" s="46">
        <v>270</v>
      </c>
      <c r="G235" s="46">
        <v>334</v>
      </c>
      <c r="H235" s="46">
        <v>23.5</v>
      </c>
    </row>
    <row r="236" spans="1:8" x14ac:dyDescent="0.25">
      <c r="A236" s="46" t="s">
        <v>1016</v>
      </c>
      <c r="B236" s="43" t="str">
        <f>IF(COUNTIF('PE Sains'!A:A,A236)&gt;0,"L","M")</f>
        <v>M</v>
      </c>
      <c r="C236" s="43" t="s">
        <v>1</v>
      </c>
      <c r="D236" s="46">
        <v>13160.396852730601</v>
      </c>
      <c r="E236" s="43" t="s">
        <v>1</v>
      </c>
      <c r="F236" s="46">
        <v>270</v>
      </c>
      <c r="G236" s="46">
        <v>344</v>
      </c>
      <c r="H236" s="46">
        <v>15.5</v>
      </c>
    </row>
    <row r="237" spans="1:8" x14ac:dyDescent="0.25">
      <c r="A237" s="46" t="s">
        <v>1018</v>
      </c>
      <c r="B237" s="43" t="str">
        <f>IF(COUNTIF('PE Sains'!A:A,A237)&gt;0,"L","M")</f>
        <v>M</v>
      </c>
      <c r="C237" s="43" t="s">
        <v>1</v>
      </c>
      <c r="D237" s="46">
        <v>13160.396852730601</v>
      </c>
      <c r="E237" s="43" t="s">
        <v>1</v>
      </c>
      <c r="F237" s="46">
        <v>270</v>
      </c>
      <c r="G237" s="46">
        <v>344</v>
      </c>
      <c r="H237" s="46">
        <v>15.5</v>
      </c>
    </row>
    <row r="238" spans="1:8" x14ac:dyDescent="0.25">
      <c r="A238" s="46" t="s">
        <v>859</v>
      </c>
      <c r="B238" s="43" t="str">
        <f>IF(COUNTIF('PE Sains'!A:A,A238)&gt;0,"L","M")</f>
        <v>M</v>
      </c>
      <c r="C238" s="43" t="s">
        <v>1</v>
      </c>
      <c r="D238" s="46">
        <v>13097.286924726701</v>
      </c>
      <c r="E238" s="43" t="s">
        <v>1</v>
      </c>
      <c r="F238" s="46">
        <v>0</v>
      </c>
      <c r="G238" s="46">
        <v>574</v>
      </c>
      <c r="H238" s="46">
        <v>0</v>
      </c>
    </row>
    <row r="239" spans="1:8" x14ac:dyDescent="0.25">
      <c r="A239" s="46" t="s">
        <v>1008</v>
      </c>
      <c r="B239" s="43" t="str">
        <f>IF(COUNTIF('PE Sains'!A:A,A239)&gt;0,"L","M")</f>
        <v>M</v>
      </c>
      <c r="C239" s="43" t="s">
        <v>1</v>
      </c>
      <c r="D239" s="46">
        <v>13001.9075334845</v>
      </c>
      <c r="E239" s="43" t="s">
        <v>1</v>
      </c>
      <c r="F239" s="46">
        <v>270</v>
      </c>
      <c r="G239" s="46">
        <v>334</v>
      </c>
      <c r="H239" s="46">
        <v>15.5</v>
      </c>
    </row>
    <row r="240" spans="1:8" x14ac:dyDescent="0.25">
      <c r="A240" s="46" t="s">
        <v>1010</v>
      </c>
      <c r="B240" s="43" t="str">
        <f>IF(COUNTIF('PE Sains'!A:A,A240)&gt;0,"L","M")</f>
        <v>M</v>
      </c>
      <c r="C240" s="43" t="s">
        <v>1</v>
      </c>
      <c r="D240" s="46">
        <v>13001.9075334845</v>
      </c>
      <c r="E240" s="43" t="s">
        <v>1</v>
      </c>
      <c r="F240" s="46">
        <v>270</v>
      </c>
      <c r="G240" s="46">
        <v>334</v>
      </c>
      <c r="H240" s="46">
        <v>15.5</v>
      </c>
    </row>
    <row r="241" spans="1:8" x14ac:dyDescent="0.25">
      <c r="A241" s="46" t="s">
        <v>1005</v>
      </c>
      <c r="B241" s="43" t="str">
        <f>IF(COUNTIF('PE Sains'!A:A,A241)&gt;0,"L","M")</f>
        <v>M</v>
      </c>
      <c r="C241" s="43" t="s">
        <v>1</v>
      </c>
      <c r="D241" s="46">
        <v>12902.144417736101</v>
      </c>
      <c r="E241" s="43" t="s">
        <v>1</v>
      </c>
      <c r="F241" s="46">
        <v>270</v>
      </c>
      <c r="G241" s="46">
        <v>334</v>
      </c>
      <c r="H241" s="46">
        <v>10.5</v>
      </c>
    </row>
    <row r="242" spans="1:8" x14ac:dyDescent="0.25">
      <c r="A242" s="46" t="s">
        <v>1058</v>
      </c>
      <c r="B242" s="43" t="str">
        <f>IF(COUNTIF('PE Sains'!A:A,A242)&gt;0,"L","M")</f>
        <v>M</v>
      </c>
      <c r="C242" s="43" t="s">
        <v>1</v>
      </c>
      <c r="D242" s="46">
        <v>12900.0240251327</v>
      </c>
      <c r="E242" s="43" t="s">
        <v>1</v>
      </c>
      <c r="F242" s="46">
        <v>0</v>
      </c>
      <c r="G242" s="46">
        <v>554</v>
      </c>
      <c r="H242" s="46">
        <v>6</v>
      </c>
    </row>
    <row r="243" spans="1:8" x14ac:dyDescent="0.25">
      <c r="A243" s="46" t="s">
        <v>1095</v>
      </c>
      <c r="B243" s="43" t="str">
        <f>IF(COUNTIF('PE Sains'!A:A,A243)&gt;0,"L","M")</f>
        <v>M</v>
      </c>
      <c r="C243" s="43" t="s">
        <v>1</v>
      </c>
      <c r="D243" s="46">
        <v>12779.354766804499</v>
      </c>
      <c r="E243" s="43" t="s">
        <v>1</v>
      </c>
      <c r="F243" s="46">
        <v>120</v>
      </c>
      <c r="G243" s="46">
        <v>424</v>
      </c>
      <c r="H243" s="46">
        <v>27.5</v>
      </c>
    </row>
    <row r="244" spans="1:8" x14ac:dyDescent="0.25">
      <c r="A244" s="46" t="s">
        <v>97</v>
      </c>
      <c r="B244" s="43" t="str">
        <f>IF(COUNTIF('PE Sains'!A:A,A244)&gt;0,"L","M")</f>
        <v>L</v>
      </c>
      <c r="C244" s="43" t="s">
        <v>1</v>
      </c>
      <c r="D244" s="46">
        <v>12736.5257866424</v>
      </c>
      <c r="E244" s="43" t="s">
        <v>1</v>
      </c>
      <c r="F244" s="46">
        <v>0</v>
      </c>
      <c r="G244" s="46">
        <v>769</v>
      </c>
      <c r="H244" s="46">
        <v>27.5</v>
      </c>
    </row>
    <row r="245" spans="1:8" x14ac:dyDescent="0.25">
      <c r="A245" s="46" t="s">
        <v>956</v>
      </c>
      <c r="B245" s="43" t="str">
        <f>IF(COUNTIF('PE Sains'!A:A,A245)&gt;0,"L","M")</f>
        <v>M</v>
      </c>
      <c r="C245" s="43" t="s">
        <v>1</v>
      </c>
      <c r="D245" s="46">
        <v>12702.470575184099</v>
      </c>
      <c r="E245" s="43" t="s">
        <v>1</v>
      </c>
      <c r="F245" s="46">
        <v>30</v>
      </c>
      <c r="G245" s="46">
        <v>524</v>
      </c>
      <c r="H245" s="46">
        <v>1</v>
      </c>
    </row>
    <row r="246" spans="1:8" x14ac:dyDescent="0.25">
      <c r="A246" s="46" t="s">
        <v>910</v>
      </c>
      <c r="B246" s="43" t="str">
        <f>IF(COUNTIF('PE Sains'!A:A,A246)&gt;0,"L","M")</f>
        <v>M</v>
      </c>
      <c r="C246" s="43" t="s">
        <v>1</v>
      </c>
      <c r="D246" s="46">
        <v>12701.0636266115</v>
      </c>
      <c r="E246" s="43" t="s">
        <v>1</v>
      </c>
      <c r="F246" s="46">
        <v>0</v>
      </c>
      <c r="G246" s="46">
        <v>549</v>
      </c>
      <c r="H246" s="46">
        <v>0</v>
      </c>
    </row>
    <row r="247" spans="1:8" x14ac:dyDescent="0.25">
      <c r="A247" s="46" t="s">
        <v>1085</v>
      </c>
      <c r="B247" s="43" t="str">
        <f>IF(COUNTIF('PE Sains'!A:A,A247)&gt;0,"L","M")</f>
        <v>M</v>
      </c>
      <c r="C247" s="43" t="s">
        <v>1</v>
      </c>
      <c r="D247" s="46">
        <v>12620.865447558401</v>
      </c>
      <c r="E247" s="43" t="s">
        <v>1</v>
      </c>
      <c r="F247" s="46">
        <v>120</v>
      </c>
      <c r="G247" s="46">
        <v>414</v>
      </c>
      <c r="H247" s="46">
        <v>27.5</v>
      </c>
    </row>
    <row r="248" spans="1:8" x14ac:dyDescent="0.25">
      <c r="A248" s="46" t="s">
        <v>1086</v>
      </c>
      <c r="B248" s="43" t="str">
        <f>IF(COUNTIF('PE Sains'!A:A,A248)&gt;0,"L","M")</f>
        <v>M</v>
      </c>
      <c r="C248" s="43" t="s">
        <v>1</v>
      </c>
      <c r="D248" s="46">
        <v>12620.865447558401</v>
      </c>
      <c r="E248" s="43" t="s">
        <v>1</v>
      </c>
      <c r="F248" s="46">
        <v>120</v>
      </c>
      <c r="G248" s="46">
        <v>414</v>
      </c>
      <c r="H248" s="46">
        <v>27.5</v>
      </c>
    </row>
    <row r="249" spans="1:8" x14ac:dyDescent="0.25">
      <c r="A249" s="46" t="s">
        <v>1087</v>
      </c>
      <c r="B249" s="43" t="str">
        <f>IF(COUNTIF('PE Sains'!A:A,A249)&gt;0,"L","M")</f>
        <v>M</v>
      </c>
      <c r="C249" s="43" t="s">
        <v>1</v>
      </c>
      <c r="D249" s="46">
        <v>12620.865447558401</v>
      </c>
      <c r="E249" s="43" t="s">
        <v>1</v>
      </c>
      <c r="F249" s="46">
        <v>120</v>
      </c>
      <c r="G249" s="46">
        <v>414</v>
      </c>
      <c r="H249" s="46">
        <v>27.5</v>
      </c>
    </row>
    <row r="250" spans="1:8" x14ac:dyDescent="0.25">
      <c r="A250" s="46" t="s">
        <v>1088</v>
      </c>
      <c r="B250" s="43" t="str">
        <f>IF(COUNTIF('PE Sains'!A:A,A250)&gt;0,"L","M")</f>
        <v>M</v>
      </c>
      <c r="C250" s="43" t="s">
        <v>1</v>
      </c>
      <c r="D250" s="46">
        <v>12620.865447558401</v>
      </c>
      <c r="E250" s="43" t="s">
        <v>1</v>
      </c>
      <c r="F250" s="46">
        <v>120</v>
      </c>
      <c r="G250" s="46">
        <v>414</v>
      </c>
      <c r="H250" s="46">
        <v>27.5</v>
      </c>
    </row>
    <row r="251" spans="1:8" x14ac:dyDescent="0.25">
      <c r="A251" s="46" t="s">
        <v>1089</v>
      </c>
      <c r="B251" s="43" t="str">
        <f>IF(COUNTIF('PE Sains'!A:A,A251)&gt;0,"L","M")</f>
        <v>M</v>
      </c>
      <c r="C251" s="43" t="s">
        <v>1</v>
      </c>
      <c r="D251" s="46">
        <v>12620.865447558401</v>
      </c>
      <c r="E251" s="43" t="s">
        <v>1</v>
      </c>
      <c r="F251" s="46">
        <v>120</v>
      </c>
      <c r="G251" s="46">
        <v>414</v>
      </c>
      <c r="H251" s="46">
        <v>27.5</v>
      </c>
    </row>
    <row r="252" spans="1:8" x14ac:dyDescent="0.25">
      <c r="A252" s="46" t="s">
        <v>1090</v>
      </c>
      <c r="B252" s="43" t="str">
        <f>IF(COUNTIF('PE Sains'!A:A,A252)&gt;0,"L","M")</f>
        <v>M</v>
      </c>
      <c r="C252" s="43" t="s">
        <v>1</v>
      </c>
      <c r="D252" s="46">
        <v>12620.865447558401</v>
      </c>
      <c r="E252" s="43" t="s">
        <v>1</v>
      </c>
      <c r="F252" s="46">
        <v>120</v>
      </c>
      <c r="G252" s="46">
        <v>414</v>
      </c>
      <c r="H252" s="46">
        <v>27.5</v>
      </c>
    </row>
    <row r="253" spans="1:8" x14ac:dyDescent="0.25">
      <c r="A253" s="46" t="s">
        <v>1091</v>
      </c>
      <c r="B253" s="43" t="str">
        <f>IF(COUNTIF('PE Sains'!A:A,A253)&gt;0,"L","M")</f>
        <v>M</v>
      </c>
      <c r="C253" s="43" t="s">
        <v>1</v>
      </c>
      <c r="D253" s="46">
        <v>12620.865447558401</v>
      </c>
      <c r="E253" s="43" t="s">
        <v>1</v>
      </c>
      <c r="F253" s="46">
        <v>120</v>
      </c>
      <c r="G253" s="46">
        <v>414</v>
      </c>
      <c r="H253" s="46">
        <v>27.5</v>
      </c>
    </row>
    <row r="254" spans="1:8" x14ac:dyDescent="0.25">
      <c r="A254" s="46" t="s">
        <v>1092</v>
      </c>
      <c r="B254" s="43" t="str">
        <f>IF(COUNTIF('PE Sains'!A:A,A254)&gt;0,"L","M")</f>
        <v>M</v>
      </c>
      <c r="C254" s="43" t="s">
        <v>1</v>
      </c>
      <c r="D254" s="46">
        <v>12620.865447558401</v>
      </c>
      <c r="E254" s="43" t="s">
        <v>1</v>
      </c>
      <c r="F254" s="46">
        <v>120</v>
      </c>
      <c r="G254" s="46">
        <v>414</v>
      </c>
      <c r="H254" s="46">
        <v>27.5</v>
      </c>
    </row>
    <row r="255" spans="1:8" x14ac:dyDescent="0.25">
      <c r="A255" s="46" t="s">
        <v>1093</v>
      </c>
      <c r="B255" s="43" t="str">
        <f>IF(COUNTIF('PE Sains'!A:A,A255)&gt;0,"L","M")</f>
        <v>M</v>
      </c>
      <c r="C255" s="43" t="s">
        <v>1</v>
      </c>
      <c r="D255" s="46">
        <v>12620.865447558401</v>
      </c>
      <c r="E255" s="43" t="s">
        <v>1</v>
      </c>
      <c r="F255" s="46">
        <v>120</v>
      </c>
      <c r="G255" s="46">
        <v>414</v>
      </c>
      <c r="H255" s="46">
        <v>27.5</v>
      </c>
    </row>
    <row r="256" spans="1:8" x14ac:dyDescent="0.25">
      <c r="A256" s="46" t="s">
        <v>1032</v>
      </c>
      <c r="B256" s="43" t="str">
        <f>IF(COUNTIF('PE Sains'!A:A,A256)&gt;0,"L","M")</f>
        <v>M</v>
      </c>
      <c r="C256" s="43" t="s">
        <v>1</v>
      </c>
      <c r="D256" s="46">
        <v>12611.0199220535</v>
      </c>
      <c r="E256" s="43" t="s">
        <v>1</v>
      </c>
      <c r="F256" s="46">
        <v>250</v>
      </c>
      <c r="G256" s="46">
        <v>329</v>
      </c>
      <c r="H256" s="46">
        <v>12.5</v>
      </c>
    </row>
    <row r="257" spans="1:8" x14ac:dyDescent="0.25">
      <c r="A257" s="46" t="s">
        <v>1083</v>
      </c>
      <c r="B257" s="43" t="str">
        <f>IF(COUNTIF('PE Sains'!A:A,A257)&gt;0,"L","M")</f>
        <v>M</v>
      </c>
      <c r="C257" s="43" t="s">
        <v>1</v>
      </c>
      <c r="D257" s="46">
        <v>12553.8451636798</v>
      </c>
      <c r="E257" s="43" t="s">
        <v>1</v>
      </c>
      <c r="F257" s="46">
        <v>180</v>
      </c>
      <c r="G257" s="46">
        <v>364</v>
      </c>
      <c r="H257" s="46">
        <v>26</v>
      </c>
    </row>
    <row r="258" spans="1:8" x14ac:dyDescent="0.25">
      <c r="A258" s="46" t="s">
        <v>1023</v>
      </c>
      <c r="B258" s="43" t="str">
        <f>IF(COUNTIF('PE Sains'!A:A,A258)&gt;0,"L","M")</f>
        <v>M</v>
      </c>
      <c r="C258" s="43" t="s">
        <v>1</v>
      </c>
      <c r="D258" s="46">
        <v>12541.1857410296</v>
      </c>
      <c r="E258" s="43" t="s">
        <v>1</v>
      </c>
      <c r="F258" s="46">
        <v>250</v>
      </c>
      <c r="G258" s="46">
        <v>329</v>
      </c>
      <c r="H258" s="46">
        <v>9</v>
      </c>
    </row>
    <row r="259" spans="1:8" x14ac:dyDescent="0.25">
      <c r="A259" s="46" t="s">
        <v>1024</v>
      </c>
      <c r="B259" s="43" t="str">
        <f>IF(COUNTIF('PE Sains'!A:A,A259)&gt;0,"L","M")</f>
        <v>M</v>
      </c>
      <c r="C259" s="43" t="s">
        <v>1</v>
      </c>
      <c r="D259" s="46">
        <v>12541.1857410296</v>
      </c>
      <c r="E259" s="43" t="s">
        <v>1</v>
      </c>
      <c r="F259" s="46">
        <v>250</v>
      </c>
      <c r="G259" s="46">
        <v>329</v>
      </c>
      <c r="H259" s="46">
        <v>9</v>
      </c>
    </row>
    <row r="260" spans="1:8" x14ac:dyDescent="0.25">
      <c r="A260" s="46" t="s">
        <v>1025</v>
      </c>
      <c r="B260" s="43" t="str">
        <f>IF(COUNTIF('PE Sains'!A:A,A260)&gt;0,"L","M")</f>
        <v>M</v>
      </c>
      <c r="C260" s="43" t="s">
        <v>1</v>
      </c>
      <c r="D260" s="46">
        <v>12541.1857410296</v>
      </c>
      <c r="E260" s="43" t="s">
        <v>1</v>
      </c>
      <c r="F260" s="46">
        <v>250</v>
      </c>
      <c r="G260" s="46">
        <v>329</v>
      </c>
      <c r="H260" s="46">
        <v>9</v>
      </c>
    </row>
    <row r="261" spans="1:8" x14ac:dyDescent="0.25">
      <c r="A261" s="46" t="s">
        <v>1017</v>
      </c>
      <c r="B261" s="43" t="str">
        <f>IF(COUNTIF('PE Sains'!A:A,A261)&gt;0,"L","M")</f>
        <v>M</v>
      </c>
      <c r="C261" s="43" t="s">
        <v>1</v>
      </c>
      <c r="D261" s="46">
        <v>12530.934146833501</v>
      </c>
      <c r="E261" s="43" t="s">
        <v>1</v>
      </c>
      <c r="F261" s="46">
        <v>220</v>
      </c>
      <c r="G261" s="46">
        <v>344</v>
      </c>
      <c r="H261" s="46">
        <v>15.5</v>
      </c>
    </row>
    <row r="262" spans="1:8" x14ac:dyDescent="0.25">
      <c r="A262" s="46" t="s">
        <v>1009</v>
      </c>
      <c r="B262" s="43" t="str">
        <f>IF(COUNTIF('PE Sains'!A:A,A262)&gt;0,"L","M")</f>
        <v>M</v>
      </c>
      <c r="C262" s="43" t="s">
        <v>1</v>
      </c>
      <c r="D262" s="46">
        <v>12372.4448275874</v>
      </c>
      <c r="E262" s="43" t="s">
        <v>1</v>
      </c>
      <c r="F262" s="46">
        <v>220</v>
      </c>
      <c r="G262" s="46">
        <v>334</v>
      </c>
      <c r="H262" s="46">
        <v>15.5</v>
      </c>
    </row>
    <row r="263" spans="1:8" x14ac:dyDescent="0.25">
      <c r="A263" s="46" t="s">
        <v>1011</v>
      </c>
      <c r="B263" s="43" t="str">
        <f>IF(COUNTIF('PE Sains'!A:A,A263)&gt;0,"L","M")</f>
        <v>M</v>
      </c>
      <c r="C263" s="43" t="s">
        <v>1</v>
      </c>
      <c r="D263" s="46">
        <v>12372.4448275874</v>
      </c>
      <c r="E263" s="43" t="s">
        <v>1</v>
      </c>
      <c r="F263" s="46">
        <v>220</v>
      </c>
      <c r="G263" s="46">
        <v>334</v>
      </c>
      <c r="H263" s="46">
        <v>15.5</v>
      </c>
    </row>
    <row r="264" spans="1:8" x14ac:dyDescent="0.25">
      <c r="A264" s="46" t="s">
        <v>1012</v>
      </c>
      <c r="B264" s="43" t="str">
        <f>IF(COUNTIF('PE Sains'!A:A,A264)&gt;0,"L","M")</f>
        <v>M</v>
      </c>
      <c r="C264" s="43" t="s">
        <v>1</v>
      </c>
      <c r="D264" s="46">
        <v>12372.4448275874</v>
      </c>
      <c r="E264" s="43" t="s">
        <v>1</v>
      </c>
      <c r="F264" s="46">
        <v>220</v>
      </c>
      <c r="G264" s="46">
        <v>334</v>
      </c>
      <c r="H264" s="46">
        <v>15.5</v>
      </c>
    </row>
    <row r="265" spans="1:8" x14ac:dyDescent="0.25">
      <c r="A265" s="46" t="s">
        <v>1004</v>
      </c>
      <c r="B265" s="43" t="str">
        <f>IF(COUNTIF('PE Sains'!A:A,A265)&gt;0,"L","M")</f>
        <v>M</v>
      </c>
      <c r="C265" s="43" t="s">
        <v>1</v>
      </c>
      <c r="D265" s="46">
        <v>12321.9974367375</v>
      </c>
      <c r="E265" s="43" t="s">
        <v>1</v>
      </c>
      <c r="F265" s="46">
        <v>220</v>
      </c>
      <c r="G265" s="46">
        <v>339</v>
      </c>
      <c r="H265" s="46">
        <v>9</v>
      </c>
    </row>
    <row r="266" spans="1:8" x14ac:dyDescent="0.25">
      <c r="A266" s="46" t="s">
        <v>698</v>
      </c>
      <c r="B266" s="43" t="str">
        <f>IF(COUNTIF('PE Sains'!A:A,A266)&gt;0,"L","M")</f>
        <v>M</v>
      </c>
      <c r="C266" s="43" t="s">
        <v>1</v>
      </c>
      <c r="D266" s="46">
        <v>12207.3405446505</v>
      </c>
      <c r="E266" s="43" t="s">
        <v>1</v>
      </c>
      <c r="F266" s="46">
        <v>0</v>
      </c>
      <c r="G266" s="46">
        <v>504</v>
      </c>
      <c r="H266" s="46">
        <v>11</v>
      </c>
    </row>
    <row r="267" spans="1:8" x14ac:dyDescent="0.25">
      <c r="A267" s="46" t="s">
        <v>1079</v>
      </c>
      <c r="B267" s="43" t="str">
        <f>IF(COUNTIF('PE Sains'!A:A,A267)&gt;0,"L","M")</f>
        <v>M</v>
      </c>
      <c r="C267" s="43" t="s">
        <v>1</v>
      </c>
      <c r="D267" s="46">
        <v>12196.5399424638</v>
      </c>
      <c r="E267" s="43" t="s">
        <v>1</v>
      </c>
      <c r="F267" s="46">
        <v>80</v>
      </c>
      <c r="G267" s="46">
        <v>419</v>
      </c>
      <c r="H267" s="46">
        <v>27.5</v>
      </c>
    </row>
    <row r="268" spans="1:8" x14ac:dyDescent="0.25">
      <c r="A268" s="46" t="s">
        <v>1080</v>
      </c>
      <c r="B268" s="43" t="str">
        <f>IF(COUNTIF('PE Sains'!A:A,A268)&gt;0,"L","M")</f>
        <v>M</v>
      </c>
      <c r="C268" s="43" t="s">
        <v>1</v>
      </c>
      <c r="D268" s="46">
        <v>12196.5399424638</v>
      </c>
      <c r="E268" s="43" t="s">
        <v>1</v>
      </c>
      <c r="F268" s="46">
        <v>80</v>
      </c>
      <c r="G268" s="46">
        <v>419</v>
      </c>
      <c r="H268" s="46">
        <v>27.5</v>
      </c>
    </row>
    <row r="269" spans="1:8" x14ac:dyDescent="0.25">
      <c r="A269" s="46" t="s">
        <v>1081</v>
      </c>
      <c r="B269" s="43" t="str">
        <f>IF(COUNTIF('PE Sains'!A:A,A269)&gt;0,"L","M")</f>
        <v>M</v>
      </c>
      <c r="C269" s="43" t="s">
        <v>1</v>
      </c>
      <c r="D269" s="46">
        <v>12196.5399424638</v>
      </c>
      <c r="E269" s="43" t="s">
        <v>1</v>
      </c>
      <c r="F269" s="46">
        <v>80</v>
      </c>
      <c r="G269" s="46">
        <v>419</v>
      </c>
      <c r="H269" s="46">
        <v>27.5</v>
      </c>
    </row>
    <row r="270" spans="1:8" x14ac:dyDescent="0.25">
      <c r="A270" s="46" t="s">
        <v>1000</v>
      </c>
      <c r="B270" s="43" t="str">
        <f>IF(COUNTIF('PE Sains'!A:A,A270)&gt;0,"L","M")</f>
        <v>M</v>
      </c>
      <c r="C270" s="43" t="s">
        <v>1</v>
      </c>
      <c r="D270" s="46">
        <v>12150.022846977399</v>
      </c>
      <c r="E270" s="43" t="s">
        <v>1</v>
      </c>
      <c r="F270" s="46">
        <v>200</v>
      </c>
      <c r="G270" s="46">
        <v>339</v>
      </c>
      <c r="H270" s="46">
        <v>13</v>
      </c>
    </row>
    <row r="271" spans="1:8" x14ac:dyDescent="0.25">
      <c r="A271" s="46" t="s">
        <v>998</v>
      </c>
      <c r="B271" s="43" t="str">
        <f>IF(COUNTIF('PE Sains'!A:A,A271)&gt;0,"L","M")</f>
        <v>M</v>
      </c>
      <c r="C271" s="43" t="s">
        <v>1</v>
      </c>
      <c r="D271" s="46">
        <v>12140.0465354026</v>
      </c>
      <c r="E271" s="43" t="s">
        <v>1</v>
      </c>
      <c r="F271" s="46">
        <v>200</v>
      </c>
      <c r="G271" s="46">
        <v>339</v>
      </c>
      <c r="H271" s="46">
        <v>12.5</v>
      </c>
    </row>
    <row r="272" spans="1:8" x14ac:dyDescent="0.25">
      <c r="A272" s="46" t="s">
        <v>1020</v>
      </c>
      <c r="B272" s="43" t="str">
        <f>IF(COUNTIF('PE Sains'!A:A,A272)&gt;0,"L","M")</f>
        <v>M</v>
      </c>
      <c r="C272" s="43" t="s">
        <v>1</v>
      </c>
      <c r="D272" s="46">
        <v>12093.848968485099</v>
      </c>
      <c r="E272" s="43" t="s">
        <v>1</v>
      </c>
      <c r="F272" s="46">
        <v>0</v>
      </c>
      <c r="G272" s="46">
        <v>449</v>
      </c>
      <c r="H272" s="46">
        <v>49</v>
      </c>
    </row>
    <row r="273" spans="1:8" x14ac:dyDescent="0.25">
      <c r="A273" s="46" t="s">
        <v>1077</v>
      </c>
      <c r="B273" s="43" t="str">
        <f>IF(COUNTIF('PE Sains'!A:A,A273)&gt;0,"L","M")</f>
        <v>M</v>
      </c>
      <c r="C273" s="43" t="s">
        <v>1</v>
      </c>
      <c r="D273" s="46">
        <v>12070.647401284399</v>
      </c>
      <c r="E273" s="43" t="s">
        <v>1</v>
      </c>
      <c r="F273" s="46">
        <v>70</v>
      </c>
      <c r="G273" s="46">
        <v>419</v>
      </c>
      <c r="H273" s="46">
        <v>27.5</v>
      </c>
    </row>
    <row r="274" spans="1:8" x14ac:dyDescent="0.25">
      <c r="A274" s="46" t="s">
        <v>1078</v>
      </c>
      <c r="B274" s="43" t="str">
        <f>IF(COUNTIF('PE Sains'!A:A,A274)&gt;0,"L","M")</f>
        <v>M</v>
      </c>
      <c r="C274" s="43" t="s">
        <v>1</v>
      </c>
      <c r="D274" s="46">
        <v>12070.647401284399</v>
      </c>
      <c r="E274" s="43" t="s">
        <v>1</v>
      </c>
      <c r="F274" s="46">
        <v>70</v>
      </c>
      <c r="G274" s="46">
        <v>419</v>
      </c>
      <c r="H274" s="46">
        <v>27.5</v>
      </c>
    </row>
    <row r="275" spans="1:8" x14ac:dyDescent="0.25">
      <c r="A275" s="51" t="s">
        <v>993</v>
      </c>
      <c r="B275" s="43" t="str">
        <f>IF(COUNTIF('PE Sains'!A:A,A275)&gt;0,"L","M")</f>
        <v>M</v>
      </c>
      <c r="C275" s="43" t="s">
        <v>1</v>
      </c>
      <c r="D275" s="46">
        <v>11981.5572161565</v>
      </c>
      <c r="E275" s="43" t="s">
        <v>1</v>
      </c>
      <c r="F275" s="46">
        <v>200</v>
      </c>
      <c r="G275" s="46">
        <v>329</v>
      </c>
      <c r="H275" s="46">
        <v>12.5</v>
      </c>
    </row>
    <row r="276" spans="1:8" x14ac:dyDescent="0.25">
      <c r="A276" s="46" t="s">
        <v>994</v>
      </c>
      <c r="B276" s="43" t="str">
        <f>IF(COUNTIF('PE Sains'!A:A,A276)&gt;0,"L","M")</f>
        <v>M</v>
      </c>
      <c r="C276" s="43" t="s">
        <v>1</v>
      </c>
      <c r="D276" s="46">
        <v>11981.5572161565</v>
      </c>
      <c r="E276" s="43" t="s">
        <v>1</v>
      </c>
      <c r="F276" s="46">
        <v>200</v>
      </c>
      <c r="G276" s="46">
        <v>329</v>
      </c>
      <c r="H276" s="46">
        <v>12.5</v>
      </c>
    </row>
    <row r="277" spans="1:8" x14ac:dyDescent="0.25">
      <c r="A277" s="46" t="s">
        <v>995</v>
      </c>
      <c r="B277" s="43" t="str">
        <f>IF(COUNTIF('PE Sains'!A:A,A277)&gt;0,"L","M")</f>
        <v>M</v>
      </c>
      <c r="C277" s="43" t="s">
        <v>1</v>
      </c>
      <c r="D277" s="46">
        <v>11981.5572161565</v>
      </c>
      <c r="E277" s="43" t="s">
        <v>1</v>
      </c>
      <c r="F277" s="46">
        <v>200</v>
      </c>
      <c r="G277" s="46">
        <v>329</v>
      </c>
      <c r="H277" s="46">
        <v>12.5</v>
      </c>
    </row>
    <row r="278" spans="1:8" x14ac:dyDescent="0.25">
      <c r="A278" s="46" t="s">
        <v>1013</v>
      </c>
      <c r="B278" s="43" t="str">
        <f>IF(COUNTIF('PE Sains'!A:A,A278)&gt;0,"L","M")</f>
        <v>M</v>
      </c>
      <c r="C278" s="43" t="s">
        <v>1</v>
      </c>
      <c r="D278" s="46">
        <v>11935.359649239001</v>
      </c>
      <c r="E278" s="43" t="s">
        <v>1</v>
      </c>
      <c r="F278" s="46">
        <v>0</v>
      </c>
      <c r="G278" s="46">
        <v>439</v>
      </c>
      <c r="H278" s="46">
        <v>49</v>
      </c>
    </row>
    <row r="279" spans="1:8" x14ac:dyDescent="0.25">
      <c r="A279" s="46" t="s">
        <v>1481</v>
      </c>
      <c r="B279" s="43" t="str">
        <f>IF(COUNTIF('PE Sains'!A:A,A279)&gt;0,"L","M")</f>
        <v>M</v>
      </c>
      <c r="C279" s="43" t="s">
        <v>1</v>
      </c>
      <c r="D279" s="46">
        <v>11900.7748218908</v>
      </c>
      <c r="E279" s="43" t="s">
        <v>1</v>
      </c>
      <c r="F279" s="46">
        <v>40</v>
      </c>
      <c r="G279" s="46">
        <v>434</v>
      </c>
      <c r="H279" s="46">
        <v>26</v>
      </c>
    </row>
    <row r="280" spans="1:8" x14ac:dyDescent="0.25">
      <c r="A280" s="46" t="s">
        <v>1490</v>
      </c>
      <c r="B280" s="43" t="str">
        <f>IF(COUNTIF('PE Sains'!A:A,A280)&gt;0,"L","M")</f>
        <v>M</v>
      </c>
      <c r="C280" s="43" t="s">
        <v>1</v>
      </c>
      <c r="D280" s="46">
        <v>11900.7748218908</v>
      </c>
      <c r="E280" s="43" t="s">
        <v>1</v>
      </c>
      <c r="F280" s="46">
        <v>40</v>
      </c>
      <c r="G280" s="46">
        <v>434</v>
      </c>
      <c r="H280" s="46">
        <v>26</v>
      </c>
    </row>
    <row r="281" spans="1:8" x14ac:dyDescent="0.25">
      <c r="A281" s="46" t="s">
        <v>1483</v>
      </c>
      <c r="B281" s="43" t="str">
        <f>IF(COUNTIF('PE Sains'!A:A,A281)&gt;0,"L","M")</f>
        <v>M</v>
      </c>
      <c r="C281" s="43" t="s">
        <v>1</v>
      </c>
      <c r="D281" s="46">
        <v>11900.7748218908</v>
      </c>
      <c r="E281" s="43" t="s">
        <v>1</v>
      </c>
      <c r="F281" s="46">
        <v>40</v>
      </c>
      <c r="G281" s="46">
        <v>434</v>
      </c>
      <c r="H281" s="46">
        <v>26</v>
      </c>
    </row>
    <row r="282" spans="1:8" x14ac:dyDescent="0.25">
      <c r="A282" s="46" t="s">
        <v>1061</v>
      </c>
      <c r="B282" s="43" t="str">
        <f>IF(COUNTIF('PE Sains'!A:A,A282)&gt;0,"L","M")</f>
        <v>M</v>
      </c>
      <c r="C282" s="43" t="s">
        <v>1</v>
      </c>
      <c r="D282" s="46">
        <v>11818.862318925499</v>
      </c>
      <c r="E282" s="43" t="s">
        <v>1</v>
      </c>
      <c r="F282" s="46">
        <v>50</v>
      </c>
      <c r="G282" s="46">
        <v>419</v>
      </c>
      <c r="H282" s="46">
        <v>27.5</v>
      </c>
    </row>
    <row r="283" spans="1:8" x14ac:dyDescent="0.25">
      <c r="A283" s="46" t="s">
        <v>1062</v>
      </c>
      <c r="B283" s="43" t="str">
        <f>IF(COUNTIF('PE Sains'!A:A,A283)&gt;0,"L","M")</f>
        <v>M</v>
      </c>
      <c r="C283" s="43" t="s">
        <v>1</v>
      </c>
      <c r="D283" s="46">
        <v>11818.862318925499</v>
      </c>
      <c r="E283" s="43" t="s">
        <v>1</v>
      </c>
      <c r="F283" s="46">
        <v>50</v>
      </c>
      <c r="G283" s="46">
        <v>419</v>
      </c>
      <c r="H283" s="46">
        <v>27.5</v>
      </c>
    </row>
    <row r="284" spans="1:8" x14ac:dyDescent="0.25">
      <c r="A284" s="46" t="s">
        <v>1063</v>
      </c>
      <c r="B284" s="43" t="str">
        <f>IF(COUNTIF('PE Sains'!A:A,A284)&gt;0,"L","M")</f>
        <v>M</v>
      </c>
      <c r="C284" s="43" t="s">
        <v>1</v>
      </c>
      <c r="D284" s="46">
        <v>11818.862318925499</v>
      </c>
      <c r="E284" s="43" t="s">
        <v>1</v>
      </c>
      <c r="F284" s="46">
        <v>50</v>
      </c>
      <c r="G284" s="46">
        <v>419</v>
      </c>
      <c r="H284" s="46">
        <v>27.5</v>
      </c>
    </row>
    <row r="285" spans="1:8" x14ac:dyDescent="0.25">
      <c r="A285" s="46" t="s">
        <v>1064</v>
      </c>
      <c r="B285" s="43" t="str">
        <f>IF(COUNTIF('PE Sains'!A:A,A285)&gt;0,"L","M")</f>
        <v>M</v>
      </c>
      <c r="C285" s="43" t="s">
        <v>1</v>
      </c>
      <c r="D285" s="46">
        <v>11818.862318925499</v>
      </c>
      <c r="E285" s="43" t="s">
        <v>1</v>
      </c>
      <c r="F285" s="46">
        <v>50</v>
      </c>
      <c r="G285" s="46">
        <v>419</v>
      </c>
      <c r="H285" s="46">
        <v>27.5</v>
      </c>
    </row>
    <row r="286" spans="1:8" x14ac:dyDescent="0.25">
      <c r="A286" s="46" t="s">
        <v>1065</v>
      </c>
      <c r="B286" s="43" t="str">
        <f>IF(COUNTIF('PE Sains'!A:A,A286)&gt;0,"L","M")</f>
        <v>M</v>
      </c>
      <c r="C286" s="43" t="s">
        <v>1</v>
      </c>
      <c r="D286" s="46">
        <v>11818.862318925499</v>
      </c>
      <c r="E286" s="43" t="s">
        <v>1</v>
      </c>
      <c r="F286" s="46">
        <v>50</v>
      </c>
      <c r="G286" s="46">
        <v>419</v>
      </c>
      <c r="H286" s="46">
        <v>27.5</v>
      </c>
    </row>
    <row r="287" spans="1:8" x14ac:dyDescent="0.25">
      <c r="A287" s="46" t="s">
        <v>1066</v>
      </c>
      <c r="B287" s="43" t="str">
        <f>IF(COUNTIF('PE Sains'!A:A,A287)&gt;0,"L","M")</f>
        <v>M</v>
      </c>
      <c r="C287" s="43" t="s">
        <v>1</v>
      </c>
      <c r="D287" s="46">
        <v>11818.862318925499</v>
      </c>
      <c r="E287" s="43" t="s">
        <v>1</v>
      </c>
      <c r="F287" s="46">
        <v>50</v>
      </c>
      <c r="G287" s="46">
        <v>419</v>
      </c>
      <c r="H287" s="46">
        <v>27.5</v>
      </c>
    </row>
    <row r="288" spans="1:8" x14ac:dyDescent="0.25">
      <c r="A288" s="46" t="s">
        <v>1491</v>
      </c>
      <c r="B288" s="43" t="str">
        <f>IF(COUNTIF('PE Sains'!A:A,A288)&gt;0,"L","M")</f>
        <v>M</v>
      </c>
      <c r="C288" s="43" t="s">
        <v>1</v>
      </c>
      <c r="D288" s="46">
        <v>11742.2855026446</v>
      </c>
      <c r="E288" s="43" t="s">
        <v>1</v>
      </c>
      <c r="F288" s="46">
        <v>40</v>
      </c>
      <c r="G288" s="46">
        <v>424</v>
      </c>
      <c r="H288" s="46">
        <v>26</v>
      </c>
    </row>
    <row r="289" spans="1:8" x14ac:dyDescent="0.25">
      <c r="A289" s="51" t="s">
        <v>929</v>
      </c>
      <c r="B289" s="43" t="str">
        <f>IF(COUNTIF('PE Sains'!A:A,A289)&gt;0,"L","M")</f>
        <v>M</v>
      </c>
      <c r="C289" s="43" t="s">
        <v>1</v>
      </c>
      <c r="D289" s="46">
        <v>11701.9436521877</v>
      </c>
      <c r="E289" s="43" t="s">
        <v>1</v>
      </c>
      <c r="F289" s="46">
        <v>0</v>
      </c>
      <c r="G289" s="46">
        <v>474</v>
      </c>
      <c r="H289" s="46">
        <v>9.5</v>
      </c>
    </row>
    <row r="290" spans="1:8" x14ac:dyDescent="0.25">
      <c r="A290" s="46" t="s">
        <v>1054</v>
      </c>
      <c r="B290" s="43" t="str">
        <f>IF(COUNTIF('PE Sains'!A:A,A290)&gt;0,"L","M")</f>
        <v>M</v>
      </c>
      <c r="C290" s="43" t="s">
        <v>1</v>
      </c>
      <c r="D290" s="46">
        <v>11696.7692870397</v>
      </c>
      <c r="E290" s="43" t="s">
        <v>1</v>
      </c>
      <c r="F290" s="46">
        <v>30</v>
      </c>
      <c r="G290" s="46">
        <v>419</v>
      </c>
      <c r="H290" s="46">
        <v>34</v>
      </c>
    </row>
    <row r="291" spans="1:8" x14ac:dyDescent="0.25">
      <c r="A291" s="46" t="s">
        <v>1055</v>
      </c>
      <c r="B291" s="43" t="str">
        <f>IF(COUNTIF('PE Sains'!A:A,A291)&gt;0,"L","M")</f>
        <v>M</v>
      </c>
      <c r="C291" s="43" t="s">
        <v>1</v>
      </c>
      <c r="D291" s="46">
        <v>11696.7692870397</v>
      </c>
      <c r="E291" s="43" t="s">
        <v>1</v>
      </c>
      <c r="F291" s="46">
        <v>30</v>
      </c>
      <c r="G291" s="46">
        <v>419</v>
      </c>
      <c r="H291" s="46">
        <v>34</v>
      </c>
    </row>
    <row r="292" spans="1:8" x14ac:dyDescent="0.25">
      <c r="A292" s="46" t="s">
        <v>1050</v>
      </c>
      <c r="B292" s="43" t="str">
        <f>IF(COUNTIF('PE Sains'!A:A,A292)&gt;0,"L","M")</f>
        <v>M</v>
      </c>
      <c r="C292" s="43" t="s">
        <v>1</v>
      </c>
      <c r="D292" s="46">
        <v>11623.2816505254</v>
      </c>
      <c r="E292" s="43" t="s">
        <v>1</v>
      </c>
      <c r="F292" s="46">
        <v>110</v>
      </c>
      <c r="G292" s="46">
        <v>359</v>
      </c>
      <c r="H292" s="46">
        <v>27.5</v>
      </c>
    </row>
    <row r="293" spans="1:8" x14ac:dyDescent="0.25">
      <c r="A293" s="46" t="s">
        <v>1051</v>
      </c>
      <c r="B293" s="43" t="str">
        <f>IF(COUNTIF('PE Sains'!A:A,A293)&gt;0,"L","M")</f>
        <v>M</v>
      </c>
      <c r="C293" s="43" t="s">
        <v>1</v>
      </c>
      <c r="D293" s="46">
        <v>11623.2816505254</v>
      </c>
      <c r="E293" s="43" t="s">
        <v>1</v>
      </c>
      <c r="F293" s="46">
        <v>110</v>
      </c>
      <c r="G293" s="46">
        <v>359</v>
      </c>
      <c r="H293" s="46">
        <v>27.5</v>
      </c>
    </row>
    <row r="294" spans="1:8" x14ac:dyDescent="0.25">
      <c r="A294" s="46" t="s">
        <v>1034</v>
      </c>
      <c r="B294" s="43" t="str">
        <f>IF(COUNTIF('PE Sains'!A:A,A294)&gt;0,"L","M")</f>
        <v>M</v>
      </c>
      <c r="C294" s="43" t="s">
        <v>1</v>
      </c>
      <c r="D294" s="46">
        <v>11567.0772365667</v>
      </c>
      <c r="E294" s="43" t="s">
        <v>1</v>
      </c>
      <c r="F294" s="46">
        <v>30</v>
      </c>
      <c r="G294" s="46">
        <v>419</v>
      </c>
      <c r="H294" s="46">
        <v>27.5</v>
      </c>
    </row>
    <row r="295" spans="1:8" x14ac:dyDescent="0.25">
      <c r="A295" s="46" t="s">
        <v>1035</v>
      </c>
      <c r="B295" s="43" t="str">
        <f>IF(COUNTIF('PE Sains'!A:A,A295)&gt;0,"L","M")</f>
        <v>M</v>
      </c>
      <c r="C295" s="43" t="s">
        <v>1</v>
      </c>
      <c r="D295" s="46">
        <v>11567.0772365667</v>
      </c>
      <c r="E295" s="43" t="s">
        <v>1</v>
      </c>
      <c r="F295" s="46">
        <v>30</v>
      </c>
      <c r="G295" s="46">
        <v>419</v>
      </c>
      <c r="H295" s="46">
        <v>27.5</v>
      </c>
    </row>
    <row r="296" spans="1:8" x14ac:dyDescent="0.25">
      <c r="A296" s="46" t="s">
        <v>1036</v>
      </c>
      <c r="B296" s="43" t="str">
        <f>IF(COUNTIF('PE Sains'!A:A,A296)&gt;0,"L","M")</f>
        <v>M</v>
      </c>
      <c r="C296" s="43" t="s">
        <v>1</v>
      </c>
      <c r="D296" s="46">
        <v>11567.0772365667</v>
      </c>
      <c r="E296" s="43" t="s">
        <v>1</v>
      </c>
      <c r="F296" s="46">
        <v>30</v>
      </c>
      <c r="G296" s="46">
        <v>419</v>
      </c>
      <c r="H296" s="46">
        <v>27.5</v>
      </c>
    </row>
    <row r="297" spans="1:8" x14ac:dyDescent="0.25">
      <c r="A297" s="46" t="s">
        <v>1037</v>
      </c>
      <c r="B297" s="43" t="str">
        <f>IF(COUNTIF('PE Sains'!A:A,A297)&gt;0,"L","M")</f>
        <v>M</v>
      </c>
      <c r="C297" s="43" t="s">
        <v>1</v>
      </c>
      <c r="D297" s="46">
        <v>11567.0772365667</v>
      </c>
      <c r="E297" s="43" t="s">
        <v>1</v>
      </c>
      <c r="F297" s="46">
        <v>30</v>
      </c>
      <c r="G297" s="46">
        <v>419</v>
      </c>
      <c r="H297" s="46">
        <v>27.5</v>
      </c>
    </row>
    <row r="298" spans="1:8" x14ac:dyDescent="0.25">
      <c r="A298" s="46" t="s">
        <v>1038</v>
      </c>
      <c r="B298" s="43" t="str">
        <f>IF(COUNTIF('PE Sains'!A:A,A298)&gt;0,"L","M")</f>
        <v>M</v>
      </c>
      <c r="C298" s="43" t="s">
        <v>1</v>
      </c>
      <c r="D298" s="46">
        <v>11567.0772365667</v>
      </c>
      <c r="E298" s="43" t="s">
        <v>1</v>
      </c>
      <c r="F298" s="46">
        <v>30</v>
      </c>
      <c r="G298" s="46">
        <v>419</v>
      </c>
      <c r="H298" s="46">
        <v>27.5</v>
      </c>
    </row>
    <row r="299" spans="1:8" x14ac:dyDescent="0.25">
      <c r="A299" s="46" t="s">
        <v>1039</v>
      </c>
      <c r="B299" s="43" t="str">
        <f>IF(COUNTIF('PE Sains'!A:A,A299)&gt;0,"L","M")</f>
        <v>M</v>
      </c>
      <c r="C299" s="43" t="s">
        <v>1</v>
      </c>
      <c r="D299" s="46">
        <v>11567.0772365667</v>
      </c>
      <c r="E299" s="43" t="s">
        <v>1</v>
      </c>
      <c r="F299" s="46">
        <v>30</v>
      </c>
      <c r="G299" s="46">
        <v>419</v>
      </c>
      <c r="H299" s="46">
        <v>27.5</v>
      </c>
    </row>
    <row r="300" spans="1:8" x14ac:dyDescent="0.25">
      <c r="A300" s="46" t="s">
        <v>1040</v>
      </c>
      <c r="B300" s="43" t="str">
        <f>IF(COUNTIF('PE Sains'!A:A,A300)&gt;0,"L","M")</f>
        <v>M</v>
      </c>
      <c r="C300" s="43" t="s">
        <v>1</v>
      </c>
      <c r="D300" s="46">
        <v>11567.0772365667</v>
      </c>
      <c r="E300" s="43" t="s">
        <v>1</v>
      </c>
      <c r="F300" s="46">
        <v>30</v>
      </c>
      <c r="G300" s="46">
        <v>419</v>
      </c>
      <c r="H300" s="46">
        <v>27.5</v>
      </c>
    </row>
    <row r="301" spans="1:8" x14ac:dyDescent="0.25">
      <c r="A301" s="46" t="s">
        <v>1041</v>
      </c>
      <c r="B301" s="43" t="str">
        <f>IF(COUNTIF('PE Sains'!A:A,A301)&gt;0,"L","M")</f>
        <v>M</v>
      </c>
      <c r="C301" s="43" t="s">
        <v>1</v>
      </c>
      <c r="D301" s="46">
        <v>11567.0772365667</v>
      </c>
      <c r="E301" s="43" t="s">
        <v>1</v>
      </c>
      <c r="F301" s="46">
        <v>30</v>
      </c>
      <c r="G301" s="46">
        <v>419</v>
      </c>
      <c r="H301" s="46">
        <v>27.5</v>
      </c>
    </row>
    <row r="302" spans="1:8" x14ac:dyDescent="0.25">
      <c r="A302" s="46" t="s">
        <v>1042</v>
      </c>
      <c r="B302" s="43" t="str">
        <f>IF(COUNTIF('PE Sains'!A:A,A302)&gt;0,"L","M")</f>
        <v>M</v>
      </c>
      <c r="C302" s="43" t="s">
        <v>1</v>
      </c>
      <c r="D302" s="46">
        <v>11567.0772365667</v>
      </c>
      <c r="E302" s="43" t="s">
        <v>1</v>
      </c>
      <c r="F302" s="46">
        <v>30</v>
      </c>
      <c r="G302" s="46">
        <v>419</v>
      </c>
      <c r="H302" s="46">
        <v>27.5</v>
      </c>
    </row>
    <row r="303" spans="1:8" x14ac:dyDescent="0.25">
      <c r="A303" s="46" t="s">
        <v>1043</v>
      </c>
      <c r="B303" s="43" t="str">
        <f>IF(COUNTIF('PE Sains'!A:A,A303)&gt;0,"L","M")</f>
        <v>M</v>
      </c>
      <c r="C303" s="43" t="s">
        <v>1</v>
      </c>
      <c r="D303" s="46">
        <v>11567.0772365667</v>
      </c>
      <c r="E303" s="43" t="s">
        <v>1</v>
      </c>
      <c r="F303" s="46">
        <v>30</v>
      </c>
      <c r="G303" s="46">
        <v>419</v>
      </c>
      <c r="H303" s="46">
        <v>27.5</v>
      </c>
    </row>
    <row r="304" spans="1:8" x14ac:dyDescent="0.25">
      <c r="A304" s="46" t="s">
        <v>1044</v>
      </c>
      <c r="B304" s="43" t="str">
        <f>IF(COUNTIF('PE Sains'!A:A,A304)&gt;0,"L","M")</f>
        <v>M</v>
      </c>
      <c r="C304" s="43" t="s">
        <v>1</v>
      </c>
      <c r="D304" s="46">
        <v>11567.0772365667</v>
      </c>
      <c r="E304" s="43" t="s">
        <v>1</v>
      </c>
      <c r="F304" s="46">
        <v>30</v>
      </c>
      <c r="G304" s="46">
        <v>419</v>
      </c>
      <c r="H304" s="46">
        <v>27.5</v>
      </c>
    </row>
    <row r="305" spans="1:8" x14ac:dyDescent="0.25">
      <c r="A305" s="46" t="s">
        <v>1045</v>
      </c>
      <c r="B305" s="43" t="str">
        <f>IF(COUNTIF('PE Sains'!A:A,A305)&gt;0,"L","M")</f>
        <v>M</v>
      </c>
      <c r="C305" s="43" t="s">
        <v>1</v>
      </c>
      <c r="D305" s="46">
        <v>11567.0772365667</v>
      </c>
      <c r="E305" s="43" t="s">
        <v>1</v>
      </c>
      <c r="F305" s="46">
        <v>30</v>
      </c>
      <c r="G305" s="46">
        <v>419</v>
      </c>
      <c r="H305" s="46">
        <v>27.5</v>
      </c>
    </row>
    <row r="306" spans="1:8" x14ac:dyDescent="0.25">
      <c r="A306" s="46" t="s">
        <v>1046</v>
      </c>
      <c r="B306" s="43" t="str">
        <f>IF(COUNTIF('PE Sains'!A:A,A306)&gt;0,"L","M")</f>
        <v>M</v>
      </c>
      <c r="C306" s="43" t="s">
        <v>1</v>
      </c>
      <c r="D306" s="46">
        <v>11567.0772365667</v>
      </c>
      <c r="E306" s="43" t="s">
        <v>1</v>
      </c>
      <c r="F306" s="46">
        <v>30</v>
      </c>
      <c r="G306" s="46">
        <v>419</v>
      </c>
      <c r="H306" s="46">
        <v>27.5</v>
      </c>
    </row>
    <row r="307" spans="1:8" x14ac:dyDescent="0.25">
      <c r="A307" s="46" t="s">
        <v>1027</v>
      </c>
      <c r="B307" s="43" t="str">
        <f>IF(COUNTIF('PE Sains'!A:A,A307)&gt;0,"L","M")</f>
        <v>M</v>
      </c>
      <c r="C307" s="43" t="s">
        <v>1</v>
      </c>
      <c r="D307" s="46">
        <v>11477.7117688175</v>
      </c>
      <c r="E307" s="43" t="s">
        <v>1</v>
      </c>
      <c r="F307" s="46">
        <v>130</v>
      </c>
      <c r="G307" s="46">
        <v>344</v>
      </c>
      <c r="H307" s="46">
        <v>19.5</v>
      </c>
    </row>
    <row r="308" spans="1:8" x14ac:dyDescent="0.25">
      <c r="A308" s="46" t="s">
        <v>1015</v>
      </c>
      <c r="B308" s="43" t="str">
        <f>IF(COUNTIF('PE Sains'!A:A,A308)&gt;0,"L","M")</f>
        <v>M</v>
      </c>
      <c r="C308" s="43" t="s">
        <v>1</v>
      </c>
      <c r="D308" s="46">
        <v>11407.892855526799</v>
      </c>
      <c r="E308" s="43" t="s">
        <v>1</v>
      </c>
      <c r="F308" s="46">
        <v>70</v>
      </c>
      <c r="G308" s="46">
        <v>369</v>
      </c>
      <c r="H308" s="46">
        <v>34</v>
      </c>
    </row>
    <row r="309" spans="1:8" x14ac:dyDescent="0.25">
      <c r="A309" s="46" t="s">
        <v>936</v>
      </c>
      <c r="B309" s="43" t="str">
        <f>IF(COUNTIF('PE Sains'!A:A,A309)&gt;0,"L","M")</f>
        <v>M</v>
      </c>
      <c r="C309" s="43" t="s">
        <v>1</v>
      </c>
      <c r="D309" s="46">
        <v>11353.9044130195</v>
      </c>
      <c r="E309" s="43" t="s">
        <v>1</v>
      </c>
      <c r="F309" s="46">
        <v>0</v>
      </c>
      <c r="G309" s="46">
        <v>464</v>
      </c>
      <c r="H309" s="46">
        <v>0</v>
      </c>
    </row>
    <row r="310" spans="1:8" x14ac:dyDescent="0.25">
      <c r="A310" s="46" t="s">
        <v>962</v>
      </c>
      <c r="B310" s="43" t="str">
        <f>IF(COUNTIF('PE Sains'!A:A,A310)&gt;0,"L","M")</f>
        <v>M</v>
      </c>
      <c r="C310" s="43" t="s">
        <v>1</v>
      </c>
      <c r="D310" s="46">
        <v>11353.9044130195</v>
      </c>
      <c r="E310" s="43" t="s">
        <v>1</v>
      </c>
      <c r="F310" s="46">
        <v>0</v>
      </c>
      <c r="G310" s="46">
        <v>464</v>
      </c>
      <c r="H310" s="46">
        <v>0</v>
      </c>
    </row>
    <row r="311" spans="1:8" x14ac:dyDescent="0.25">
      <c r="A311" s="46" t="s">
        <v>963</v>
      </c>
      <c r="B311" s="43" t="str">
        <f>IF(COUNTIF('PE Sains'!A:A,A311)&gt;0,"L","M")</f>
        <v>M</v>
      </c>
      <c r="C311" s="43" t="s">
        <v>1</v>
      </c>
      <c r="D311" s="46">
        <v>11353.9044130195</v>
      </c>
      <c r="E311" s="43" t="s">
        <v>1</v>
      </c>
      <c r="F311" s="46">
        <v>0</v>
      </c>
      <c r="G311" s="46">
        <v>464</v>
      </c>
      <c r="H311" s="46">
        <v>0</v>
      </c>
    </row>
    <row r="312" spans="1:8" x14ac:dyDescent="0.25">
      <c r="A312" s="46" t="s">
        <v>999</v>
      </c>
      <c r="B312" s="43" t="str">
        <f>IF(COUNTIF('PE Sains'!A:A,A312)&gt;0,"L","M")</f>
        <v>M</v>
      </c>
      <c r="C312" s="43" t="s">
        <v>1</v>
      </c>
      <c r="D312" s="46">
        <v>11274.6597533965</v>
      </c>
      <c r="E312" s="43" t="s">
        <v>1</v>
      </c>
      <c r="F312" s="46">
        <v>0</v>
      </c>
      <c r="G312" s="46">
        <v>459</v>
      </c>
      <c r="H312" s="46">
        <v>0</v>
      </c>
    </row>
    <row r="313" spans="1:8" x14ac:dyDescent="0.25">
      <c r="A313" s="46" t="s">
        <v>1073</v>
      </c>
      <c r="B313" s="43" t="str">
        <f>IF(COUNTIF('PE Sains'!A:A,A313)&gt;0,"L","M")</f>
        <v>M</v>
      </c>
      <c r="C313" s="43" t="s">
        <v>1</v>
      </c>
      <c r="D313" s="46">
        <v>11214.6726551293</v>
      </c>
      <c r="E313" s="43" t="s">
        <v>1</v>
      </c>
      <c r="F313" s="46">
        <v>40</v>
      </c>
      <c r="G313" s="46">
        <v>414</v>
      </c>
      <c r="H313" s="46">
        <v>7.5</v>
      </c>
    </row>
    <row r="314" spans="1:8" x14ac:dyDescent="0.25">
      <c r="A314" s="46" t="s">
        <v>1114</v>
      </c>
      <c r="B314" s="43" t="str">
        <f>IF(COUNTIF('PE Sains'!A:A,A314)&gt;0,"L","M")</f>
        <v>L</v>
      </c>
      <c r="C314" s="43" t="s">
        <v>1</v>
      </c>
      <c r="D314" s="46">
        <v>11200.382486104099</v>
      </c>
      <c r="E314" s="43" t="s">
        <v>1</v>
      </c>
      <c r="F314" s="46">
        <v>0</v>
      </c>
      <c r="G314" s="46">
        <v>679</v>
      </c>
      <c r="H314" s="46">
        <v>22</v>
      </c>
    </row>
    <row r="315" spans="1:8" x14ac:dyDescent="0.25">
      <c r="A315" s="46" t="s">
        <v>811</v>
      </c>
      <c r="B315" s="43" t="str">
        <f>IF(COUNTIF('PE Sains'!A:A,A315)&gt;0,"L","M")</f>
        <v>M</v>
      </c>
      <c r="C315" s="43" t="s">
        <v>1</v>
      </c>
      <c r="D315" s="46">
        <v>11097.915309927799</v>
      </c>
      <c r="E315" s="43" t="s">
        <v>1</v>
      </c>
      <c r="F315" s="46">
        <v>0</v>
      </c>
      <c r="G315" s="46">
        <v>434</v>
      </c>
      <c r="H315" s="46">
        <v>11</v>
      </c>
    </row>
    <row r="316" spans="1:8" x14ac:dyDescent="0.25">
      <c r="A316" s="46" t="s">
        <v>479</v>
      </c>
      <c r="B316" s="43" t="str">
        <f>IF(COUNTIF('PE Sains'!A:A,A316)&gt;0,"L","M")</f>
        <v>M</v>
      </c>
      <c r="C316" s="43" t="s">
        <v>1</v>
      </c>
      <c r="D316" s="46">
        <v>11036.925774527301</v>
      </c>
      <c r="E316" s="43" t="s">
        <v>1</v>
      </c>
      <c r="F316" s="46">
        <v>0</v>
      </c>
      <c r="G316" s="46">
        <v>444</v>
      </c>
      <c r="H316" s="46">
        <v>0</v>
      </c>
    </row>
    <row r="317" spans="1:8" x14ac:dyDescent="0.25">
      <c r="A317" s="46" t="s">
        <v>937</v>
      </c>
      <c r="B317" s="43" t="str">
        <f>IF(COUNTIF('PE Sains'!A:A,A317)&gt;0,"L","M")</f>
        <v>M</v>
      </c>
      <c r="C317" s="43" t="s">
        <v>1</v>
      </c>
      <c r="D317" s="46">
        <v>10986.915766460899</v>
      </c>
      <c r="E317" s="43" t="s">
        <v>1</v>
      </c>
      <c r="F317" s="46">
        <v>125</v>
      </c>
      <c r="G317" s="46">
        <v>334</v>
      </c>
      <c r="H317" s="46">
        <v>6</v>
      </c>
    </row>
    <row r="318" spans="1:8" x14ac:dyDescent="0.25">
      <c r="A318" s="46" t="s">
        <v>1028</v>
      </c>
      <c r="B318" s="43" t="str">
        <f>IF(COUNTIF('PE Sains'!A:A,A318)&gt;0,"L","M")</f>
        <v>M</v>
      </c>
      <c r="C318" s="43" t="s">
        <v>1</v>
      </c>
      <c r="D318" s="46">
        <v>10924.9551080194</v>
      </c>
      <c r="E318" s="43" t="s">
        <v>1</v>
      </c>
      <c r="F318" s="46">
        <v>50</v>
      </c>
      <c r="G318" s="46">
        <v>384</v>
      </c>
      <c r="H318" s="46">
        <v>10.5</v>
      </c>
    </row>
    <row r="319" spans="1:8" x14ac:dyDescent="0.25">
      <c r="A319" s="46" t="s">
        <v>1029</v>
      </c>
      <c r="B319" s="43" t="str">
        <f>IF(COUNTIF('PE Sains'!A:A,A319)&gt;0,"L","M")</f>
        <v>M</v>
      </c>
      <c r="C319" s="43" t="s">
        <v>1</v>
      </c>
      <c r="D319" s="46">
        <v>10924.9551080194</v>
      </c>
      <c r="E319" s="43" t="s">
        <v>1</v>
      </c>
      <c r="F319" s="46">
        <v>50</v>
      </c>
      <c r="G319" s="46">
        <v>384</v>
      </c>
      <c r="H319" s="46">
        <v>10.5</v>
      </c>
    </row>
    <row r="320" spans="1:8" x14ac:dyDescent="0.25">
      <c r="A320" s="46" t="s">
        <v>1030</v>
      </c>
      <c r="B320" s="43" t="str">
        <f>IF(COUNTIF('PE Sains'!A:A,A320)&gt;0,"L","M")</f>
        <v>M</v>
      </c>
      <c r="C320" s="43" t="s">
        <v>1</v>
      </c>
      <c r="D320" s="46">
        <v>10924.9551080194</v>
      </c>
      <c r="E320" s="43" t="s">
        <v>1</v>
      </c>
      <c r="F320" s="46">
        <v>50</v>
      </c>
      <c r="G320" s="46">
        <v>384</v>
      </c>
      <c r="H320" s="46">
        <v>10.5</v>
      </c>
    </row>
    <row r="321" spans="1:8" x14ac:dyDescent="0.25">
      <c r="A321" s="46" t="s">
        <v>1494</v>
      </c>
      <c r="B321" s="43" t="str">
        <f>IF(COUNTIF('PE Sains'!A:A,A321)&gt;0,"L","M")</f>
        <v>M</v>
      </c>
      <c r="C321" s="43" t="s">
        <v>1</v>
      </c>
      <c r="D321" s="46">
        <v>10921.592202883499</v>
      </c>
      <c r="E321" s="43" t="s">
        <v>1</v>
      </c>
      <c r="F321" s="46">
        <v>100</v>
      </c>
      <c r="G321" s="46">
        <v>334</v>
      </c>
      <c r="H321" s="46">
        <v>18.5</v>
      </c>
    </row>
    <row r="322" spans="1:8" x14ac:dyDescent="0.25">
      <c r="A322" s="46" t="s">
        <v>1113</v>
      </c>
      <c r="B322" s="43" t="str">
        <f>IF(COUNTIF('PE Sains'!A:A,A322)&gt;0,"L","M")</f>
        <v>L</v>
      </c>
      <c r="C322" s="43" t="s">
        <v>1</v>
      </c>
      <c r="D322" s="46">
        <v>10880.2175317454</v>
      </c>
      <c r="E322" s="43" t="s">
        <v>1</v>
      </c>
      <c r="F322" s="46">
        <v>0</v>
      </c>
      <c r="G322" s="46">
        <v>599</v>
      </c>
      <c r="H322" s="46">
        <v>69.5</v>
      </c>
    </row>
    <row r="323" spans="1:8" x14ac:dyDescent="0.25">
      <c r="A323" s="46" t="s">
        <v>991</v>
      </c>
      <c r="B323" s="43" t="str">
        <f>IF(COUNTIF('PE Sains'!A:A,A323)&gt;0,"L","M")</f>
        <v>M</v>
      </c>
      <c r="C323" s="43" t="s">
        <v>1</v>
      </c>
      <c r="D323" s="46">
        <v>10848.2490629204</v>
      </c>
      <c r="E323" s="43" t="s">
        <v>1</v>
      </c>
      <c r="F323" s="46">
        <v>80</v>
      </c>
      <c r="G323" s="46">
        <v>344</v>
      </c>
      <c r="H323" s="46">
        <v>19.5</v>
      </c>
    </row>
    <row r="324" spans="1:8" x14ac:dyDescent="0.25">
      <c r="A324" s="46" t="s">
        <v>992</v>
      </c>
      <c r="B324" s="43" t="str">
        <f>IF(COUNTIF('PE Sains'!A:A,A324)&gt;0,"L","M")</f>
        <v>M</v>
      </c>
      <c r="C324" s="43" t="s">
        <v>1</v>
      </c>
      <c r="D324" s="46">
        <v>10848.2490629204</v>
      </c>
      <c r="E324" s="43" t="s">
        <v>1</v>
      </c>
      <c r="F324" s="46">
        <v>80</v>
      </c>
      <c r="G324" s="46">
        <v>344</v>
      </c>
      <c r="H324" s="46">
        <v>19.5</v>
      </c>
    </row>
    <row r="325" spans="1:8" x14ac:dyDescent="0.25">
      <c r="A325" s="46" t="s">
        <v>92</v>
      </c>
      <c r="B325" s="43" t="str">
        <f>IF(COUNTIF('PE Sains'!A:A,A325)&gt;0,"L","M")</f>
        <v>L</v>
      </c>
      <c r="C325" s="43" t="s">
        <v>1</v>
      </c>
      <c r="D325" s="46">
        <v>10777.1219703681</v>
      </c>
      <c r="E325" s="43" t="s">
        <v>1</v>
      </c>
      <c r="F325" s="46">
        <v>0</v>
      </c>
      <c r="G325" s="46">
        <v>494</v>
      </c>
      <c r="H325" s="46">
        <v>47.5</v>
      </c>
    </row>
    <row r="326" spans="1:8" x14ac:dyDescent="0.25">
      <c r="A326" s="46" t="s">
        <v>985</v>
      </c>
      <c r="B326" s="43" t="str">
        <f>IF(COUNTIF('PE Sains'!A:A,A326)&gt;0,"L","M")</f>
        <v>M</v>
      </c>
      <c r="C326" s="43" t="s">
        <v>1</v>
      </c>
      <c r="D326" s="46">
        <v>10754.953299807699</v>
      </c>
      <c r="E326" s="43" t="s">
        <v>1</v>
      </c>
      <c r="F326" s="46">
        <v>60</v>
      </c>
      <c r="G326" s="46">
        <v>354</v>
      </c>
      <c r="H326" s="46">
        <v>19.5</v>
      </c>
    </row>
    <row r="327" spans="1:8" x14ac:dyDescent="0.25">
      <c r="A327" s="46" t="s">
        <v>978</v>
      </c>
      <c r="B327" s="43" t="str">
        <f>IF(COUNTIF('PE Sains'!A:A,A327)&gt;0,"L","M")</f>
        <v>M</v>
      </c>
      <c r="C327" s="43" t="s">
        <v>1</v>
      </c>
      <c r="D327" s="46">
        <v>10629.0607586283</v>
      </c>
      <c r="E327" s="43" t="s">
        <v>1</v>
      </c>
      <c r="F327" s="46">
        <v>50</v>
      </c>
      <c r="G327" s="46">
        <v>354</v>
      </c>
      <c r="H327" s="46">
        <v>19.5</v>
      </c>
    </row>
    <row r="328" spans="1:8" x14ac:dyDescent="0.25">
      <c r="A328" s="46" t="s">
        <v>979</v>
      </c>
      <c r="B328" s="43" t="str">
        <f>IF(COUNTIF('PE Sains'!A:A,A328)&gt;0,"L","M")</f>
        <v>M</v>
      </c>
      <c r="C328" s="43" t="s">
        <v>1</v>
      </c>
      <c r="D328" s="46">
        <v>10629.0607586283</v>
      </c>
      <c r="E328" s="43" t="s">
        <v>1</v>
      </c>
      <c r="F328" s="46">
        <v>50</v>
      </c>
      <c r="G328" s="46">
        <v>354</v>
      </c>
      <c r="H328" s="46">
        <v>19.5</v>
      </c>
    </row>
    <row r="329" spans="1:8" x14ac:dyDescent="0.25">
      <c r="A329" s="46" t="s">
        <v>980</v>
      </c>
      <c r="B329" s="43" t="str">
        <f>IF(COUNTIF('PE Sains'!A:A,A329)&gt;0,"L","M")</f>
        <v>M</v>
      </c>
      <c r="C329" s="43" t="s">
        <v>1</v>
      </c>
      <c r="D329" s="46">
        <v>10629.0607586283</v>
      </c>
      <c r="E329" s="43" t="s">
        <v>1</v>
      </c>
      <c r="F329" s="46">
        <v>50</v>
      </c>
      <c r="G329" s="46">
        <v>354</v>
      </c>
      <c r="H329" s="46">
        <v>19.5</v>
      </c>
    </row>
    <row r="330" spans="1:8" x14ac:dyDescent="0.25">
      <c r="A330" s="46" t="s">
        <v>983</v>
      </c>
      <c r="B330" s="43" t="str">
        <f>IF(COUNTIF('PE Sains'!A:A,A330)&gt;0,"L","M")</f>
        <v>M</v>
      </c>
      <c r="C330" s="43" t="s">
        <v>1</v>
      </c>
      <c r="D330" s="46">
        <v>10600.263489855201</v>
      </c>
      <c r="E330" s="43" t="s">
        <v>1</v>
      </c>
      <c r="F330" s="46">
        <v>50</v>
      </c>
      <c r="G330" s="46">
        <v>344</v>
      </c>
      <c r="H330" s="46">
        <v>26</v>
      </c>
    </row>
    <row r="331" spans="1:8" x14ac:dyDescent="0.25">
      <c r="A331" s="46" t="s">
        <v>973</v>
      </c>
      <c r="B331" s="43" t="str">
        <f>IF(COUNTIF('PE Sains'!A:A,A331)&gt;0,"L","M")</f>
        <v>M</v>
      </c>
      <c r="C331" s="43" t="s">
        <v>1</v>
      </c>
      <c r="D331" s="46">
        <v>10470.5714393822</v>
      </c>
      <c r="E331" s="43" t="s">
        <v>1</v>
      </c>
      <c r="F331" s="46">
        <v>50</v>
      </c>
      <c r="G331" s="46">
        <v>344</v>
      </c>
      <c r="H331" s="46">
        <v>19.5</v>
      </c>
    </row>
    <row r="332" spans="1:8" x14ac:dyDescent="0.25">
      <c r="A332" s="46" t="s">
        <v>529</v>
      </c>
      <c r="B332" s="43" t="str">
        <f>IF(COUNTIF('PE Sains'!A:A,A332)&gt;0,"L","M")</f>
        <v>L</v>
      </c>
      <c r="C332" s="43" t="s">
        <v>1</v>
      </c>
      <c r="D332" s="46">
        <v>10365.201478695601</v>
      </c>
      <c r="E332" s="43" t="s">
        <v>1</v>
      </c>
      <c r="F332" s="46">
        <v>0</v>
      </c>
      <c r="G332" s="46">
        <v>654</v>
      </c>
      <c r="H332" s="46">
        <v>0</v>
      </c>
    </row>
    <row r="333" spans="1:8" x14ac:dyDescent="0.25">
      <c r="A333" s="46" t="s">
        <v>1116</v>
      </c>
      <c r="B333" s="43" t="str">
        <f>IF(COUNTIF('PE Sains'!A:A,A333)&gt;0,"L","M")</f>
        <v>L</v>
      </c>
      <c r="C333" s="43" t="s">
        <v>1</v>
      </c>
      <c r="D333" s="46">
        <v>10351.473018278601</v>
      </c>
      <c r="E333" s="43" t="s">
        <v>1</v>
      </c>
      <c r="F333" s="46">
        <v>0</v>
      </c>
      <c r="G333" s="46">
        <v>599</v>
      </c>
      <c r="H333" s="46">
        <v>43</v>
      </c>
    </row>
    <row r="334" spans="1:8" x14ac:dyDescent="0.25">
      <c r="A334" s="46" t="s">
        <v>725</v>
      </c>
      <c r="B334" s="43" t="str">
        <f>IF(COUNTIF('PE Sains'!A:A,A334)&gt;0,"L","M")</f>
        <v>M</v>
      </c>
      <c r="C334" s="43" t="s">
        <v>1</v>
      </c>
      <c r="D334" s="46">
        <v>10323.723837919801</v>
      </c>
      <c r="E334" s="43" t="s">
        <v>1</v>
      </c>
      <c r="F334" s="46">
        <v>0</v>
      </c>
      <c r="G334" s="46">
        <v>399</v>
      </c>
      <c r="H334" s="46">
        <v>0</v>
      </c>
    </row>
    <row r="335" spans="1:8" x14ac:dyDescent="0.25">
      <c r="A335" s="46" t="s">
        <v>1486</v>
      </c>
      <c r="B335" s="43" t="str">
        <f>IF(COUNTIF('PE Sains'!A:A,A335)&gt;0,"L","M")</f>
        <v>M</v>
      </c>
      <c r="C335" s="43" t="s">
        <v>1</v>
      </c>
      <c r="D335" s="46">
        <v>10244.4791782967</v>
      </c>
      <c r="E335" s="43" t="s">
        <v>1</v>
      </c>
      <c r="F335" s="46">
        <v>0</v>
      </c>
      <c r="G335" s="46">
        <v>394</v>
      </c>
      <c r="H335" s="46">
        <v>0</v>
      </c>
    </row>
    <row r="336" spans="1:8" x14ac:dyDescent="0.25">
      <c r="A336" s="46" t="s">
        <v>996</v>
      </c>
      <c r="B336" s="43" t="str">
        <f>IF(COUNTIF('PE Sains'!A:A,A336)&gt;0,"L","M")</f>
        <v>M</v>
      </c>
      <c r="C336" s="43" t="s">
        <v>1</v>
      </c>
      <c r="D336" s="46">
        <v>10156.389873050201</v>
      </c>
      <c r="E336" s="43" t="s">
        <v>1</v>
      </c>
      <c r="F336" s="46">
        <v>0</v>
      </c>
      <c r="G336" s="46">
        <v>379</v>
      </c>
      <c r="H336" s="46">
        <v>7.5</v>
      </c>
    </row>
    <row r="337" spans="1:8" x14ac:dyDescent="0.25">
      <c r="A337" s="46" t="s">
        <v>736</v>
      </c>
      <c r="B337" s="43" t="str">
        <f>IF(COUNTIF('PE Sains'!A:A,A337)&gt;0,"L","M")</f>
        <v>M</v>
      </c>
      <c r="C337" s="43" t="s">
        <v>1</v>
      </c>
      <c r="D337" s="46">
        <v>10087.121525002</v>
      </c>
      <c r="E337" s="43" t="s">
        <v>1</v>
      </c>
      <c r="F337" s="46">
        <v>0</v>
      </c>
      <c r="G337" s="46">
        <v>374</v>
      </c>
      <c r="H337" s="46">
        <v>8</v>
      </c>
    </row>
    <row r="338" spans="1:8" x14ac:dyDescent="0.25">
      <c r="A338" s="46" t="s">
        <v>1094</v>
      </c>
      <c r="B338" s="43" t="str">
        <f>IF(COUNTIF('PE Sains'!A:A,A338)&gt;0,"L","M")</f>
        <v>L</v>
      </c>
      <c r="C338" s="43" t="s">
        <v>1</v>
      </c>
      <c r="D338" s="46">
        <v>10037.8893776406</v>
      </c>
      <c r="E338" s="43" t="s">
        <v>1</v>
      </c>
      <c r="F338" s="46">
        <v>0</v>
      </c>
      <c r="G338" s="46">
        <v>549</v>
      </c>
      <c r="H338" s="46">
        <v>67</v>
      </c>
    </row>
    <row r="339" spans="1:8" x14ac:dyDescent="0.25">
      <c r="A339" s="46" t="s">
        <v>50</v>
      </c>
      <c r="B339" s="43" t="str">
        <f>IF(COUNTIF('PE Sains'!A:A,A339)&gt;0,"L","M")</f>
        <v>L</v>
      </c>
      <c r="C339" s="43" t="s">
        <v>1</v>
      </c>
      <c r="D339" s="46">
        <v>9674.2154971406599</v>
      </c>
      <c r="E339" s="43" t="s">
        <v>1</v>
      </c>
      <c r="F339" s="46">
        <v>0</v>
      </c>
      <c r="G339" s="46">
        <v>589</v>
      </c>
      <c r="H339" s="46">
        <v>17</v>
      </c>
    </row>
    <row r="340" spans="1:8" x14ac:dyDescent="0.25">
      <c r="A340" s="46" t="s">
        <v>779</v>
      </c>
      <c r="B340" s="43" t="str">
        <f>IF(COUNTIF('PE Sains'!A:A,A340)&gt;0,"L","M")</f>
        <v>M</v>
      </c>
      <c r="C340" s="43" t="s">
        <v>1</v>
      </c>
      <c r="D340" s="46">
        <v>9671.2208863583692</v>
      </c>
      <c r="E340" s="43" t="s">
        <v>1</v>
      </c>
      <c r="F340" s="46">
        <v>30</v>
      </c>
      <c r="G340" s="46">
        <v>334</v>
      </c>
      <c r="H340" s="46">
        <v>0</v>
      </c>
    </row>
    <row r="341" spans="1:8" x14ac:dyDescent="0.25">
      <c r="A341" s="46" t="s">
        <v>72</v>
      </c>
      <c r="B341" s="43" t="str">
        <f>IF(COUNTIF('PE Sains'!A:A,A341)&gt;0,"L","M")</f>
        <v>L</v>
      </c>
      <c r="C341" s="43" t="s">
        <v>1</v>
      </c>
      <c r="D341" s="46">
        <v>9645.9840613432298</v>
      </c>
      <c r="E341" s="43" t="s">
        <v>1</v>
      </c>
      <c r="F341" s="46">
        <v>0</v>
      </c>
      <c r="G341" s="46">
        <v>574</v>
      </c>
      <c r="H341" s="46">
        <v>27.5</v>
      </c>
    </row>
    <row r="342" spans="1:8" x14ac:dyDescent="0.25">
      <c r="A342" s="46" t="s">
        <v>1072</v>
      </c>
      <c r="B342" s="43" t="str">
        <f>IF(COUNTIF('PE Sains'!A:A,A342)&gt;0,"L","M")</f>
        <v>L</v>
      </c>
      <c r="C342" s="43" t="s">
        <v>1</v>
      </c>
      <c r="D342" s="46">
        <v>9608.9079799223491</v>
      </c>
      <c r="E342" s="43" t="s">
        <v>1</v>
      </c>
      <c r="F342" s="46">
        <v>0</v>
      </c>
      <c r="G342" s="46">
        <v>549</v>
      </c>
      <c r="H342" s="46">
        <v>45.5</v>
      </c>
    </row>
    <row r="343" spans="1:8" x14ac:dyDescent="0.25">
      <c r="A343" s="46" t="s">
        <v>730</v>
      </c>
      <c r="B343" s="43" t="str">
        <f>IF(COUNTIF('PE Sains'!A:A,A343)&gt;0,"L","M")</f>
        <v>M</v>
      </c>
      <c r="C343" s="43" t="s">
        <v>1</v>
      </c>
      <c r="D343" s="46">
        <v>9373.9195883945704</v>
      </c>
      <c r="E343" s="43" t="s">
        <v>1</v>
      </c>
      <c r="F343" s="46">
        <v>0</v>
      </c>
      <c r="G343" s="46">
        <v>329</v>
      </c>
      <c r="H343" s="46">
        <v>8</v>
      </c>
    </row>
    <row r="344" spans="1:8" x14ac:dyDescent="0.25">
      <c r="A344" s="46" t="s">
        <v>774</v>
      </c>
      <c r="B344" s="43" t="str">
        <f>IF(COUNTIF('PE Sains'!A:A,A344)&gt;0,"L","M")</f>
        <v>M</v>
      </c>
      <c r="C344" s="43" t="s">
        <v>1</v>
      </c>
      <c r="D344" s="46">
        <v>9372.7879224431708</v>
      </c>
      <c r="E344" s="43" t="s">
        <v>1</v>
      </c>
      <c r="F344" s="46">
        <v>0</v>
      </c>
      <c r="G344" s="46">
        <v>339</v>
      </c>
      <c r="H344" s="46">
        <v>0</v>
      </c>
    </row>
    <row r="345" spans="1:8" x14ac:dyDescent="0.25">
      <c r="A345" s="46" t="s">
        <v>683</v>
      </c>
      <c r="B345" s="43" t="str">
        <f>IF(COUNTIF('PE Sains'!A:A,A345)&gt;0,"L","M")</f>
        <v>M</v>
      </c>
      <c r="C345" s="43" t="s">
        <v>1</v>
      </c>
      <c r="D345" s="46">
        <v>9254.7696824721406</v>
      </c>
      <c r="E345" s="43" t="s">
        <v>1</v>
      </c>
      <c r="F345" s="46">
        <v>0</v>
      </c>
      <c r="G345" s="46">
        <v>324</v>
      </c>
      <c r="H345" s="46">
        <v>6</v>
      </c>
    </row>
    <row r="346" spans="1:8" x14ac:dyDescent="0.25">
      <c r="A346" s="46" t="s">
        <v>672</v>
      </c>
      <c r="B346" s="43" t="str">
        <f>IF(COUNTIF('PE Sains'!A:A,A346)&gt;0,"L","M")</f>
        <v>M</v>
      </c>
      <c r="C346" s="43" t="s">
        <v>1</v>
      </c>
      <c r="D346" s="46">
        <v>9214.8644361727602</v>
      </c>
      <c r="E346" s="43" t="s">
        <v>1</v>
      </c>
      <c r="F346" s="46">
        <v>0</v>
      </c>
      <c r="G346" s="46">
        <v>324</v>
      </c>
      <c r="H346" s="46">
        <v>4</v>
      </c>
    </row>
    <row r="347" spans="1:8" x14ac:dyDescent="0.25">
      <c r="A347" s="46" t="s">
        <v>971</v>
      </c>
      <c r="B347" s="43" t="str">
        <f>IF(COUNTIF('PE Sains'!A:A,A347)&gt;0,"L","M")</f>
        <v>M</v>
      </c>
      <c r="C347" s="43" t="s">
        <v>1</v>
      </c>
      <c r="D347" s="46">
        <v>9209.8040321096996</v>
      </c>
      <c r="E347" s="43" t="s">
        <v>1</v>
      </c>
      <c r="F347" s="46">
        <v>50</v>
      </c>
      <c r="G347" s="46">
        <v>289</v>
      </c>
      <c r="H347" s="46">
        <v>0</v>
      </c>
    </row>
    <row r="348" spans="1:8" x14ac:dyDescent="0.25">
      <c r="A348" s="46" t="s">
        <v>1067</v>
      </c>
      <c r="B348" s="43" t="str">
        <f>IF(COUNTIF('PE Sains'!A:A,A348)&gt;0,"L","M")</f>
        <v>L</v>
      </c>
      <c r="C348" s="43" t="s">
        <v>1</v>
      </c>
      <c r="D348" s="46">
        <v>9170.5161036048903</v>
      </c>
      <c r="E348" s="43" t="s">
        <v>1</v>
      </c>
      <c r="F348" s="46">
        <v>0</v>
      </c>
      <c r="G348" s="46">
        <v>544</v>
      </c>
      <c r="H348" s="46">
        <v>27.5</v>
      </c>
    </row>
    <row r="349" spans="1:8" x14ac:dyDescent="0.25">
      <c r="A349" s="46" t="s">
        <v>964</v>
      </c>
      <c r="B349" s="43" t="str">
        <f>IF(COUNTIF('PE Sains'!A:A,A349)&gt;0,"L","M")</f>
        <v>M</v>
      </c>
      <c r="C349" s="43" t="s">
        <v>1</v>
      </c>
      <c r="D349" s="46">
        <v>9135.0539435739993</v>
      </c>
      <c r="E349" s="43" t="s">
        <v>1</v>
      </c>
      <c r="F349" s="46">
        <v>0</v>
      </c>
      <c r="G349" s="46">
        <v>324</v>
      </c>
      <c r="H349" s="46">
        <v>0</v>
      </c>
    </row>
    <row r="350" spans="1:8" x14ac:dyDescent="0.25">
      <c r="A350" s="46" t="s">
        <v>945</v>
      </c>
      <c r="B350" s="43" t="str">
        <f>IF(COUNTIF('PE Sains'!A:A,A350)&gt;0,"L","M")</f>
        <v>M</v>
      </c>
      <c r="C350" s="43" t="s">
        <v>1</v>
      </c>
      <c r="D350" s="46">
        <v>9126.2092979505596</v>
      </c>
      <c r="E350" s="43" t="s">
        <v>1</v>
      </c>
      <c r="F350" s="46">
        <v>0</v>
      </c>
      <c r="G350" s="46">
        <v>314</v>
      </c>
      <c r="H350" s="46">
        <v>7.5</v>
      </c>
    </row>
    <row r="351" spans="1:8" x14ac:dyDescent="0.25">
      <c r="A351" s="46" t="s">
        <v>958</v>
      </c>
      <c r="B351" s="43" t="str">
        <f>IF(COUNTIF('PE Sains'!A:A,A351)&gt;0,"L","M")</f>
        <v>M</v>
      </c>
      <c r="C351" s="43" t="s">
        <v>1</v>
      </c>
      <c r="D351" s="46">
        <v>9055.80928395095</v>
      </c>
      <c r="E351" s="43" t="s">
        <v>1</v>
      </c>
      <c r="F351" s="46">
        <v>0</v>
      </c>
      <c r="G351" s="46">
        <v>319</v>
      </c>
      <c r="H351" s="46">
        <v>0</v>
      </c>
    </row>
    <row r="352" spans="1:8" x14ac:dyDescent="0.25">
      <c r="A352" s="46" t="s">
        <v>94</v>
      </c>
      <c r="B352" s="43" t="str">
        <f>IF(COUNTIF('PE Sains'!A:A,A352)&gt;0,"L","M")</f>
        <v>L</v>
      </c>
      <c r="C352" s="43" t="s">
        <v>1</v>
      </c>
      <c r="D352" s="46">
        <v>9010.8951184073794</v>
      </c>
      <c r="E352" s="43" t="s">
        <v>1</v>
      </c>
      <c r="F352" s="46">
        <v>0</v>
      </c>
      <c r="G352" s="46">
        <v>544</v>
      </c>
      <c r="H352" s="46">
        <v>19.5</v>
      </c>
    </row>
    <row r="353" spans="1:8" x14ac:dyDescent="0.25">
      <c r="A353" s="46" t="s">
        <v>46</v>
      </c>
      <c r="B353" s="43" t="str">
        <f>IF(COUNTIF('PE Sains'!A:A,A353)&gt;0,"L","M")</f>
        <v>L</v>
      </c>
      <c r="C353" s="43" t="s">
        <v>1</v>
      </c>
      <c r="D353" s="46">
        <v>8954.9980797882108</v>
      </c>
      <c r="E353" s="43" t="s">
        <v>1</v>
      </c>
      <c r="F353" s="46">
        <v>0</v>
      </c>
      <c r="G353" s="46">
        <v>509</v>
      </c>
      <c r="H353" s="46">
        <v>44.5</v>
      </c>
    </row>
    <row r="354" spans="1:8" x14ac:dyDescent="0.25">
      <c r="A354" s="46" t="s">
        <v>61</v>
      </c>
      <c r="B354" s="43" t="str">
        <f>IF(COUNTIF('PE Sains'!A:A,A354)&gt;0,"L","M")</f>
        <v>L</v>
      </c>
      <c r="C354" s="43" t="s">
        <v>1</v>
      </c>
      <c r="D354" s="46">
        <v>8922.2399801851807</v>
      </c>
      <c r="E354" s="43" t="s">
        <v>1</v>
      </c>
      <c r="F354" s="46">
        <v>0</v>
      </c>
      <c r="G354" s="46">
        <v>534</v>
      </c>
      <c r="H354" s="46">
        <v>23</v>
      </c>
    </row>
    <row r="355" spans="1:8" x14ac:dyDescent="0.25">
      <c r="A355" s="46" t="s">
        <v>1097</v>
      </c>
      <c r="B355" s="43" t="str">
        <f>IF(COUNTIF('PE Sains'!A:A,A355)&gt;0,"L","M")</f>
        <v>L</v>
      </c>
      <c r="C355" s="43" t="s">
        <v>1</v>
      </c>
      <c r="D355" s="46">
        <v>8868.6062734688094</v>
      </c>
      <c r="E355" s="43" t="s">
        <v>1</v>
      </c>
      <c r="F355" s="46">
        <v>0</v>
      </c>
      <c r="G355" s="46">
        <v>479</v>
      </c>
      <c r="H355" s="46">
        <v>64</v>
      </c>
    </row>
    <row r="356" spans="1:8" x14ac:dyDescent="0.25">
      <c r="A356" s="46" t="s">
        <v>799</v>
      </c>
      <c r="B356" s="43" t="str">
        <f>IF(COUNTIF('PE Sains'!A:A,A356)&gt;0,"L","M")</f>
        <v>M</v>
      </c>
      <c r="C356" s="43" t="s">
        <v>1</v>
      </c>
      <c r="D356" s="46">
        <v>8818.0753050817802</v>
      </c>
      <c r="E356" s="43" t="s">
        <v>1</v>
      </c>
      <c r="F356" s="46">
        <v>0</v>
      </c>
      <c r="G356" s="46">
        <v>304</v>
      </c>
      <c r="H356" s="46">
        <v>0</v>
      </c>
    </row>
    <row r="357" spans="1:8" x14ac:dyDescent="0.25">
      <c r="A357" s="46" t="s">
        <v>87</v>
      </c>
      <c r="B357" s="43" t="str">
        <f>IF(COUNTIF('PE Sains'!A:A,A357)&gt;0,"L","M")</f>
        <v>L</v>
      </c>
      <c r="C357" s="43" t="s">
        <v>1</v>
      </c>
      <c r="D357" s="46">
        <v>8766.5798258175691</v>
      </c>
      <c r="E357" s="43" t="s">
        <v>1</v>
      </c>
      <c r="F357" s="46">
        <v>0</v>
      </c>
      <c r="G357" s="46">
        <v>499</v>
      </c>
      <c r="H357" s="46">
        <v>43</v>
      </c>
    </row>
    <row r="358" spans="1:8" x14ac:dyDescent="0.25">
      <c r="A358" s="46" t="s">
        <v>855</v>
      </c>
      <c r="B358" s="43" t="str">
        <f>IF(COUNTIF('PE Sains'!A:A,A358)&gt;0,"L","M")</f>
        <v>M</v>
      </c>
      <c r="C358" s="43" t="s">
        <v>1</v>
      </c>
      <c r="D358" s="46">
        <v>8738.8306454587291</v>
      </c>
      <c r="E358" s="43" t="s">
        <v>1</v>
      </c>
      <c r="F358" s="46">
        <v>0</v>
      </c>
      <c r="G358" s="46">
        <v>299</v>
      </c>
      <c r="H358" s="46">
        <v>0</v>
      </c>
    </row>
    <row r="359" spans="1:8" x14ac:dyDescent="0.25">
      <c r="A359" s="46" t="s">
        <v>796</v>
      </c>
      <c r="B359" s="43" t="str">
        <f>IF(COUNTIF('PE Sains'!A:A,A359)&gt;0,"L","M")</f>
        <v>M</v>
      </c>
      <c r="C359" s="43" t="s">
        <v>1</v>
      </c>
      <c r="D359" s="46">
        <v>8659.5859858356707</v>
      </c>
      <c r="E359" s="43" t="s">
        <v>1</v>
      </c>
      <c r="F359" s="46">
        <v>0</v>
      </c>
      <c r="G359" s="46">
        <v>294</v>
      </c>
      <c r="H359" s="46">
        <v>0</v>
      </c>
    </row>
    <row r="360" spans="1:8" x14ac:dyDescent="0.25">
      <c r="A360" s="46" t="s">
        <v>738</v>
      </c>
      <c r="B360" s="43" t="str">
        <f>IF(COUNTIF('PE Sains'!A:A,A360)&gt;0,"L","M")</f>
        <v>M</v>
      </c>
      <c r="C360" s="43" t="s">
        <v>1</v>
      </c>
      <c r="D360" s="46">
        <v>8611.4019268885495</v>
      </c>
      <c r="E360" s="43" t="s">
        <v>1</v>
      </c>
      <c r="F360" s="46">
        <v>0</v>
      </c>
      <c r="G360" s="46">
        <v>279</v>
      </c>
      <c r="H360" s="46">
        <v>9.5</v>
      </c>
    </row>
    <row r="361" spans="1:8" x14ac:dyDescent="0.25">
      <c r="A361" s="46" t="s">
        <v>795</v>
      </c>
      <c r="B361" s="43" t="str">
        <f>IF(COUNTIF('PE Sains'!A:A,A361)&gt;0,"L","M")</f>
        <v>M</v>
      </c>
      <c r="C361" s="43" t="s">
        <v>1</v>
      </c>
      <c r="D361" s="46">
        <v>8600.2939493622998</v>
      </c>
      <c r="E361" s="43" t="s">
        <v>1</v>
      </c>
      <c r="F361" s="46">
        <v>0</v>
      </c>
      <c r="G361" s="46">
        <v>289</v>
      </c>
      <c r="H361" s="46">
        <v>1</v>
      </c>
    </row>
    <row r="362" spans="1:8" x14ac:dyDescent="0.25">
      <c r="A362" s="46" t="s">
        <v>928</v>
      </c>
      <c r="B362" s="43" t="str">
        <f>IF(COUNTIF('PE Sains'!A:A,A362)&gt;0,"L","M")</f>
        <v>M</v>
      </c>
      <c r="C362" s="43" t="s">
        <v>1</v>
      </c>
      <c r="D362" s="46">
        <v>8521.0492897392505</v>
      </c>
      <c r="E362" s="43" t="s">
        <v>1</v>
      </c>
      <c r="F362" s="46">
        <v>0</v>
      </c>
      <c r="G362" s="46">
        <v>284</v>
      </c>
      <c r="H362" s="46">
        <v>1</v>
      </c>
    </row>
    <row r="363" spans="1:8" x14ac:dyDescent="0.25">
      <c r="A363" s="46" t="s">
        <v>105</v>
      </c>
      <c r="B363" s="43" t="str">
        <f>IF(COUNTIF('PE Sains'!A:A,A363)&gt;0,"L","M")</f>
        <v>L</v>
      </c>
      <c r="C363" s="43" t="s">
        <v>1</v>
      </c>
      <c r="D363" s="46">
        <v>8514.9087045436609</v>
      </c>
      <c r="E363" s="43" t="s">
        <v>1</v>
      </c>
      <c r="F363" s="46">
        <v>0</v>
      </c>
      <c r="G363" s="46">
        <v>519</v>
      </c>
      <c r="H363" s="46">
        <v>14.5</v>
      </c>
    </row>
    <row r="364" spans="1:8" x14ac:dyDescent="0.25">
      <c r="A364" s="46" t="s">
        <v>798</v>
      </c>
      <c r="B364" s="43" t="str">
        <f>IF(COUNTIF('PE Sains'!A:A,A364)&gt;0,"L","M")</f>
        <v>M</v>
      </c>
      <c r="C364" s="43" t="s">
        <v>1</v>
      </c>
      <c r="D364" s="46">
        <v>8421.8520069664992</v>
      </c>
      <c r="E364" s="43" t="s">
        <v>1</v>
      </c>
      <c r="F364" s="46">
        <v>0</v>
      </c>
      <c r="G364" s="46">
        <v>279</v>
      </c>
      <c r="H364" s="46">
        <v>0</v>
      </c>
    </row>
    <row r="365" spans="1:8" x14ac:dyDescent="0.25">
      <c r="A365" s="46" t="s">
        <v>1001</v>
      </c>
      <c r="B365" s="43" t="str">
        <f>IF(COUNTIF('PE Sains'!A:A,A365)&gt;0,"L","M")</f>
        <v>L</v>
      </c>
      <c r="C365" s="43" t="s">
        <v>1</v>
      </c>
      <c r="D365" s="46">
        <v>8362.0777150545491</v>
      </c>
      <c r="E365" s="43" t="s">
        <v>1</v>
      </c>
      <c r="F365" s="46">
        <v>0</v>
      </c>
      <c r="G365" s="46">
        <v>459</v>
      </c>
      <c r="H365" s="46">
        <v>54.5</v>
      </c>
    </row>
    <row r="366" spans="1:8" x14ac:dyDescent="0.25">
      <c r="A366" s="46" t="s">
        <v>1007</v>
      </c>
      <c r="B366" s="43" t="str">
        <f>IF(COUNTIF('PE Sains'!A:A,A366)&gt;0,"L","M")</f>
        <v>L</v>
      </c>
      <c r="C366" s="43" t="s">
        <v>1</v>
      </c>
      <c r="D366" s="46">
        <v>8270.0275789781499</v>
      </c>
      <c r="E366" s="43" t="s">
        <v>1</v>
      </c>
      <c r="F366" s="46">
        <v>0</v>
      </c>
      <c r="G366" s="46">
        <v>479</v>
      </c>
      <c r="H366" s="46">
        <v>34</v>
      </c>
    </row>
    <row r="367" spans="1:8" x14ac:dyDescent="0.25">
      <c r="A367" s="46" t="s">
        <v>927</v>
      </c>
      <c r="B367" s="43" t="str">
        <f>IF(COUNTIF('PE Sains'!A:A,A367)&gt;0,"L","M")</f>
        <v>M</v>
      </c>
      <c r="C367" s="43" t="s">
        <v>1</v>
      </c>
      <c r="D367" s="46">
        <v>8263.9285206960903</v>
      </c>
      <c r="E367" s="43" t="s">
        <v>1</v>
      </c>
      <c r="F367" s="46">
        <v>0</v>
      </c>
      <c r="G367" s="46">
        <v>264</v>
      </c>
      <c r="H367" s="46">
        <v>4</v>
      </c>
    </row>
    <row r="368" spans="1:8" x14ac:dyDescent="0.25">
      <c r="A368" s="46" t="s">
        <v>875</v>
      </c>
      <c r="B368" s="43" t="str">
        <f>IF(COUNTIF('PE Sains'!A:A,A368)&gt;0,"L","M")</f>
        <v>M</v>
      </c>
      <c r="C368" s="43" t="s">
        <v>1</v>
      </c>
      <c r="D368" s="46">
        <v>8254.51804209695</v>
      </c>
      <c r="E368" s="43" t="s">
        <v>1</v>
      </c>
      <c r="F368" s="46">
        <v>0</v>
      </c>
      <c r="G368" s="46">
        <v>259</v>
      </c>
      <c r="H368" s="46">
        <v>7.5</v>
      </c>
    </row>
    <row r="369" spans="1:8" x14ac:dyDescent="0.25">
      <c r="A369" s="46" t="s">
        <v>987</v>
      </c>
      <c r="B369" s="43" t="str">
        <f>IF(COUNTIF('PE Sains'!A:A,A369)&gt;0,"L","M")</f>
        <v>L</v>
      </c>
      <c r="C369" s="43" t="s">
        <v>1</v>
      </c>
      <c r="D369" s="46">
        <v>8060.5250359064103</v>
      </c>
      <c r="E369" s="43" t="s">
        <v>1</v>
      </c>
      <c r="F369" s="46">
        <v>0</v>
      </c>
      <c r="G369" s="46">
        <v>479</v>
      </c>
      <c r="H369" s="46">
        <v>23.5</v>
      </c>
    </row>
    <row r="370" spans="1:8" x14ac:dyDescent="0.25">
      <c r="A370" s="46" t="s">
        <v>969</v>
      </c>
      <c r="B370" s="43" t="str">
        <f>IF(COUNTIF('PE Sains'!A:A,A370)&gt;0,"L","M")</f>
        <v>L</v>
      </c>
      <c r="C370" s="43" t="s">
        <v>1</v>
      </c>
      <c r="D370" s="46">
        <v>7903.1673826117003</v>
      </c>
      <c r="E370" s="43" t="s">
        <v>1</v>
      </c>
      <c r="F370" s="46">
        <v>0</v>
      </c>
      <c r="G370" s="46">
        <v>459</v>
      </c>
      <c r="H370" s="46">
        <v>31.5</v>
      </c>
    </row>
    <row r="371" spans="1:8" x14ac:dyDescent="0.25">
      <c r="A371" s="46" t="s">
        <v>729</v>
      </c>
      <c r="B371" s="43" t="str">
        <f>IF(COUNTIF('PE Sains'!A:A,A371)&gt;0,"L","M")</f>
        <v>M</v>
      </c>
      <c r="C371" s="43" t="s">
        <v>1</v>
      </c>
      <c r="D371" s="46">
        <v>7887.0920127547997</v>
      </c>
      <c r="E371" s="43" t="s">
        <v>1</v>
      </c>
      <c r="F371" s="46">
        <v>0</v>
      </c>
      <c r="G371" s="46">
        <v>244</v>
      </c>
      <c r="H371" s="46">
        <v>1</v>
      </c>
    </row>
    <row r="372" spans="1:8" x14ac:dyDescent="0.25">
      <c r="A372" s="46" t="s">
        <v>394</v>
      </c>
      <c r="B372" s="43" t="str">
        <f>IF(COUNTIF('PE Sains'!A:A,A372)&gt;0,"L","M")</f>
        <v>M</v>
      </c>
      <c r="C372" s="43" t="s">
        <v>1</v>
      </c>
      <c r="D372" s="46">
        <v>7867.1393896051104</v>
      </c>
      <c r="E372" s="43" t="s">
        <v>1</v>
      </c>
      <c r="F372" s="46">
        <v>0</v>
      </c>
      <c r="G372" s="46">
        <v>244</v>
      </c>
      <c r="H372" s="46">
        <v>0</v>
      </c>
    </row>
    <row r="373" spans="1:8" x14ac:dyDescent="0.25">
      <c r="A373" s="46" t="s">
        <v>425</v>
      </c>
      <c r="B373" s="43" t="str">
        <f>IF(COUNTIF('PE Sains'!A:A,A373)&gt;0,"L","M")</f>
        <v>M</v>
      </c>
      <c r="C373" s="43" t="s">
        <v>1</v>
      </c>
      <c r="D373" s="46">
        <v>7867.1393896051104</v>
      </c>
      <c r="E373" s="43" t="s">
        <v>1</v>
      </c>
      <c r="F373" s="46">
        <v>0</v>
      </c>
      <c r="G373" s="46">
        <v>244</v>
      </c>
      <c r="H373" s="46">
        <v>0</v>
      </c>
    </row>
    <row r="374" spans="1:8" x14ac:dyDescent="0.25">
      <c r="A374" s="46" t="s">
        <v>593</v>
      </c>
      <c r="B374" s="43" t="str">
        <f>IF(COUNTIF('PE Sains'!A:A,A374)&gt;0,"L","M")</f>
        <v>M</v>
      </c>
      <c r="C374" s="43" t="s">
        <v>1</v>
      </c>
      <c r="D374" s="46">
        <v>7867.1393896051104</v>
      </c>
      <c r="E374" s="43" t="s">
        <v>1</v>
      </c>
      <c r="F374" s="46">
        <v>0</v>
      </c>
      <c r="G374" s="46">
        <v>244</v>
      </c>
      <c r="H374" s="46">
        <v>0</v>
      </c>
    </row>
    <row r="375" spans="1:8" x14ac:dyDescent="0.25">
      <c r="A375" s="46" t="s">
        <v>1084</v>
      </c>
      <c r="B375" s="43" t="str">
        <f>IF(COUNTIF('PE Sains'!A:A,A375)&gt;0,"L","M")</f>
        <v>L</v>
      </c>
      <c r="C375" s="43" t="s">
        <v>1</v>
      </c>
      <c r="D375" s="46">
        <v>7811.683079511</v>
      </c>
      <c r="E375" s="43" t="s">
        <v>1</v>
      </c>
      <c r="F375" s="46">
        <v>0</v>
      </c>
      <c r="G375" s="46">
        <v>474</v>
      </c>
      <c r="H375" s="46">
        <v>15</v>
      </c>
    </row>
    <row r="376" spans="1:8" x14ac:dyDescent="0.25">
      <c r="A376" s="46" t="s">
        <v>951</v>
      </c>
      <c r="B376" s="43" t="str">
        <f>IF(COUNTIF('PE Sains'!A:A,A376)&gt;0,"L","M")</f>
        <v>M</v>
      </c>
      <c r="C376" s="43" t="s">
        <v>1</v>
      </c>
      <c r="D376" s="46">
        <v>7807.8473531317404</v>
      </c>
      <c r="E376" s="43" t="s">
        <v>1</v>
      </c>
      <c r="F376" s="46">
        <v>0</v>
      </c>
      <c r="G376" s="46">
        <v>239</v>
      </c>
      <c r="H376" s="46">
        <v>1</v>
      </c>
    </row>
    <row r="377" spans="1:8" x14ac:dyDescent="0.25">
      <c r="A377" s="46" t="s">
        <v>1082</v>
      </c>
      <c r="B377" s="43" t="str">
        <f>IF(COUNTIF('PE Sains'!A:A,A377)&gt;0,"L","M")</f>
        <v>L</v>
      </c>
      <c r="C377" s="43" t="s">
        <v>1</v>
      </c>
      <c r="D377" s="46">
        <v>7792.2962893370104</v>
      </c>
      <c r="E377" s="43" t="s">
        <v>1</v>
      </c>
      <c r="F377" s="46">
        <v>0</v>
      </c>
      <c r="G377" s="46">
        <v>469</v>
      </c>
      <c r="H377" s="46">
        <v>18</v>
      </c>
    </row>
    <row r="378" spans="1:8" x14ac:dyDescent="0.25">
      <c r="A378" s="46" t="s">
        <v>76</v>
      </c>
      <c r="B378" s="43" t="str">
        <f>IF(COUNTIF('PE Sains'!A:A,A378)&gt;0,"L","M")</f>
        <v>L</v>
      </c>
      <c r="C378" s="43" t="s">
        <v>1</v>
      </c>
      <c r="D378" s="46">
        <v>7764.6306865152801</v>
      </c>
      <c r="E378" s="43" t="s">
        <v>1</v>
      </c>
      <c r="F378" s="46">
        <v>0</v>
      </c>
      <c r="G378" s="46">
        <v>449</v>
      </c>
      <c r="H378" s="46">
        <v>32.5</v>
      </c>
    </row>
    <row r="379" spans="1:8" x14ac:dyDescent="0.25">
      <c r="A379" s="46" t="s">
        <v>1186</v>
      </c>
      <c r="B379" s="43" t="str">
        <f>IF(COUNTIF('PE Sains'!A:A,A379)&gt;0,"L","M")</f>
        <v>M</v>
      </c>
      <c r="C379" s="43" t="s">
        <v>1</v>
      </c>
      <c r="D379" s="46">
        <v>7757.5957913184302</v>
      </c>
      <c r="E379" s="43" t="s">
        <v>1</v>
      </c>
      <c r="F379" s="46">
        <v>45</v>
      </c>
      <c r="G379" s="46">
        <v>100</v>
      </c>
      <c r="H379" s="46">
        <v>80.5</v>
      </c>
    </row>
    <row r="380" spans="1:8" x14ac:dyDescent="0.25">
      <c r="A380" s="46" t="s">
        <v>1053</v>
      </c>
      <c r="B380" s="43" t="str">
        <f>IF(COUNTIF('PE Sains'!A:A,A380)&gt;0,"L","M")</f>
        <v>L</v>
      </c>
      <c r="C380" s="43" t="s">
        <v>1</v>
      </c>
      <c r="D380" s="46">
        <v>7736.39925071785</v>
      </c>
      <c r="E380" s="43" t="s">
        <v>1</v>
      </c>
      <c r="F380" s="46">
        <v>0</v>
      </c>
      <c r="G380" s="46">
        <v>434</v>
      </c>
      <c r="H380" s="46">
        <v>43</v>
      </c>
    </row>
    <row r="381" spans="1:8" x14ac:dyDescent="0.25">
      <c r="A381" s="46" t="s">
        <v>981</v>
      </c>
      <c r="B381" s="43" t="str">
        <f>IF(COUNTIF('PE Sains'!A:A,A381)&gt;0,"L","M")</f>
        <v>M</v>
      </c>
      <c r="C381" s="43" t="s">
        <v>1</v>
      </c>
      <c r="D381" s="46">
        <v>7708.3642706644196</v>
      </c>
      <c r="E381" s="43" t="s">
        <v>1</v>
      </c>
      <c r="F381" s="46">
        <v>270</v>
      </c>
      <c r="G381" s="46">
        <v>0</v>
      </c>
      <c r="H381" s="46">
        <v>15.5</v>
      </c>
    </row>
    <row r="382" spans="1:8" x14ac:dyDescent="0.25">
      <c r="A382" s="46" t="s">
        <v>970</v>
      </c>
      <c r="B382" s="43" t="str">
        <f>IF(COUNTIF('PE Sains'!A:A,A382)&gt;0,"L","M")</f>
        <v>L</v>
      </c>
      <c r="C382" s="43" t="s">
        <v>1</v>
      </c>
      <c r="D382" s="46">
        <v>7592.77005784013</v>
      </c>
      <c r="E382" s="43" t="s">
        <v>1</v>
      </c>
      <c r="F382" s="46">
        <v>0</v>
      </c>
      <c r="G382" s="46">
        <v>469</v>
      </c>
      <c r="H382" s="46">
        <v>8</v>
      </c>
    </row>
    <row r="383" spans="1:8" x14ac:dyDescent="0.25">
      <c r="A383" s="46" t="s">
        <v>35</v>
      </c>
      <c r="B383" s="43" t="str">
        <f>IF(COUNTIF('PE Sains'!A:A,A383)&gt;0,"L","M")</f>
        <v>L</v>
      </c>
      <c r="C383" s="43" t="s">
        <v>1</v>
      </c>
      <c r="D383" s="46">
        <v>7486.9914613467399</v>
      </c>
      <c r="E383" s="43" t="s">
        <v>1</v>
      </c>
      <c r="F383" s="46">
        <v>0</v>
      </c>
      <c r="G383" s="46">
        <v>434</v>
      </c>
      <c r="H383" s="46">
        <v>30.5</v>
      </c>
    </row>
    <row r="384" spans="1:8" x14ac:dyDescent="0.25">
      <c r="A384" s="46" t="s">
        <v>715</v>
      </c>
      <c r="B384" s="43" t="str">
        <f>IF(COUNTIF('PE Sains'!A:A,A384)&gt;0,"L","M")</f>
        <v>M</v>
      </c>
      <c r="C384" s="43" t="s">
        <v>1</v>
      </c>
      <c r="D384" s="46">
        <v>7439.7262619958001</v>
      </c>
      <c r="E384" s="43" t="s">
        <v>1</v>
      </c>
      <c r="F384" s="46">
        <v>40</v>
      </c>
      <c r="G384" s="46">
        <v>184</v>
      </c>
      <c r="H384" s="46">
        <v>1</v>
      </c>
    </row>
    <row r="385" spans="1:8" x14ac:dyDescent="0.25">
      <c r="A385" s="51" t="s">
        <v>716</v>
      </c>
      <c r="B385" s="43" t="str">
        <f>IF(COUNTIF('PE Sains'!A:A,A385)&gt;0,"L","M")</f>
        <v>M</v>
      </c>
      <c r="C385" s="43" t="s">
        <v>1</v>
      </c>
      <c r="D385" s="46">
        <v>7385.6559511218302</v>
      </c>
      <c r="E385" s="43" t="s">
        <v>1</v>
      </c>
      <c r="F385" s="46">
        <v>0</v>
      </c>
      <c r="G385" s="46">
        <v>179</v>
      </c>
      <c r="H385" s="46">
        <v>27.5</v>
      </c>
    </row>
    <row r="386" spans="1:8" x14ac:dyDescent="0.25">
      <c r="A386" s="46" t="s">
        <v>1002</v>
      </c>
      <c r="B386" s="43" t="str">
        <f>IF(COUNTIF('PE Sains'!A:A,A386)&gt;0,"L","M")</f>
        <v>L</v>
      </c>
      <c r="C386" s="43" t="s">
        <v>1</v>
      </c>
      <c r="D386" s="46">
        <v>7229.30485932788</v>
      </c>
      <c r="E386" s="43" t="s">
        <v>1</v>
      </c>
      <c r="F386" s="46">
        <v>0</v>
      </c>
      <c r="G386" s="46">
        <v>419</v>
      </c>
      <c r="H386" s="46">
        <v>29.5</v>
      </c>
    </row>
    <row r="387" spans="1:8" x14ac:dyDescent="0.25">
      <c r="A387" s="46" t="s">
        <v>809</v>
      </c>
      <c r="B387" s="43" t="str">
        <f>IF(COUNTIF('PE Sains'!A:A,A387)&gt;0,"L","M")</f>
        <v>M</v>
      </c>
      <c r="C387" s="43" t="s">
        <v>1</v>
      </c>
      <c r="D387" s="46">
        <v>7201.9922831266304</v>
      </c>
      <c r="E387" s="43" t="s">
        <v>1</v>
      </c>
      <c r="F387" s="46">
        <v>40</v>
      </c>
      <c r="G387" s="46">
        <v>169</v>
      </c>
      <c r="H387" s="46">
        <v>1</v>
      </c>
    </row>
    <row r="388" spans="1:8" x14ac:dyDescent="0.25">
      <c r="A388" s="46" t="s">
        <v>31</v>
      </c>
      <c r="B388" s="43" t="str">
        <f>IF(COUNTIF('PE Sains'!A:A,A388)&gt;0,"L","M")</f>
        <v>L</v>
      </c>
      <c r="C388" s="43" t="s">
        <v>1</v>
      </c>
      <c r="D388" s="46">
        <v>7200.5075905547401</v>
      </c>
      <c r="E388" s="43" t="s">
        <v>1</v>
      </c>
      <c r="F388" s="46">
        <v>0</v>
      </c>
      <c r="G388" s="46">
        <v>409</v>
      </c>
      <c r="H388" s="46">
        <v>36</v>
      </c>
    </row>
    <row r="389" spans="1:8" x14ac:dyDescent="0.25">
      <c r="A389" s="46" t="s">
        <v>47</v>
      </c>
      <c r="B389" s="43" t="str">
        <f>IF(COUNTIF('PE Sains'!A:A,A389)&gt;0,"L","M")</f>
        <v>L</v>
      </c>
      <c r="C389" s="43" t="s">
        <v>1</v>
      </c>
      <c r="D389" s="46">
        <v>7147.7968678020297</v>
      </c>
      <c r="E389" s="43" t="s">
        <v>1</v>
      </c>
      <c r="F389" s="46">
        <v>0</v>
      </c>
      <c r="G389" s="46">
        <v>434</v>
      </c>
      <c r="H389" s="46">
        <v>13.5</v>
      </c>
    </row>
    <row r="390" spans="1:8" x14ac:dyDescent="0.25">
      <c r="A390" s="46" t="s">
        <v>71</v>
      </c>
      <c r="B390" s="43" t="str">
        <f>IF(COUNTIF('PE Sains'!A:A,A390)&gt;0,"L","M")</f>
        <v>L</v>
      </c>
      <c r="C390" s="43" t="s">
        <v>1</v>
      </c>
      <c r="D390" s="46">
        <v>7119.5654320045896</v>
      </c>
      <c r="E390" s="43" t="s">
        <v>1</v>
      </c>
      <c r="F390" s="46">
        <v>0</v>
      </c>
      <c r="G390" s="46">
        <v>419</v>
      </c>
      <c r="H390" s="46">
        <v>24</v>
      </c>
    </row>
    <row r="391" spans="1:8" x14ac:dyDescent="0.25">
      <c r="A391" s="46" t="s">
        <v>982</v>
      </c>
      <c r="B391" s="43" t="str">
        <f>IF(COUNTIF('PE Sains'!A:A,A391)&gt;0,"L","M")</f>
        <v>M</v>
      </c>
      <c r="C391" s="43" t="s">
        <v>1</v>
      </c>
      <c r="D391" s="46">
        <v>7115.0073017731602</v>
      </c>
      <c r="E391" s="43" t="s">
        <v>1</v>
      </c>
      <c r="F391" s="46">
        <v>230</v>
      </c>
      <c r="G391" s="46">
        <v>0</v>
      </c>
      <c r="H391" s="46">
        <v>11</v>
      </c>
    </row>
    <row r="392" spans="1:8" x14ac:dyDescent="0.25">
      <c r="A392" s="46" t="s">
        <v>909</v>
      </c>
      <c r="B392" s="43" t="str">
        <f>IF(COUNTIF('PE Sains'!A:A,A392)&gt;0,"L","M")</f>
        <v>M</v>
      </c>
      <c r="C392" s="43" t="s">
        <v>1</v>
      </c>
      <c r="D392" s="46">
        <v>7099.1720803298404</v>
      </c>
      <c r="E392" s="43" t="s">
        <v>1</v>
      </c>
      <c r="F392" s="46">
        <v>0</v>
      </c>
      <c r="G392" s="46">
        <v>154</v>
      </c>
      <c r="H392" s="46">
        <v>33</v>
      </c>
    </row>
    <row r="393" spans="1:8" x14ac:dyDescent="0.25">
      <c r="A393" s="46" t="s">
        <v>949</v>
      </c>
      <c r="B393" s="43" t="str">
        <f>IF(COUNTIF('PE Sains'!A:A,A393)&gt;0,"L","M")</f>
        <v>L</v>
      </c>
      <c r="C393" s="43" t="s">
        <v>1</v>
      </c>
      <c r="D393" s="46">
        <v>7051.42874990778</v>
      </c>
      <c r="E393" s="43" t="s">
        <v>1</v>
      </c>
      <c r="F393" s="46">
        <v>0</v>
      </c>
      <c r="G393" s="46">
        <v>404</v>
      </c>
      <c r="H393" s="46">
        <v>32.5</v>
      </c>
    </row>
    <row r="394" spans="1:8" x14ac:dyDescent="0.25">
      <c r="A394" s="46" t="s">
        <v>977</v>
      </c>
      <c r="B394" s="43" t="str">
        <f>IF(COUNTIF('PE Sains'!A:A,A394)&gt;0,"L","M")</f>
        <v>M</v>
      </c>
      <c r="C394" s="43" t="s">
        <v>1</v>
      </c>
      <c r="D394" s="46">
        <v>7032.8195161866797</v>
      </c>
      <c r="E394" s="43" t="s">
        <v>1</v>
      </c>
      <c r="F394" s="46">
        <v>210</v>
      </c>
      <c r="G394" s="46">
        <v>0</v>
      </c>
      <c r="H394" s="46">
        <v>19.5</v>
      </c>
    </row>
    <row r="395" spans="1:8" x14ac:dyDescent="0.25">
      <c r="A395" s="46" t="s">
        <v>91</v>
      </c>
      <c r="B395" s="43" t="str">
        <f>IF(COUNTIF('PE Sains'!A:A,A395)&gt;0,"L","M")</f>
        <v>L</v>
      </c>
      <c r="C395" s="43" t="s">
        <v>1</v>
      </c>
      <c r="D395" s="46">
        <v>7020.9339822075499</v>
      </c>
      <c r="E395" s="43" t="s">
        <v>1</v>
      </c>
      <c r="F395" s="46">
        <v>0</v>
      </c>
      <c r="G395" s="46">
        <v>409</v>
      </c>
      <c r="H395" s="46">
        <v>27</v>
      </c>
    </row>
    <row r="396" spans="1:8" x14ac:dyDescent="0.25">
      <c r="A396" s="46" t="s">
        <v>997</v>
      </c>
      <c r="B396" s="43" t="str">
        <f>IF(COUNTIF('PE Sains'!A:A,A396)&gt;0,"L","M")</f>
        <v>L</v>
      </c>
      <c r="C396" s="43" t="s">
        <v>1</v>
      </c>
      <c r="D396" s="46">
        <v>7019.8023162561503</v>
      </c>
      <c r="E396" s="43" t="s">
        <v>1</v>
      </c>
      <c r="F396" s="46">
        <v>0</v>
      </c>
      <c r="G396" s="46">
        <v>419</v>
      </c>
      <c r="H396" s="46">
        <v>19</v>
      </c>
    </row>
    <row r="397" spans="1:8" x14ac:dyDescent="0.25">
      <c r="A397" s="46" t="s">
        <v>814</v>
      </c>
      <c r="B397" s="43" t="str">
        <f>IF(COUNTIF('PE Sains'!A:A,A397)&gt;0,"L","M")</f>
        <v>L</v>
      </c>
      <c r="C397" s="43" t="s">
        <v>1</v>
      </c>
      <c r="D397" s="46">
        <v>7017.03570360297</v>
      </c>
      <c r="E397" s="43" t="s">
        <v>1</v>
      </c>
      <c r="F397" s="46">
        <v>0</v>
      </c>
      <c r="G397" s="46">
        <v>309</v>
      </c>
      <c r="H397" s="46">
        <v>6</v>
      </c>
    </row>
    <row r="398" spans="1:8" x14ac:dyDescent="0.25">
      <c r="A398" s="46" t="s">
        <v>23</v>
      </c>
      <c r="B398" s="43" t="str">
        <f>IF(COUNTIF('PE Sains'!A:A,A398)&gt;0,"L","M")</f>
        <v>L</v>
      </c>
      <c r="C398" s="43" t="s">
        <v>1</v>
      </c>
      <c r="D398" s="46">
        <v>6978.1995710296696</v>
      </c>
      <c r="E398" s="43" t="s">
        <v>1</v>
      </c>
      <c r="F398" s="46">
        <v>0</v>
      </c>
      <c r="G398" s="46">
        <v>434</v>
      </c>
      <c r="H398" s="46">
        <v>5</v>
      </c>
    </row>
    <row r="399" spans="1:8" x14ac:dyDescent="0.25">
      <c r="A399" s="46" t="s">
        <v>44</v>
      </c>
      <c r="B399" s="43" t="str">
        <f>IF(COUNTIF('PE Sains'!A:A,A399)&gt;0,"L","M")</f>
        <v>L</v>
      </c>
      <c r="C399" s="43" t="s">
        <v>1</v>
      </c>
      <c r="D399" s="46">
        <v>6850.2050194837902</v>
      </c>
      <c r="E399" s="43" t="s">
        <v>1</v>
      </c>
      <c r="F399" s="46">
        <v>0</v>
      </c>
      <c r="G399" s="46">
        <v>419</v>
      </c>
      <c r="H399" s="46">
        <v>10.5</v>
      </c>
    </row>
    <row r="400" spans="1:8" x14ac:dyDescent="0.25">
      <c r="A400" s="46" t="s">
        <v>548</v>
      </c>
      <c r="B400" s="43" t="str">
        <f>IF(COUNTIF('PE Sains'!A:A,A400)&gt;0,"L","M")</f>
        <v>M</v>
      </c>
      <c r="C400" s="43" t="s">
        <v>1</v>
      </c>
      <c r="D400" s="46">
        <v>6836.9588145053904</v>
      </c>
      <c r="E400" s="43" t="s">
        <v>1</v>
      </c>
      <c r="F400" s="46">
        <v>0</v>
      </c>
      <c r="G400" s="46">
        <v>179</v>
      </c>
      <c r="H400" s="46">
        <v>0</v>
      </c>
    </row>
    <row r="401" spans="1:8" x14ac:dyDescent="0.25">
      <c r="A401" s="46" t="s">
        <v>695</v>
      </c>
      <c r="B401" s="43" t="str">
        <f>IF(COUNTIF('PE Sains'!A:A,A401)&gt;0,"L","M")</f>
        <v>M</v>
      </c>
      <c r="C401" s="43" t="s">
        <v>1</v>
      </c>
      <c r="D401" s="46">
        <v>6798.7510671331102</v>
      </c>
      <c r="E401" s="43" t="s">
        <v>1</v>
      </c>
      <c r="F401" s="46">
        <v>0</v>
      </c>
      <c r="G401" s="46">
        <v>164</v>
      </c>
      <c r="H401" s="46">
        <v>10</v>
      </c>
    </row>
    <row r="402" spans="1:8" x14ac:dyDescent="0.25">
      <c r="A402" s="46" t="s">
        <v>857</v>
      </c>
      <c r="B402" s="43" t="str">
        <f>IF(COUNTIF('PE Sains'!A:A,A402)&gt;0,"L","M")</f>
        <v>L</v>
      </c>
      <c r="C402" s="43" t="s">
        <v>1</v>
      </c>
      <c r="D402" s="46">
        <v>6733.8842784398603</v>
      </c>
      <c r="E402" s="43" t="s">
        <v>1</v>
      </c>
      <c r="F402" s="46">
        <v>0</v>
      </c>
      <c r="G402" s="46">
        <v>389</v>
      </c>
      <c r="H402" s="46">
        <v>28.5</v>
      </c>
    </row>
    <row r="403" spans="1:8" x14ac:dyDescent="0.25">
      <c r="A403" s="46" t="s">
        <v>959</v>
      </c>
      <c r="B403" s="43" t="str">
        <f>IF(COUNTIF('PE Sains'!A:A,A403)&gt;0,"L","M")</f>
        <v>L</v>
      </c>
      <c r="C403" s="43" t="s">
        <v>1</v>
      </c>
      <c r="D403" s="46">
        <v>6681.7393886628397</v>
      </c>
      <c r="E403" s="43" t="s">
        <v>1</v>
      </c>
      <c r="F403" s="46">
        <v>0</v>
      </c>
      <c r="G403" s="46">
        <v>409</v>
      </c>
      <c r="H403" s="46">
        <v>10</v>
      </c>
    </row>
    <row r="404" spans="1:8" x14ac:dyDescent="0.25">
      <c r="A404" s="46" t="s">
        <v>561</v>
      </c>
      <c r="B404" s="43" t="str">
        <f>IF(COUNTIF('PE Sains'!A:A,A404)&gt;0,"L","M")</f>
        <v>M</v>
      </c>
      <c r="C404" s="43" t="s">
        <v>1</v>
      </c>
      <c r="D404" s="46">
        <v>6678.4694952592799</v>
      </c>
      <c r="E404" s="43" t="s">
        <v>1</v>
      </c>
      <c r="F404" s="46">
        <v>0</v>
      </c>
      <c r="G404" s="46">
        <v>169</v>
      </c>
      <c r="H404" s="46">
        <v>0</v>
      </c>
    </row>
    <row r="405" spans="1:8" x14ac:dyDescent="0.25">
      <c r="A405" s="46" t="s">
        <v>684</v>
      </c>
      <c r="B405" s="43" t="str">
        <f>IF(COUNTIF('PE Sains'!A:A,A405)&gt;0,"L","M")</f>
        <v>M</v>
      </c>
      <c r="C405" s="43" t="s">
        <v>1</v>
      </c>
      <c r="D405" s="46">
        <v>6649.6722264861401</v>
      </c>
      <c r="E405" s="43" t="s">
        <v>1</v>
      </c>
      <c r="F405" s="46">
        <v>0</v>
      </c>
      <c r="G405" s="46">
        <v>159</v>
      </c>
      <c r="H405" s="46">
        <v>6.5</v>
      </c>
    </row>
    <row r="406" spans="1:8" x14ac:dyDescent="0.25">
      <c r="A406" s="46" t="s">
        <v>882</v>
      </c>
      <c r="B406" s="43" t="str">
        <f>IF(COUNTIF('PE Sains'!A:A,A406)&gt;0,"L","M")</f>
        <v>L</v>
      </c>
      <c r="C406" s="43" t="s">
        <v>1</v>
      </c>
      <c r="D406" s="46">
        <v>6642.9658083148597</v>
      </c>
      <c r="E406" s="43" t="s">
        <v>1</v>
      </c>
      <c r="F406" s="46">
        <v>0</v>
      </c>
      <c r="G406" s="46">
        <v>399</v>
      </c>
      <c r="H406" s="46">
        <v>16</v>
      </c>
    </row>
    <row r="407" spans="1:8" x14ac:dyDescent="0.25">
      <c r="A407" s="46" t="s">
        <v>103</v>
      </c>
      <c r="B407" s="43" t="str">
        <f>IF(COUNTIF('PE Sains'!A:A,A407)&gt;0,"L","M")</f>
        <v>L</v>
      </c>
      <c r="C407" s="43" t="s">
        <v>1</v>
      </c>
      <c r="D407" s="46">
        <v>6615.3002054931203</v>
      </c>
      <c r="E407" s="43" t="s">
        <v>1</v>
      </c>
      <c r="F407" s="46">
        <v>0</v>
      </c>
      <c r="G407" s="46">
        <v>379</v>
      </c>
      <c r="H407" s="46">
        <v>30.5</v>
      </c>
    </row>
    <row r="408" spans="1:8" x14ac:dyDescent="0.25">
      <c r="A408" s="46" t="s">
        <v>804</v>
      </c>
      <c r="B408" s="43" t="str">
        <f>IF(COUNTIF('PE Sains'!A:A,A408)&gt;0,"L","M")</f>
        <v>M</v>
      </c>
      <c r="C408" s="43" t="s">
        <v>1</v>
      </c>
      <c r="D408" s="46">
        <v>6599.2248356362197</v>
      </c>
      <c r="E408" s="43" t="s">
        <v>1</v>
      </c>
      <c r="F408" s="46">
        <v>0</v>
      </c>
      <c r="G408" s="46">
        <v>164</v>
      </c>
      <c r="H408" s="46">
        <v>0</v>
      </c>
    </row>
    <row r="409" spans="1:8" x14ac:dyDescent="0.25">
      <c r="A409" s="46" t="s">
        <v>805</v>
      </c>
      <c r="B409" s="43" t="str">
        <f>IF(COUNTIF('PE Sains'!A:A,A409)&gt;0,"L","M")</f>
        <v>M</v>
      </c>
      <c r="C409" s="43" t="s">
        <v>1</v>
      </c>
      <c r="D409" s="46">
        <v>6599.2248356362197</v>
      </c>
      <c r="E409" s="43" t="s">
        <v>1</v>
      </c>
      <c r="F409" s="46">
        <v>0</v>
      </c>
      <c r="G409" s="46">
        <v>164</v>
      </c>
      <c r="H409" s="46">
        <v>0</v>
      </c>
    </row>
    <row r="410" spans="1:8" x14ac:dyDescent="0.25">
      <c r="A410" s="46" t="s">
        <v>807</v>
      </c>
      <c r="B410" s="43" t="str">
        <f>IF(COUNTIF('PE Sains'!A:A,A410)&gt;0,"L","M")</f>
        <v>M</v>
      </c>
      <c r="C410" s="43" t="s">
        <v>1</v>
      </c>
      <c r="D410" s="46">
        <v>6599.2248356362197</v>
      </c>
      <c r="E410" s="43" t="s">
        <v>1</v>
      </c>
      <c r="F410" s="46">
        <v>0</v>
      </c>
      <c r="G410" s="46">
        <v>164</v>
      </c>
      <c r="H410" s="46">
        <v>0</v>
      </c>
    </row>
    <row r="411" spans="1:8" x14ac:dyDescent="0.25">
      <c r="A411" s="46" t="s">
        <v>602</v>
      </c>
      <c r="B411" s="43" t="str">
        <f>IF(COUNTIF('PE Sains'!A:A,A411)&gt;0,"L","M")</f>
        <v>M</v>
      </c>
      <c r="C411" s="43" t="s">
        <v>1</v>
      </c>
      <c r="D411" s="46">
        <v>6599.2248356362197</v>
      </c>
      <c r="E411" s="43" t="s">
        <v>1</v>
      </c>
      <c r="F411" s="46">
        <v>0</v>
      </c>
      <c r="G411" s="46">
        <v>164</v>
      </c>
      <c r="H411" s="46">
        <v>0</v>
      </c>
    </row>
    <row r="412" spans="1:8" x14ac:dyDescent="0.25">
      <c r="A412" s="46" t="s">
        <v>952</v>
      </c>
      <c r="B412" s="43" t="str">
        <f>IF(COUNTIF('PE Sains'!A:A,A412)&gt;0,"L","M")</f>
        <v>M</v>
      </c>
      <c r="C412" s="43" t="s">
        <v>1</v>
      </c>
      <c r="D412" s="46">
        <v>6574.3763233677901</v>
      </c>
      <c r="E412" s="43" t="s">
        <v>1</v>
      </c>
      <c r="F412" s="46">
        <v>130</v>
      </c>
      <c r="G412" s="46">
        <v>0</v>
      </c>
      <c r="H412" s="46">
        <v>47</v>
      </c>
    </row>
    <row r="413" spans="1:8" x14ac:dyDescent="0.25">
      <c r="A413" s="46" t="s">
        <v>953</v>
      </c>
      <c r="B413" s="43" t="str">
        <f>IF(COUNTIF('PE Sains'!A:A,A413)&gt;0,"L","M")</f>
        <v>M</v>
      </c>
      <c r="C413" s="43" t="s">
        <v>1</v>
      </c>
      <c r="D413" s="46">
        <v>6574.3763233677901</v>
      </c>
      <c r="E413" s="43" t="s">
        <v>1</v>
      </c>
      <c r="F413" s="46">
        <v>130</v>
      </c>
      <c r="G413" s="46">
        <v>0</v>
      </c>
      <c r="H413" s="46">
        <v>47</v>
      </c>
    </row>
    <row r="414" spans="1:8" x14ac:dyDescent="0.25">
      <c r="A414" s="46" t="s">
        <v>663</v>
      </c>
      <c r="B414" s="43" t="str">
        <f>IF(COUNTIF('PE Sains'!A:A,A414)&gt;0,"L","M")</f>
        <v>M</v>
      </c>
      <c r="C414" s="43" t="s">
        <v>1</v>
      </c>
      <c r="D414" s="46">
        <v>6559.88542231254</v>
      </c>
      <c r="E414" s="43" t="s">
        <v>1</v>
      </c>
      <c r="F414" s="46">
        <v>0</v>
      </c>
      <c r="G414" s="46">
        <v>159</v>
      </c>
      <c r="H414" s="46">
        <v>2</v>
      </c>
    </row>
    <row r="415" spans="1:8" x14ac:dyDescent="0.25">
      <c r="A415" s="46" t="s">
        <v>664</v>
      </c>
      <c r="B415" s="43" t="str">
        <f>IF(COUNTIF('PE Sains'!A:A,A415)&gt;0,"L","M")</f>
        <v>M</v>
      </c>
      <c r="C415" s="43" t="s">
        <v>1</v>
      </c>
      <c r="D415" s="46">
        <v>6559.88542231254</v>
      </c>
      <c r="E415" s="43" t="s">
        <v>1</v>
      </c>
      <c r="F415" s="46">
        <v>0</v>
      </c>
      <c r="G415" s="46">
        <v>159</v>
      </c>
      <c r="H415" s="46">
        <v>2</v>
      </c>
    </row>
    <row r="416" spans="1:8" x14ac:dyDescent="0.25">
      <c r="A416" s="46" t="s">
        <v>99</v>
      </c>
      <c r="B416" s="43" t="str">
        <f>IF(COUNTIF('PE Sains'!A:A,A416)&gt;0,"L","M")</f>
        <v>L</v>
      </c>
      <c r="C416" s="43" t="s">
        <v>1</v>
      </c>
      <c r="D416" s="46">
        <v>6542.0710266150099</v>
      </c>
      <c r="E416" s="43" t="s">
        <v>1</v>
      </c>
      <c r="F416" s="46">
        <v>0</v>
      </c>
      <c r="G416" s="46">
        <v>409</v>
      </c>
      <c r="H416" s="46">
        <v>3</v>
      </c>
    </row>
    <row r="417" spans="1:8" x14ac:dyDescent="0.25">
      <c r="A417" s="46" t="s">
        <v>512</v>
      </c>
      <c r="B417" s="43" t="str">
        <f>IF(COUNTIF('PE Sains'!A:A,A417)&gt;0,"L","M")</f>
        <v>M</v>
      </c>
      <c r="C417" s="43" t="s">
        <v>1</v>
      </c>
      <c r="D417" s="46">
        <v>6519.9801760131704</v>
      </c>
      <c r="E417" s="43" t="s">
        <v>1</v>
      </c>
      <c r="F417" s="46">
        <v>0</v>
      </c>
      <c r="G417" s="46">
        <v>159</v>
      </c>
      <c r="H417" s="46">
        <v>0</v>
      </c>
    </row>
    <row r="418" spans="1:8" x14ac:dyDescent="0.25">
      <c r="A418" s="46" t="s">
        <v>611</v>
      </c>
      <c r="B418" s="43" t="str">
        <f>IF(COUNTIF('PE Sains'!A:A,A418)&gt;0,"L","M")</f>
        <v>M</v>
      </c>
      <c r="C418" s="43" t="s">
        <v>1</v>
      </c>
      <c r="D418" s="46">
        <v>6519.9801760131704</v>
      </c>
      <c r="E418" s="43" t="s">
        <v>1</v>
      </c>
      <c r="F418" s="46">
        <v>0</v>
      </c>
      <c r="G418" s="46">
        <v>159</v>
      </c>
      <c r="H418" s="46">
        <v>0</v>
      </c>
    </row>
    <row r="419" spans="1:8" x14ac:dyDescent="0.25">
      <c r="A419" s="46" t="s">
        <v>1075</v>
      </c>
      <c r="B419" s="43" t="str">
        <f>IF(COUNTIF('PE Sains'!A:A,A419)&gt;0,"L","M")</f>
        <v>M</v>
      </c>
      <c r="C419" s="43" t="s">
        <v>1</v>
      </c>
      <c r="D419" s="46">
        <v>6517.8508235883301</v>
      </c>
      <c r="E419" s="43" t="s">
        <v>1</v>
      </c>
      <c r="F419" s="46">
        <v>200</v>
      </c>
      <c r="G419" s="46">
        <v>0</v>
      </c>
      <c r="H419" s="46">
        <v>0</v>
      </c>
    </row>
    <row r="420" spans="1:8" x14ac:dyDescent="0.25">
      <c r="A420" s="46" t="s">
        <v>1076</v>
      </c>
      <c r="B420" s="43" t="str">
        <f>IF(COUNTIF('PE Sains'!A:A,A420)&gt;0,"L","M")</f>
        <v>M</v>
      </c>
      <c r="C420" s="43" t="s">
        <v>1</v>
      </c>
      <c r="D420" s="46">
        <v>6517.8508235883301</v>
      </c>
      <c r="E420" s="43" t="s">
        <v>1</v>
      </c>
      <c r="F420" s="46">
        <v>200</v>
      </c>
      <c r="G420" s="46">
        <v>0</v>
      </c>
      <c r="H420" s="46">
        <v>0</v>
      </c>
    </row>
    <row r="421" spans="1:8" x14ac:dyDescent="0.25">
      <c r="A421" s="46" t="s">
        <v>43</v>
      </c>
      <c r="B421" s="43" t="str">
        <f>IF(COUNTIF('PE Sains'!A:A,A421)&gt;0,"L","M")</f>
        <v>L</v>
      </c>
      <c r="C421" s="43" t="s">
        <v>1</v>
      </c>
      <c r="D421" s="46">
        <v>6516.6687556960796</v>
      </c>
      <c r="E421" s="43" t="s">
        <v>1</v>
      </c>
      <c r="F421" s="46">
        <v>0</v>
      </c>
      <c r="G421" s="46">
        <v>369</v>
      </c>
      <c r="H421" s="46">
        <v>33.5</v>
      </c>
    </row>
    <row r="422" spans="1:8" x14ac:dyDescent="0.25">
      <c r="A422" s="46" t="s">
        <v>77</v>
      </c>
      <c r="B422" s="43" t="str">
        <f>IF(COUNTIF('PE Sains'!A:A,A422)&gt;0,"L","M")</f>
        <v>L</v>
      </c>
      <c r="C422" s="43" t="s">
        <v>1</v>
      </c>
      <c r="D422" s="46">
        <v>6493.8869676678896</v>
      </c>
      <c r="E422" s="43" t="s">
        <v>1</v>
      </c>
      <c r="F422" s="46">
        <v>0</v>
      </c>
      <c r="G422" s="46">
        <v>394</v>
      </c>
      <c r="H422" s="46">
        <v>12.5</v>
      </c>
    </row>
    <row r="423" spans="1:8" x14ac:dyDescent="0.25">
      <c r="A423" s="46" t="s">
        <v>83</v>
      </c>
      <c r="B423" s="43" t="str">
        <f>IF(COUNTIF('PE Sains'!A:A,A423)&gt;0,"L","M")</f>
        <v>L</v>
      </c>
      <c r="C423" s="43" t="s">
        <v>1</v>
      </c>
      <c r="D423" s="46">
        <v>6462.8263669919597</v>
      </c>
      <c r="E423" s="43" t="s">
        <v>1</v>
      </c>
      <c r="F423" s="46">
        <v>0</v>
      </c>
      <c r="G423" s="46">
        <v>404</v>
      </c>
      <c r="H423" s="46">
        <v>3</v>
      </c>
    </row>
    <row r="424" spans="1:8" x14ac:dyDescent="0.25">
      <c r="A424" s="46" t="s">
        <v>32</v>
      </c>
      <c r="B424" s="43" t="str">
        <f>IF(COUNTIF('PE Sains'!A:A,A424)&gt;0,"L","M")</f>
        <v>L</v>
      </c>
      <c r="C424" s="43" t="s">
        <v>1</v>
      </c>
      <c r="D424" s="46">
        <v>6453.9817213685101</v>
      </c>
      <c r="E424" s="43" t="s">
        <v>1</v>
      </c>
      <c r="F424" s="46">
        <v>0</v>
      </c>
      <c r="G424" s="46">
        <v>394</v>
      </c>
      <c r="H424" s="46">
        <v>10.5</v>
      </c>
    </row>
    <row r="425" spans="1:8" x14ac:dyDescent="0.25">
      <c r="A425" s="46" t="s">
        <v>792</v>
      </c>
      <c r="B425" s="43" t="str">
        <f>IF(COUNTIF('PE Sains'!A:A,A425)&gt;0,"L","M")</f>
        <v>M</v>
      </c>
      <c r="C425" s="43" t="s">
        <v>1</v>
      </c>
      <c r="D425" s="46">
        <v>6441.30134936581</v>
      </c>
      <c r="E425" s="43" t="s">
        <v>1</v>
      </c>
      <c r="F425" s="46">
        <v>0</v>
      </c>
      <c r="G425" s="46">
        <v>149</v>
      </c>
      <c r="H425" s="46">
        <v>4</v>
      </c>
    </row>
    <row r="426" spans="1:8" x14ac:dyDescent="0.25">
      <c r="A426" s="46" t="s">
        <v>655</v>
      </c>
      <c r="B426" s="43" t="str">
        <f>IF(COUNTIF('PE Sains'!A:A,A426)&gt;0,"L","M")</f>
        <v>M</v>
      </c>
      <c r="C426" s="43" t="s">
        <v>1</v>
      </c>
      <c r="D426" s="46">
        <v>6381.4434799167402</v>
      </c>
      <c r="E426" s="43" t="s">
        <v>1</v>
      </c>
      <c r="F426" s="46">
        <v>0</v>
      </c>
      <c r="G426" s="46">
        <v>149</v>
      </c>
      <c r="H426" s="46">
        <v>1</v>
      </c>
    </row>
    <row r="427" spans="1:8" x14ac:dyDescent="0.25">
      <c r="A427" s="46" t="s">
        <v>965</v>
      </c>
      <c r="B427" s="43" t="str">
        <f>IF(COUNTIF('PE Sains'!A:A,A427)&gt;0,"L","M")</f>
        <v>L</v>
      </c>
      <c r="C427" s="43" t="s">
        <v>1</v>
      </c>
      <c r="D427" s="46">
        <v>6278.3689438512101</v>
      </c>
      <c r="E427" s="43" t="s">
        <v>1</v>
      </c>
      <c r="F427" s="46">
        <v>0</v>
      </c>
      <c r="G427" s="46">
        <v>359</v>
      </c>
      <c r="H427" s="46">
        <v>29.5</v>
      </c>
    </row>
    <row r="428" spans="1:8" x14ac:dyDescent="0.25">
      <c r="A428" s="46" t="s">
        <v>1014</v>
      </c>
      <c r="B428" s="43" t="str">
        <f>IF(COUNTIF('PE Sains'!A:A,A428)&gt;0,"L","M")</f>
        <v>L</v>
      </c>
      <c r="C428" s="43" t="s">
        <v>1</v>
      </c>
      <c r="D428" s="46">
        <v>6276.1056119484101</v>
      </c>
      <c r="E428" s="43" t="s">
        <v>1</v>
      </c>
      <c r="F428" s="46">
        <v>0</v>
      </c>
      <c r="G428" s="46">
        <v>379</v>
      </c>
      <c r="H428" s="46">
        <v>13.5</v>
      </c>
    </row>
    <row r="429" spans="1:8" x14ac:dyDescent="0.25">
      <c r="A429" s="46" t="s">
        <v>752</v>
      </c>
      <c r="B429" s="43" t="str">
        <f>IF(COUNTIF('PE Sains'!A:A,A429)&gt;0,"L","M")</f>
        <v>L</v>
      </c>
      <c r="C429" s="43" t="s">
        <v>1</v>
      </c>
      <c r="D429" s="46">
        <v>6186.31880777481</v>
      </c>
      <c r="E429" s="43" t="s">
        <v>1</v>
      </c>
      <c r="F429" s="46">
        <v>0</v>
      </c>
      <c r="G429" s="46">
        <v>379</v>
      </c>
      <c r="H429" s="46">
        <v>9</v>
      </c>
    </row>
    <row r="430" spans="1:8" x14ac:dyDescent="0.25">
      <c r="A430" s="46" t="s">
        <v>709</v>
      </c>
      <c r="B430" s="43" t="str">
        <f>IF(COUNTIF('PE Sains'!A:A,A430)&gt;0,"L","M")</f>
        <v>M</v>
      </c>
      <c r="C430" s="43" t="s">
        <v>1</v>
      </c>
      <c r="D430" s="46">
        <v>6184.4558629439198</v>
      </c>
      <c r="E430" s="43" t="s">
        <v>1</v>
      </c>
      <c r="F430" s="46">
        <v>30</v>
      </c>
      <c r="G430" s="46">
        <v>114</v>
      </c>
      <c r="H430" s="46">
        <v>0</v>
      </c>
    </row>
    <row r="431" spans="1:8" x14ac:dyDescent="0.25">
      <c r="A431" s="46" t="s">
        <v>740</v>
      </c>
      <c r="B431" s="43" t="str">
        <f>IF(COUNTIF('PE Sains'!A:A,A431)&gt;0,"L","M")</f>
        <v>M</v>
      </c>
      <c r="C431" s="43" t="s">
        <v>1</v>
      </c>
      <c r="D431" s="46">
        <v>6114.9122322744397</v>
      </c>
      <c r="E431" s="43" t="s">
        <v>1</v>
      </c>
      <c r="F431" s="46">
        <v>0</v>
      </c>
      <c r="G431" s="46">
        <v>124</v>
      </c>
      <c r="H431" s="46">
        <v>7.5</v>
      </c>
    </row>
    <row r="432" spans="1:8" x14ac:dyDescent="0.25">
      <c r="A432" s="46" t="s">
        <v>972</v>
      </c>
      <c r="B432" s="43" t="str">
        <f>IF(COUNTIF('PE Sains'!A:A,A432)&gt;0,"L","M")</f>
        <v>L</v>
      </c>
      <c r="C432" s="43" t="s">
        <v>1</v>
      </c>
      <c r="D432" s="46">
        <v>6002.99305058547</v>
      </c>
      <c r="E432" s="43" t="s">
        <v>1</v>
      </c>
      <c r="F432" s="46">
        <v>0</v>
      </c>
      <c r="G432" s="46">
        <v>324</v>
      </c>
      <c r="H432" s="46">
        <v>43.5</v>
      </c>
    </row>
    <row r="433" spans="1:8" x14ac:dyDescent="0.25">
      <c r="A433" s="46" t="s">
        <v>726</v>
      </c>
      <c r="B433" s="43" t="str">
        <f>IF(COUNTIF('PE Sains'!A:A,A433)&gt;0,"L","M")</f>
        <v>M</v>
      </c>
      <c r="C433" s="43" t="s">
        <v>1</v>
      </c>
      <c r="D433" s="46">
        <v>5981.2914436898</v>
      </c>
      <c r="E433" s="43" t="s">
        <v>1</v>
      </c>
      <c r="F433" s="46">
        <v>50</v>
      </c>
      <c r="G433" s="46">
        <v>79</v>
      </c>
      <c r="H433" s="46">
        <v>5</v>
      </c>
    </row>
    <row r="434" spans="1:8" x14ac:dyDescent="0.25">
      <c r="A434" s="46" t="s">
        <v>874</v>
      </c>
      <c r="B434" s="43" t="str">
        <f>IF(COUNTIF('PE Sains'!A:A,A434)&gt;0,"L","M")</f>
        <v>M</v>
      </c>
      <c r="C434" s="43" t="s">
        <v>1</v>
      </c>
      <c r="D434" s="46">
        <v>5944.9136174707</v>
      </c>
      <c r="E434" s="43" t="s">
        <v>1</v>
      </c>
      <c r="F434" s="46">
        <v>80</v>
      </c>
      <c r="G434" s="46">
        <v>0</v>
      </c>
      <c r="H434" s="46">
        <v>47</v>
      </c>
    </row>
    <row r="435" spans="1:8" x14ac:dyDescent="0.25">
      <c r="A435" s="46" t="s">
        <v>871</v>
      </c>
      <c r="B435" s="43" t="str">
        <f>IF(COUNTIF('PE Sains'!A:A,A435)&gt;0,"L","M")</f>
        <v>M</v>
      </c>
      <c r="C435" s="43" t="s">
        <v>1</v>
      </c>
      <c r="D435" s="46">
        <v>5913.3184979113603</v>
      </c>
      <c r="E435" s="43" t="s">
        <v>1</v>
      </c>
      <c r="F435" s="46">
        <v>45</v>
      </c>
      <c r="G435" s="46">
        <v>0</v>
      </c>
      <c r="H435" s="46">
        <v>67.5</v>
      </c>
    </row>
    <row r="436" spans="1:8" x14ac:dyDescent="0.25">
      <c r="A436" s="46" t="s">
        <v>930</v>
      </c>
      <c r="B436" s="43" t="str">
        <f>IF(COUNTIF('PE Sains'!A:A,A436)&gt;0,"L","M")</f>
        <v>L</v>
      </c>
      <c r="C436" s="43" t="s">
        <v>1</v>
      </c>
      <c r="D436" s="46">
        <v>5908.1137496305701</v>
      </c>
      <c r="E436" s="43" t="s">
        <v>1</v>
      </c>
      <c r="F436" s="46">
        <v>0</v>
      </c>
      <c r="G436" s="46">
        <v>369</v>
      </c>
      <c r="H436" s="46">
        <v>3</v>
      </c>
    </row>
    <row r="437" spans="1:8" x14ac:dyDescent="0.25">
      <c r="A437" s="46" t="s">
        <v>17</v>
      </c>
      <c r="B437" s="43" t="str">
        <f>IF(COUNTIF('PE Sains'!A:A,A437)&gt;0,"L","M")</f>
        <v>L</v>
      </c>
      <c r="C437" s="43" t="s">
        <v>1</v>
      </c>
      <c r="D437" s="46">
        <v>5888.7269594565796</v>
      </c>
      <c r="E437" s="43" t="s">
        <v>1</v>
      </c>
      <c r="F437" s="46">
        <v>0</v>
      </c>
      <c r="G437" s="46">
        <v>364</v>
      </c>
      <c r="H437" s="46">
        <v>6</v>
      </c>
    </row>
    <row r="438" spans="1:8" x14ac:dyDescent="0.25">
      <c r="A438" s="46" t="s">
        <v>19</v>
      </c>
      <c r="B438" s="43" t="str">
        <f>IF(COUNTIF('PE Sains'!A:A,A438)&gt;0,"L","M")</f>
        <v>L</v>
      </c>
      <c r="C438" s="43" t="s">
        <v>1</v>
      </c>
      <c r="D438" s="46">
        <v>5860.4955236591504</v>
      </c>
      <c r="E438" s="43" t="s">
        <v>1</v>
      </c>
      <c r="F438" s="46">
        <v>0</v>
      </c>
      <c r="G438" s="46">
        <v>349</v>
      </c>
      <c r="H438" s="46">
        <v>16.5</v>
      </c>
    </row>
    <row r="439" spans="1:8" x14ac:dyDescent="0.25">
      <c r="A439" s="46" t="s">
        <v>81</v>
      </c>
      <c r="B439" s="43" t="str">
        <f>IF(COUNTIF('PE Sains'!A:A,A439)&gt;0,"L","M")</f>
        <v>L</v>
      </c>
      <c r="C439" s="43" t="s">
        <v>1</v>
      </c>
      <c r="D439" s="46">
        <v>5828.8690900075098</v>
      </c>
      <c r="E439" s="43" t="s">
        <v>1</v>
      </c>
      <c r="F439" s="46">
        <v>0</v>
      </c>
      <c r="G439" s="46">
        <v>364</v>
      </c>
      <c r="H439" s="46">
        <v>3</v>
      </c>
    </row>
    <row r="440" spans="1:8" x14ac:dyDescent="0.25">
      <c r="A440" s="46" t="s">
        <v>88</v>
      </c>
      <c r="B440" s="43" t="str">
        <f>IF(COUNTIF('PE Sains'!A:A,A440)&gt;0,"L","M")</f>
        <v>L</v>
      </c>
      <c r="C440" s="43" t="s">
        <v>1</v>
      </c>
      <c r="D440" s="46">
        <v>5828.8690900075098</v>
      </c>
      <c r="E440" s="43" t="s">
        <v>1</v>
      </c>
      <c r="F440" s="46">
        <v>0</v>
      </c>
      <c r="G440" s="46">
        <v>364</v>
      </c>
      <c r="H440" s="46">
        <v>3</v>
      </c>
    </row>
    <row r="441" spans="1:8" x14ac:dyDescent="0.25">
      <c r="A441" s="46" t="s">
        <v>865</v>
      </c>
      <c r="B441" s="43" t="str">
        <f>IF(COUNTIF('PE Sains'!A:A,A441)&gt;0,"L","M")</f>
        <v>M</v>
      </c>
      <c r="C441" s="43" t="s">
        <v>1</v>
      </c>
      <c r="D441" s="46">
        <v>5823.5316937377602</v>
      </c>
      <c r="E441" s="43" t="s">
        <v>1</v>
      </c>
      <c r="F441" s="46">
        <v>45</v>
      </c>
      <c r="G441" s="46">
        <v>0</v>
      </c>
      <c r="H441" s="46">
        <v>63</v>
      </c>
    </row>
    <row r="442" spans="1:8" x14ac:dyDescent="0.25">
      <c r="A442" s="46" t="s">
        <v>101</v>
      </c>
      <c r="B442" s="43" t="str">
        <f>IF(COUNTIF('PE Sains'!A:A,A442)&gt;0,"L","M")</f>
        <v>L</v>
      </c>
      <c r="C442" s="43" t="s">
        <v>1</v>
      </c>
      <c r="D442" s="46">
        <v>5820.0244443840702</v>
      </c>
      <c r="E442" s="43" t="s">
        <v>1</v>
      </c>
      <c r="F442" s="46">
        <v>0</v>
      </c>
      <c r="G442" s="46">
        <v>354</v>
      </c>
      <c r="H442" s="46">
        <v>10.5</v>
      </c>
    </row>
    <row r="443" spans="1:8" x14ac:dyDescent="0.25">
      <c r="A443" s="46" t="s">
        <v>866</v>
      </c>
      <c r="B443" s="43" t="str">
        <f>IF(COUNTIF('PE Sains'!A:A,A443)&gt;0,"L","M")</f>
        <v>L</v>
      </c>
      <c r="C443" s="43" t="s">
        <v>1</v>
      </c>
      <c r="D443" s="46">
        <v>5686.7945356617101</v>
      </c>
      <c r="E443" s="43" t="s">
        <v>1</v>
      </c>
      <c r="F443" s="46">
        <v>0</v>
      </c>
      <c r="G443" s="46">
        <v>350</v>
      </c>
      <c r="H443" s="46">
        <v>7</v>
      </c>
    </row>
    <row r="444" spans="1:8" x14ac:dyDescent="0.25">
      <c r="A444" s="46" t="s">
        <v>89</v>
      </c>
      <c r="B444" s="43" t="str">
        <f>IF(COUNTIF('PE Sains'!A:A,A444)&gt;0,"L","M")</f>
        <v>L</v>
      </c>
      <c r="C444" s="43" t="s">
        <v>1</v>
      </c>
      <c r="D444" s="46">
        <v>5682.6194142390495</v>
      </c>
      <c r="E444" s="43" t="s">
        <v>1</v>
      </c>
      <c r="F444" s="46">
        <v>0</v>
      </c>
      <c r="G444" s="46">
        <v>334</v>
      </c>
      <c r="H444" s="46">
        <v>19.5</v>
      </c>
    </row>
    <row r="445" spans="1:8" x14ac:dyDescent="0.25">
      <c r="A445" s="46" t="s">
        <v>911</v>
      </c>
      <c r="B445" s="43" t="str">
        <f>IF(COUNTIF('PE Sains'!A:A,A445)&gt;0,"L","M")</f>
        <v>L</v>
      </c>
      <c r="C445" s="43" t="s">
        <v>1</v>
      </c>
      <c r="D445" s="46">
        <v>5663.7984570407598</v>
      </c>
      <c r="E445" s="43" t="s">
        <v>1</v>
      </c>
      <c r="F445" s="46">
        <v>0</v>
      </c>
      <c r="G445" s="46">
        <v>324</v>
      </c>
      <c r="H445" s="46">
        <v>26.5</v>
      </c>
    </row>
    <row r="446" spans="1:8" x14ac:dyDescent="0.25">
      <c r="A446" s="46" t="s">
        <v>1488</v>
      </c>
      <c r="B446" s="43" t="str">
        <f>IF(COUNTIF('PE Sains'!A:A,A446)&gt;0,"L","M")</f>
        <v>M</v>
      </c>
      <c r="C446" s="43" t="s">
        <v>1</v>
      </c>
      <c r="D446" s="46">
        <v>5636.6030353324104</v>
      </c>
      <c r="E446" s="43" t="s">
        <v>1</v>
      </c>
      <c r="F446" s="46">
        <v>130</v>
      </c>
      <c r="G446" s="46">
        <v>0</v>
      </c>
      <c r="H446" s="46">
        <v>0</v>
      </c>
    </row>
    <row r="447" spans="1:8" x14ac:dyDescent="0.25">
      <c r="A447" s="46" t="s">
        <v>1482</v>
      </c>
      <c r="B447" s="43" t="str">
        <f>IF(COUNTIF('PE Sains'!A:A,A447)&gt;0,"L","M")</f>
        <v>M</v>
      </c>
      <c r="C447" s="43" t="s">
        <v>1</v>
      </c>
      <c r="D447" s="46">
        <v>5636.6030353324104</v>
      </c>
      <c r="E447" s="43" t="s">
        <v>1</v>
      </c>
      <c r="F447" s="46">
        <v>130</v>
      </c>
      <c r="G447" s="46">
        <v>0</v>
      </c>
      <c r="H447" s="46">
        <v>0</v>
      </c>
    </row>
    <row r="448" spans="1:8" x14ac:dyDescent="0.25">
      <c r="A448" s="46" t="s">
        <v>1476</v>
      </c>
      <c r="B448" s="43" t="str">
        <f>IF(COUNTIF('PE Sains'!A:A,A448)&gt;0,"L","M")</f>
        <v>M</v>
      </c>
      <c r="C448" s="43" t="s">
        <v>1</v>
      </c>
      <c r="D448" s="46">
        <v>5636.6030353324104</v>
      </c>
      <c r="E448" s="43" t="s">
        <v>1</v>
      </c>
      <c r="F448" s="46">
        <v>130</v>
      </c>
      <c r="G448" s="46">
        <v>0</v>
      </c>
      <c r="H448" s="46">
        <v>0</v>
      </c>
    </row>
    <row r="449" spans="1:8" x14ac:dyDescent="0.25">
      <c r="A449" s="46" t="s">
        <v>654</v>
      </c>
      <c r="B449" s="43" t="str">
        <f>IF(COUNTIF('PE Sains'!A:A,A449)&gt;0,"L","M")</f>
        <v>M</v>
      </c>
      <c r="C449" s="43" t="s">
        <v>1</v>
      </c>
      <c r="D449" s="46">
        <v>5588.9968836861899</v>
      </c>
      <c r="E449" s="43" t="s">
        <v>1</v>
      </c>
      <c r="F449" s="46">
        <v>0</v>
      </c>
      <c r="G449" s="46">
        <v>99</v>
      </c>
      <c r="H449" s="46">
        <v>1</v>
      </c>
    </row>
    <row r="450" spans="1:8" x14ac:dyDescent="0.25">
      <c r="A450" s="46" t="s">
        <v>662</v>
      </c>
      <c r="B450" s="43" t="str">
        <f>IF(COUNTIF('PE Sains'!A:A,A450)&gt;0,"L","M")</f>
        <v>M</v>
      </c>
      <c r="C450" s="43" t="s">
        <v>1</v>
      </c>
      <c r="D450" s="46">
        <v>5588.9968836861899</v>
      </c>
      <c r="E450" s="43" t="s">
        <v>1</v>
      </c>
      <c r="F450" s="46">
        <v>0</v>
      </c>
      <c r="G450" s="46">
        <v>99</v>
      </c>
      <c r="H450" s="46">
        <v>1</v>
      </c>
    </row>
    <row r="451" spans="1:8" x14ac:dyDescent="0.25">
      <c r="A451" s="46" t="s">
        <v>647</v>
      </c>
      <c r="B451" s="43" t="str">
        <f>IF(COUNTIF('PE Sains'!A:A,A451)&gt;0,"L","M")</f>
        <v>M</v>
      </c>
      <c r="C451" s="43" t="s">
        <v>1</v>
      </c>
      <c r="D451" s="46">
        <v>5569.0442605364997</v>
      </c>
      <c r="E451" s="43" t="s">
        <v>1</v>
      </c>
      <c r="F451" s="46">
        <v>0</v>
      </c>
      <c r="G451" s="46">
        <v>99</v>
      </c>
      <c r="H451" s="46">
        <v>0</v>
      </c>
    </row>
    <row r="452" spans="1:8" x14ac:dyDescent="0.25">
      <c r="A452" s="46" t="s">
        <v>741</v>
      </c>
      <c r="B452" s="43" t="str">
        <f>IF(COUNTIF('PE Sains'!A:A,A452)&gt;0,"L","M")</f>
        <v>L</v>
      </c>
      <c r="C452" s="43" t="s">
        <v>1</v>
      </c>
      <c r="D452" s="46">
        <v>5562.3378423652102</v>
      </c>
      <c r="E452" s="43" t="s">
        <v>1</v>
      </c>
      <c r="F452" s="46">
        <v>0</v>
      </c>
      <c r="G452" s="46">
        <v>339</v>
      </c>
      <c r="H452" s="46">
        <v>9.5</v>
      </c>
    </row>
    <row r="453" spans="1:8" x14ac:dyDescent="0.25">
      <c r="A453" s="46" t="s">
        <v>739</v>
      </c>
      <c r="B453" s="43" t="str">
        <f>IF(COUNTIF('PE Sains'!A:A,A453)&gt;0,"L","M")</f>
        <v>L</v>
      </c>
      <c r="C453" s="43" t="s">
        <v>1</v>
      </c>
      <c r="D453" s="46">
        <v>5552.3615307903701</v>
      </c>
      <c r="E453" s="43" t="s">
        <v>1</v>
      </c>
      <c r="F453" s="46">
        <v>0</v>
      </c>
      <c r="G453" s="46">
        <v>339</v>
      </c>
      <c r="H453" s="46">
        <v>9</v>
      </c>
    </row>
    <row r="454" spans="1:8" x14ac:dyDescent="0.25">
      <c r="A454" s="46" t="s">
        <v>763</v>
      </c>
      <c r="B454" s="43" t="str">
        <f>IF(COUNTIF('PE Sains'!A:A,A454)&gt;0,"L","M")</f>
        <v>L</v>
      </c>
      <c r="C454" s="43" t="s">
        <v>1</v>
      </c>
      <c r="D454" s="46">
        <v>5531.2772416892803</v>
      </c>
      <c r="E454" s="43" t="s">
        <v>1</v>
      </c>
      <c r="F454" s="46">
        <v>0</v>
      </c>
      <c r="G454" s="46">
        <v>349</v>
      </c>
      <c r="H454" s="46">
        <v>0</v>
      </c>
    </row>
    <row r="455" spans="1:8" x14ac:dyDescent="0.25">
      <c r="A455" s="46" t="s">
        <v>546</v>
      </c>
      <c r="B455" s="43" t="str">
        <f>IF(COUNTIF('PE Sains'!A:A,A455)&gt;0,"L","M")</f>
        <v>M</v>
      </c>
      <c r="C455" s="43" t="s">
        <v>1</v>
      </c>
      <c r="D455" s="46">
        <v>5489.7996009134404</v>
      </c>
      <c r="E455" s="43" t="s">
        <v>1</v>
      </c>
      <c r="F455" s="46">
        <v>0</v>
      </c>
      <c r="G455" s="46">
        <v>94</v>
      </c>
      <c r="H455" s="46">
        <v>0</v>
      </c>
    </row>
    <row r="456" spans="1:8" x14ac:dyDescent="0.25">
      <c r="A456" s="46" t="s">
        <v>696</v>
      </c>
      <c r="B456" s="43" t="str">
        <f>IF(COUNTIF('PE Sains'!A:A,A456)&gt;0,"L","M")</f>
        <v>M</v>
      </c>
      <c r="C456" s="43" t="s">
        <v>1</v>
      </c>
      <c r="D456" s="46">
        <v>5461.5681651160103</v>
      </c>
      <c r="E456" s="43" t="s">
        <v>1</v>
      </c>
      <c r="F456" s="46">
        <v>0</v>
      </c>
      <c r="G456" s="46">
        <v>79</v>
      </c>
      <c r="H456" s="46">
        <v>10.5</v>
      </c>
    </row>
    <row r="457" spans="1:8" x14ac:dyDescent="0.25">
      <c r="A457" s="46" t="s">
        <v>78</v>
      </c>
      <c r="B457" s="43" t="str">
        <f>IF(COUNTIF('PE Sains'!A:A,A457)&gt;0,"L","M")</f>
        <v>L</v>
      </c>
      <c r="C457" s="43" t="s">
        <v>1</v>
      </c>
      <c r="D457" s="46">
        <v>5454.2959139690201</v>
      </c>
      <c r="E457" s="43" t="s">
        <v>1</v>
      </c>
      <c r="F457" s="46">
        <v>0</v>
      </c>
      <c r="G457" s="46">
        <v>324</v>
      </c>
      <c r="H457" s="46">
        <v>16</v>
      </c>
    </row>
    <row r="458" spans="1:8" x14ac:dyDescent="0.25">
      <c r="A458" s="46" t="s">
        <v>803</v>
      </c>
      <c r="B458" s="43" t="str">
        <f>IF(COUNTIF('PE Sains'!A:A,A458)&gt;0,"L","M")</f>
        <v>M</v>
      </c>
      <c r="C458" s="43" t="s">
        <v>1</v>
      </c>
      <c r="D458" s="46">
        <v>5406.6599320530604</v>
      </c>
      <c r="E458" s="43" t="s">
        <v>1</v>
      </c>
      <c r="F458" s="46">
        <v>0</v>
      </c>
      <c r="G458" s="46">
        <v>0</v>
      </c>
      <c r="H458" s="46">
        <v>70.5</v>
      </c>
    </row>
    <row r="459" spans="1:8" x14ac:dyDescent="0.25">
      <c r="A459" s="46" t="s">
        <v>30</v>
      </c>
      <c r="B459" s="43" t="str">
        <f>IF(COUNTIF('PE Sains'!A:A,A459)&gt;0,"L","M")</f>
        <v>L</v>
      </c>
      <c r="C459" s="43" t="s">
        <v>1</v>
      </c>
      <c r="D459" s="46">
        <v>5383.8958999694096</v>
      </c>
      <c r="E459" s="43" t="s">
        <v>1</v>
      </c>
      <c r="F459" s="46">
        <v>0</v>
      </c>
      <c r="G459" s="46">
        <v>329</v>
      </c>
      <c r="H459" s="46">
        <v>8.5</v>
      </c>
    </row>
    <row r="460" spans="1:8" x14ac:dyDescent="0.25">
      <c r="A460" s="46" t="s">
        <v>955</v>
      </c>
      <c r="B460" s="43" t="str">
        <f>IF(COUNTIF('PE Sains'!A:A,A460)&gt;0,"L","M")</f>
        <v>L</v>
      </c>
      <c r="C460" s="43" t="s">
        <v>1</v>
      </c>
      <c r="D460" s="46">
        <v>5355.0986311962797</v>
      </c>
      <c r="E460" s="43" t="s">
        <v>1</v>
      </c>
      <c r="F460" s="46">
        <v>0</v>
      </c>
      <c r="G460" s="46">
        <v>319</v>
      </c>
      <c r="H460" s="46">
        <v>15</v>
      </c>
    </row>
    <row r="461" spans="1:8" x14ac:dyDescent="0.25">
      <c r="A461" s="46" t="s">
        <v>674</v>
      </c>
      <c r="B461" s="43" t="str">
        <f>IF(COUNTIF('PE Sains'!A:A,A461)&gt;0,"L","M")</f>
        <v>M</v>
      </c>
      <c r="C461" s="43" t="s">
        <v>1</v>
      </c>
      <c r="D461" s="46">
        <v>5331.8761146430297</v>
      </c>
      <c r="E461" s="43" t="s">
        <v>1</v>
      </c>
      <c r="F461" s="46">
        <v>0</v>
      </c>
      <c r="G461" s="46">
        <v>79</v>
      </c>
      <c r="H461" s="46">
        <v>4</v>
      </c>
    </row>
    <row r="462" spans="1:8" x14ac:dyDescent="0.25">
      <c r="A462" s="46" t="s">
        <v>677</v>
      </c>
      <c r="B462" s="43" t="str">
        <f>IF(COUNTIF('PE Sains'!A:A,A462)&gt;0,"L","M")</f>
        <v>M</v>
      </c>
      <c r="C462" s="43" t="s">
        <v>1</v>
      </c>
      <c r="D462" s="46">
        <v>5331.8761146430297</v>
      </c>
      <c r="E462" s="43" t="s">
        <v>1</v>
      </c>
      <c r="F462" s="46">
        <v>0</v>
      </c>
      <c r="G462" s="46">
        <v>79</v>
      </c>
      <c r="H462" s="46">
        <v>4</v>
      </c>
    </row>
    <row r="463" spans="1:8" x14ac:dyDescent="0.25">
      <c r="A463" s="46" t="s">
        <v>27</v>
      </c>
      <c r="B463" s="43" t="str">
        <f>IF(COUNTIF('PE Sains'!A:A,A463)&gt;0,"L","M")</f>
        <v>L</v>
      </c>
      <c r="C463" s="43" t="s">
        <v>1</v>
      </c>
      <c r="D463" s="46">
        <v>5324.6038634960496</v>
      </c>
      <c r="E463" s="43" t="s">
        <v>1</v>
      </c>
      <c r="F463" s="46">
        <v>0</v>
      </c>
      <c r="G463" s="46">
        <v>324</v>
      </c>
      <c r="H463" s="46">
        <v>9.5</v>
      </c>
    </row>
    <row r="464" spans="1:8" x14ac:dyDescent="0.25">
      <c r="A464" s="46" t="s">
        <v>53</v>
      </c>
      <c r="B464" s="43" t="str">
        <f>IF(COUNTIF('PE Sains'!A:A,A464)&gt;0,"L","M")</f>
        <v>L</v>
      </c>
      <c r="C464" s="43" t="s">
        <v>1</v>
      </c>
      <c r="D464" s="46">
        <v>5316.8908838240004</v>
      </c>
      <c r="E464" s="43" t="s">
        <v>1</v>
      </c>
      <c r="F464" s="46">
        <v>0</v>
      </c>
      <c r="G464" s="46">
        <v>304</v>
      </c>
      <c r="H464" s="46">
        <v>25</v>
      </c>
    </row>
    <row r="465" spans="1:8" x14ac:dyDescent="0.25">
      <c r="A465" s="46" t="s">
        <v>914</v>
      </c>
      <c r="B465" s="43" t="str">
        <f>IF(COUNTIF('PE Sains'!A:A,A465)&gt;0,"L","M")</f>
        <v>L</v>
      </c>
      <c r="C465" s="43" t="s">
        <v>1</v>
      </c>
      <c r="D465" s="46">
        <v>5304.6512403463603</v>
      </c>
      <c r="E465" s="43" t="s">
        <v>1</v>
      </c>
      <c r="F465" s="46">
        <v>0</v>
      </c>
      <c r="G465" s="46">
        <v>324</v>
      </c>
      <c r="H465" s="46">
        <v>8.5</v>
      </c>
    </row>
    <row r="466" spans="1:8" x14ac:dyDescent="0.25">
      <c r="A466" s="46" t="s">
        <v>52</v>
      </c>
      <c r="B466" s="43" t="str">
        <f>IF(COUNTIF('PE Sains'!A:A,A466)&gt;0,"L","M")</f>
        <v>L</v>
      </c>
      <c r="C466" s="43" t="s">
        <v>1</v>
      </c>
      <c r="D466" s="46">
        <v>5297.50409365001</v>
      </c>
      <c r="E466" s="43" t="s">
        <v>1</v>
      </c>
      <c r="F466" s="46">
        <v>0</v>
      </c>
      <c r="G466" s="46">
        <v>299</v>
      </c>
      <c r="H466" s="46">
        <v>28</v>
      </c>
    </row>
    <row r="467" spans="1:8" x14ac:dyDescent="0.25">
      <c r="A467" s="46" t="s">
        <v>102</v>
      </c>
      <c r="B467" s="43" t="str">
        <f>IF(COUNTIF('PE Sains'!A:A,A467)&gt;0,"L","M")</f>
        <v>L</v>
      </c>
      <c r="C467" s="43" t="s">
        <v>1</v>
      </c>
      <c r="D467" s="46">
        <v>5254.7696824721397</v>
      </c>
      <c r="E467" s="43" t="s">
        <v>1</v>
      </c>
      <c r="F467" s="46">
        <v>0</v>
      </c>
      <c r="G467" s="46">
        <v>324</v>
      </c>
      <c r="H467" s="46">
        <v>6</v>
      </c>
    </row>
    <row r="468" spans="1:8" x14ac:dyDescent="0.25">
      <c r="A468" s="46" t="s">
        <v>22</v>
      </c>
      <c r="B468" s="43" t="str">
        <f>IF(COUNTIF('PE Sains'!A:A,A468)&gt;0,"L","M")</f>
        <v>L</v>
      </c>
      <c r="C468" s="43" t="s">
        <v>1</v>
      </c>
      <c r="D468" s="46">
        <v>5194.91181302307</v>
      </c>
      <c r="E468" s="43" t="s">
        <v>1</v>
      </c>
      <c r="F468" s="46">
        <v>0</v>
      </c>
      <c r="G468" s="46">
        <v>324</v>
      </c>
      <c r="H468" s="46">
        <v>3</v>
      </c>
    </row>
    <row r="469" spans="1:8" x14ac:dyDescent="0.25">
      <c r="A469" s="46" t="s">
        <v>769</v>
      </c>
      <c r="B469" s="43" t="str">
        <f>IF(COUNTIF('PE Sains'!A:A,A469)&gt;0,"L","M")</f>
        <v>L</v>
      </c>
      <c r="C469" s="43" t="s">
        <v>1</v>
      </c>
      <c r="D469" s="46">
        <v>5194.91181302307</v>
      </c>
      <c r="E469" s="43" t="s">
        <v>1</v>
      </c>
      <c r="F469" s="46">
        <v>0</v>
      </c>
      <c r="G469" s="46">
        <v>324</v>
      </c>
      <c r="H469" s="46">
        <v>3</v>
      </c>
    </row>
    <row r="470" spans="1:8" x14ac:dyDescent="0.25">
      <c r="A470" s="46" t="s">
        <v>873</v>
      </c>
      <c r="B470" s="43" t="str">
        <f>IF(COUNTIF('PE Sains'!A:A,A470)&gt;0,"L","M")</f>
        <v>L</v>
      </c>
      <c r="C470" s="43" t="s">
        <v>1</v>
      </c>
      <c r="D470" s="46">
        <v>5188.3304993024203</v>
      </c>
      <c r="E470" s="43" t="s">
        <v>1</v>
      </c>
      <c r="F470" s="46">
        <v>0</v>
      </c>
      <c r="G470" s="46">
        <v>294</v>
      </c>
      <c r="H470" s="46">
        <v>26.5</v>
      </c>
    </row>
    <row r="471" spans="1:8" x14ac:dyDescent="0.25">
      <c r="A471" s="46" t="s">
        <v>794</v>
      </c>
      <c r="B471" s="43" t="str">
        <f>IF(COUNTIF('PE Sains'!A:A,A471)&gt;0,"L","M")</f>
        <v>L</v>
      </c>
      <c r="C471" s="43" t="s">
        <v>1</v>
      </c>
      <c r="D471" s="46">
        <v>5185.5013344239196</v>
      </c>
      <c r="E471" s="43" t="s">
        <v>1</v>
      </c>
      <c r="F471" s="46">
        <v>0</v>
      </c>
      <c r="G471" s="46">
        <v>319</v>
      </c>
      <c r="H471" s="46">
        <v>6.5</v>
      </c>
    </row>
    <row r="472" spans="1:8" x14ac:dyDescent="0.25">
      <c r="A472" s="46" t="s">
        <v>70</v>
      </c>
      <c r="B472" s="43" t="str">
        <f>IF(COUNTIF('PE Sains'!A:A,A472)&gt;0,"L","M")</f>
        <v>L</v>
      </c>
      <c r="C472" s="43" t="s">
        <v>1</v>
      </c>
      <c r="D472" s="46">
        <v>5126.7751309262603</v>
      </c>
      <c r="E472" s="43" t="s">
        <v>1</v>
      </c>
      <c r="F472" s="46">
        <v>0</v>
      </c>
      <c r="G472" s="46">
        <v>309</v>
      </c>
      <c r="H472" s="46">
        <v>11.5</v>
      </c>
    </row>
    <row r="473" spans="1:8" x14ac:dyDescent="0.25">
      <c r="A473" s="46" t="s">
        <v>765</v>
      </c>
      <c r="B473" s="43" t="str">
        <f>IF(COUNTIF('PE Sains'!A:A,A473)&gt;0,"L","M")</f>
        <v>L</v>
      </c>
      <c r="C473" s="43" t="s">
        <v>1</v>
      </c>
      <c r="D473" s="46">
        <v>5088.5673835539801</v>
      </c>
      <c r="E473" s="43" t="s">
        <v>1</v>
      </c>
      <c r="F473" s="46">
        <v>0</v>
      </c>
      <c r="G473" s="46">
        <v>294</v>
      </c>
      <c r="H473" s="46">
        <v>21.5</v>
      </c>
    </row>
    <row r="474" spans="1:8" x14ac:dyDescent="0.25">
      <c r="A474" s="46" t="s">
        <v>9</v>
      </c>
      <c r="B474" s="43" t="str">
        <f>IF(COUNTIF('PE Sains'!A:A,A474)&gt;0,"L","M")</f>
        <v>L</v>
      </c>
      <c r="C474" s="43" t="s">
        <v>1</v>
      </c>
      <c r="D474" s="46">
        <v>5086.3040516511801</v>
      </c>
      <c r="E474" s="43" t="s">
        <v>1</v>
      </c>
      <c r="F474" s="46">
        <v>0</v>
      </c>
      <c r="G474" s="46">
        <v>314</v>
      </c>
      <c r="H474" s="46">
        <v>5.5</v>
      </c>
    </row>
    <row r="475" spans="1:8" x14ac:dyDescent="0.25">
      <c r="A475" s="46" t="s">
        <v>90</v>
      </c>
      <c r="B475" s="43" t="str">
        <f>IF(COUNTIF('PE Sains'!A:A,A475)&gt;0,"L","M")</f>
        <v>L</v>
      </c>
      <c r="C475" s="43" t="s">
        <v>1</v>
      </c>
      <c r="D475" s="46">
        <v>5056.9409499023504</v>
      </c>
      <c r="E475" s="43" t="s">
        <v>1</v>
      </c>
      <c r="F475" s="46">
        <v>0</v>
      </c>
      <c r="G475" s="46">
        <v>309</v>
      </c>
      <c r="H475" s="46">
        <v>8</v>
      </c>
    </row>
    <row r="476" spans="1:8" x14ac:dyDescent="0.25">
      <c r="A476" s="46" t="s">
        <v>48</v>
      </c>
      <c r="B476" s="43" t="str">
        <f>IF(COUNTIF('PE Sains'!A:A,A476)&gt;0,"L","M")</f>
        <v>L</v>
      </c>
      <c r="C476" s="43" t="s">
        <v>1</v>
      </c>
      <c r="D476" s="46">
        <v>5036.4224937769604</v>
      </c>
      <c r="E476" s="43" t="s">
        <v>1</v>
      </c>
      <c r="F476" s="46">
        <v>0</v>
      </c>
      <c r="G476" s="46">
        <v>314</v>
      </c>
      <c r="H476" s="46">
        <v>3</v>
      </c>
    </row>
    <row r="477" spans="1:8" x14ac:dyDescent="0.25">
      <c r="A477" s="46" t="s">
        <v>810</v>
      </c>
      <c r="B477" s="43" t="str">
        <f>IF(COUNTIF('PE Sains'!A:A,A477)&gt;0,"L","M")</f>
        <v>L</v>
      </c>
      <c r="C477" s="43" t="s">
        <v>1</v>
      </c>
      <c r="D477" s="46">
        <v>5017.03570360297</v>
      </c>
      <c r="E477" s="43" t="s">
        <v>1</v>
      </c>
      <c r="F477" s="46">
        <v>0</v>
      </c>
      <c r="G477" s="46">
        <v>309</v>
      </c>
      <c r="H477" s="46">
        <v>6</v>
      </c>
    </row>
    <row r="478" spans="1:8" x14ac:dyDescent="0.25">
      <c r="A478" s="46" t="s">
        <v>692</v>
      </c>
      <c r="B478" s="43" t="str">
        <f>IF(COUNTIF('PE Sains'!A:A,A478)&gt;0,"L","M")</f>
        <v>L</v>
      </c>
      <c r="C478" s="43" t="s">
        <v>1</v>
      </c>
      <c r="D478" s="46">
        <v>4977.6962902792902</v>
      </c>
      <c r="E478" s="43" t="s">
        <v>1</v>
      </c>
      <c r="F478" s="46">
        <v>0</v>
      </c>
      <c r="G478" s="46">
        <v>304</v>
      </c>
      <c r="H478" s="46">
        <v>8</v>
      </c>
    </row>
    <row r="479" spans="1:8" x14ac:dyDescent="0.25">
      <c r="A479" s="46" t="s">
        <v>670</v>
      </c>
      <c r="B479" s="43" t="str">
        <f>IF(COUNTIF('PE Sains'!A:A,A479)&gt;0,"L","M")</f>
        <v>L</v>
      </c>
      <c r="C479" s="43" t="s">
        <v>1</v>
      </c>
      <c r="D479" s="46">
        <v>4877.93317453085</v>
      </c>
      <c r="E479" s="43" t="s">
        <v>1</v>
      </c>
      <c r="F479" s="46">
        <v>0</v>
      </c>
      <c r="G479" s="46">
        <v>304</v>
      </c>
      <c r="H479" s="46">
        <v>3</v>
      </c>
    </row>
    <row r="480" spans="1:8" x14ac:dyDescent="0.25">
      <c r="A480" s="46" t="s">
        <v>734</v>
      </c>
      <c r="B480" s="43" t="str">
        <f>IF(COUNTIF('PE Sains'!A:A,A480)&gt;0,"L","M")</f>
        <v>M</v>
      </c>
      <c r="C480" s="43" t="s">
        <v>1</v>
      </c>
      <c r="D480" s="46">
        <v>4867.9391070114598</v>
      </c>
      <c r="E480" s="43" t="s">
        <v>1</v>
      </c>
      <c r="F480" s="46">
        <v>0</v>
      </c>
      <c r="G480" s="46">
        <v>0</v>
      </c>
      <c r="H480" s="46">
        <v>43.5</v>
      </c>
    </row>
    <row r="481" spans="1:8" x14ac:dyDescent="0.25">
      <c r="A481" s="46" t="s">
        <v>7</v>
      </c>
      <c r="B481" s="43" t="str">
        <f>IF(COUNTIF('PE Sains'!A:A,A481)&gt;0,"L","M")</f>
        <v>L</v>
      </c>
      <c r="C481" s="43" t="s">
        <v>1</v>
      </c>
      <c r="D481" s="46">
        <v>4839.15959418287</v>
      </c>
      <c r="E481" s="43" t="s">
        <v>1</v>
      </c>
      <c r="F481" s="46">
        <v>0</v>
      </c>
      <c r="G481" s="46">
        <v>294</v>
      </c>
      <c r="H481" s="46">
        <v>9</v>
      </c>
    </row>
    <row r="482" spans="1:8" x14ac:dyDescent="0.25">
      <c r="A482" s="46" t="s">
        <v>926</v>
      </c>
      <c r="B482" s="43" t="str">
        <f>IF(COUNTIF('PE Sains'!A:A,A482)&gt;0,"L","M")</f>
        <v>M</v>
      </c>
      <c r="C482" s="43" t="s">
        <v>1</v>
      </c>
      <c r="D482" s="46">
        <v>4819.0126258191203</v>
      </c>
      <c r="E482" s="43" t="s">
        <v>1</v>
      </c>
      <c r="F482" s="46">
        <v>50</v>
      </c>
      <c r="G482" s="46">
        <v>0</v>
      </c>
      <c r="H482" s="46">
        <v>9.5</v>
      </c>
    </row>
    <row r="483" spans="1:8" x14ac:dyDescent="0.25">
      <c r="A483" s="46" t="s">
        <v>29</v>
      </c>
      <c r="B483" s="43" t="str">
        <f>IF(COUNTIF('PE Sains'!A:A,A483)&gt;0,"L","M")</f>
        <v>L</v>
      </c>
      <c r="C483" s="43" t="s">
        <v>1</v>
      </c>
      <c r="D483" s="46">
        <v>4809.2306594583397</v>
      </c>
      <c r="E483" s="43" t="s">
        <v>1</v>
      </c>
      <c r="F483" s="46">
        <v>0</v>
      </c>
      <c r="G483" s="46">
        <v>294</v>
      </c>
      <c r="H483" s="46">
        <v>7.5</v>
      </c>
    </row>
    <row r="484" spans="1:8" x14ac:dyDescent="0.25">
      <c r="A484" s="46" t="s">
        <v>780</v>
      </c>
      <c r="B484" s="43" t="str">
        <f>IF(COUNTIF('PE Sains'!A:A,A484)&gt;0,"L","M")</f>
        <v>L</v>
      </c>
      <c r="C484" s="43" t="s">
        <v>1</v>
      </c>
      <c r="D484" s="46">
        <v>4798.6885149077898</v>
      </c>
      <c r="E484" s="43" t="s">
        <v>1</v>
      </c>
      <c r="F484" s="46">
        <v>0</v>
      </c>
      <c r="G484" s="46">
        <v>299</v>
      </c>
      <c r="H484" s="46">
        <v>3</v>
      </c>
    </row>
    <row r="485" spans="1:8" x14ac:dyDescent="0.25">
      <c r="A485" s="46" t="s">
        <v>781</v>
      </c>
      <c r="B485" s="43" t="str">
        <f>IF(COUNTIF('PE Sains'!A:A,A485)&gt;0,"L","M")</f>
        <v>L</v>
      </c>
      <c r="C485" s="43" t="s">
        <v>1</v>
      </c>
      <c r="D485" s="46">
        <v>4798.6885149077898</v>
      </c>
      <c r="E485" s="43" t="s">
        <v>1</v>
      </c>
      <c r="F485" s="46">
        <v>0</v>
      </c>
      <c r="G485" s="46">
        <v>299</v>
      </c>
      <c r="H485" s="46">
        <v>3</v>
      </c>
    </row>
    <row r="486" spans="1:8" x14ac:dyDescent="0.25">
      <c r="A486" s="46" t="s">
        <v>862</v>
      </c>
      <c r="B486" s="43" t="str">
        <f>IF(COUNTIF('PE Sains'!A:A,A486)&gt;0,"L","M")</f>
        <v>L</v>
      </c>
      <c r="C486" s="43" t="s">
        <v>1</v>
      </c>
      <c r="D486" s="46">
        <v>4751.0702889363702</v>
      </c>
      <c r="E486" s="43" t="s">
        <v>1</v>
      </c>
      <c r="F486" s="46">
        <v>0</v>
      </c>
      <c r="G486" s="46">
        <v>279</v>
      </c>
      <c r="H486" s="46">
        <v>16.5</v>
      </c>
    </row>
    <row r="487" spans="1:8" x14ac:dyDescent="0.25">
      <c r="A487" s="46" t="s">
        <v>38</v>
      </c>
      <c r="B487" s="43" t="str">
        <f>IF(COUNTIF('PE Sains'!A:A,A487)&gt;0,"L","M")</f>
        <v>L</v>
      </c>
      <c r="C487" s="43" t="s">
        <v>1</v>
      </c>
      <c r="D487" s="46">
        <v>4750.5044559606704</v>
      </c>
      <c r="E487" s="43" t="s">
        <v>1</v>
      </c>
      <c r="F487" s="46">
        <v>0</v>
      </c>
      <c r="G487" s="46">
        <v>284</v>
      </c>
      <c r="H487" s="46">
        <v>12.5</v>
      </c>
    </row>
    <row r="488" spans="1:8" x14ac:dyDescent="0.25">
      <c r="A488" s="46" t="s">
        <v>63</v>
      </c>
      <c r="B488" s="43" t="str">
        <f>IF(COUNTIF('PE Sains'!A:A,A488)&gt;0,"L","M")</f>
        <v>L</v>
      </c>
      <c r="C488" s="43" t="s">
        <v>1</v>
      </c>
      <c r="D488" s="46">
        <v>4670.1281303862097</v>
      </c>
      <c r="E488" s="43" t="s">
        <v>1</v>
      </c>
      <c r="F488" s="46">
        <v>0</v>
      </c>
      <c r="G488" s="46">
        <v>289</v>
      </c>
      <c r="H488" s="46">
        <v>4.5</v>
      </c>
    </row>
    <row r="489" spans="1:8" x14ac:dyDescent="0.25">
      <c r="A489" s="46" t="s">
        <v>723</v>
      </c>
      <c r="B489" s="43" t="str">
        <f>IF(COUNTIF('PE Sains'!A:A,A489)&gt;0,"L","M")</f>
        <v>M</v>
      </c>
      <c r="C489" s="43" t="s">
        <v>1</v>
      </c>
      <c r="D489" s="46">
        <v>4649.4153290467702</v>
      </c>
      <c r="E489" s="43" t="s">
        <v>1</v>
      </c>
      <c r="F489" s="46">
        <v>50</v>
      </c>
      <c r="G489" s="46">
        <v>0</v>
      </c>
      <c r="H489" s="46">
        <v>1</v>
      </c>
    </row>
    <row r="490" spans="1:8" x14ac:dyDescent="0.25">
      <c r="A490" s="46" t="s">
        <v>24</v>
      </c>
      <c r="B490" s="43" t="str">
        <f>IF(COUNTIF('PE Sains'!A:A,A490)&gt;0,"L","M")</f>
        <v>L</v>
      </c>
      <c r="C490" s="43" t="s">
        <v>1</v>
      </c>
      <c r="D490" s="46">
        <v>4640.7650286373801</v>
      </c>
      <c r="E490" s="43" t="s">
        <v>1</v>
      </c>
      <c r="F490" s="46">
        <v>0</v>
      </c>
      <c r="G490" s="46">
        <v>284</v>
      </c>
      <c r="H490" s="46">
        <v>7</v>
      </c>
    </row>
    <row r="491" spans="1:8" x14ac:dyDescent="0.25">
      <c r="A491" s="46" t="s">
        <v>37</v>
      </c>
      <c r="B491" s="43" t="str">
        <f>IF(COUNTIF('PE Sains'!A:A,A491)&gt;0,"L","M")</f>
        <v>L</v>
      </c>
      <c r="C491" s="43" t="s">
        <v>1</v>
      </c>
      <c r="D491" s="46">
        <v>4640.1991956616803</v>
      </c>
      <c r="E491" s="43" t="s">
        <v>1</v>
      </c>
      <c r="F491" s="46">
        <v>0</v>
      </c>
      <c r="G491" s="46">
        <v>289</v>
      </c>
      <c r="H491" s="46">
        <v>3</v>
      </c>
    </row>
    <row r="492" spans="1:8" x14ac:dyDescent="0.25">
      <c r="A492" s="46" t="s">
        <v>984</v>
      </c>
      <c r="B492" s="43" t="str">
        <f>IF(COUNTIF('PE Sains'!A:A,A492)&gt;0,"L","M")</f>
        <v>M</v>
      </c>
      <c r="C492" s="43" t="s">
        <v>1</v>
      </c>
      <c r="D492" s="46">
        <v>4629.46270589708</v>
      </c>
      <c r="E492" s="43" t="s">
        <v>1</v>
      </c>
      <c r="F492" s="46">
        <v>50</v>
      </c>
      <c r="G492" s="46">
        <v>0</v>
      </c>
      <c r="H492" s="46">
        <v>0</v>
      </c>
    </row>
    <row r="493" spans="1:8" x14ac:dyDescent="0.25">
      <c r="A493" s="46" t="s">
        <v>851</v>
      </c>
      <c r="B493" s="43" t="str">
        <f>IF(COUNTIF('PE Sains'!A:A,A493)&gt;0,"L","M")</f>
        <v>M</v>
      </c>
      <c r="C493" s="43" t="s">
        <v>1</v>
      </c>
      <c r="D493" s="46">
        <v>4629.46270589708</v>
      </c>
      <c r="E493" s="43" t="s">
        <v>1</v>
      </c>
      <c r="F493" s="46">
        <v>50</v>
      </c>
      <c r="G493" s="46">
        <v>0</v>
      </c>
      <c r="H493" s="46">
        <v>0</v>
      </c>
    </row>
    <row r="494" spans="1:8" x14ac:dyDescent="0.25">
      <c r="A494" s="46" t="s">
        <v>720</v>
      </c>
      <c r="B494" s="43" t="str">
        <f>IF(COUNTIF('PE Sains'!A:A,A494)&gt;0,"L","M")</f>
        <v>M</v>
      </c>
      <c r="C494" s="43" t="s">
        <v>1</v>
      </c>
      <c r="D494" s="46">
        <v>4629.46270589708</v>
      </c>
      <c r="E494" s="43" t="s">
        <v>1</v>
      </c>
      <c r="F494" s="46">
        <v>50</v>
      </c>
      <c r="G494" s="46">
        <v>0</v>
      </c>
      <c r="H494" s="46">
        <v>0</v>
      </c>
    </row>
    <row r="495" spans="1:8" x14ac:dyDescent="0.25">
      <c r="A495" s="46" t="s">
        <v>721</v>
      </c>
      <c r="B495" s="43" t="str">
        <f>IF(COUNTIF('PE Sains'!A:A,A495)&gt;0,"L","M")</f>
        <v>M</v>
      </c>
      <c r="C495" s="43" t="s">
        <v>1</v>
      </c>
      <c r="D495" s="46">
        <v>4629.46270589708</v>
      </c>
      <c r="E495" s="43" t="s">
        <v>1</v>
      </c>
      <c r="F495" s="46">
        <v>50</v>
      </c>
      <c r="G495" s="46">
        <v>0</v>
      </c>
      <c r="H495" s="46">
        <v>0</v>
      </c>
    </row>
    <row r="496" spans="1:8" x14ac:dyDescent="0.25">
      <c r="A496" s="46" t="s">
        <v>722</v>
      </c>
      <c r="B496" s="43" t="str">
        <f>IF(COUNTIF('PE Sains'!A:A,A496)&gt;0,"L","M")</f>
        <v>M</v>
      </c>
      <c r="C496" s="43" t="s">
        <v>1</v>
      </c>
      <c r="D496" s="46">
        <v>4629.46270589708</v>
      </c>
      <c r="E496" s="43" t="s">
        <v>1</v>
      </c>
      <c r="F496" s="46">
        <v>50</v>
      </c>
      <c r="G496" s="46">
        <v>0</v>
      </c>
      <c r="H496" s="46">
        <v>0</v>
      </c>
    </row>
    <row r="497" spans="1:8" x14ac:dyDescent="0.25">
      <c r="A497" s="46" t="s">
        <v>28</v>
      </c>
      <c r="B497" s="43" t="str">
        <f>IF(COUNTIF('PE Sains'!A:A,A497)&gt;0,"L","M")</f>
        <v>L</v>
      </c>
      <c r="C497" s="43" t="s">
        <v>1</v>
      </c>
      <c r="D497" s="46">
        <v>4580.3413262126096</v>
      </c>
      <c r="E497" s="43" t="s">
        <v>1</v>
      </c>
      <c r="F497" s="46">
        <v>0</v>
      </c>
      <c r="G497" s="46">
        <v>289</v>
      </c>
      <c r="H497" s="46">
        <v>0</v>
      </c>
    </row>
    <row r="498" spans="1:8" x14ac:dyDescent="0.25">
      <c r="A498" s="46" t="s">
        <v>700</v>
      </c>
      <c r="B498" s="43" t="str">
        <f>IF(COUNTIF('PE Sains'!A:A,A498)&gt;0,"L","M")</f>
        <v>L</v>
      </c>
      <c r="C498" s="43" t="s">
        <v>1</v>
      </c>
      <c r="D498" s="46">
        <v>4572.0625135648697</v>
      </c>
      <c r="E498" s="43" t="s">
        <v>1</v>
      </c>
      <c r="F498" s="46">
        <v>0</v>
      </c>
      <c r="G498" s="46">
        <v>274</v>
      </c>
      <c r="H498" s="46">
        <v>11.5</v>
      </c>
    </row>
    <row r="499" spans="1:8" x14ac:dyDescent="0.25">
      <c r="A499" s="46" t="s">
        <v>1142</v>
      </c>
      <c r="B499" s="43" t="str">
        <f>IF(COUNTIF('PE Sains'!A:A,A499)&gt;0,"L","M")</f>
        <v>M</v>
      </c>
      <c r="C499" s="43" t="s">
        <v>1</v>
      </c>
      <c r="D499" s="46">
        <v>4566.5164353073696</v>
      </c>
      <c r="E499" s="43" t="s">
        <v>1</v>
      </c>
      <c r="F499" s="46">
        <v>45</v>
      </c>
      <c r="G499" s="46">
        <v>0</v>
      </c>
      <c r="H499" s="46">
        <v>0</v>
      </c>
    </row>
    <row r="500" spans="1:8" x14ac:dyDescent="0.25">
      <c r="A500" s="46" t="s">
        <v>1098</v>
      </c>
      <c r="B500" s="43" t="str">
        <f>IF(COUNTIF('PE Sains'!A:A,A500)&gt;0,"L","M")</f>
        <v>M</v>
      </c>
      <c r="C500" s="43" t="s">
        <v>1</v>
      </c>
      <c r="D500" s="46">
        <v>4566.5164353073696</v>
      </c>
      <c r="E500" s="43" t="s">
        <v>1</v>
      </c>
      <c r="F500" s="46">
        <v>45</v>
      </c>
      <c r="G500" s="46">
        <v>0</v>
      </c>
      <c r="H500" s="46">
        <v>0</v>
      </c>
    </row>
    <row r="501" spans="1:8" x14ac:dyDescent="0.25">
      <c r="A501" s="46" t="s">
        <v>1059</v>
      </c>
      <c r="B501" s="43" t="str">
        <f>IF(COUNTIF('PE Sains'!A:A,A501)&gt;0,"L","M")</f>
        <v>M</v>
      </c>
      <c r="C501" s="43" t="s">
        <v>1</v>
      </c>
      <c r="D501" s="46">
        <v>4566.5164353073696</v>
      </c>
      <c r="E501" s="43" t="s">
        <v>1</v>
      </c>
      <c r="F501" s="46">
        <v>45</v>
      </c>
      <c r="G501" s="46">
        <v>0</v>
      </c>
      <c r="H501" s="46">
        <v>0</v>
      </c>
    </row>
    <row r="502" spans="1:8" x14ac:dyDescent="0.25">
      <c r="A502" s="46" t="s">
        <v>707</v>
      </c>
      <c r="B502" s="43" t="str">
        <f>IF(COUNTIF('PE Sains'!A:A,A502)&gt;0,"L","M")</f>
        <v>L</v>
      </c>
      <c r="C502" s="43" t="s">
        <v>1</v>
      </c>
      <c r="D502" s="46">
        <v>4553.24155636658</v>
      </c>
      <c r="E502" s="43" t="s">
        <v>1</v>
      </c>
      <c r="F502" s="46">
        <v>0</v>
      </c>
      <c r="G502" s="46">
        <v>264</v>
      </c>
      <c r="H502" s="46">
        <v>18.5</v>
      </c>
    </row>
    <row r="503" spans="1:8" x14ac:dyDescent="0.25">
      <c r="A503" s="46" t="s">
        <v>717</v>
      </c>
      <c r="B503" s="43" t="str">
        <f>IF(COUNTIF('PE Sains'!A:A,A503)&gt;0,"L","M")</f>
        <v>M</v>
      </c>
      <c r="C503" s="43" t="s">
        <v>1</v>
      </c>
      <c r="D503" s="46">
        <v>4548.6971366164398</v>
      </c>
      <c r="E503" s="43" t="s">
        <v>1</v>
      </c>
      <c r="F503" s="46">
        <v>0</v>
      </c>
      <c r="G503" s="46">
        <v>0</v>
      </c>
      <c r="H503" s="46">
        <v>27.5</v>
      </c>
    </row>
    <row r="504" spans="1:8" x14ac:dyDescent="0.25">
      <c r="A504" s="46" t="s">
        <v>718</v>
      </c>
      <c r="B504" s="43" t="str">
        <f>IF(COUNTIF('PE Sains'!A:A,A504)&gt;0,"L","M")</f>
        <v>M</v>
      </c>
      <c r="C504" s="43" t="s">
        <v>1</v>
      </c>
      <c r="D504" s="46">
        <v>4548.6971366164398</v>
      </c>
      <c r="E504" s="43" t="s">
        <v>1</v>
      </c>
      <c r="F504" s="46">
        <v>0</v>
      </c>
      <c r="G504" s="46">
        <v>0</v>
      </c>
      <c r="H504" s="46">
        <v>27.5</v>
      </c>
    </row>
    <row r="505" spans="1:8" x14ac:dyDescent="0.25">
      <c r="A505" s="46" t="s">
        <v>861</v>
      </c>
      <c r="B505" s="43" t="str">
        <f>IF(COUNTIF('PE Sains'!A:A,A505)&gt;0,"L","M")</f>
        <v>L</v>
      </c>
      <c r="C505" s="43" t="s">
        <v>1</v>
      </c>
      <c r="D505" s="46">
        <v>4541.5677458646396</v>
      </c>
      <c r="E505" s="43" t="s">
        <v>1</v>
      </c>
      <c r="F505" s="46">
        <v>0</v>
      </c>
      <c r="G505" s="46">
        <v>279</v>
      </c>
      <c r="H505" s="46">
        <v>6</v>
      </c>
    </row>
    <row r="506" spans="1:8" x14ac:dyDescent="0.25">
      <c r="A506" s="46" t="s">
        <v>1074</v>
      </c>
      <c r="B506" s="43" t="str">
        <f>IF(COUNTIF('PE Sains'!A:A,A506)&gt;0,"L","M")</f>
        <v>M</v>
      </c>
      <c r="C506" s="43" t="s">
        <v>1</v>
      </c>
      <c r="D506" s="46">
        <v>4517.8508235883301</v>
      </c>
      <c r="E506" s="43" t="s">
        <v>1</v>
      </c>
      <c r="F506" s="46">
        <v>200</v>
      </c>
      <c r="G506" s="46">
        <v>0</v>
      </c>
      <c r="H506" s="46">
        <v>0</v>
      </c>
    </row>
    <row r="507" spans="1:8" x14ac:dyDescent="0.25">
      <c r="A507" s="46" t="s">
        <v>714</v>
      </c>
      <c r="B507" s="43" t="str">
        <f>IF(COUNTIF('PE Sains'!A:A,A507)&gt;0,"L","M")</f>
        <v>M</v>
      </c>
      <c r="C507" s="43" t="s">
        <v>1</v>
      </c>
      <c r="D507" s="46">
        <v>4508.7918903170603</v>
      </c>
      <c r="E507" s="43" t="s">
        <v>1</v>
      </c>
      <c r="F507" s="46">
        <v>0</v>
      </c>
      <c r="G507" s="46">
        <v>0</v>
      </c>
      <c r="H507" s="46">
        <v>25.5</v>
      </c>
    </row>
    <row r="508" spans="1:8" x14ac:dyDescent="0.25">
      <c r="A508" s="46" t="s">
        <v>98</v>
      </c>
      <c r="B508" s="43" t="str">
        <f>IF(COUNTIF('PE Sains'!A:A,A508)&gt;0,"L","M")</f>
        <v>L</v>
      </c>
      <c r="C508" s="43" t="s">
        <v>1</v>
      </c>
      <c r="D508" s="46">
        <v>4503.9258314680601</v>
      </c>
      <c r="E508" s="43" t="s">
        <v>1</v>
      </c>
      <c r="F508" s="46">
        <v>0</v>
      </c>
      <c r="G508" s="46">
        <v>259</v>
      </c>
      <c r="H508" s="46">
        <v>20</v>
      </c>
    </row>
    <row r="509" spans="1:8" x14ac:dyDescent="0.25">
      <c r="A509" s="46" t="s">
        <v>913</v>
      </c>
      <c r="B509" s="43" t="str">
        <f>IF(COUNTIF('PE Sains'!A:A,A509)&gt;0,"L","M")</f>
        <v>L</v>
      </c>
      <c r="C509" s="43" t="s">
        <v>1</v>
      </c>
      <c r="D509" s="46">
        <v>4483.9732083183699</v>
      </c>
      <c r="E509" s="43" t="s">
        <v>1</v>
      </c>
      <c r="F509" s="46">
        <v>0</v>
      </c>
      <c r="G509" s="46">
        <v>259</v>
      </c>
      <c r="H509" s="46">
        <v>19</v>
      </c>
    </row>
    <row r="510" spans="1:8" x14ac:dyDescent="0.25">
      <c r="A510" s="46" t="s">
        <v>938</v>
      </c>
      <c r="B510" s="43" t="str">
        <f>IF(COUNTIF('PE Sains'!A:A,A510)&gt;0,"L","M")</f>
        <v>M</v>
      </c>
      <c r="C510" s="43" t="s">
        <v>1</v>
      </c>
      <c r="D510" s="46">
        <v>4377.6776235382504</v>
      </c>
      <c r="E510" s="43" t="s">
        <v>1</v>
      </c>
      <c r="F510" s="46">
        <v>30</v>
      </c>
      <c r="G510" s="46">
        <v>0</v>
      </c>
      <c r="H510" s="46">
        <v>0</v>
      </c>
    </row>
    <row r="511" spans="1:8" x14ac:dyDescent="0.25">
      <c r="A511" s="46" t="s">
        <v>939</v>
      </c>
      <c r="B511" s="43" t="str">
        <f>IF(COUNTIF('PE Sains'!A:A,A511)&gt;0,"L","M")</f>
        <v>M</v>
      </c>
      <c r="C511" s="43" t="s">
        <v>1</v>
      </c>
      <c r="D511" s="46">
        <v>4377.6776235382504</v>
      </c>
      <c r="E511" s="43" t="s">
        <v>1</v>
      </c>
      <c r="F511" s="46">
        <v>30</v>
      </c>
      <c r="G511" s="46">
        <v>0</v>
      </c>
      <c r="H511" s="46">
        <v>0</v>
      </c>
    </row>
    <row r="512" spans="1:8" x14ac:dyDescent="0.25">
      <c r="A512" s="46" t="s">
        <v>940</v>
      </c>
      <c r="B512" s="43" t="str">
        <f>IF(COUNTIF('PE Sains'!A:A,A512)&gt;0,"L","M")</f>
        <v>M</v>
      </c>
      <c r="C512" s="43" t="s">
        <v>1</v>
      </c>
      <c r="D512" s="46">
        <v>4377.6776235382504</v>
      </c>
      <c r="E512" s="43" t="s">
        <v>1</v>
      </c>
      <c r="F512" s="46">
        <v>30</v>
      </c>
      <c r="G512" s="46">
        <v>0</v>
      </c>
      <c r="H512" s="46">
        <v>0</v>
      </c>
    </row>
    <row r="513" spans="1:8" x14ac:dyDescent="0.25">
      <c r="A513" s="46" t="s">
        <v>941</v>
      </c>
      <c r="B513" s="43" t="str">
        <f>IF(COUNTIF('PE Sains'!A:A,A513)&gt;0,"L","M")</f>
        <v>M</v>
      </c>
      <c r="C513" s="43" t="s">
        <v>1</v>
      </c>
      <c r="D513" s="46">
        <v>4377.6776235382504</v>
      </c>
      <c r="E513" s="43" t="s">
        <v>1</v>
      </c>
      <c r="F513" s="46">
        <v>30</v>
      </c>
      <c r="G513" s="46">
        <v>0</v>
      </c>
      <c r="H513" s="46">
        <v>0</v>
      </c>
    </row>
    <row r="514" spans="1:8" x14ac:dyDescent="0.25">
      <c r="A514" s="46" t="s">
        <v>942</v>
      </c>
      <c r="B514" s="43" t="str">
        <f>IF(COUNTIF('PE Sains'!A:A,A514)&gt;0,"L","M")</f>
        <v>M</v>
      </c>
      <c r="C514" s="43" t="s">
        <v>1</v>
      </c>
      <c r="D514" s="46">
        <v>4377.6776235382504</v>
      </c>
      <c r="E514" s="43" t="s">
        <v>1</v>
      </c>
      <c r="F514" s="46">
        <v>30</v>
      </c>
      <c r="G514" s="46">
        <v>0</v>
      </c>
      <c r="H514" s="46">
        <v>0</v>
      </c>
    </row>
    <row r="515" spans="1:8" x14ac:dyDescent="0.25">
      <c r="A515" s="46" t="s">
        <v>943</v>
      </c>
      <c r="B515" s="43" t="str">
        <f>IF(COUNTIF('PE Sains'!A:A,A515)&gt;0,"L","M")</f>
        <v>M</v>
      </c>
      <c r="C515" s="43" t="s">
        <v>1</v>
      </c>
      <c r="D515" s="46">
        <v>4377.6776235382504</v>
      </c>
      <c r="E515" s="43" t="s">
        <v>1</v>
      </c>
      <c r="F515" s="46">
        <v>30</v>
      </c>
      <c r="G515" s="46">
        <v>0</v>
      </c>
      <c r="H515" s="46">
        <v>0</v>
      </c>
    </row>
    <row r="516" spans="1:8" x14ac:dyDescent="0.25">
      <c r="A516" s="46" t="s">
        <v>944</v>
      </c>
      <c r="B516" s="43" t="str">
        <f>IF(COUNTIF('PE Sains'!A:A,A516)&gt;0,"L","M")</f>
        <v>M</v>
      </c>
      <c r="C516" s="43" t="s">
        <v>1</v>
      </c>
      <c r="D516" s="46">
        <v>4377.6776235382504</v>
      </c>
      <c r="E516" s="43" t="s">
        <v>1</v>
      </c>
      <c r="F516" s="46">
        <v>30</v>
      </c>
      <c r="G516" s="46">
        <v>0</v>
      </c>
      <c r="H516" s="46">
        <v>0</v>
      </c>
    </row>
    <row r="517" spans="1:8" x14ac:dyDescent="0.25">
      <c r="A517" s="46" t="s">
        <v>708</v>
      </c>
      <c r="B517" s="43" t="str">
        <f>IF(COUNTIF('PE Sains'!A:A,A517)&gt;0,"L","M")</f>
        <v>M</v>
      </c>
      <c r="C517" s="43" t="s">
        <v>1</v>
      </c>
      <c r="D517" s="46">
        <v>4377.6776235382504</v>
      </c>
      <c r="E517" s="43" t="s">
        <v>1</v>
      </c>
      <c r="F517" s="46">
        <v>30</v>
      </c>
      <c r="G517" s="46">
        <v>0</v>
      </c>
      <c r="H517" s="46">
        <v>0</v>
      </c>
    </row>
    <row r="518" spans="1:8" x14ac:dyDescent="0.25">
      <c r="A518" s="46" t="s">
        <v>863</v>
      </c>
      <c r="B518" s="43" t="str">
        <f>IF(COUNTIF('PE Sains'!A:A,A518)&gt;0,"L","M")</f>
        <v>L</v>
      </c>
      <c r="C518" s="43" t="s">
        <v>1</v>
      </c>
      <c r="D518" s="46">
        <v>4342.6073473434499</v>
      </c>
      <c r="E518" s="43" t="s">
        <v>1</v>
      </c>
      <c r="F518" s="46">
        <v>0</v>
      </c>
      <c r="G518" s="46">
        <v>274</v>
      </c>
      <c r="H518" s="46">
        <v>0</v>
      </c>
    </row>
    <row r="519" spans="1:8" x14ac:dyDescent="0.25">
      <c r="A519" s="46" t="s">
        <v>11</v>
      </c>
      <c r="B519" s="43" t="str">
        <f>IF(COUNTIF('PE Sains'!A:A,A519)&gt;0,"L","M")</f>
        <v>L</v>
      </c>
      <c r="C519" s="43" t="s">
        <v>1</v>
      </c>
      <c r="D519" s="46">
        <v>4333.7627017200002</v>
      </c>
      <c r="E519" s="43" t="s">
        <v>1</v>
      </c>
      <c r="F519" s="46">
        <v>0</v>
      </c>
      <c r="G519" s="46">
        <v>264</v>
      </c>
      <c r="H519" s="46">
        <v>7.5</v>
      </c>
    </row>
    <row r="520" spans="1:8" x14ac:dyDescent="0.25">
      <c r="A520" s="46" t="s">
        <v>770</v>
      </c>
      <c r="B520" s="43" t="str">
        <f>IF(COUNTIF('PE Sains'!A:A,A520)&gt;0,"L","M")</f>
        <v>L</v>
      </c>
      <c r="C520" s="43" t="s">
        <v>1</v>
      </c>
      <c r="D520" s="46">
        <v>4323.7863901451601</v>
      </c>
      <c r="E520" s="43" t="s">
        <v>1</v>
      </c>
      <c r="F520" s="46">
        <v>0</v>
      </c>
      <c r="G520" s="46">
        <v>264</v>
      </c>
      <c r="H520" s="46">
        <v>7</v>
      </c>
    </row>
    <row r="521" spans="1:8" x14ac:dyDescent="0.25">
      <c r="A521" s="46" t="s">
        <v>931</v>
      </c>
      <c r="B521" s="43" t="str">
        <f>IF(COUNTIF('PE Sains'!A:A,A521)&gt;0,"L","M")</f>
        <v>M</v>
      </c>
      <c r="C521" s="43" t="s">
        <v>1</v>
      </c>
      <c r="D521" s="46">
        <v>4314.73135294854</v>
      </c>
      <c r="E521" s="43" t="s">
        <v>1</v>
      </c>
      <c r="F521" s="46">
        <v>25</v>
      </c>
      <c r="G521" s="46">
        <v>0</v>
      </c>
      <c r="H521" s="46">
        <v>0</v>
      </c>
    </row>
    <row r="522" spans="1:8" x14ac:dyDescent="0.25">
      <c r="A522" s="46" t="s">
        <v>934</v>
      </c>
      <c r="B522" s="43" t="str">
        <f>IF(COUNTIF('PE Sains'!A:A,A522)&gt;0,"L","M")</f>
        <v>M</v>
      </c>
      <c r="C522" s="43" t="s">
        <v>1</v>
      </c>
      <c r="D522" s="46">
        <v>4314.73135294854</v>
      </c>
      <c r="E522" s="43" t="s">
        <v>1</v>
      </c>
      <c r="F522" s="46">
        <v>25</v>
      </c>
      <c r="G522" s="46">
        <v>0</v>
      </c>
      <c r="H522" s="46">
        <v>0</v>
      </c>
    </row>
    <row r="523" spans="1:8" x14ac:dyDescent="0.25">
      <c r="A523" s="46" t="s">
        <v>93</v>
      </c>
      <c r="B523" s="43" t="str">
        <f>IF(COUNTIF('PE Sains'!A:A,A523)&gt;0,"L","M")</f>
        <v>L</v>
      </c>
      <c r="C523" s="43" t="s">
        <v>1</v>
      </c>
      <c r="D523" s="46">
        <v>4298.3841192262198</v>
      </c>
      <c r="E523" s="43" t="s">
        <v>1</v>
      </c>
      <c r="F523" s="46">
        <v>0</v>
      </c>
      <c r="G523" s="46">
        <v>224</v>
      </c>
      <c r="H523" s="46">
        <v>37.5</v>
      </c>
    </row>
    <row r="524" spans="1:8" x14ac:dyDescent="0.25">
      <c r="A524" s="46" t="s">
        <v>55</v>
      </c>
      <c r="B524" s="43" t="str">
        <f>IF(COUNTIF('PE Sains'!A:A,A524)&gt;0,"L","M")</f>
        <v>L</v>
      </c>
      <c r="C524" s="43" t="s">
        <v>1</v>
      </c>
      <c r="D524" s="46">
        <v>4283.3153108700799</v>
      </c>
      <c r="E524" s="43" t="s">
        <v>1</v>
      </c>
      <c r="F524" s="46">
        <v>0</v>
      </c>
      <c r="G524" s="46">
        <v>269</v>
      </c>
      <c r="H524" s="46">
        <v>1</v>
      </c>
    </row>
    <row r="525" spans="1:8" x14ac:dyDescent="0.25">
      <c r="A525" s="46" t="s">
        <v>706</v>
      </c>
      <c r="B525" s="43" t="str">
        <f>IF(COUNTIF('PE Sains'!A:A,A525)&gt;0,"L","M")</f>
        <v>L</v>
      </c>
      <c r="C525" s="43" t="s">
        <v>1</v>
      </c>
      <c r="D525" s="46">
        <v>4275.6023311980298</v>
      </c>
      <c r="E525" s="43" t="s">
        <v>1</v>
      </c>
      <c r="F525" s="46">
        <v>0</v>
      </c>
      <c r="G525" s="46">
        <v>249</v>
      </c>
      <c r="H525" s="46">
        <v>16.5</v>
      </c>
    </row>
    <row r="526" spans="1:8" x14ac:dyDescent="0.25">
      <c r="A526" s="46" t="s">
        <v>6</v>
      </c>
      <c r="B526" s="43" t="str">
        <f>IF(COUNTIF('PE Sains'!A:A,A526)&gt;0,"L","M")</f>
        <v>L</v>
      </c>
      <c r="C526" s="43" t="s">
        <v>1</v>
      </c>
      <c r="D526" s="46">
        <v>4263.9285206960903</v>
      </c>
      <c r="E526" s="43" t="s">
        <v>1</v>
      </c>
      <c r="F526" s="46">
        <v>0</v>
      </c>
      <c r="G526" s="46">
        <v>264</v>
      </c>
      <c r="H526" s="46">
        <v>4</v>
      </c>
    </row>
    <row r="527" spans="1:8" x14ac:dyDescent="0.25">
      <c r="A527" s="46" t="s">
        <v>762</v>
      </c>
      <c r="B527" s="43" t="str">
        <f>IF(COUNTIF('PE Sains'!A:A,A527)&gt;0,"L","M")</f>
        <v>L</v>
      </c>
      <c r="C527" s="43" t="s">
        <v>1</v>
      </c>
      <c r="D527" s="46">
        <v>4263.9285206960903</v>
      </c>
      <c r="E527" s="43" t="s">
        <v>1</v>
      </c>
      <c r="F527" s="46">
        <v>0</v>
      </c>
      <c r="G527" s="46">
        <v>264</v>
      </c>
      <c r="H527" s="46">
        <v>4</v>
      </c>
    </row>
    <row r="528" spans="1:8" x14ac:dyDescent="0.25">
      <c r="A528" s="46" t="s">
        <v>702</v>
      </c>
      <c r="B528" s="43" t="str">
        <f>IF(COUNTIF('PE Sains'!A:A,A528)&gt;0,"L","M")</f>
        <v>M</v>
      </c>
      <c r="C528" s="43" t="s">
        <v>1</v>
      </c>
      <c r="D528" s="46">
        <v>4259.3841009459502</v>
      </c>
      <c r="E528" s="43" t="s">
        <v>1</v>
      </c>
      <c r="F528" s="46">
        <v>0</v>
      </c>
      <c r="G528" s="46">
        <v>0</v>
      </c>
      <c r="H528" s="46">
        <v>13</v>
      </c>
    </row>
    <row r="529" spans="1:8" x14ac:dyDescent="0.25">
      <c r="A529" s="46" t="s">
        <v>768</v>
      </c>
      <c r="B529" s="43" t="str">
        <f>IF(COUNTIF('PE Sains'!A:A,A529)&gt;0,"L","M")</f>
        <v>L</v>
      </c>
      <c r="C529" s="43" t="s">
        <v>1</v>
      </c>
      <c r="D529" s="46">
        <v>4243.9758975464001</v>
      </c>
      <c r="E529" s="43" t="s">
        <v>1</v>
      </c>
      <c r="F529" s="46">
        <v>0</v>
      </c>
      <c r="G529" s="46">
        <v>264</v>
      </c>
      <c r="H529" s="46">
        <v>3</v>
      </c>
    </row>
    <row r="530" spans="1:8" x14ac:dyDescent="0.25">
      <c r="A530" s="46" t="s">
        <v>73</v>
      </c>
      <c r="B530" s="43" t="str">
        <f>IF(COUNTIF('PE Sains'!A:A,A530)&gt;0,"L","M")</f>
        <v>L</v>
      </c>
      <c r="C530" s="43" t="s">
        <v>1</v>
      </c>
      <c r="D530" s="46">
        <v>4243.9758975464001</v>
      </c>
      <c r="E530" s="43" t="s">
        <v>1</v>
      </c>
      <c r="F530" s="46">
        <v>0</v>
      </c>
      <c r="G530" s="46">
        <v>264</v>
      </c>
      <c r="H530" s="46">
        <v>3</v>
      </c>
    </row>
    <row r="531" spans="1:8" x14ac:dyDescent="0.25">
      <c r="A531" s="46" t="s">
        <v>104</v>
      </c>
      <c r="B531" s="43" t="str">
        <f>IF(COUNTIF('PE Sains'!A:A,A531)&gt;0,"L","M")</f>
        <v>L</v>
      </c>
      <c r="C531" s="43" t="s">
        <v>1</v>
      </c>
      <c r="D531" s="46">
        <v>4224.0232743967099</v>
      </c>
      <c r="E531" s="43" t="s">
        <v>1</v>
      </c>
      <c r="F531" s="46">
        <v>0</v>
      </c>
      <c r="G531" s="46">
        <v>264</v>
      </c>
      <c r="H531" s="46">
        <v>2</v>
      </c>
    </row>
    <row r="532" spans="1:8" x14ac:dyDescent="0.25">
      <c r="A532" s="46" t="s">
        <v>57</v>
      </c>
      <c r="B532" s="43" t="str">
        <f>IF(COUNTIF('PE Sains'!A:A,A532)&gt;0,"L","M")</f>
        <v>L</v>
      </c>
      <c r="C532" s="43" t="s">
        <v>1</v>
      </c>
      <c r="D532" s="46">
        <v>4204.0706512470197</v>
      </c>
      <c r="E532" s="43" t="s">
        <v>1</v>
      </c>
      <c r="F532" s="46">
        <v>0</v>
      </c>
      <c r="G532" s="46">
        <v>264</v>
      </c>
      <c r="H532" s="46">
        <v>1</v>
      </c>
    </row>
    <row r="533" spans="1:8" x14ac:dyDescent="0.25">
      <c r="A533" s="46" t="s">
        <v>710</v>
      </c>
      <c r="B533" s="43" t="str">
        <f>IF(COUNTIF('PE Sains'!A:A,A533)&gt;0,"L","M")</f>
        <v>L</v>
      </c>
      <c r="C533" s="43" t="s">
        <v>1</v>
      </c>
      <c r="D533" s="46">
        <v>4166.9945698261399</v>
      </c>
      <c r="E533" s="43" t="s">
        <v>1</v>
      </c>
      <c r="F533" s="46">
        <v>0</v>
      </c>
      <c r="G533" s="46">
        <v>239</v>
      </c>
      <c r="H533" s="46">
        <v>19</v>
      </c>
    </row>
    <row r="534" spans="1:8" x14ac:dyDescent="0.25">
      <c r="A534" s="46" t="s">
        <v>690</v>
      </c>
      <c r="B534" s="43" t="str">
        <f>IF(COUNTIF('PE Sains'!A:A,A534)&gt;0,"L","M")</f>
        <v>M</v>
      </c>
      <c r="C534" s="43" t="s">
        <v>1</v>
      </c>
      <c r="D534" s="46">
        <v>4149.6446736226599</v>
      </c>
      <c r="E534" s="43" t="s">
        <v>1</v>
      </c>
      <c r="F534" s="46">
        <v>0</v>
      </c>
      <c r="G534" s="46">
        <v>0</v>
      </c>
      <c r="H534" s="46">
        <v>7.5</v>
      </c>
    </row>
    <row r="535" spans="1:8" x14ac:dyDescent="0.25">
      <c r="A535" s="46" t="s">
        <v>685</v>
      </c>
      <c r="B535" s="43" t="str">
        <f>IF(COUNTIF('PE Sains'!A:A,A535)&gt;0,"L","M")</f>
        <v>M</v>
      </c>
      <c r="C535" s="43" t="s">
        <v>1</v>
      </c>
      <c r="D535" s="46">
        <v>4129.6920504729696</v>
      </c>
      <c r="E535" s="43" t="s">
        <v>1</v>
      </c>
      <c r="F535" s="46">
        <v>0</v>
      </c>
      <c r="G535" s="46">
        <v>0</v>
      </c>
      <c r="H535" s="46">
        <v>6.5</v>
      </c>
    </row>
    <row r="536" spans="1:8" x14ac:dyDescent="0.25">
      <c r="A536" s="46" t="s">
        <v>675</v>
      </c>
      <c r="B536" s="43" t="str">
        <f>IF(COUNTIF('PE Sains'!A:A,A536)&gt;0,"L","M")</f>
        <v>M</v>
      </c>
      <c r="C536" s="43" t="s">
        <v>1</v>
      </c>
      <c r="D536" s="46">
        <v>4079.81049259875</v>
      </c>
      <c r="E536" s="43" t="s">
        <v>1</v>
      </c>
      <c r="F536" s="46">
        <v>0</v>
      </c>
      <c r="G536" s="46">
        <v>0</v>
      </c>
      <c r="H536" s="46">
        <v>4</v>
      </c>
    </row>
    <row r="537" spans="1:8" x14ac:dyDescent="0.25">
      <c r="A537" s="46" t="s">
        <v>676</v>
      </c>
      <c r="B537" s="43" t="str">
        <f>IF(COUNTIF('PE Sains'!A:A,A537)&gt;0,"L","M")</f>
        <v>M</v>
      </c>
      <c r="C537" s="43" t="s">
        <v>1</v>
      </c>
      <c r="D537" s="46">
        <v>4079.81049259875</v>
      </c>
      <c r="E537" s="43" t="s">
        <v>1</v>
      </c>
      <c r="F537" s="46">
        <v>0</v>
      </c>
      <c r="G537" s="46">
        <v>0</v>
      </c>
      <c r="H537" s="46">
        <v>4</v>
      </c>
    </row>
    <row r="538" spans="1:8" x14ac:dyDescent="0.25">
      <c r="A538" s="51" t="s">
        <v>678</v>
      </c>
      <c r="B538" s="43" t="str">
        <f>IF(COUNTIF('PE Sains'!A:A,A538)&gt;0,"L","M")</f>
        <v>M</v>
      </c>
      <c r="C538" s="43" t="s">
        <v>1</v>
      </c>
      <c r="D538" s="46">
        <v>4079.81049259875</v>
      </c>
      <c r="E538" s="43" t="s">
        <v>1</v>
      </c>
      <c r="F538" s="46">
        <v>0</v>
      </c>
      <c r="G538" s="46">
        <v>0</v>
      </c>
      <c r="H538" s="46">
        <v>4</v>
      </c>
    </row>
    <row r="539" spans="1:8" x14ac:dyDescent="0.25">
      <c r="A539" s="46" t="s">
        <v>703</v>
      </c>
      <c r="B539" s="43" t="str">
        <f>IF(COUNTIF('PE Sains'!A:A,A539)&gt;0,"L","M")</f>
        <v>L</v>
      </c>
      <c r="C539" s="43" t="s">
        <v>1</v>
      </c>
      <c r="D539" s="46">
        <v>4077.2077656525398</v>
      </c>
      <c r="E539" s="43" t="s">
        <v>1</v>
      </c>
      <c r="F539" s="46">
        <v>0</v>
      </c>
      <c r="G539" s="46">
        <v>239</v>
      </c>
      <c r="H539" s="46">
        <v>14.5</v>
      </c>
    </row>
    <row r="540" spans="1:8" x14ac:dyDescent="0.25">
      <c r="A540" s="46" t="s">
        <v>802</v>
      </c>
      <c r="B540" s="43" t="str">
        <f>IF(COUNTIF('PE Sains'!A:A,A540)&gt;0,"L","M")</f>
        <v>L</v>
      </c>
      <c r="C540" s="43" t="s">
        <v>1</v>
      </c>
      <c r="D540" s="46">
        <v>4067.2314540777002</v>
      </c>
      <c r="E540" s="43" t="s">
        <v>1</v>
      </c>
      <c r="F540" s="46">
        <v>0</v>
      </c>
      <c r="G540" s="46">
        <v>239</v>
      </c>
      <c r="H540" s="46">
        <v>14</v>
      </c>
    </row>
    <row r="541" spans="1:8" x14ac:dyDescent="0.25">
      <c r="A541" s="46" t="s">
        <v>651</v>
      </c>
      <c r="B541" s="43" t="str">
        <f>IF(COUNTIF('PE Sains'!A:A,A541)&gt;0,"L","M")</f>
        <v>M</v>
      </c>
      <c r="C541" s="43" t="s">
        <v>1</v>
      </c>
      <c r="D541" s="46">
        <v>4019.9526231496802</v>
      </c>
      <c r="E541" s="43" t="s">
        <v>1</v>
      </c>
      <c r="F541" s="46">
        <v>0</v>
      </c>
      <c r="G541" s="46">
        <v>0</v>
      </c>
      <c r="H541" s="46">
        <v>1</v>
      </c>
    </row>
    <row r="542" spans="1:8" x14ac:dyDescent="0.25">
      <c r="A542" s="46" t="s">
        <v>657</v>
      </c>
      <c r="B542" s="43" t="str">
        <f>IF(COUNTIF('PE Sains'!A:A,A542)&gt;0,"L","M")</f>
        <v>M</v>
      </c>
      <c r="C542" s="43" t="s">
        <v>1</v>
      </c>
      <c r="D542" s="46">
        <v>4019.9526231496802</v>
      </c>
      <c r="E542" s="43" t="s">
        <v>1</v>
      </c>
      <c r="F542" s="46">
        <v>0</v>
      </c>
      <c r="G542" s="46">
        <v>0</v>
      </c>
      <c r="H542" s="46">
        <v>1</v>
      </c>
    </row>
    <row r="543" spans="1:8" x14ac:dyDescent="0.25">
      <c r="A543" s="46" t="s">
        <v>658</v>
      </c>
      <c r="B543" s="43" t="str">
        <f>IF(COUNTIF('PE Sains'!A:A,A543)&gt;0,"L","M")</f>
        <v>M</v>
      </c>
      <c r="C543" s="43" t="s">
        <v>1</v>
      </c>
      <c r="D543" s="46">
        <v>4019.9526231496802</v>
      </c>
      <c r="E543" s="43" t="s">
        <v>1</v>
      </c>
      <c r="F543" s="46">
        <v>0</v>
      </c>
      <c r="G543" s="46">
        <v>0</v>
      </c>
      <c r="H543" s="46">
        <v>1</v>
      </c>
    </row>
    <row r="544" spans="1:8" x14ac:dyDescent="0.25">
      <c r="A544" s="46" t="s">
        <v>661</v>
      </c>
      <c r="B544" s="43" t="str">
        <f>IF(COUNTIF('PE Sains'!A:A,A544)&gt;0,"L","M")</f>
        <v>M</v>
      </c>
      <c r="C544" s="43" t="s">
        <v>1</v>
      </c>
      <c r="D544" s="46">
        <v>4019.9526231496802</v>
      </c>
      <c r="E544" s="43" t="s">
        <v>1</v>
      </c>
      <c r="F544" s="46">
        <v>0</v>
      </c>
      <c r="G544" s="46">
        <v>0</v>
      </c>
      <c r="H544" s="46">
        <v>1</v>
      </c>
    </row>
    <row r="545" spans="1:8" x14ac:dyDescent="0.25">
      <c r="A545" s="46" t="s">
        <v>1493</v>
      </c>
      <c r="B545" s="43" t="str">
        <f>IF(COUNTIF('PE Sains'!A:A,A545)&gt;0,"L","M")</f>
        <v>M</v>
      </c>
      <c r="C545" s="43" t="s">
        <v>1</v>
      </c>
      <c r="D545" s="46">
        <v>4019.9526231496802</v>
      </c>
      <c r="E545" s="43" t="s">
        <v>1</v>
      </c>
      <c r="F545" s="46">
        <v>0</v>
      </c>
      <c r="G545" s="46">
        <v>0</v>
      </c>
      <c r="H545" s="46">
        <v>1</v>
      </c>
    </row>
    <row r="546" spans="1:8" x14ac:dyDescent="0.25">
      <c r="A546" s="46" t="s">
        <v>25</v>
      </c>
      <c r="B546" s="43" t="str">
        <f>IF(COUNTIF('PE Sains'!A:A,A546)&gt;0,"L","M")</f>
        <v>L</v>
      </c>
      <c r="C546" s="43" t="s">
        <v>1</v>
      </c>
      <c r="D546" s="46">
        <v>4017.3498962034801</v>
      </c>
      <c r="E546" s="43" t="s">
        <v>1</v>
      </c>
      <c r="F546" s="46">
        <v>0</v>
      </c>
      <c r="G546" s="46">
        <v>239</v>
      </c>
      <c r="H546" s="46">
        <v>11.5</v>
      </c>
    </row>
    <row r="547" spans="1:8" x14ac:dyDescent="0.25">
      <c r="A547" s="46" t="s">
        <v>343</v>
      </c>
      <c r="B547" s="43" t="str">
        <f>IF(COUNTIF('PE Sains'!A:A,A547)&gt;0,"L","M")</f>
        <v>M</v>
      </c>
      <c r="C547" s="43" t="s">
        <v>1</v>
      </c>
      <c r="D547" s="46">
        <v>4000</v>
      </c>
      <c r="E547" s="43" t="s">
        <v>1</v>
      </c>
      <c r="F547" s="46">
        <v>0</v>
      </c>
      <c r="G547" s="46">
        <v>0</v>
      </c>
      <c r="H547" s="46">
        <v>0</v>
      </c>
    </row>
    <row r="548" spans="1:8" x14ac:dyDescent="0.25">
      <c r="A548" s="46" t="s">
        <v>815</v>
      </c>
      <c r="B548" s="43" t="str">
        <f>IF(COUNTIF('PE Sains'!A:A,A548)&gt;0,"L","M")</f>
        <v>M</v>
      </c>
      <c r="C548" s="43" t="s">
        <v>1</v>
      </c>
      <c r="D548" s="46">
        <v>4000</v>
      </c>
      <c r="E548" s="43" t="s">
        <v>1</v>
      </c>
      <c r="F548" s="46">
        <v>0</v>
      </c>
      <c r="G548" s="46">
        <v>0</v>
      </c>
      <c r="H548" s="46">
        <v>0</v>
      </c>
    </row>
    <row r="549" spans="1:8" x14ac:dyDescent="0.25">
      <c r="A549" s="46" t="s">
        <v>816</v>
      </c>
      <c r="B549" s="43" t="str">
        <f>IF(COUNTIF('PE Sains'!A:A,A549)&gt;0,"L","M")</f>
        <v>M</v>
      </c>
      <c r="C549" s="43" t="s">
        <v>1</v>
      </c>
      <c r="D549" s="46">
        <v>4000</v>
      </c>
      <c r="E549" s="43" t="s">
        <v>1</v>
      </c>
      <c r="F549" s="46">
        <v>0</v>
      </c>
      <c r="G549" s="46">
        <v>0</v>
      </c>
      <c r="H549" s="46">
        <v>0</v>
      </c>
    </row>
    <row r="550" spans="1:8" x14ac:dyDescent="0.25">
      <c r="A550" s="46" t="s">
        <v>364</v>
      </c>
      <c r="B550" s="43" t="str">
        <f>IF(COUNTIF('PE Sains'!A:A,A550)&gt;0,"L","M")</f>
        <v>M</v>
      </c>
      <c r="C550" s="43" t="s">
        <v>1</v>
      </c>
      <c r="D550" s="46">
        <v>4000</v>
      </c>
      <c r="E550" s="43" t="s">
        <v>1</v>
      </c>
      <c r="F550" s="46">
        <v>0</v>
      </c>
      <c r="G550" s="46">
        <v>0</v>
      </c>
      <c r="H550" s="46">
        <v>0</v>
      </c>
    </row>
    <row r="551" spans="1:8" x14ac:dyDescent="0.25">
      <c r="A551" s="46" t="s">
        <v>818</v>
      </c>
      <c r="B551" s="43" t="str">
        <f>IF(COUNTIF('PE Sains'!A:A,A551)&gt;0,"L","M")</f>
        <v>M</v>
      </c>
      <c r="C551" s="43" t="s">
        <v>1</v>
      </c>
      <c r="D551" s="46">
        <v>4000</v>
      </c>
      <c r="E551" s="43" t="s">
        <v>1</v>
      </c>
      <c r="F551" s="46">
        <v>0</v>
      </c>
      <c r="G551" s="46">
        <v>0</v>
      </c>
      <c r="H551" s="46">
        <v>0</v>
      </c>
    </row>
    <row r="552" spans="1:8" x14ac:dyDescent="0.25">
      <c r="A552" s="46" t="s">
        <v>819</v>
      </c>
      <c r="B552" s="43" t="str">
        <f>IF(COUNTIF('PE Sains'!A:A,A552)&gt;0,"L","M")</f>
        <v>M</v>
      </c>
      <c r="C552" s="43" t="s">
        <v>1</v>
      </c>
      <c r="D552" s="46">
        <v>4000</v>
      </c>
      <c r="E552" s="43" t="s">
        <v>1</v>
      </c>
      <c r="F552" s="46">
        <v>0</v>
      </c>
      <c r="G552" s="46">
        <v>0</v>
      </c>
      <c r="H552" s="46">
        <v>0</v>
      </c>
    </row>
    <row r="553" spans="1:8" x14ac:dyDescent="0.25">
      <c r="A553" s="46" t="s">
        <v>820</v>
      </c>
      <c r="B553" s="43" t="str">
        <f>IF(COUNTIF('PE Sains'!A:A,A553)&gt;0,"L","M")</f>
        <v>M</v>
      </c>
      <c r="C553" s="43" t="s">
        <v>1</v>
      </c>
      <c r="D553" s="46">
        <v>4000</v>
      </c>
      <c r="E553" s="43" t="s">
        <v>1</v>
      </c>
      <c r="F553" s="46">
        <v>0</v>
      </c>
      <c r="G553" s="46">
        <v>0</v>
      </c>
      <c r="H553" s="46">
        <v>0</v>
      </c>
    </row>
    <row r="554" spans="1:8" x14ac:dyDescent="0.25">
      <c r="A554" s="46" t="s">
        <v>389</v>
      </c>
      <c r="B554" s="43" t="str">
        <f>IF(COUNTIF('PE Sains'!A:A,A554)&gt;0,"L","M")</f>
        <v>M</v>
      </c>
      <c r="C554" s="43" t="s">
        <v>1</v>
      </c>
      <c r="D554" s="46">
        <v>4000</v>
      </c>
      <c r="E554" s="43" t="s">
        <v>1</v>
      </c>
      <c r="F554" s="46">
        <v>0</v>
      </c>
      <c r="G554" s="46">
        <v>0</v>
      </c>
      <c r="H554" s="46">
        <v>0</v>
      </c>
    </row>
    <row r="555" spans="1:8" x14ac:dyDescent="0.25">
      <c r="A555" s="46" t="s">
        <v>395</v>
      </c>
      <c r="B555" s="43" t="str">
        <f>IF(COUNTIF('PE Sains'!A:A,A555)&gt;0,"L","M")</f>
        <v>M</v>
      </c>
      <c r="C555" s="43" t="s">
        <v>1</v>
      </c>
      <c r="D555" s="46">
        <v>4000</v>
      </c>
      <c r="E555" s="43" t="s">
        <v>1</v>
      </c>
      <c r="F555" s="46">
        <v>0</v>
      </c>
      <c r="G555" s="46">
        <v>0</v>
      </c>
      <c r="H555" s="46">
        <v>0</v>
      </c>
    </row>
    <row r="556" spans="1:8" x14ac:dyDescent="0.25">
      <c r="A556" s="46" t="s">
        <v>808</v>
      </c>
      <c r="B556" s="43" t="str">
        <f>IF(COUNTIF('PE Sains'!A:A,A556)&gt;0,"L","M")</f>
        <v>M</v>
      </c>
      <c r="C556" s="43" t="s">
        <v>1</v>
      </c>
      <c r="D556" s="46">
        <v>4000</v>
      </c>
      <c r="E556" s="43" t="s">
        <v>1</v>
      </c>
      <c r="F556" s="46">
        <v>0</v>
      </c>
      <c r="G556" s="46">
        <v>0</v>
      </c>
      <c r="H556" s="46">
        <v>0</v>
      </c>
    </row>
    <row r="557" spans="1:8" x14ac:dyDescent="0.25">
      <c r="A557" s="46" t="s">
        <v>404</v>
      </c>
      <c r="B557" s="43" t="str">
        <f>IF(COUNTIF('PE Sains'!A:A,A557)&gt;0,"L","M")</f>
        <v>M</v>
      </c>
      <c r="C557" s="43" t="s">
        <v>1</v>
      </c>
      <c r="D557" s="46">
        <v>4000</v>
      </c>
      <c r="E557" s="43" t="s">
        <v>1</v>
      </c>
      <c r="F557" s="46">
        <v>0</v>
      </c>
      <c r="G557" s="46">
        <v>0</v>
      </c>
      <c r="H557" s="46">
        <v>0</v>
      </c>
    </row>
    <row r="558" spans="1:8" x14ac:dyDescent="0.25">
      <c r="A558" s="46" t="s">
        <v>821</v>
      </c>
      <c r="B558" s="43" t="str">
        <f>IF(COUNTIF('PE Sains'!A:A,A558)&gt;0,"L","M")</f>
        <v>M</v>
      </c>
      <c r="C558" s="43" t="s">
        <v>1</v>
      </c>
      <c r="D558" s="46">
        <v>4000</v>
      </c>
      <c r="E558" s="43" t="s">
        <v>1</v>
      </c>
      <c r="F558" s="46">
        <v>0</v>
      </c>
      <c r="G558" s="46">
        <v>0</v>
      </c>
      <c r="H558" s="46">
        <v>0</v>
      </c>
    </row>
    <row r="559" spans="1:8" x14ac:dyDescent="0.25">
      <c r="A559" s="46" t="s">
        <v>409</v>
      </c>
      <c r="B559" s="43" t="str">
        <f>IF(COUNTIF('PE Sains'!A:A,A559)&gt;0,"L","M")</f>
        <v>M</v>
      </c>
      <c r="C559" s="43" t="s">
        <v>1</v>
      </c>
      <c r="D559" s="46">
        <v>4000</v>
      </c>
      <c r="E559" s="43" t="s">
        <v>1</v>
      </c>
      <c r="F559" s="46">
        <v>0</v>
      </c>
      <c r="G559" s="46">
        <v>0</v>
      </c>
      <c r="H559" s="46">
        <v>0</v>
      </c>
    </row>
    <row r="560" spans="1:8" x14ac:dyDescent="0.25">
      <c r="A560" s="46" t="s">
        <v>415</v>
      </c>
      <c r="B560" s="43" t="str">
        <f>IF(COUNTIF('PE Sains'!A:A,A560)&gt;0,"L","M")</f>
        <v>M</v>
      </c>
      <c r="C560" s="43" t="s">
        <v>1</v>
      </c>
      <c r="D560" s="46">
        <v>4000</v>
      </c>
      <c r="E560" s="43" t="s">
        <v>1</v>
      </c>
      <c r="F560" s="46">
        <v>0</v>
      </c>
      <c r="G560" s="46">
        <v>0</v>
      </c>
      <c r="H560" s="46">
        <v>0</v>
      </c>
    </row>
    <row r="561" spans="1:8" x14ac:dyDescent="0.25">
      <c r="A561" s="46" t="s">
        <v>419</v>
      </c>
      <c r="B561" s="43" t="str">
        <f>IF(COUNTIF('PE Sains'!A:A,A561)&gt;0,"L","M")</f>
        <v>M</v>
      </c>
      <c r="C561" s="43" t="s">
        <v>1</v>
      </c>
      <c r="D561" s="46">
        <v>4000</v>
      </c>
      <c r="E561" s="43" t="s">
        <v>1</v>
      </c>
      <c r="F561" s="46">
        <v>0</v>
      </c>
      <c r="G561" s="46">
        <v>0</v>
      </c>
      <c r="H561" s="46">
        <v>0</v>
      </c>
    </row>
    <row r="562" spans="1:8" x14ac:dyDescent="0.25">
      <c r="A562" s="46" t="s">
        <v>888</v>
      </c>
      <c r="B562" s="43" t="str">
        <f>IF(COUNTIF('PE Sains'!A:A,A562)&gt;0,"L","M")</f>
        <v>M</v>
      </c>
      <c r="C562" s="43" t="s">
        <v>1</v>
      </c>
      <c r="D562" s="46">
        <v>4000</v>
      </c>
      <c r="E562" s="43" t="s">
        <v>1</v>
      </c>
      <c r="F562" s="46">
        <v>0</v>
      </c>
      <c r="G562" s="46">
        <v>0</v>
      </c>
      <c r="H562" s="46">
        <v>0</v>
      </c>
    </row>
    <row r="563" spans="1:8" x14ac:dyDescent="0.25">
      <c r="A563" s="46" t="s">
        <v>823</v>
      </c>
      <c r="B563" s="43" t="str">
        <f>IF(COUNTIF('PE Sains'!A:A,A563)&gt;0,"L","M")</f>
        <v>M</v>
      </c>
      <c r="C563" s="43" t="s">
        <v>1</v>
      </c>
      <c r="D563" s="46">
        <v>4000</v>
      </c>
      <c r="E563" s="43" t="s">
        <v>1</v>
      </c>
      <c r="F563" s="46">
        <v>0</v>
      </c>
      <c r="G563" s="46">
        <v>0</v>
      </c>
      <c r="H563" s="46">
        <v>0</v>
      </c>
    </row>
    <row r="564" spans="1:8" x14ac:dyDescent="0.25">
      <c r="A564" s="46" t="s">
        <v>889</v>
      </c>
      <c r="B564" s="43" t="str">
        <f>IF(COUNTIF('PE Sains'!A:A,A564)&gt;0,"L","M")</f>
        <v>M</v>
      </c>
      <c r="C564" s="43" t="s">
        <v>1</v>
      </c>
      <c r="D564" s="46">
        <v>4000</v>
      </c>
      <c r="E564" s="43" t="s">
        <v>1</v>
      </c>
      <c r="F564" s="46">
        <v>0</v>
      </c>
      <c r="G564" s="46">
        <v>0</v>
      </c>
      <c r="H564" s="46">
        <v>0</v>
      </c>
    </row>
    <row r="565" spans="1:8" x14ac:dyDescent="0.25">
      <c r="A565" s="46" t="s">
        <v>456</v>
      </c>
      <c r="B565" s="43" t="str">
        <f>IF(COUNTIF('PE Sains'!A:A,A565)&gt;0,"L","M")</f>
        <v>M</v>
      </c>
      <c r="C565" s="43" t="s">
        <v>1</v>
      </c>
      <c r="D565" s="46">
        <v>4000</v>
      </c>
      <c r="E565" s="43" t="s">
        <v>1</v>
      </c>
      <c r="F565" s="46">
        <v>0</v>
      </c>
      <c r="G565" s="46">
        <v>0</v>
      </c>
      <c r="H565" s="46">
        <v>0</v>
      </c>
    </row>
    <row r="566" spans="1:8" x14ac:dyDescent="0.25">
      <c r="A566" s="46" t="s">
        <v>890</v>
      </c>
      <c r="B566" s="43" t="str">
        <f>IF(COUNTIF('PE Sains'!A:A,A566)&gt;0,"L","M")</f>
        <v>M</v>
      </c>
      <c r="C566" s="43" t="s">
        <v>1</v>
      </c>
      <c r="D566" s="46">
        <v>4000</v>
      </c>
      <c r="E566" s="43" t="s">
        <v>1</v>
      </c>
      <c r="F566" s="46">
        <v>0</v>
      </c>
      <c r="G566" s="46">
        <v>0</v>
      </c>
      <c r="H566" s="46">
        <v>0</v>
      </c>
    </row>
    <row r="567" spans="1:8" x14ac:dyDescent="0.25">
      <c r="A567" s="46" t="s">
        <v>891</v>
      </c>
      <c r="B567" s="43" t="str">
        <f>IF(COUNTIF('PE Sains'!A:A,A567)&gt;0,"L","M")</f>
        <v>M</v>
      </c>
      <c r="C567" s="43" t="s">
        <v>1</v>
      </c>
      <c r="D567" s="46">
        <v>4000</v>
      </c>
      <c r="E567" s="43" t="s">
        <v>1</v>
      </c>
      <c r="F567" s="46">
        <v>0</v>
      </c>
      <c r="G567" s="46">
        <v>0</v>
      </c>
      <c r="H567" s="46">
        <v>0</v>
      </c>
    </row>
    <row r="568" spans="1:8" x14ac:dyDescent="0.25">
      <c r="A568" s="46" t="s">
        <v>892</v>
      </c>
      <c r="B568" s="43" t="str">
        <f>IF(COUNTIF('PE Sains'!A:A,A568)&gt;0,"L","M")</f>
        <v>M</v>
      </c>
      <c r="C568" s="43" t="s">
        <v>1</v>
      </c>
      <c r="D568" s="46">
        <v>4000</v>
      </c>
      <c r="E568" s="43" t="s">
        <v>1</v>
      </c>
      <c r="F568" s="46">
        <v>0</v>
      </c>
      <c r="G568" s="46">
        <v>0</v>
      </c>
      <c r="H568" s="46">
        <v>0</v>
      </c>
    </row>
    <row r="569" spans="1:8" x14ac:dyDescent="0.25">
      <c r="A569" s="46" t="s">
        <v>1215</v>
      </c>
      <c r="B569" s="43" t="str">
        <f>IF(COUNTIF('PE Sains'!A:A,A569)&gt;0,"L","M")</f>
        <v>M</v>
      </c>
      <c r="C569" s="43" t="s">
        <v>1</v>
      </c>
      <c r="D569" s="46">
        <v>4000</v>
      </c>
      <c r="E569" s="43" t="s">
        <v>1</v>
      </c>
      <c r="F569" s="46">
        <v>0</v>
      </c>
      <c r="G569" s="46">
        <v>0</v>
      </c>
      <c r="H569" s="46">
        <v>0</v>
      </c>
    </row>
    <row r="570" spans="1:8" x14ac:dyDescent="0.25">
      <c r="A570" s="46" t="s">
        <v>894</v>
      </c>
      <c r="B570" s="43" t="str">
        <f>IF(COUNTIF('PE Sains'!A:A,A570)&gt;0,"L","M")</f>
        <v>M</v>
      </c>
      <c r="C570" s="43" t="s">
        <v>1</v>
      </c>
      <c r="D570" s="46">
        <v>4000</v>
      </c>
      <c r="E570" s="43" t="s">
        <v>1</v>
      </c>
      <c r="F570" s="46">
        <v>0</v>
      </c>
      <c r="G570" s="46">
        <v>0</v>
      </c>
      <c r="H570" s="46">
        <v>0</v>
      </c>
    </row>
    <row r="571" spans="1:8" x14ac:dyDescent="0.25">
      <c r="A571" s="46" t="s">
        <v>515</v>
      </c>
      <c r="B571" s="43" t="str">
        <f>IF(COUNTIF('PE Sains'!A:A,A571)&gt;0,"L","M")</f>
        <v>M</v>
      </c>
      <c r="C571" s="43" t="s">
        <v>1</v>
      </c>
      <c r="D571" s="46">
        <v>4000</v>
      </c>
      <c r="E571" s="43" t="s">
        <v>1</v>
      </c>
      <c r="F571" s="46">
        <v>0</v>
      </c>
      <c r="G571" s="46">
        <v>0</v>
      </c>
      <c r="H571" s="46">
        <v>0</v>
      </c>
    </row>
    <row r="572" spans="1:8" x14ac:dyDescent="0.25">
      <c r="A572" s="46" t="s">
        <v>828</v>
      </c>
      <c r="B572" s="43" t="str">
        <f>IF(COUNTIF('PE Sains'!A:A,A572)&gt;0,"L","M")</f>
        <v>M</v>
      </c>
      <c r="C572" s="43" t="s">
        <v>1</v>
      </c>
      <c r="D572" s="46">
        <v>4000</v>
      </c>
      <c r="E572" s="43" t="s">
        <v>1</v>
      </c>
      <c r="F572" s="46">
        <v>0</v>
      </c>
      <c r="G572" s="46">
        <v>0</v>
      </c>
      <c r="H572" s="46">
        <v>0</v>
      </c>
    </row>
    <row r="573" spans="1:8" x14ac:dyDescent="0.25">
      <c r="A573" s="46" t="s">
        <v>516</v>
      </c>
      <c r="B573" s="43" t="str">
        <f>IF(COUNTIF('PE Sains'!A:A,A573)&gt;0,"L","M")</f>
        <v>M</v>
      </c>
      <c r="C573" s="43" t="s">
        <v>1</v>
      </c>
      <c r="D573" s="46">
        <v>4000</v>
      </c>
      <c r="E573" s="43" t="s">
        <v>1</v>
      </c>
      <c r="F573" s="46">
        <v>0</v>
      </c>
      <c r="G573" s="46">
        <v>0</v>
      </c>
      <c r="H573" s="46">
        <v>0</v>
      </c>
    </row>
    <row r="574" spans="1:8" x14ac:dyDescent="0.25">
      <c r="A574" s="46" t="s">
        <v>849</v>
      </c>
      <c r="B574" s="43" t="str">
        <f>IF(COUNTIF('PE Sains'!A:A,A574)&gt;0,"L","M")</f>
        <v>M</v>
      </c>
      <c r="C574" s="43" t="s">
        <v>1</v>
      </c>
      <c r="D574" s="46">
        <v>4000</v>
      </c>
      <c r="E574" s="43" t="s">
        <v>1</v>
      </c>
      <c r="F574" s="46">
        <v>0</v>
      </c>
      <c r="G574" s="46">
        <v>0</v>
      </c>
      <c r="H574" s="46">
        <v>0</v>
      </c>
    </row>
    <row r="575" spans="1:8" x14ac:dyDescent="0.25">
      <c r="A575" s="51" t="s">
        <v>523</v>
      </c>
      <c r="B575" s="43" t="str">
        <f>IF(COUNTIF('PE Sains'!A:A,A575)&gt;0,"L","M")</f>
        <v>M</v>
      </c>
      <c r="C575" s="43" t="s">
        <v>1</v>
      </c>
      <c r="D575" s="46">
        <v>4000</v>
      </c>
      <c r="E575" s="43" t="s">
        <v>1</v>
      </c>
      <c r="F575" s="46">
        <v>0</v>
      </c>
      <c r="G575" s="46">
        <v>0</v>
      </c>
      <c r="H575" s="46">
        <v>0</v>
      </c>
    </row>
    <row r="576" spans="1:8" x14ac:dyDescent="0.25">
      <c r="A576" s="46" t="s">
        <v>829</v>
      </c>
      <c r="B576" s="43" t="str">
        <f>IF(COUNTIF('PE Sains'!A:A,A576)&gt;0,"L","M")</f>
        <v>M</v>
      </c>
      <c r="C576" s="43" t="s">
        <v>1</v>
      </c>
      <c r="D576" s="46">
        <v>4000</v>
      </c>
      <c r="E576" s="43" t="s">
        <v>1</v>
      </c>
      <c r="F576" s="46">
        <v>0</v>
      </c>
      <c r="G576" s="46">
        <v>0</v>
      </c>
      <c r="H576" s="46">
        <v>0</v>
      </c>
    </row>
    <row r="577" spans="1:8" x14ac:dyDescent="0.25">
      <c r="A577" s="46" t="s">
        <v>545</v>
      </c>
      <c r="B577" s="43" t="str">
        <f>IF(COUNTIF('PE Sains'!A:A,A577)&gt;0,"L","M")</f>
        <v>M</v>
      </c>
      <c r="C577" s="43" t="s">
        <v>1</v>
      </c>
      <c r="D577" s="46">
        <v>4000</v>
      </c>
      <c r="E577" s="43" t="s">
        <v>1</v>
      </c>
      <c r="F577" s="46">
        <v>0</v>
      </c>
      <c r="G577" s="46">
        <v>0</v>
      </c>
      <c r="H577" s="46">
        <v>0</v>
      </c>
    </row>
    <row r="578" spans="1:8" x14ac:dyDescent="0.25">
      <c r="A578" s="46" t="s">
        <v>562</v>
      </c>
      <c r="B578" s="43" t="str">
        <f>IF(COUNTIF('PE Sains'!A:A,A578)&gt;0,"L","M")</f>
        <v>M</v>
      </c>
      <c r="C578" s="43" t="s">
        <v>1</v>
      </c>
      <c r="D578" s="46">
        <v>4000</v>
      </c>
      <c r="E578" s="43" t="s">
        <v>1</v>
      </c>
      <c r="F578" s="46">
        <v>0</v>
      </c>
      <c r="G578" s="46">
        <v>0</v>
      </c>
      <c r="H578" s="46">
        <v>0</v>
      </c>
    </row>
    <row r="579" spans="1:8" x14ac:dyDescent="0.25">
      <c r="A579" s="46" t="s">
        <v>830</v>
      </c>
      <c r="B579" s="43" t="str">
        <f>IF(COUNTIF('PE Sains'!A:A,A579)&gt;0,"L","M")</f>
        <v>M</v>
      </c>
      <c r="C579" s="43" t="s">
        <v>1</v>
      </c>
      <c r="D579" s="46">
        <v>4000</v>
      </c>
      <c r="E579" s="43" t="s">
        <v>1</v>
      </c>
      <c r="F579" s="46">
        <v>0</v>
      </c>
      <c r="G579" s="46">
        <v>0</v>
      </c>
      <c r="H579" s="46">
        <v>0</v>
      </c>
    </row>
    <row r="580" spans="1:8" x14ac:dyDescent="0.25">
      <c r="A580" s="46" t="s">
        <v>573</v>
      </c>
      <c r="B580" s="43" t="str">
        <f>IF(COUNTIF('PE Sains'!A:A,A580)&gt;0,"L","M")</f>
        <v>M</v>
      </c>
      <c r="C580" s="43" t="s">
        <v>1</v>
      </c>
      <c r="D580" s="46">
        <v>4000</v>
      </c>
      <c r="E580" s="43" t="s">
        <v>1</v>
      </c>
      <c r="F580" s="46">
        <v>0</v>
      </c>
      <c r="G580" s="46">
        <v>0</v>
      </c>
      <c r="H580" s="46">
        <v>0</v>
      </c>
    </row>
    <row r="581" spans="1:8" x14ac:dyDescent="0.25">
      <c r="A581" s="46" t="s">
        <v>574</v>
      </c>
      <c r="B581" s="43" t="str">
        <f>IF(COUNTIF('PE Sains'!A:A,A581)&gt;0,"L","M")</f>
        <v>M</v>
      </c>
      <c r="C581" s="43" t="s">
        <v>1</v>
      </c>
      <c r="D581" s="46">
        <v>4000</v>
      </c>
      <c r="E581" s="43" t="s">
        <v>1</v>
      </c>
      <c r="F581" s="46">
        <v>0</v>
      </c>
      <c r="G581" s="46">
        <v>0</v>
      </c>
      <c r="H581" s="46">
        <v>0</v>
      </c>
    </row>
    <row r="582" spans="1:8" x14ac:dyDescent="0.25">
      <c r="A582" s="46" t="s">
        <v>897</v>
      </c>
      <c r="B582" s="43" t="str">
        <f>IF(COUNTIF('PE Sains'!A:A,A582)&gt;0,"L","M")</f>
        <v>M</v>
      </c>
      <c r="C582" s="43" t="s">
        <v>1</v>
      </c>
      <c r="D582" s="46">
        <v>4000</v>
      </c>
      <c r="E582" s="43" t="s">
        <v>1</v>
      </c>
      <c r="F582" s="46">
        <v>0</v>
      </c>
      <c r="G582" s="46">
        <v>0</v>
      </c>
      <c r="H582" s="46">
        <v>0</v>
      </c>
    </row>
    <row r="583" spans="1:8" x14ac:dyDescent="0.25">
      <c r="A583" s="46" t="s">
        <v>898</v>
      </c>
      <c r="B583" s="43" t="str">
        <f>IF(COUNTIF('PE Sains'!A:A,A583)&gt;0,"L","M")</f>
        <v>M</v>
      </c>
      <c r="C583" s="43" t="s">
        <v>1</v>
      </c>
      <c r="D583" s="46">
        <v>4000</v>
      </c>
      <c r="E583" s="43" t="s">
        <v>1</v>
      </c>
      <c r="F583" s="46">
        <v>0</v>
      </c>
      <c r="G583" s="46">
        <v>0</v>
      </c>
      <c r="H583" s="46">
        <v>0</v>
      </c>
    </row>
    <row r="584" spans="1:8" x14ac:dyDescent="0.25">
      <c r="A584" s="51" t="s">
        <v>1183</v>
      </c>
      <c r="B584" s="43" t="str">
        <f>IF(COUNTIF('PE Sains'!A:A,A584)&gt;0,"L","M")</f>
        <v>M</v>
      </c>
      <c r="C584" s="43" t="s">
        <v>1</v>
      </c>
      <c r="D584" s="46">
        <v>4000</v>
      </c>
      <c r="E584" s="43" t="s">
        <v>1</v>
      </c>
      <c r="F584" s="46">
        <v>0</v>
      </c>
      <c r="G584" s="46">
        <v>0</v>
      </c>
      <c r="H584" s="46">
        <v>0</v>
      </c>
    </row>
    <row r="585" spans="1:8" x14ac:dyDescent="0.25">
      <c r="A585" s="46" t="s">
        <v>832</v>
      </c>
      <c r="B585" s="43" t="str">
        <f>IF(COUNTIF('PE Sains'!A:A,A585)&gt;0,"L","M")</f>
        <v>M</v>
      </c>
      <c r="C585" s="43" t="s">
        <v>1</v>
      </c>
      <c r="D585" s="46">
        <v>4000</v>
      </c>
      <c r="E585" s="43" t="s">
        <v>1</v>
      </c>
      <c r="F585" s="46">
        <v>0</v>
      </c>
      <c r="G585" s="46">
        <v>0</v>
      </c>
      <c r="H585" s="46">
        <v>0</v>
      </c>
    </row>
    <row r="586" spans="1:8" x14ac:dyDescent="0.25">
      <c r="A586" s="46" t="s">
        <v>834</v>
      </c>
      <c r="B586" s="43" t="str">
        <f>IF(COUNTIF('PE Sains'!A:A,A586)&gt;0,"L","M")</f>
        <v>M</v>
      </c>
      <c r="C586" s="43" t="s">
        <v>1</v>
      </c>
      <c r="D586" s="46">
        <v>4000</v>
      </c>
      <c r="E586" s="43" t="s">
        <v>1</v>
      </c>
      <c r="F586" s="46">
        <v>0</v>
      </c>
      <c r="G586" s="46">
        <v>0</v>
      </c>
      <c r="H586" s="46">
        <v>0</v>
      </c>
    </row>
    <row r="587" spans="1:8" x14ac:dyDescent="0.25">
      <c r="A587" s="46" t="s">
        <v>901</v>
      </c>
      <c r="B587" s="43" t="str">
        <f>IF(COUNTIF('PE Sains'!A:A,A587)&gt;0,"L","M")</f>
        <v>M</v>
      </c>
      <c r="C587" s="43" t="s">
        <v>1</v>
      </c>
      <c r="D587" s="46">
        <v>4000</v>
      </c>
      <c r="E587" s="43" t="s">
        <v>1</v>
      </c>
      <c r="F587" s="46">
        <v>0</v>
      </c>
      <c r="G587" s="46">
        <v>0</v>
      </c>
      <c r="H587" s="46">
        <v>0</v>
      </c>
    </row>
    <row r="588" spans="1:8" x14ac:dyDescent="0.25">
      <c r="A588" s="46" t="s">
        <v>835</v>
      </c>
      <c r="B588" s="43" t="str">
        <f>IF(COUNTIF('PE Sains'!A:A,A588)&gt;0,"L","M")</f>
        <v>M</v>
      </c>
      <c r="C588" s="43" t="s">
        <v>1</v>
      </c>
      <c r="D588" s="46">
        <v>4000</v>
      </c>
      <c r="E588" s="43" t="s">
        <v>1</v>
      </c>
      <c r="F588" s="46">
        <v>0</v>
      </c>
      <c r="G588" s="46">
        <v>0</v>
      </c>
      <c r="H588" s="46">
        <v>0</v>
      </c>
    </row>
    <row r="589" spans="1:8" x14ac:dyDescent="0.25">
      <c r="A589" s="46" t="s">
        <v>624</v>
      </c>
      <c r="B589" s="43" t="str">
        <f>IF(COUNTIF('PE Sains'!A:A,A589)&gt;0,"L","M")</f>
        <v>M</v>
      </c>
      <c r="C589" s="43" t="s">
        <v>1</v>
      </c>
      <c r="D589" s="46">
        <v>4000</v>
      </c>
      <c r="E589" s="43" t="s">
        <v>1</v>
      </c>
      <c r="F589" s="46">
        <v>0</v>
      </c>
      <c r="G589" s="46">
        <v>0</v>
      </c>
      <c r="H589" s="46">
        <v>0</v>
      </c>
    </row>
    <row r="590" spans="1:8" x14ac:dyDescent="0.25">
      <c r="A590" s="46" t="s">
        <v>625</v>
      </c>
      <c r="B590" s="43" t="str">
        <f>IF(COUNTIF('PE Sains'!A:A,A590)&gt;0,"L","M")</f>
        <v>M</v>
      </c>
      <c r="C590" s="43" t="s">
        <v>1</v>
      </c>
      <c r="D590" s="46">
        <v>4000</v>
      </c>
      <c r="E590" s="43" t="s">
        <v>1</v>
      </c>
      <c r="F590" s="46">
        <v>0</v>
      </c>
      <c r="G590" s="46">
        <v>0</v>
      </c>
      <c r="H590" s="46">
        <v>0</v>
      </c>
    </row>
    <row r="591" spans="1:8" x14ac:dyDescent="0.25">
      <c r="A591" s="46" t="s">
        <v>902</v>
      </c>
      <c r="B591" s="43" t="str">
        <f>IF(COUNTIF('PE Sains'!A:A,A591)&gt;0,"L","M")</f>
        <v>M</v>
      </c>
      <c r="C591" s="43" t="s">
        <v>1</v>
      </c>
      <c r="D591" s="46">
        <v>4000</v>
      </c>
      <c r="E591" s="43" t="s">
        <v>1</v>
      </c>
      <c r="F591" s="46">
        <v>0</v>
      </c>
      <c r="G591" s="46">
        <v>0</v>
      </c>
      <c r="H591" s="46">
        <v>0</v>
      </c>
    </row>
    <row r="592" spans="1:8" x14ac:dyDescent="0.25">
      <c r="A592" s="46" t="s">
        <v>836</v>
      </c>
      <c r="B592" s="43" t="str">
        <f>IF(COUNTIF('PE Sains'!A:A,A592)&gt;0,"L","M")</f>
        <v>M</v>
      </c>
      <c r="C592" s="43" t="s">
        <v>1</v>
      </c>
      <c r="D592" s="46">
        <v>4000</v>
      </c>
      <c r="E592" s="43" t="s">
        <v>1</v>
      </c>
      <c r="F592" s="46">
        <v>0</v>
      </c>
      <c r="G592" s="46">
        <v>0</v>
      </c>
      <c r="H592" s="46">
        <v>0</v>
      </c>
    </row>
    <row r="593" spans="1:8" x14ac:dyDescent="0.25">
      <c r="A593" s="46" t="s">
        <v>837</v>
      </c>
      <c r="B593" s="43" t="str">
        <f>IF(COUNTIF('PE Sains'!A:A,A593)&gt;0,"L","M")</f>
        <v>M</v>
      </c>
      <c r="C593" s="43" t="s">
        <v>1</v>
      </c>
      <c r="D593" s="46">
        <v>4000</v>
      </c>
      <c r="E593" s="43" t="s">
        <v>1</v>
      </c>
      <c r="F593" s="46">
        <v>0</v>
      </c>
      <c r="G593" s="46">
        <v>0</v>
      </c>
      <c r="H593" s="46">
        <v>0</v>
      </c>
    </row>
    <row r="594" spans="1:8" x14ac:dyDescent="0.25">
      <c r="A594" s="46" t="s">
        <v>1489</v>
      </c>
      <c r="B594" s="43" t="str">
        <f>IF(COUNTIF('PE Sains'!A:A,A594)&gt;0,"L","M")</f>
        <v>M</v>
      </c>
      <c r="C594" s="43" t="s">
        <v>1</v>
      </c>
      <c r="D594" s="46">
        <v>4000</v>
      </c>
      <c r="E594" s="43" t="s">
        <v>1</v>
      </c>
      <c r="F594" s="46">
        <v>0</v>
      </c>
      <c r="G594" s="46">
        <v>0</v>
      </c>
      <c r="H594" s="46">
        <v>0</v>
      </c>
    </row>
    <row r="595" spans="1:8" x14ac:dyDescent="0.25">
      <c r="A595" s="46" t="s">
        <v>69</v>
      </c>
      <c r="B595" s="43" t="str">
        <f>IF(COUNTIF('PE Sains'!A:A,A595)&gt;0,"L","M")</f>
        <v>L</v>
      </c>
      <c r="C595" s="43" t="s">
        <v>1</v>
      </c>
      <c r="D595" s="46">
        <v>3997.3972730537898</v>
      </c>
      <c r="E595" s="43" t="s">
        <v>1</v>
      </c>
      <c r="F595" s="46">
        <v>0</v>
      </c>
      <c r="G595" s="46">
        <v>239</v>
      </c>
      <c r="H595" s="46">
        <v>10.5</v>
      </c>
    </row>
    <row r="596" spans="1:8" x14ac:dyDescent="0.25">
      <c r="A596" s="46" t="s">
        <v>58</v>
      </c>
      <c r="B596" s="43" t="str">
        <f>IF(COUNTIF('PE Sains'!A:A,A596)&gt;0,"L","M")</f>
        <v>L</v>
      </c>
      <c r="C596" s="43" t="s">
        <v>1</v>
      </c>
      <c r="D596" s="46">
        <v>3968.0341713049502</v>
      </c>
      <c r="E596" s="43" t="s">
        <v>1</v>
      </c>
      <c r="F596" s="46">
        <v>0</v>
      </c>
      <c r="G596" s="46">
        <v>234</v>
      </c>
      <c r="H596" s="46">
        <v>13</v>
      </c>
    </row>
    <row r="597" spans="1:8" x14ac:dyDescent="0.25">
      <c r="A597" s="46" t="s">
        <v>16</v>
      </c>
      <c r="B597" s="43" t="str">
        <f>IF(COUNTIF('PE Sains'!A:A,A597)&gt;0,"L","M")</f>
        <v>L</v>
      </c>
      <c r="C597" s="43" t="s">
        <v>1</v>
      </c>
      <c r="D597" s="46">
        <v>3928.69475798128</v>
      </c>
      <c r="E597" s="43" t="s">
        <v>1</v>
      </c>
      <c r="F597" s="46">
        <v>0</v>
      </c>
      <c r="G597" s="46">
        <v>229</v>
      </c>
      <c r="H597" s="46">
        <v>15</v>
      </c>
    </row>
    <row r="598" spans="1:8" x14ac:dyDescent="0.25">
      <c r="A598" s="46" t="s">
        <v>766</v>
      </c>
      <c r="B598" s="43" t="str">
        <f>IF(COUNTIF('PE Sains'!A:A,A598)&gt;0,"L","M")</f>
        <v>L</v>
      </c>
      <c r="C598" s="43" t="s">
        <v>1</v>
      </c>
      <c r="D598" s="46">
        <v>3907.6104688801902</v>
      </c>
      <c r="E598" s="43" t="s">
        <v>1</v>
      </c>
      <c r="F598" s="46">
        <v>0</v>
      </c>
      <c r="G598" s="46">
        <v>239</v>
      </c>
      <c r="H598" s="46">
        <v>6</v>
      </c>
    </row>
    <row r="599" spans="1:8" x14ac:dyDescent="0.25">
      <c r="A599" s="46" t="s">
        <v>680</v>
      </c>
      <c r="B599" s="43" t="str">
        <f>IF(COUNTIF('PE Sains'!A:A,A599)&gt;0,"L","M")</f>
        <v>L</v>
      </c>
      <c r="C599" s="43" t="s">
        <v>1</v>
      </c>
      <c r="D599" s="46">
        <v>3887.6578457305</v>
      </c>
      <c r="E599" s="43" t="s">
        <v>1</v>
      </c>
      <c r="F599" s="46">
        <v>0</v>
      </c>
      <c r="G599" s="46">
        <v>239</v>
      </c>
      <c r="H599" s="46">
        <v>5</v>
      </c>
    </row>
    <row r="600" spans="1:8" x14ac:dyDescent="0.25">
      <c r="A600" s="46" t="s">
        <v>667</v>
      </c>
      <c r="B600" s="43" t="str">
        <f>IF(COUNTIF('PE Sains'!A:A,A600)&gt;0,"L","M")</f>
        <v>L</v>
      </c>
      <c r="C600" s="43" t="s">
        <v>1</v>
      </c>
      <c r="D600" s="46">
        <v>3847.75259943112</v>
      </c>
      <c r="E600" s="43" t="s">
        <v>1</v>
      </c>
      <c r="F600" s="46">
        <v>0</v>
      </c>
      <c r="G600" s="46">
        <v>239</v>
      </c>
      <c r="H600" s="46">
        <v>3</v>
      </c>
    </row>
    <row r="601" spans="1:8" x14ac:dyDescent="0.25">
      <c r="A601" s="46" t="s">
        <v>668</v>
      </c>
      <c r="B601" s="43" t="str">
        <f>IF(COUNTIF('PE Sains'!A:A,A601)&gt;0,"L","M")</f>
        <v>L</v>
      </c>
      <c r="C601" s="43" t="s">
        <v>1</v>
      </c>
      <c r="D601" s="46">
        <v>3847.75259943112</v>
      </c>
      <c r="E601" s="43" t="s">
        <v>1</v>
      </c>
      <c r="F601" s="46">
        <v>0</v>
      </c>
      <c r="G601" s="46">
        <v>239</v>
      </c>
      <c r="H601" s="46">
        <v>3</v>
      </c>
    </row>
    <row r="602" spans="1:8" x14ac:dyDescent="0.25">
      <c r="A602" s="46" t="s">
        <v>64</v>
      </c>
      <c r="B602" s="43" t="str">
        <f>IF(COUNTIF('PE Sains'!A:A,A602)&gt;0,"L","M")</f>
        <v>L</v>
      </c>
      <c r="C602" s="43" t="s">
        <v>1</v>
      </c>
      <c r="D602" s="46">
        <v>3847.75259943112</v>
      </c>
      <c r="E602" s="43" t="s">
        <v>1</v>
      </c>
      <c r="F602" s="46">
        <v>0</v>
      </c>
      <c r="G602" s="46">
        <v>239</v>
      </c>
      <c r="H602" s="46">
        <v>3</v>
      </c>
    </row>
    <row r="603" spans="1:8" x14ac:dyDescent="0.25">
      <c r="A603" s="46" t="s">
        <v>669</v>
      </c>
      <c r="B603" s="43" t="str">
        <f>IF(COUNTIF('PE Sains'!A:A,A603)&gt;0,"L","M")</f>
        <v>L</v>
      </c>
      <c r="C603" s="43" t="s">
        <v>1</v>
      </c>
      <c r="D603" s="46">
        <v>3847.75259943112</v>
      </c>
      <c r="E603" s="43" t="s">
        <v>1</v>
      </c>
      <c r="F603" s="46">
        <v>0</v>
      </c>
      <c r="G603" s="46">
        <v>239</v>
      </c>
      <c r="H603" s="46">
        <v>3</v>
      </c>
    </row>
    <row r="604" spans="1:8" x14ac:dyDescent="0.25">
      <c r="A604" s="46" t="s">
        <v>20</v>
      </c>
      <c r="B604" s="43" t="str">
        <f>IF(COUNTIF('PE Sains'!A:A,A604)&gt;0,"L","M")</f>
        <v>L</v>
      </c>
      <c r="C604" s="43" t="s">
        <v>1</v>
      </c>
      <c r="D604" s="46">
        <v>3847.75259943112</v>
      </c>
      <c r="E604" s="43" t="s">
        <v>1</v>
      </c>
      <c r="F604" s="46">
        <v>0</v>
      </c>
      <c r="G604" s="46">
        <v>239</v>
      </c>
      <c r="H604" s="46">
        <v>3</v>
      </c>
    </row>
    <row r="605" spans="1:8" x14ac:dyDescent="0.25">
      <c r="A605" s="46" t="s">
        <v>13</v>
      </c>
      <c r="B605" s="43" t="str">
        <f>IF(COUNTIF('PE Sains'!A:A,A605)&gt;0,"L","M")</f>
        <v>L</v>
      </c>
      <c r="C605" s="43" t="s">
        <v>1</v>
      </c>
      <c r="D605" s="46">
        <v>3828.9316422328302</v>
      </c>
      <c r="E605" s="43" t="s">
        <v>1</v>
      </c>
      <c r="F605" s="46">
        <v>0</v>
      </c>
      <c r="G605" s="46">
        <v>229</v>
      </c>
      <c r="H605" s="46">
        <v>10</v>
      </c>
    </row>
    <row r="606" spans="1:8" x14ac:dyDescent="0.25">
      <c r="A606" s="46" t="s">
        <v>26</v>
      </c>
      <c r="B606" s="43" t="str">
        <f>IF(COUNTIF('PE Sains'!A:A,A606)&gt;0,"L","M")</f>
        <v>L</v>
      </c>
      <c r="C606" s="43" t="s">
        <v>1</v>
      </c>
      <c r="D606" s="46">
        <v>3828.9316422328302</v>
      </c>
      <c r="E606" s="43" t="s">
        <v>1</v>
      </c>
      <c r="F606" s="46">
        <v>0</v>
      </c>
      <c r="G606" s="46">
        <v>229</v>
      </c>
      <c r="H606" s="46">
        <v>10</v>
      </c>
    </row>
    <row r="607" spans="1:8" x14ac:dyDescent="0.25">
      <c r="A607" s="46" t="s">
        <v>34</v>
      </c>
      <c r="B607" s="43" t="str">
        <f>IF(COUNTIF('PE Sains'!A:A,A607)&gt;0,"L","M")</f>
        <v>L</v>
      </c>
      <c r="C607" s="43" t="s">
        <v>1</v>
      </c>
      <c r="D607" s="46">
        <v>3828.9316422328302</v>
      </c>
      <c r="E607" s="43" t="s">
        <v>1</v>
      </c>
      <c r="F607" s="46">
        <v>0</v>
      </c>
      <c r="G607" s="46">
        <v>229</v>
      </c>
      <c r="H607" s="46">
        <v>10</v>
      </c>
    </row>
    <row r="608" spans="1:8" x14ac:dyDescent="0.25">
      <c r="A608" s="46" t="s">
        <v>15</v>
      </c>
      <c r="B608" s="43" t="str">
        <f>IF(COUNTIF('PE Sains'!A:A,A608)&gt;0,"L","M")</f>
        <v>L</v>
      </c>
      <c r="C608" s="43" t="s">
        <v>1</v>
      </c>
      <c r="D608" s="46">
        <v>3828.9316422328302</v>
      </c>
      <c r="E608" s="43" t="s">
        <v>1</v>
      </c>
      <c r="F608" s="46">
        <v>0</v>
      </c>
      <c r="G608" s="46">
        <v>229</v>
      </c>
      <c r="H608" s="46">
        <v>10</v>
      </c>
    </row>
    <row r="609" spans="1:8" x14ac:dyDescent="0.25">
      <c r="A609" s="46" t="s">
        <v>777</v>
      </c>
      <c r="B609" s="43" t="str">
        <f>IF(COUNTIF('PE Sains'!A:A,A609)&gt;0,"L","M")</f>
        <v>L</v>
      </c>
      <c r="C609" s="43" t="s">
        <v>1</v>
      </c>
      <c r="D609" s="46">
        <v>3770.7712717108602</v>
      </c>
      <c r="E609" s="43" t="s">
        <v>1</v>
      </c>
      <c r="F609" s="46">
        <v>0</v>
      </c>
      <c r="G609" s="46">
        <v>214</v>
      </c>
      <c r="H609" s="46">
        <v>19</v>
      </c>
    </row>
    <row r="610" spans="1:8" x14ac:dyDescent="0.25">
      <c r="A610" s="46" t="s">
        <v>68</v>
      </c>
      <c r="B610" s="43" t="str">
        <f>IF(COUNTIF('PE Sains'!A:A,A610)&gt;0,"L","M")</f>
        <v>L</v>
      </c>
      <c r="C610" s="43" t="s">
        <v>1</v>
      </c>
      <c r="D610" s="46">
        <v>3769.07377278377</v>
      </c>
      <c r="E610" s="43" t="s">
        <v>1</v>
      </c>
      <c r="F610" s="46">
        <v>0</v>
      </c>
      <c r="G610" s="46">
        <v>229</v>
      </c>
      <c r="H610" s="46">
        <v>7</v>
      </c>
    </row>
    <row r="611" spans="1:8" x14ac:dyDescent="0.25">
      <c r="A611" s="46" t="s">
        <v>687</v>
      </c>
      <c r="B611" s="43" t="str">
        <f>IF(COUNTIF('PE Sains'!A:A,A611)&gt;0,"L","M")</f>
        <v>L</v>
      </c>
      <c r="C611" s="43" t="s">
        <v>1</v>
      </c>
      <c r="D611" s="46">
        <v>3769.07377278377</v>
      </c>
      <c r="E611" s="43" t="s">
        <v>1</v>
      </c>
      <c r="F611" s="46">
        <v>0</v>
      </c>
      <c r="G611" s="46">
        <v>229</v>
      </c>
      <c r="H611" s="46">
        <v>7</v>
      </c>
    </row>
    <row r="612" spans="1:8" x14ac:dyDescent="0.25">
      <c r="A612" s="46" t="s">
        <v>59</v>
      </c>
      <c r="B612" s="43" t="str">
        <f>IF(COUNTIF('PE Sains'!A:A,A612)&gt;0,"L","M")</f>
        <v>L</v>
      </c>
      <c r="C612" s="43" t="s">
        <v>1</v>
      </c>
      <c r="D612" s="46">
        <v>3749.1211496340802</v>
      </c>
      <c r="E612" s="43" t="s">
        <v>1</v>
      </c>
      <c r="F612" s="46">
        <v>0</v>
      </c>
      <c r="G612" s="46">
        <v>229</v>
      </c>
      <c r="H612" s="46">
        <v>6</v>
      </c>
    </row>
    <row r="613" spans="1:8" x14ac:dyDescent="0.25">
      <c r="A613" s="46" t="s">
        <v>852</v>
      </c>
      <c r="B613" s="43" t="str">
        <f>IF(COUNTIF('PE Sains'!A:A,A613)&gt;0,"L","M")</f>
        <v>L</v>
      </c>
      <c r="C613" s="43" t="s">
        <v>1</v>
      </c>
      <c r="D613" s="46">
        <v>3728.6026935086902</v>
      </c>
      <c r="E613" s="43" t="s">
        <v>1</v>
      </c>
      <c r="F613" s="46">
        <v>0</v>
      </c>
      <c r="G613" s="46">
        <v>234</v>
      </c>
      <c r="H613" s="46">
        <v>1</v>
      </c>
    </row>
    <row r="614" spans="1:8" x14ac:dyDescent="0.25">
      <c r="A614" s="46" t="s">
        <v>691</v>
      </c>
      <c r="B614" s="43" t="str">
        <f>IF(COUNTIF('PE Sains'!A:A,A614)&gt;0,"L","M")</f>
        <v>L</v>
      </c>
      <c r="C614" s="43" t="s">
        <v>1</v>
      </c>
      <c r="D614" s="46">
        <v>3709.7817363104</v>
      </c>
      <c r="E614" s="43" t="s">
        <v>1</v>
      </c>
      <c r="F614" s="46">
        <v>0</v>
      </c>
      <c r="G614" s="46">
        <v>224</v>
      </c>
      <c r="H614" s="46">
        <v>8</v>
      </c>
    </row>
    <row r="615" spans="1:8" x14ac:dyDescent="0.25">
      <c r="A615" s="46" t="s">
        <v>65</v>
      </c>
      <c r="B615" s="43" t="str">
        <f>IF(COUNTIF('PE Sains'!A:A,A615)&gt;0,"L","M")</f>
        <v>L</v>
      </c>
      <c r="C615" s="43" t="s">
        <v>1</v>
      </c>
      <c r="D615" s="46">
        <v>3709.2159033347002</v>
      </c>
      <c r="E615" s="43" t="s">
        <v>1</v>
      </c>
      <c r="F615" s="46">
        <v>0</v>
      </c>
      <c r="G615" s="46">
        <v>229</v>
      </c>
      <c r="H615" s="46">
        <v>4</v>
      </c>
    </row>
    <row r="616" spans="1:8" x14ac:dyDescent="0.25">
      <c r="A616" s="46" t="s">
        <v>733</v>
      </c>
      <c r="B616" s="43" t="str">
        <f>IF(COUNTIF('PE Sains'!A:A,A616)&gt;0,"L","M")</f>
        <v>L</v>
      </c>
      <c r="C616" s="43" t="s">
        <v>1</v>
      </c>
      <c r="D616" s="46">
        <v>3699.8054247355499</v>
      </c>
      <c r="E616" s="43" t="s">
        <v>1</v>
      </c>
      <c r="F616" s="46">
        <v>0</v>
      </c>
      <c r="G616" s="46">
        <v>224</v>
      </c>
      <c r="H616" s="46">
        <v>7.5</v>
      </c>
    </row>
    <row r="617" spans="1:8" x14ac:dyDescent="0.25">
      <c r="A617" s="46" t="s">
        <v>666</v>
      </c>
      <c r="B617" s="43" t="str">
        <f>IF(COUNTIF('PE Sains'!A:A,A617)&gt;0,"L","M")</f>
        <v>L</v>
      </c>
      <c r="C617" s="43" t="s">
        <v>1</v>
      </c>
      <c r="D617" s="46">
        <v>3689.26328018501</v>
      </c>
      <c r="E617" s="43" t="s">
        <v>1</v>
      </c>
      <c r="F617" s="46">
        <v>0</v>
      </c>
      <c r="G617" s="46">
        <v>229</v>
      </c>
      <c r="H617" s="46">
        <v>3</v>
      </c>
    </row>
    <row r="618" spans="1:8" x14ac:dyDescent="0.25">
      <c r="A618" s="46" t="s">
        <v>60</v>
      </c>
      <c r="B618" s="43" t="str">
        <f>IF(COUNTIF('PE Sains'!A:A,A618)&gt;0,"L","M")</f>
        <v>L</v>
      </c>
      <c r="C618" s="43" t="s">
        <v>1</v>
      </c>
      <c r="D618" s="46">
        <v>3689.26328018501</v>
      </c>
      <c r="E618" s="43" t="s">
        <v>1</v>
      </c>
      <c r="F618" s="46">
        <v>0</v>
      </c>
      <c r="G618" s="46">
        <v>229</v>
      </c>
      <c r="H618" s="46">
        <v>3</v>
      </c>
    </row>
    <row r="619" spans="1:8" x14ac:dyDescent="0.25">
      <c r="A619" s="46" t="s">
        <v>10</v>
      </c>
      <c r="B619" s="43" t="str">
        <f>IF(COUNTIF('PE Sains'!A:A,A619)&gt;0,"L","M")</f>
        <v>L</v>
      </c>
      <c r="C619" s="43" t="s">
        <v>1</v>
      </c>
      <c r="D619" s="46">
        <v>3649.35803388563</v>
      </c>
      <c r="E619" s="43" t="s">
        <v>1</v>
      </c>
      <c r="F619" s="46">
        <v>0</v>
      </c>
      <c r="G619" s="46">
        <v>229</v>
      </c>
      <c r="H619" s="46">
        <v>1</v>
      </c>
    </row>
    <row r="620" spans="1:8" x14ac:dyDescent="0.25">
      <c r="A620" s="46" t="s">
        <v>686</v>
      </c>
      <c r="B620" s="43" t="str">
        <f>IF(COUNTIF('PE Sains'!A:A,A620)&gt;0,"L","M")</f>
        <v>L</v>
      </c>
      <c r="C620" s="43" t="s">
        <v>1</v>
      </c>
      <c r="D620" s="46">
        <v>3610.58445353765</v>
      </c>
      <c r="E620" s="43" t="s">
        <v>1</v>
      </c>
      <c r="F620" s="46">
        <v>0</v>
      </c>
      <c r="G620" s="46">
        <v>219</v>
      </c>
      <c r="H620" s="46">
        <v>7</v>
      </c>
    </row>
    <row r="621" spans="1:8" x14ac:dyDescent="0.25">
      <c r="A621" s="46" t="s">
        <v>731</v>
      </c>
      <c r="B621" s="43" t="str">
        <f>IF(COUNTIF('PE Sains'!A:A,A621)&gt;0,"L","M")</f>
        <v>L</v>
      </c>
      <c r="C621" s="43" t="s">
        <v>1</v>
      </c>
      <c r="D621" s="46">
        <v>3561.2687286391301</v>
      </c>
      <c r="E621" s="43" t="s">
        <v>1</v>
      </c>
      <c r="F621" s="46">
        <v>0</v>
      </c>
      <c r="G621" s="46">
        <v>214</v>
      </c>
      <c r="H621" s="46">
        <v>8.5</v>
      </c>
    </row>
    <row r="622" spans="1:8" x14ac:dyDescent="0.25">
      <c r="A622" s="46" t="s">
        <v>767</v>
      </c>
      <c r="B622" s="43" t="str">
        <f>IF(COUNTIF('PE Sains'!A:A,A622)&gt;0,"L","M")</f>
        <v>L</v>
      </c>
      <c r="C622" s="43" t="s">
        <v>1</v>
      </c>
      <c r="D622" s="46">
        <v>3530.7739609389</v>
      </c>
      <c r="E622" s="43" t="s">
        <v>1</v>
      </c>
      <c r="F622" s="46">
        <v>0</v>
      </c>
      <c r="G622" s="46">
        <v>219</v>
      </c>
      <c r="H622" s="46">
        <v>3</v>
      </c>
    </row>
    <row r="623" spans="1:8" x14ac:dyDescent="0.25">
      <c r="A623" s="46" t="s">
        <v>711</v>
      </c>
      <c r="B623" s="43" t="str">
        <f>IF(COUNTIF('PE Sains'!A:A,A623)&gt;0,"L","M")</f>
        <v>L</v>
      </c>
      <c r="C623" s="43" t="s">
        <v>1</v>
      </c>
      <c r="D623" s="46">
        <v>3503.6741910928599</v>
      </c>
      <c r="E623" s="43" t="s">
        <v>1</v>
      </c>
      <c r="F623" s="46">
        <v>0</v>
      </c>
      <c r="G623" s="46">
        <v>194</v>
      </c>
      <c r="H623" s="46">
        <v>21.5</v>
      </c>
    </row>
    <row r="624" spans="1:8" x14ac:dyDescent="0.25">
      <c r="A624" s="46" t="s">
        <v>682</v>
      </c>
      <c r="B624" s="43" t="str">
        <f>IF(COUNTIF('PE Sains'!A:A,A624)&gt;0,"L","M")</f>
        <v>L</v>
      </c>
      <c r="C624" s="43" t="s">
        <v>1</v>
      </c>
      <c r="D624" s="46">
        <v>3352.8978515188001</v>
      </c>
      <c r="E624" s="43" t="s">
        <v>1</v>
      </c>
      <c r="F624" s="46">
        <v>0</v>
      </c>
      <c r="G624" s="46">
        <v>204</v>
      </c>
      <c r="H624" s="46">
        <v>6</v>
      </c>
    </row>
    <row r="625" spans="1:8" x14ac:dyDescent="0.25">
      <c r="A625" s="46" t="s">
        <v>96</v>
      </c>
      <c r="B625" s="43" t="str">
        <f>IF(COUNTIF('PE Sains'!A:A,A625)&gt;0,"L","M")</f>
        <v>L</v>
      </c>
      <c r="C625" s="43" t="s">
        <v>1</v>
      </c>
      <c r="D625" s="46">
        <v>3265.9402122237002</v>
      </c>
      <c r="E625" s="43" t="s">
        <v>1</v>
      </c>
      <c r="F625" s="46">
        <v>0</v>
      </c>
      <c r="G625" s="46">
        <v>179</v>
      </c>
      <c r="H625" s="46">
        <v>21.5</v>
      </c>
    </row>
    <row r="626" spans="1:8" x14ac:dyDescent="0.25">
      <c r="A626" s="46" t="s">
        <v>750</v>
      </c>
      <c r="B626" s="43" t="str">
        <f>IF(COUNTIF('PE Sains'!A:A,A626)&gt;0,"L","M")</f>
        <v>L</v>
      </c>
      <c r="C626" s="43" t="s">
        <v>1</v>
      </c>
      <c r="D626" s="46">
        <v>3253.1347357703598</v>
      </c>
      <c r="E626" s="43" t="s">
        <v>1</v>
      </c>
      <c r="F626" s="46">
        <v>0</v>
      </c>
      <c r="G626" s="46">
        <v>204</v>
      </c>
      <c r="H626" s="46">
        <v>1</v>
      </c>
    </row>
    <row r="627" spans="1:8" x14ac:dyDescent="0.25">
      <c r="A627" s="46" t="s">
        <v>86</v>
      </c>
      <c r="B627" s="43" t="str">
        <f>IF(COUNTIF('PE Sains'!A:A,A627)&gt;0,"L","M")</f>
        <v>L</v>
      </c>
      <c r="C627" s="43" t="s">
        <v>1</v>
      </c>
      <c r="D627" s="46">
        <v>3224.33746699722</v>
      </c>
      <c r="E627" s="43" t="s">
        <v>1</v>
      </c>
      <c r="F627" s="46">
        <v>0</v>
      </c>
      <c r="G627" s="46">
        <v>194</v>
      </c>
      <c r="H627" s="46">
        <v>7.5</v>
      </c>
    </row>
    <row r="628" spans="1:8" x14ac:dyDescent="0.25">
      <c r="A628" s="46" t="s">
        <v>689</v>
      </c>
      <c r="B628" s="43" t="str">
        <f>IF(COUNTIF('PE Sains'!A:A,A628)&gt;0,"L","M")</f>
        <v>L</v>
      </c>
      <c r="C628" s="43" t="s">
        <v>1</v>
      </c>
      <c r="D628" s="46">
        <v>3224.33746699722</v>
      </c>
      <c r="E628" s="43" t="s">
        <v>1</v>
      </c>
      <c r="F628" s="46">
        <v>0</v>
      </c>
      <c r="G628" s="46">
        <v>194</v>
      </c>
      <c r="H628" s="46">
        <v>7.5</v>
      </c>
    </row>
    <row r="629" spans="1:8" x14ac:dyDescent="0.25">
      <c r="A629" s="46" t="s">
        <v>36</v>
      </c>
      <c r="B629" s="43" t="str">
        <f>IF(COUNTIF('PE Sains'!A:A,A629)&gt;0,"L","M")</f>
        <v>L</v>
      </c>
      <c r="C629" s="43" t="s">
        <v>1</v>
      </c>
      <c r="D629" s="46">
        <v>3184.43222069784</v>
      </c>
      <c r="E629" s="43" t="s">
        <v>1</v>
      </c>
      <c r="F629" s="46">
        <v>0</v>
      </c>
      <c r="G629" s="46">
        <v>194</v>
      </c>
      <c r="H629" s="46">
        <v>5.5</v>
      </c>
    </row>
    <row r="630" spans="1:8" x14ac:dyDescent="0.25">
      <c r="A630" s="46" t="s">
        <v>793</v>
      </c>
      <c r="B630" s="43" t="str">
        <f>IF(COUNTIF('PE Sains'!A:A,A630)&gt;0,"L","M")</f>
        <v>L</v>
      </c>
      <c r="C630" s="43" t="s">
        <v>1</v>
      </c>
      <c r="D630" s="46">
        <v>3164.4795975481502</v>
      </c>
      <c r="E630" s="43" t="s">
        <v>1</v>
      </c>
      <c r="F630" s="46">
        <v>0</v>
      </c>
      <c r="G630" s="46">
        <v>194</v>
      </c>
      <c r="H630" s="46">
        <v>4.5</v>
      </c>
    </row>
    <row r="631" spans="1:8" x14ac:dyDescent="0.25">
      <c r="A631" s="46" t="s">
        <v>712</v>
      </c>
      <c r="B631" s="43" t="str">
        <f>IF(COUNTIF('PE Sains'!A:A,A631)&gt;0,"L","M")</f>
        <v>L</v>
      </c>
      <c r="C631" s="43" t="s">
        <v>1</v>
      </c>
      <c r="D631" s="46">
        <v>3157.3324508518099</v>
      </c>
      <c r="E631" s="43" t="s">
        <v>1</v>
      </c>
      <c r="F631" s="46">
        <v>0</v>
      </c>
      <c r="G631" s="46">
        <v>169</v>
      </c>
      <c r="H631" s="46">
        <v>24</v>
      </c>
    </row>
    <row r="632" spans="1:8" x14ac:dyDescent="0.25">
      <c r="A632" s="46" t="s">
        <v>673</v>
      </c>
      <c r="B632" s="43" t="str">
        <f>IF(COUNTIF('PE Sains'!A:A,A632)&gt;0,"L","M")</f>
        <v>L</v>
      </c>
      <c r="C632" s="43" t="s">
        <v>1</v>
      </c>
      <c r="D632" s="46">
        <v>3154.5032859733101</v>
      </c>
      <c r="E632" s="43" t="s">
        <v>1</v>
      </c>
      <c r="F632" s="46">
        <v>0</v>
      </c>
      <c r="G632" s="46">
        <v>194</v>
      </c>
      <c r="H632" s="46">
        <v>4</v>
      </c>
    </row>
    <row r="633" spans="1:8" x14ac:dyDescent="0.25">
      <c r="A633" s="46" t="s">
        <v>41</v>
      </c>
      <c r="B633" s="43" t="str">
        <f>IF(COUNTIF('PE Sains'!A:A,A633)&gt;0,"L","M")</f>
        <v>L</v>
      </c>
      <c r="C633" s="43" t="s">
        <v>1</v>
      </c>
      <c r="D633" s="46">
        <v>3134.5506628236199</v>
      </c>
      <c r="E633" s="43" t="s">
        <v>1</v>
      </c>
      <c r="F633" s="46">
        <v>0</v>
      </c>
      <c r="G633" s="46">
        <v>194</v>
      </c>
      <c r="H633" s="46">
        <v>3</v>
      </c>
    </row>
    <row r="634" spans="1:8" x14ac:dyDescent="0.25">
      <c r="A634" s="46" t="s">
        <v>671</v>
      </c>
      <c r="B634" s="43" t="str">
        <f>IF(COUNTIF('PE Sains'!A:A,A634)&gt;0,"L","M")</f>
        <v>L</v>
      </c>
      <c r="C634" s="43" t="s">
        <v>1</v>
      </c>
      <c r="D634" s="46">
        <v>3134.5506628236199</v>
      </c>
      <c r="E634" s="43" t="s">
        <v>1</v>
      </c>
      <c r="F634" s="46">
        <v>0</v>
      </c>
      <c r="G634" s="46">
        <v>194</v>
      </c>
      <c r="H634" s="46">
        <v>3</v>
      </c>
    </row>
    <row r="635" spans="1:8" x14ac:dyDescent="0.25">
      <c r="A635" s="46" t="s">
        <v>704</v>
      </c>
      <c r="B635" s="43" t="str">
        <f>IF(COUNTIF('PE Sains'!A:A,A635)&gt;0,"L","M")</f>
        <v>L</v>
      </c>
      <c r="C635" s="43" t="s">
        <v>1</v>
      </c>
      <c r="D635" s="46">
        <v>3126.27185017588</v>
      </c>
      <c r="E635" s="43" t="s">
        <v>1</v>
      </c>
      <c r="F635" s="46">
        <v>0</v>
      </c>
      <c r="G635" s="46">
        <v>179</v>
      </c>
      <c r="H635" s="46">
        <v>14.5</v>
      </c>
    </row>
    <row r="636" spans="1:8" x14ac:dyDescent="0.25">
      <c r="A636" s="46" t="s">
        <v>82</v>
      </c>
      <c r="B636" s="43" t="str">
        <f>IF(COUNTIF('PE Sains'!A:A,A636)&gt;0,"L","M")</f>
        <v>L</v>
      </c>
      <c r="C636" s="43" t="s">
        <v>1</v>
      </c>
      <c r="D636" s="46">
        <v>3094.6454165242399</v>
      </c>
      <c r="E636" s="43" t="s">
        <v>1</v>
      </c>
      <c r="F636" s="46">
        <v>0</v>
      </c>
      <c r="G636" s="46">
        <v>194</v>
      </c>
      <c r="H636" s="46">
        <v>1</v>
      </c>
    </row>
    <row r="637" spans="1:8" x14ac:dyDescent="0.25">
      <c r="A637" s="46" t="s">
        <v>33</v>
      </c>
      <c r="B637" s="43" t="str">
        <f>IF(COUNTIF('PE Sains'!A:A,A637)&gt;0,"L","M")</f>
        <v>L</v>
      </c>
      <c r="C637" s="43" t="s">
        <v>1</v>
      </c>
      <c r="D637" s="46">
        <v>3094.6454165242399</v>
      </c>
      <c r="E637" s="43" t="s">
        <v>1</v>
      </c>
      <c r="F637" s="46">
        <v>0</v>
      </c>
      <c r="G637" s="46">
        <v>194</v>
      </c>
      <c r="H637" s="46">
        <v>1</v>
      </c>
    </row>
    <row r="638" spans="1:8" x14ac:dyDescent="0.25">
      <c r="A638" s="46" t="s">
        <v>21</v>
      </c>
      <c r="B638" s="43" t="str">
        <f>IF(COUNTIF('PE Sains'!A:A,A638)&gt;0,"L","M")</f>
        <v>L</v>
      </c>
      <c r="C638" s="43" t="s">
        <v>1</v>
      </c>
      <c r="D638" s="46">
        <v>3057.0035021276599</v>
      </c>
      <c r="E638" s="43" t="s">
        <v>1</v>
      </c>
      <c r="F638" s="46">
        <v>0</v>
      </c>
      <c r="G638" s="46">
        <v>174</v>
      </c>
      <c r="H638" s="46">
        <v>15</v>
      </c>
    </row>
    <row r="639" spans="1:8" x14ac:dyDescent="0.25">
      <c r="A639" s="46" t="s">
        <v>719</v>
      </c>
      <c r="B639" s="43" t="str">
        <f>IF(COUNTIF('PE Sains'!A:A,A639)&gt;0,"L","M")</f>
        <v>L</v>
      </c>
      <c r="C639" s="43" t="s">
        <v>1</v>
      </c>
      <c r="D639" s="46">
        <v>2999.4089645814001</v>
      </c>
      <c r="E639" s="43" t="s">
        <v>1</v>
      </c>
      <c r="F639" s="46">
        <v>0</v>
      </c>
      <c r="G639" s="46">
        <v>154</v>
      </c>
      <c r="H639" s="46">
        <v>28</v>
      </c>
    </row>
    <row r="640" spans="1:8" x14ac:dyDescent="0.25">
      <c r="A640" s="46" t="s">
        <v>54</v>
      </c>
      <c r="B640" s="43" t="str">
        <f>IF(COUNTIF('PE Sains'!A:A,A640)&gt;0,"L","M")</f>
        <v>L</v>
      </c>
      <c r="C640" s="43" t="s">
        <v>1</v>
      </c>
      <c r="D640" s="46">
        <v>2996.0139667272001</v>
      </c>
      <c r="E640" s="43" t="s">
        <v>1</v>
      </c>
      <c r="F640" s="46">
        <v>0</v>
      </c>
      <c r="G640" s="46">
        <v>184</v>
      </c>
      <c r="H640" s="46">
        <v>4</v>
      </c>
    </row>
    <row r="641" spans="1:8" x14ac:dyDescent="0.25">
      <c r="A641" s="46" t="s">
        <v>66</v>
      </c>
      <c r="B641" s="43" t="str">
        <f>IF(COUNTIF('PE Sains'!A:A,A641)&gt;0,"L","M")</f>
        <v>L</v>
      </c>
      <c r="C641" s="43" t="s">
        <v>1</v>
      </c>
      <c r="D641" s="46">
        <v>2757.7141548823301</v>
      </c>
      <c r="E641" s="43" t="s">
        <v>1</v>
      </c>
      <c r="F641" s="46">
        <v>0</v>
      </c>
      <c r="G641" s="46">
        <v>174</v>
      </c>
      <c r="H641" s="46">
        <v>0</v>
      </c>
    </row>
    <row r="642" spans="1:8" x14ac:dyDescent="0.25">
      <c r="A642" s="46" t="s">
        <v>699</v>
      </c>
      <c r="B642" s="43" t="str">
        <f>IF(COUNTIF('PE Sains'!A:A,A642)&gt;0,"L","M")</f>
        <v>L</v>
      </c>
      <c r="C642" s="43" t="s">
        <v>1</v>
      </c>
      <c r="D642" s="46">
        <v>2739.4590306597402</v>
      </c>
      <c r="E642" s="43" t="s">
        <v>1</v>
      </c>
      <c r="F642" s="46">
        <v>0</v>
      </c>
      <c r="G642" s="46">
        <v>159</v>
      </c>
      <c r="H642" s="46">
        <v>11</v>
      </c>
    </row>
    <row r="643" spans="1:8" x14ac:dyDescent="0.25">
      <c r="A643" s="46" t="s">
        <v>100</v>
      </c>
      <c r="B643" s="43" t="str">
        <f>IF(COUNTIF('PE Sains'!A:A,A643)&gt;0,"L","M")</f>
        <v>L</v>
      </c>
      <c r="C643" s="43" t="s">
        <v>1</v>
      </c>
      <c r="D643" s="46">
        <v>2738.3273647083402</v>
      </c>
      <c r="E643" s="43" t="s">
        <v>1</v>
      </c>
      <c r="F643" s="46">
        <v>0</v>
      </c>
      <c r="G643" s="46">
        <v>169</v>
      </c>
      <c r="H643" s="46">
        <v>3</v>
      </c>
    </row>
    <row r="644" spans="1:8" x14ac:dyDescent="0.25">
      <c r="A644" s="46" t="s">
        <v>75</v>
      </c>
      <c r="B644" s="43" t="str">
        <f>IF(COUNTIF('PE Sains'!A:A,A644)&gt;0,"L","M")</f>
        <v>L</v>
      </c>
      <c r="C644" s="43" t="s">
        <v>1</v>
      </c>
      <c r="D644" s="46">
        <v>2719.5064075100499</v>
      </c>
      <c r="E644" s="43" t="s">
        <v>1</v>
      </c>
      <c r="F644" s="46">
        <v>0</v>
      </c>
      <c r="G644" s="46">
        <v>159</v>
      </c>
      <c r="H644" s="46">
        <v>10</v>
      </c>
    </row>
    <row r="645" spans="1:8" x14ac:dyDescent="0.25">
      <c r="A645" s="46" t="s">
        <v>67</v>
      </c>
      <c r="B645" s="43" t="str">
        <f>IF(COUNTIF('PE Sains'!A:A,A645)&gt;0,"L","M")</f>
        <v>L</v>
      </c>
      <c r="C645" s="43" t="s">
        <v>1</v>
      </c>
      <c r="D645" s="46">
        <v>2659.6485380609902</v>
      </c>
      <c r="E645" s="43" t="s">
        <v>1</v>
      </c>
      <c r="F645" s="46">
        <v>0</v>
      </c>
      <c r="G645" s="46">
        <v>159</v>
      </c>
      <c r="H645" s="46">
        <v>7</v>
      </c>
    </row>
    <row r="646" spans="1:8" x14ac:dyDescent="0.25">
      <c r="A646" s="46" t="s">
        <v>80</v>
      </c>
      <c r="B646" s="43" t="str">
        <f>IF(COUNTIF('PE Sains'!A:A,A646)&gt;0,"L","M")</f>
        <v>L</v>
      </c>
      <c r="C646" s="43" t="s">
        <v>1</v>
      </c>
      <c r="D646" s="46">
        <v>2639.6959149113</v>
      </c>
      <c r="E646" s="43" t="s">
        <v>1</v>
      </c>
      <c r="F646" s="46">
        <v>0</v>
      </c>
      <c r="G646" s="46">
        <v>159</v>
      </c>
      <c r="H646" s="46">
        <v>6</v>
      </c>
    </row>
    <row r="647" spans="1:8" x14ac:dyDescent="0.25">
      <c r="A647" s="46" t="s">
        <v>563</v>
      </c>
      <c r="B647" s="43" t="str">
        <f>IF(COUNTIF('PE Sains'!A:A,A647)&gt;0,"L","M")</f>
        <v>L</v>
      </c>
      <c r="C647" s="43" t="s">
        <v>1</v>
      </c>
      <c r="D647" s="46">
        <v>2599.2248356362202</v>
      </c>
      <c r="E647" s="43" t="s">
        <v>1</v>
      </c>
      <c r="F647" s="46">
        <v>0</v>
      </c>
      <c r="G647" s="46">
        <v>164</v>
      </c>
      <c r="H647" s="46">
        <v>0</v>
      </c>
    </row>
    <row r="648" spans="1:8" x14ac:dyDescent="0.25">
      <c r="A648" s="46" t="s">
        <v>737</v>
      </c>
      <c r="B648" s="43" t="str">
        <f>IF(COUNTIF('PE Sains'!A:A,A648)&gt;0,"L","M")</f>
        <v>L</v>
      </c>
      <c r="C648" s="43" t="s">
        <v>1</v>
      </c>
      <c r="D648" s="46">
        <v>2580.9697114136302</v>
      </c>
      <c r="E648" s="43" t="s">
        <v>1</v>
      </c>
      <c r="F648" s="46">
        <v>0</v>
      </c>
      <c r="G648" s="46">
        <v>149</v>
      </c>
      <c r="H648" s="46">
        <v>11</v>
      </c>
    </row>
    <row r="649" spans="1:8" x14ac:dyDescent="0.25">
      <c r="A649" s="46" t="s">
        <v>74</v>
      </c>
      <c r="B649" s="43" t="str">
        <f>IF(COUNTIF('PE Sains'!A:A,A649)&gt;0,"L","M")</f>
        <v>L</v>
      </c>
      <c r="C649" s="43" t="s">
        <v>1</v>
      </c>
      <c r="D649" s="46">
        <v>2579.8380454622302</v>
      </c>
      <c r="E649" s="43" t="s">
        <v>1</v>
      </c>
      <c r="F649" s="46">
        <v>0</v>
      </c>
      <c r="G649" s="46">
        <v>159</v>
      </c>
      <c r="H649" s="46">
        <v>3</v>
      </c>
    </row>
    <row r="650" spans="1:8" x14ac:dyDescent="0.25">
      <c r="A650" s="46" t="s">
        <v>14</v>
      </c>
      <c r="B650" s="43" t="str">
        <f>IF(COUNTIF('PE Sains'!A:A,A650)&gt;0,"L","M")</f>
        <v>L</v>
      </c>
      <c r="C650" s="43" t="s">
        <v>1</v>
      </c>
      <c r="D650" s="46">
        <v>2579.8380454622302</v>
      </c>
      <c r="E650" s="43" t="s">
        <v>1</v>
      </c>
      <c r="F650" s="46">
        <v>0</v>
      </c>
      <c r="G650" s="46">
        <v>159</v>
      </c>
      <c r="H650" s="46">
        <v>3</v>
      </c>
    </row>
    <row r="651" spans="1:8" x14ac:dyDescent="0.25">
      <c r="A651" s="46" t="s">
        <v>697</v>
      </c>
      <c r="B651" s="43" t="str">
        <f>IF(COUNTIF('PE Sains'!A:A,A651)&gt;0,"L","M")</f>
        <v>L</v>
      </c>
      <c r="C651" s="43" t="s">
        <v>1</v>
      </c>
      <c r="D651" s="46">
        <v>2501.72505179057</v>
      </c>
      <c r="E651" s="43" t="s">
        <v>1</v>
      </c>
      <c r="F651" s="46">
        <v>0</v>
      </c>
      <c r="G651" s="46">
        <v>144</v>
      </c>
      <c r="H651" s="46">
        <v>11</v>
      </c>
    </row>
    <row r="652" spans="1:8" x14ac:dyDescent="0.25">
      <c r="A652" s="46" t="s">
        <v>18</v>
      </c>
      <c r="B652" s="43" t="str">
        <f>IF(COUNTIF('PE Sains'!A:A,A652)&gt;0,"L","M")</f>
        <v>L</v>
      </c>
      <c r="C652" s="43" t="s">
        <v>1</v>
      </c>
      <c r="D652" s="46">
        <v>2452.4093268920501</v>
      </c>
      <c r="E652" s="43" t="s">
        <v>1</v>
      </c>
      <c r="F652" s="46">
        <v>0</v>
      </c>
      <c r="G652" s="46">
        <v>139</v>
      </c>
      <c r="H652" s="46">
        <v>12.5</v>
      </c>
    </row>
    <row r="653" spans="1:8" x14ac:dyDescent="0.25">
      <c r="A653" s="46" t="s">
        <v>40</v>
      </c>
      <c r="B653" s="43" t="str">
        <f>IF(COUNTIF('PE Sains'!A:A,A653)&gt;0,"L","M")</f>
        <v>L</v>
      </c>
      <c r="C653" s="43" t="s">
        <v>1</v>
      </c>
      <c r="D653" s="46">
        <v>2421.3487262161202</v>
      </c>
      <c r="E653" s="43" t="s">
        <v>1</v>
      </c>
      <c r="F653" s="46">
        <v>0</v>
      </c>
      <c r="G653" s="46">
        <v>149</v>
      </c>
      <c r="H653" s="46">
        <v>3</v>
      </c>
    </row>
    <row r="654" spans="1:8" x14ac:dyDescent="0.25">
      <c r="A654" s="46" t="s">
        <v>49</v>
      </c>
      <c r="B654" s="43" t="str">
        <f>IF(COUNTIF('PE Sains'!A:A,A654)&gt;0,"L","M")</f>
        <v>L</v>
      </c>
      <c r="C654" s="43" t="s">
        <v>1</v>
      </c>
      <c r="D654" s="46">
        <v>2353.2120441193101</v>
      </c>
      <c r="E654" s="43" t="s">
        <v>1</v>
      </c>
      <c r="F654" s="46">
        <v>0</v>
      </c>
      <c r="G654" s="46">
        <v>134</v>
      </c>
      <c r="H654" s="46">
        <v>11.5</v>
      </c>
    </row>
    <row r="655" spans="1:8" x14ac:dyDescent="0.25">
      <c r="A655" s="46" t="s">
        <v>932</v>
      </c>
      <c r="B655" s="43" t="str">
        <f>IF(COUNTIF('PE Sains'!A:A,A655)&gt;0,"L","M")</f>
        <v>M</v>
      </c>
      <c r="C655" s="43" t="s">
        <v>1</v>
      </c>
      <c r="D655" s="46">
        <v>2314.73135294854</v>
      </c>
      <c r="E655" s="43" t="s">
        <v>1</v>
      </c>
      <c r="F655" s="46">
        <v>25</v>
      </c>
      <c r="G655" s="46">
        <v>0</v>
      </c>
      <c r="H655" s="46">
        <v>0</v>
      </c>
    </row>
    <row r="656" spans="1:8" x14ac:dyDescent="0.25">
      <c r="A656" s="46" t="s">
        <v>933</v>
      </c>
      <c r="B656" s="43" t="str">
        <f>IF(COUNTIF('PE Sains'!A:A,A656)&gt;0,"L","M")</f>
        <v>M</v>
      </c>
      <c r="C656" s="43" t="s">
        <v>1</v>
      </c>
      <c r="D656" s="46">
        <v>2314.73135294854</v>
      </c>
      <c r="E656" s="43" t="s">
        <v>1</v>
      </c>
      <c r="F656" s="46">
        <v>25</v>
      </c>
      <c r="G656" s="46">
        <v>0</v>
      </c>
      <c r="H656" s="46">
        <v>0</v>
      </c>
    </row>
    <row r="657" spans="1:8" x14ac:dyDescent="0.25">
      <c r="A657" s="46" t="s">
        <v>935</v>
      </c>
      <c r="B657" s="43" t="str">
        <f>IF(COUNTIF('PE Sains'!A:A,A657)&gt;0,"L","M")</f>
        <v>M</v>
      </c>
      <c r="C657" s="43" t="s">
        <v>1</v>
      </c>
      <c r="D657" s="46">
        <v>2314.73135294854</v>
      </c>
      <c r="E657" s="43" t="s">
        <v>1</v>
      </c>
      <c r="F657" s="46">
        <v>25</v>
      </c>
      <c r="G657" s="46">
        <v>0</v>
      </c>
      <c r="H657" s="46">
        <v>0</v>
      </c>
    </row>
    <row r="658" spans="1:8" x14ac:dyDescent="0.25">
      <c r="A658" s="46" t="s">
        <v>45</v>
      </c>
      <c r="B658" s="43" t="str">
        <f>IF(COUNTIF('PE Sains'!A:A,A658)&gt;0,"L","M")</f>
        <v>L</v>
      </c>
      <c r="C658" s="43" t="s">
        <v>1</v>
      </c>
      <c r="D658" s="46">
        <v>2222.9541606706298</v>
      </c>
      <c r="E658" s="43" t="s">
        <v>1</v>
      </c>
      <c r="F658" s="46">
        <v>0</v>
      </c>
      <c r="G658" s="46">
        <v>139</v>
      </c>
      <c r="H658" s="46">
        <v>1</v>
      </c>
    </row>
    <row r="659" spans="1:8" x14ac:dyDescent="0.25">
      <c r="A659" s="46" t="s">
        <v>650</v>
      </c>
      <c r="B659" s="43" t="str">
        <f>IF(COUNTIF('PE Sains'!A:A,A659)&gt;0,"L","M")</f>
        <v>L</v>
      </c>
      <c r="C659" s="43" t="s">
        <v>1</v>
      </c>
      <c r="D659" s="46">
        <v>2143.70950104758</v>
      </c>
      <c r="E659" s="43" t="s">
        <v>1</v>
      </c>
      <c r="F659" s="46">
        <v>0</v>
      </c>
      <c r="G659" s="46">
        <v>134</v>
      </c>
      <c r="H659" s="46">
        <v>1</v>
      </c>
    </row>
    <row r="660" spans="1:8" x14ac:dyDescent="0.25">
      <c r="A660" s="46" t="s">
        <v>84</v>
      </c>
      <c r="B660" s="43" t="str">
        <f>IF(COUNTIF('PE Sains'!A:A,A660)&gt;0,"L","M")</f>
        <v>L</v>
      </c>
      <c r="C660" s="43" t="s">
        <v>1</v>
      </c>
      <c r="D660" s="46">
        <v>2064.4648414245198</v>
      </c>
      <c r="E660" s="43" t="s">
        <v>1</v>
      </c>
      <c r="F660" s="46">
        <v>0</v>
      </c>
      <c r="G660" s="46">
        <v>129</v>
      </c>
      <c r="H660" s="46">
        <v>1</v>
      </c>
    </row>
    <row r="661" spans="1:8" x14ac:dyDescent="0.25">
      <c r="A661" s="46" t="s">
        <v>660</v>
      </c>
      <c r="B661" s="43" t="str">
        <f>IF(COUNTIF('PE Sains'!A:A,A661)&gt;0,"L","M")</f>
        <v>L</v>
      </c>
      <c r="C661" s="43" t="s">
        <v>1</v>
      </c>
      <c r="D661" s="46">
        <v>2064.4648414245198</v>
      </c>
      <c r="E661" s="43" t="s">
        <v>1</v>
      </c>
      <c r="F661" s="46">
        <v>0</v>
      </c>
      <c r="G661" s="46">
        <v>129</v>
      </c>
      <c r="H661" s="46">
        <v>1</v>
      </c>
    </row>
    <row r="662" spans="1:8" x14ac:dyDescent="0.25">
      <c r="A662" s="46" t="s">
        <v>817</v>
      </c>
      <c r="B662" s="43" t="str">
        <f>IF(COUNTIF('PE Sains'!A:A,A662)&gt;0,"L","M")</f>
        <v>M</v>
      </c>
      <c r="C662" s="43" t="s">
        <v>1</v>
      </c>
      <c r="D662" s="46">
        <v>2000</v>
      </c>
      <c r="E662" s="43" t="s">
        <v>1</v>
      </c>
      <c r="F662" s="46">
        <v>0</v>
      </c>
      <c r="G662" s="46">
        <v>0</v>
      </c>
      <c r="H662" s="46">
        <v>0</v>
      </c>
    </row>
    <row r="663" spans="1:8" x14ac:dyDescent="0.25">
      <c r="A663" s="46" t="s">
        <v>1182</v>
      </c>
      <c r="B663" s="43" t="str">
        <f>IF(COUNTIF('PE Sains'!A:A,A663)&gt;0,"L","M")</f>
        <v>M</v>
      </c>
      <c r="C663" s="43" t="s">
        <v>1</v>
      </c>
      <c r="D663" s="46">
        <v>2000</v>
      </c>
      <c r="E663" s="43" t="s">
        <v>1</v>
      </c>
      <c r="F663" s="46">
        <v>0</v>
      </c>
      <c r="G663" s="46">
        <v>0</v>
      </c>
      <c r="H663" s="46">
        <v>0</v>
      </c>
    </row>
    <row r="664" spans="1:8" x14ac:dyDescent="0.25">
      <c r="A664" s="46" t="s">
        <v>886</v>
      </c>
      <c r="B664" s="43" t="str">
        <f>IF(COUNTIF('PE Sains'!A:A,A664)&gt;0,"L","M")</f>
        <v>M</v>
      </c>
      <c r="C664" s="43" t="s">
        <v>1</v>
      </c>
      <c r="D664" s="46">
        <v>2000</v>
      </c>
      <c r="E664" s="43" t="s">
        <v>1</v>
      </c>
      <c r="F664" s="46">
        <v>0</v>
      </c>
      <c r="G664" s="46">
        <v>0</v>
      </c>
      <c r="H664" s="46">
        <v>0</v>
      </c>
    </row>
    <row r="665" spans="1:8" x14ac:dyDescent="0.25">
      <c r="A665" s="46" t="s">
        <v>887</v>
      </c>
      <c r="B665" s="43" t="str">
        <f>IF(COUNTIF('PE Sains'!A:A,A665)&gt;0,"L","M")</f>
        <v>M</v>
      </c>
      <c r="C665" s="43" t="s">
        <v>1</v>
      </c>
      <c r="D665" s="46">
        <v>2000</v>
      </c>
      <c r="E665" s="43" t="s">
        <v>1</v>
      </c>
      <c r="F665" s="46">
        <v>0</v>
      </c>
      <c r="G665" s="46">
        <v>0</v>
      </c>
      <c r="H665" s="46">
        <v>0</v>
      </c>
    </row>
    <row r="666" spans="1:8" x14ac:dyDescent="0.25">
      <c r="A666" s="46" t="s">
        <v>1180</v>
      </c>
      <c r="B666" s="43" t="str">
        <f>IF(COUNTIF('PE Sains'!A:A,A666)&gt;0,"L","M")</f>
        <v>M</v>
      </c>
      <c r="C666" s="43" t="s">
        <v>1</v>
      </c>
      <c r="D666" s="46">
        <v>2000</v>
      </c>
      <c r="E666" s="43" t="s">
        <v>1</v>
      </c>
      <c r="F666" s="46">
        <v>0</v>
      </c>
      <c r="G666" s="46">
        <v>0</v>
      </c>
      <c r="H666" s="46">
        <v>0</v>
      </c>
    </row>
    <row r="667" spans="1:8" x14ac:dyDescent="0.25">
      <c r="A667" s="46" t="s">
        <v>824</v>
      </c>
      <c r="B667" s="43" t="str">
        <f>IF(COUNTIF('PE Sains'!A:A,A667)&gt;0,"L","M")</f>
        <v>M</v>
      </c>
      <c r="C667" s="43" t="s">
        <v>1</v>
      </c>
      <c r="D667" s="46">
        <v>2000</v>
      </c>
      <c r="E667" s="43" t="s">
        <v>1</v>
      </c>
      <c r="F667" s="46">
        <v>0</v>
      </c>
      <c r="G667" s="46">
        <v>0</v>
      </c>
      <c r="H667" s="46">
        <v>0</v>
      </c>
    </row>
    <row r="668" spans="1:8" x14ac:dyDescent="0.25">
      <c r="A668" s="46" t="s">
        <v>825</v>
      </c>
      <c r="B668" s="43" t="str">
        <f>IF(COUNTIF('PE Sains'!A:A,A668)&gt;0,"L","M")</f>
        <v>M</v>
      </c>
      <c r="C668" s="43" t="s">
        <v>1</v>
      </c>
      <c r="D668" s="46">
        <v>2000</v>
      </c>
      <c r="E668" s="43" t="s">
        <v>1</v>
      </c>
      <c r="F668" s="46">
        <v>0</v>
      </c>
      <c r="G668" s="46">
        <v>0</v>
      </c>
      <c r="H668" s="46">
        <v>0</v>
      </c>
    </row>
    <row r="669" spans="1:8" x14ac:dyDescent="0.25">
      <c r="A669" s="46" t="s">
        <v>827</v>
      </c>
      <c r="B669" s="43" t="str">
        <f>IF(COUNTIF('PE Sains'!A:A,A669)&gt;0,"L","M")</f>
        <v>M</v>
      </c>
      <c r="C669" s="43" t="s">
        <v>1</v>
      </c>
      <c r="D669" s="46">
        <v>2000</v>
      </c>
      <c r="E669" s="43" t="s">
        <v>1</v>
      </c>
      <c r="F669" s="46">
        <v>0</v>
      </c>
      <c r="G669" s="46">
        <v>0</v>
      </c>
      <c r="H669" s="46">
        <v>0</v>
      </c>
    </row>
    <row r="670" spans="1:8" x14ac:dyDescent="0.25">
      <c r="A670" s="46" t="s">
        <v>895</v>
      </c>
      <c r="B670" s="43" t="str">
        <f>IF(COUNTIF('PE Sains'!A:A,A670)&gt;0,"L","M")</f>
        <v>M</v>
      </c>
      <c r="C670" s="43" t="s">
        <v>1</v>
      </c>
      <c r="D670" s="46">
        <v>2000</v>
      </c>
      <c r="E670" s="43" t="s">
        <v>1</v>
      </c>
      <c r="F670" s="46">
        <v>0</v>
      </c>
      <c r="G670" s="46">
        <v>0</v>
      </c>
      <c r="H670" s="46">
        <v>0</v>
      </c>
    </row>
    <row r="671" spans="1:8" x14ac:dyDescent="0.25">
      <c r="A671" s="46" t="s">
        <v>896</v>
      </c>
      <c r="B671" s="43" t="str">
        <f>IF(COUNTIF('PE Sains'!A:A,A671)&gt;0,"L","M")</f>
        <v>M</v>
      </c>
      <c r="C671" s="43" t="s">
        <v>1</v>
      </c>
      <c r="D671" s="46">
        <v>2000</v>
      </c>
      <c r="E671" s="43" t="s">
        <v>1</v>
      </c>
      <c r="F671" s="46">
        <v>0</v>
      </c>
      <c r="G671" s="46">
        <v>0</v>
      </c>
      <c r="H671" s="46">
        <v>0</v>
      </c>
    </row>
    <row r="672" spans="1:8" x14ac:dyDescent="0.25">
      <c r="A672" s="46" t="s">
        <v>787</v>
      </c>
      <c r="B672" s="43" t="str">
        <f>IF(COUNTIF('PE Sains'!A:A,A672)&gt;0,"L","M")</f>
        <v>L</v>
      </c>
      <c r="C672" s="43" t="s">
        <v>1</v>
      </c>
      <c r="D672" s="46">
        <v>2000</v>
      </c>
      <c r="E672" s="43" t="s">
        <v>1</v>
      </c>
      <c r="F672" s="46">
        <v>0</v>
      </c>
      <c r="G672" s="46">
        <v>0</v>
      </c>
      <c r="H672" s="46">
        <v>0</v>
      </c>
    </row>
    <row r="673" spans="1:8" x14ac:dyDescent="0.25">
      <c r="A673" s="46" t="s">
        <v>831</v>
      </c>
      <c r="B673" s="43" t="str">
        <f>IF(COUNTIF('PE Sains'!A:A,A673)&gt;0,"L","M")</f>
        <v>M</v>
      </c>
      <c r="C673" s="43" t="s">
        <v>1</v>
      </c>
      <c r="D673" s="46">
        <v>2000</v>
      </c>
      <c r="E673" s="43" t="s">
        <v>1</v>
      </c>
      <c r="F673" s="46">
        <v>0</v>
      </c>
      <c r="G673" s="46">
        <v>0</v>
      </c>
      <c r="H673" s="46">
        <v>0</v>
      </c>
    </row>
    <row r="674" spans="1:8" x14ac:dyDescent="0.25">
      <c r="A674" s="46" t="s">
        <v>899</v>
      </c>
      <c r="B674" s="43" t="str">
        <f>IF(COUNTIF('PE Sains'!A:A,A674)&gt;0,"L","M")</f>
        <v>M</v>
      </c>
      <c r="C674" s="43" t="s">
        <v>1</v>
      </c>
      <c r="D674" s="46">
        <v>2000</v>
      </c>
      <c r="E674" s="43" t="s">
        <v>1</v>
      </c>
      <c r="F674" s="46">
        <v>0</v>
      </c>
      <c r="G674" s="46">
        <v>0</v>
      </c>
      <c r="H674" s="46">
        <v>0</v>
      </c>
    </row>
    <row r="675" spans="1:8" x14ac:dyDescent="0.25">
      <c r="A675" s="46" t="s">
        <v>833</v>
      </c>
      <c r="B675" s="43" t="str">
        <f>IF(COUNTIF('PE Sains'!A:A,A675)&gt;0,"L","M")</f>
        <v>M</v>
      </c>
      <c r="C675" s="43" t="s">
        <v>1</v>
      </c>
      <c r="D675" s="46">
        <v>2000</v>
      </c>
      <c r="E675" s="43" t="s">
        <v>1</v>
      </c>
      <c r="F675" s="46">
        <v>0</v>
      </c>
      <c r="G675" s="46">
        <v>0</v>
      </c>
      <c r="H675" s="46">
        <v>0</v>
      </c>
    </row>
    <row r="676" spans="1:8" x14ac:dyDescent="0.25">
      <c r="A676" s="46" t="s">
        <v>1184</v>
      </c>
      <c r="B676" s="43" t="str">
        <f>IF(COUNTIF('PE Sains'!A:A,A676)&gt;0,"L","M")</f>
        <v>M</v>
      </c>
      <c r="C676" s="43" t="s">
        <v>1</v>
      </c>
      <c r="D676" s="46">
        <v>2000</v>
      </c>
      <c r="E676" s="43" t="s">
        <v>1</v>
      </c>
      <c r="F676" s="46">
        <v>0</v>
      </c>
      <c r="G676" s="46">
        <v>0</v>
      </c>
      <c r="H676" s="46">
        <v>0</v>
      </c>
    </row>
    <row r="677" spans="1:8" x14ac:dyDescent="0.25">
      <c r="A677" s="46" t="s">
        <v>900</v>
      </c>
      <c r="B677" s="43" t="str">
        <f>IF(COUNTIF('PE Sains'!A:A,A677)&gt;0,"L","M")</f>
        <v>M</v>
      </c>
      <c r="C677" s="43" t="s">
        <v>1</v>
      </c>
      <c r="D677" s="46">
        <v>2000</v>
      </c>
      <c r="E677" s="43" t="s">
        <v>1</v>
      </c>
      <c r="F677" s="46">
        <v>0</v>
      </c>
      <c r="G677" s="46">
        <v>0</v>
      </c>
      <c r="H677" s="46">
        <v>0</v>
      </c>
    </row>
    <row r="678" spans="1:8" x14ac:dyDescent="0.25">
      <c r="A678" s="46" t="s">
        <v>903</v>
      </c>
      <c r="B678" s="43" t="str">
        <f>IF(COUNTIF('PE Sains'!A:A,A678)&gt;0,"L","M")</f>
        <v>M</v>
      </c>
      <c r="C678" s="43" t="s">
        <v>1</v>
      </c>
      <c r="D678" s="46">
        <v>2000</v>
      </c>
      <c r="E678" s="43" t="s">
        <v>1</v>
      </c>
      <c r="F678" s="46">
        <v>0</v>
      </c>
      <c r="G678" s="46">
        <v>0</v>
      </c>
      <c r="H678" s="46">
        <v>0</v>
      </c>
    </row>
    <row r="679" spans="1:8" x14ac:dyDescent="0.25">
      <c r="A679" s="46" t="s">
        <v>1480</v>
      </c>
      <c r="B679" s="43" t="str">
        <f>IF(COUNTIF('PE Sains'!A:A,A679)&gt;0,"L","M")</f>
        <v>M</v>
      </c>
      <c r="C679" s="43" t="s">
        <v>1</v>
      </c>
      <c r="D679" s="46">
        <v>2000</v>
      </c>
      <c r="E679" s="43" t="s">
        <v>1</v>
      </c>
      <c r="F679" s="46">
        <v>0</v>
      </c>
      <c r="G679" s="46">
        <v>0</v>
      </c>
      <c r="H679" s="46">
        <v>0</v>
      </c>
    </row>
    <row r="680" spans="1:8" x14ac:dyDescent="0.25">
      <c r="A680" s="46" t="s">
        <v>679</v>
      </c>
      <c r="B680" s="43" t="str">
        <f>IF(COUNTIF('PE Sains'!A:A,A680)&gt;0,"L","M")</f>
        <v>L</v>
      </c>
      <c r="C680" s="43" t="s">
        <v>1</v>
      </c>
      <c r="D680" s="46">
        <v>1975.80970320232</v>
      </c>
      <c r="E680" s="43" t="s">
        <v>1</v>
      </c>
      <c r="F680" s="46">
        <v>0</v>
      </c>
      <c r="G680" s="46">
        <v>119</v>
      </c>
      <c r="H680" s="46">
        <v>4.5</v>
      </c>
    </row>
    <row r="681" spans="1:8" x14ac:dyDescent="0.25">
      <c r="A681" s="46" t="s">
        <v>693</v>
      </c>
      <c r="B681" s="43" t="str">
        <f>IF(COUNTIF('PE Sains'!A:A,A681)&gt;0,"L","M")</f>
        <v>L</v>
      </c>
      <c r="C681" s="43" t="s">
        <v>1</v>
      </c>
      <c r="D681" s="46">
        <v>1907.1071881298101</v>
      </c>
      <c r="E681" s="43" t="s">
        <v>1</v>
      </c>
      <c r="F681" s="46">
        <v>0</v>
      </c>
      <c r="G681" s="46">
        <v>109</v>
      </c>
      <c r="H681" s="46">
        <v>9</v>
      </c>
    </row>
    <row r="682" spans="1:8" x14ac:dyDescent="0.25">
      <c r="A682" s="46" t="s">
        <v>79</v>
      </c>
      <c r="B682" s="43" t="str">
        <f>IF(COUNTIF('PE Sains'!A:A,A682)&gt;0,"L","M")</f>
        <v>L</v>
      </c>
      <c r="C682" s="43" t="s">
        <v>1</v>
      </c>
      <c r="D682" s="46">
        <v>1847.2493186807401</v>
      </c>
      <c r="E682" s="43" t="s">
        <v>1</v>
      </c>
      <c r="F682" s="46">
        <v>0</v>
      </c>
      <c r="G682" s="46">
        <v>109</v>
      </c>
      <c r="H682" s="46">
        <v>6</v>
      </c>
    </row>
    <row r="683" spans="1:8" x14ac:dyDescent="0.25">
      <c r="A683" s="46" t="s">
        <v>681</v>
      </c>
      <c r="B683" s="43" t="str">
        <f>IF(COUNTIF('PE Sains'!A:A,A683)&gt;0,"L","M")</f>
        <v>L</v>
      </c>
      <c r="C683" s="43" t="s">
        <v>1</v>
      </c>
      <c r="D683" s="46">
        <v>1837.2730071059</v>
      </c>
      <c r="E683" s="43" t="s">
        <v>1</v>
      </c>
      <c r="F683" s="46">
        <v>0</v>
      </c>
      <c r="G683" s="46">
        <v>109</v>
      </c>
      <c r="H683" s="46">
        <v>5.5</v>
      </c>
    </row>
    <row r="684" spans="1:8" x14ac:dyDescent="0.25">
      <c r="A684" s="46" t="s">
        <v>694</v>
      </c>
      <c r="B684" s="43" t="str">
        <f>IF(COUNTIF('PE Sains'!A:A,A684)&gt;0,"L","M")</f>
        <v>L</v>
      </c>
      <c r="C684" s="43" t="s">
        <v>1</v>
      </c>
      <c r="D684" s="46">
        <v>1748.6178688837001</v>
      </c>
      <c r="E684" s="43" t="s">
        <v>1</v>
      </c>
      <c r="F684" s="46">
        <v>0</v>
      </c>
      <c r="G684" s="46">
        <v>99</v>
      </c>
      <c r="H684" s="46">
        <v>9</v>
      </c>
    </row>
    <row r="685" spans="1:8" x14ac:dyDescent="0.25">
      <c r="A685" s="46" t="s">
        <v>85</v>
      </c>
      <c r="B685" s="43" t="str">
        <f>IF(COUNTIF('PE Sains'!A:A,A685)&gt;0,"L","M")</f>
        <v>L</v>
      </c>
      <c r="C685" s="43" t="s">
        <v>1</v>
      </c>
      <c r="D685" s="46">
        <v>1747.4862029323001</v>
      </c>
      <c r="E685" s="43" t="s">
        <v>1</v>
      </c>
      <c r="F685" s="46">
        <v>0</v>
      </c>
      <c r="G685" s="46">
        <v>109</v>
      </c>
      <c r="H685" s="46">
        <v>1</v>
      </c>
    </row>
    <row r="686" spans="1:8" x14ac:dyDescent="0.25">
      <c r="A686" s="46" t="s">
        <v>8</v>
      </c>
      <c r="B686" s="43" t="str">
        <f>IF(COUNTIF('PE Sains'!A:A,A686)&gt;0,"L","M")</f>
        <v>L</v>
      </c>
      <c r="C686" s="43" t="s">
        <v>1</v>
      </c>
      <c r="D686" s="46">
        <v>1747.4862029323001</v>
      </c>
      <c r="E686" s="43" t="s">
        <v>1</v>
      </c>
      <c r="F686" s="46">
        <v>0</v>
      </c>
      <c r="G686" s="46">
        <v>109</v>
      </c>
      <c r="H686" s="46">
        <v>1</v>
      </c>
    </row>
    <row r="687" spans="1:8" x14ac:dyDescent="0.25">
      <c r="A687" s="46" t="s">
        <v>39</v>
      </c>
      <c r="B687" s="43" t="str">
        <f>IF(COUNTIF('PE Sains'!A:A,A687)&gt;0,"L","M")</f>
        <v>L</v>
      </c>
      <c r="C687" s="43" t="s">
        <v>1</v>
      </c>
      <c r="D687" s="46">
        <v>1747.4862029323001</v>
      </c>
      <c r="E687" s="43" t="s">
        <v>1</v>
      </c>
      <c r="F687" s="46">
        <v>0</v>
      </c>
      <c r="G687" s="46">
        <v>109</v>
      </c>
      <c r="H687" s="46">
        <v>1</v>
      </c>
    </row>
    <row r="688" spans="1:8" x14ac:dyDescent="0.25">
      <c r="A688" s="46" t="s">
        <v>95</v>
      </c>
      <c r="B688" s="43" t="str">
        <f>IF(COUNTIF('PE Sains'!A:A,A688)&gt;0,"L","M")</f>
        <v>L</v>
      </c>
      <c r="C688" s="43" t="s">
        <v>1</v>
      </c>
      <c r="D688" s="46">
        <v>1747.4862029323001</v>
      </c>
      <c r="E688" s="43" t="s">
        <v>1</v>
      </c>
      <c r="F688" s="46">
        <v>0</v>
      </c>
      <c r="G688" s="46">
        <v>109</v>
      </c>
      <c r="H688" s="46">
        <v>1</v>
      </c>
    </row>
    <row r="689" spans="1:8" x14ac:dyDescent="0.25">
      <c r="A689" s="46" t="s">
        <v>12</v>
      </c>
      <c r="B689" s="43" t="str">
        <f>IF(COUNTIF('PE Sains'!A:A,A689)&gt;0,"L","M")</f>
        <v>L</v>
      </c>
      <c r="C689" s="43" t="s">
        <v>1</v>
      </c>
      <c r="D689" s="46">
        <v>1747.4862029323001</v>
      </c>
      <c r="E689" s="43" t="s">
        <v>1</v>
      </c>
      <c r="F689" s="46">
        <v>0</v>
      </c>
      <c r="G689" s="46">
        <v>109</v>
      </c>
      <c r="H689" s="46">
        <v>1</v>
      </c>
    </row>
    <row r="690" spans="1:8" x14ac:dyDescent="0.25">
      <c r="A690" s="46" t="s">
        <v>56</v>
      </c>
      <c r="B690" s="43" t="str">
        <f>IF(COUNTIF('PE Sains'!A:A,A690)&gt;0,"L","M")</f>
        <v>L</v>
      </c>
      <c r="C690" s="43" t="s">
        <v>1</v>
      </c>
      <c r="D690" s="46">
        <v>1747.4862029323001</v>
      </c>
      <c r="E690" s="43" t="s">
        <v>1</v>
      </c>
      <c r="F690" s="46">
        <v>0</v>
      </c>
      <c r="G690" s="46">
        <v>109</v>
      </c>
      <c r="H690" s="46">
        <v>1</v>
      </c>
    </row>
    <row r="691" spans="1:8" x14ac:dyDescent="0.25">
      <c r="A691" s="46" t="s">
        <v>688</v>
      </c>
      <c r="B691" s="43" t="str">
        <f>IF(COUNTIF('PE Sains'!A:A,A691)&gt;0,"L","M")</f>
        <v>L</v>
      </c>
      <c r="C691" s="43" t="s">
        <v>1</v>
      </c>
      <c r="D691" s="46">
        <v>1708.7126225843199</v>
      </c>
      <c r="E691" s="43" t="s">
        <v>1</v>
      </c>
      <c r="F691" s="46">
        <v>0</v>
      </c>
      <c r="G691" s="46">
        <v>99</v>
      </c>
      <c r="H691" s="46">
        <v>7</v>
      </c>
    </row>
    <row r="692" spans="1:8" x14ac:dyDescent="0.25">
      <c r="A692" s="46" t="s">
        <v>665</v>
      </c>
      <c r="B692" s="43" t="str">
        <f>IF(COUNTIF('PE Sains'!A:A,A692)&gt;0,"L","M")</f>
        <v>L</v>
      </c>
      <c r="C692" s="43" t="s">
        <v>1</v>
      </c>
      <c r="D692" s="46">
        <v>1628.9021299855599</v>
      </c>
      <c r="E692" s="43" t="s">
        <v>1</v>
      </c>
      <c r="F692" s="46">
        <v>0</v>
      </c>
      <c r="G692" s="46">
        <v>99</v>
      </c>
      <c r="H692" s="46">
        <v>3</v>
      </c>
    </row>
    <row r="693" spans="1:8" x14ac:dyDescent="0.25">
      <c r="A693" s="46" t="s">
        <v>42</v>
      </c>
      <c r="B693" s="43" t="str">
        <f>IF(COUNTIF('PE Sains'!A:A,A693)&gt;0,"L","M")</f>
        <v>L</v>
      </c>
      <c r="C693" s="43" t="s">
        <v>1</v>
      </c>
      <c r="D693" s="46">
        <v>1628.9021299855599</v>
      </c>
      <c r="E693" s="43" t="s">
        <v>1</v>
      </c>
      <c r="F693" s="46">
        <v>0</v>
      </c>
      <c r="G693" s="46">
        <v>99</v>
      </c>
      <c r="H693" s="46">
        <v>3</v>
      </c>
    </row>
    <row r="694" spans="1:8" x14ac:dyDescent="0.25">
      <c r="A694" s="46" t="s">
        <v>652</v>
      </c>
      <c r="B694" s="43" t="str">
        <f>IF(COUNTIF('PE Sains'!A:A,A694)&gt;0,"L","M")</f>
        <v>L</v>
      </c>
      <c r="C694" s="43" t="s">
        <v>1</v>
      </c>
      <c r="D694" s="46">
        <v>1588.9968836861899</v>
      </c>
      <c r="E694" s="43" t="s">
        <v>1</v>
      </c>
      <c r="F694" s="46">
        <v>0</v>
      </c>
      <c r="G694" s="46">
        <v>99</v>
      </c>
      <c r="H694" s="46">
        <v>1</v>
      </c>
    </row>
    <row r="695" spans="1:8" x14ac:dyDescent="0.25">
      <c r="A695" s="46" t="s">
        <v>653</v>
      </c>
      <c r="B695" s="43" t="str">
        <f>IF(COUNTIF('PE Sains'!A:A,A695)&gt;0,"L","M")</f>
        <v>L</v>
      </c>
      <c r="C695" s="43" t="s">
        <v>1</v>
      </c>
      <c r="D695" s="46">
        <v>1588.9968836861899</v>
      </c>
      <c r="E695" s="43" t="s">
        <v>1</v>
      </c>
      <c r="F695" s="46">
        <v>0</v>
      </c>
      <c r="G695" s="46">
        <v>99</v>
      </c>
      <c r="H695" s="46">
        <v>1</v>
      </c>
    </row>
    <row r="696" spans="1:8" x14ac:dyDescent="0.25">
      <c r="A696" s="46" t="s">
        <v>656</v>
      </c>
      <c r="B696" s="43" t="str">
        <f>IF(COUNTIF('PE Sains'!A:A,A696)&gt;0,"L","M")</f>
        <v>L</v>
      </c>
      <c r="C696" s="43" t="s">
        <v>1</v>
      </c>
      <c r="D696" s="46">
        <v>1588.9968836861899</v>
      </c>
      <c r="E696" s="43" t="s">
        <v>1</v>
      </c>
      <c r="F696" s="46">
        <v>0</v>
      </c>
      <c r="G696" s="46">
        <v>99</v>
      </c>
      <c r="H696" s="46">
        <v>1</v>
      </c>
    </row>
    <row r="697" spans="1:8" x14ac:dyDescent="0.25">
      <c r="A697" s="46" t="s">
        <v>51</v>
      </c>
      <c r="B697" s="43" t="str">
        <f>IF(COUNTIF('PE Sains'!A:A,A697)&gt;0,"L","M")</f>
        <v>L</v>
      </c>
      <c r="C697" s="43" t="s">
        <v>1</v>
      </c>
      <c r="D697" s="46">
        <v>1588.9968836861899</v>
      </c>
      <c r="E697" s="43" t="s">
        <v>1</v>
      </c>
      <c r="F697" s="46">
        <v>0</v>
      </c>
      <c r="G697" s="46">
        <v>99</v>
      </c>
      <c r="H697" s="46">
        <v>1</v>
      </c>
    </row>
    <row r="698" spans="1:8" x14ac:dyDescent="0.25">
      <c r="A698" s="46" t="s">
        <v>659</v>
      </c>
      <c r="B698" s="43" t="str">
        <f>IF(COUNTIF('PE Sains'!A:A,A698)&gt;0,"L","M")</f>
        <v>L</v>
      </c>
      <c r="C698" s="43" t="s">
        <v>1</v>
      </c>
      <c r="D698" s="46">
        <v>1588.9968836861899</v>
      </c>
      <c r="E698" s="43" t="s">
        <v>1</v>
      </c>
      <c r="F698" s="46">
        <v>0</v>
      </c>
      <c r="G698" s="46">
        <v>99</v>
      </c>
      <c r="H698" s="46">
        <v>1</v>
      </c>
    </row>
    <row r="699" spans="1:8" x14ac:dyDescent="0.25">
      <c r="A699" s="46" t="s">
        <v>705</v>
      </c>
      <c r="B699" s="43" t="str">
        <f>IF(COUNTIF('PE Sains'!A:A,A699)&gt;0,"L","M")</f>
        <v>L</v>
      </c>
      <c r="C699" s="43" t="s">
        <v>1</v>
      </c>
      <c r="D699" s="46">
        <v>1571.3075924392999</v>
      </c>
      <c r="E699" s="43" t="s">
        <v>1</v>
      </c>
      <c r="F699" s="46">
        <v>0</v>
      </c>
      <c r="G699" s="46">
        <v>79</v>
      </c>
      <c r="H699" s="46">
        <v>16</v>
      </c>
    </row>
    <row r="700" spans="1:8" x14ac:dyDescent="0.25">
      <c r="A700" s="46" t="s">
        <v>701</v>
      </c>
      <c r="B700" s="43" t="str">
        <f>IF(COUNTIF('PE Sains'!A:A,A700)&gt;0,"L","M")</f>
        <v>L</v>
      </c>
      <c r="C700" s="43" t="s">
        <v>1</v>
      </c>
      <c r="D700" s="46">
        <v>1501.47341141538</v>
      </c>
      <c r="E700" s="43" t="s">
        <v>1</v>
      </c>
      <c r="F700" s="46">
        <v>0</v>
      </c>
      <c r="G700" s="46">
        <v>79</v>
      </c>
      <c r="H700" s="46">
        <v>12.5</v>
      </c>
    </row>
    <row r="701" spans="1:8" x14ac:dyDescent="0.25">
      <c r="A701" s="46" t="s">
        <v>62</v>
      </c>
      <c r="B701" s="43" t="str">
        <f>IF(COUNTIF('PE Sains'!A:A,A701)&gt;0,"L","M")</f>
        <v>L</v>
      </c>
      <c r="C701" s="43" t="s">
        <v>1</v>
      </c>
      <c r="D701" s="46">
        <v>149.64467362266501</v>
      </c>
      <c r="E701" s="43" t="s">
        <v>1</v>
      </c>
      <c r="F701" s="46">
        <v>0</v>
      </c>
      <c r="G701" s="46">
        <v>0</v>
      </c>
      <c r="H701" s="46">
        <v>7.5</v>
      </c>
    </row>
    <row r="702" spans="1:8" x14ac:dyDescent="0.25">
      <c r="A702" s="46" t="s">
        <v>341</v>
      </c>
      <c r="B702" s="43" t="str">
        <f>IF(COUNTIF('PE Sains'!A:A,A702)&gt;0,"L","M")</f>
        <v>L</v>
      </c>
      <c r="C702" s="43" t="s">
        <v>1</v>
      </c>
      <c r="D702" s="46">
        <v>0</v>
      </c>
      <c r="E702" s="43" t="s">
        <v>1</v>
      </c>
      <c r="F702" s="46">
        <v>0</v>
      </c>
      <c r="G702" s="46">
        <v>0</v>
      </c>
      <c r="H702" s="46">
        <v>0</v>
      </c>
    </row>
    <row r="703" spans="1:8" x14ac:dyDescent="0.25">
      <c r="A703" s="46" t="s">
        <v>753</v>
      </c>
      <c r="B703" s="43" t="str">
        <f>IF(COUNTIF('PE Sains'!A:A,A703)&gt;0,"L","M")</f>
        <v>L</v>
      </c>
      <c r="C703" s="43" t="s">
        <v>1</v>
      </c>
      <c r="D703" s="46">
        <v>0</v>
      </c>
      <c r="E703" s="43" t="s">
        <v>1</v>
      </c>
      <c r="F703" s="46">
        <v>0</v>
      </c>
      <c r="G703" s="46">
        <v>0</v>
      </c>
      <c r="H703" s="46">
        <v>0</v>
      </c>
    </row>
    <row r="704" spans="1:8" x14ac:dyDescent="0.25">
      <c r="A704" s="46" t="s">
        <v>342</v>
      </c>
      <c r="B704" s="43" t="str">
        <f>IF(COUNTIF('PE Sains'!A:A,A704)&gt;0,"L","M")</f>
        <v>L</v>
      </c>
      <c r="C704" s="43" t="s">
        <v>1</v>
      </c>
      <c r="D704" s="46">
        <v>0</v>
      </c>
      <c r="E704" s="43" t="s">
        <v>1</v>
      </c>
      <c r="F704" s="46">
        <v>0</v>
      </c>
      <c r="G704" s="46">
        <v>0</v>
      </c>
      <c r="H704" s="46">
        <v>0</v>
      </c>
    </row>
    <row r="705" spans="1:8" x14ac:dyDescent="0.25">
      <c r="A705" s="46" t="s">
        <v>782</v>
      </c>
      <c r="B705" s="43" t="str">
        <f>IF(COUNTIF('PE Sains'!A:A,A705)&gt;0,"L","M")</f>
        <v>L</v>
      </c>
      <c r="C705" s="43" t="s">
        <v>1</v>
      </c>
      <c r="D705" s="46">
        <v>0</v>
      </c>
      <c r="E705" s="43" t="s">
        <v>1</v>
      </c>
      <c r="F705" s="46">
        <v>0</v>
      </c>
      <c r="G705" s="46">
        <v>0</v>
      </c>
      <c r="H705" s="46">
        <v>0</v>
      </c>
    </row>
    <row r="706" spans="1:8" x14ac:dyDescent="0.25">
      <c r="A706" s="46" t="s">
        <v>345</v>
      </c>
      <c r="B706" s="43" t="str">
        <f>IF(COUNTIF('PE Sains'!A:A,A706)&gt;0,"L","M")</f>
        <v>L</v>
      </c>
      <c r="C706" s="43" t="s">
        <v>1</v>
      </c>
      <c r="D706" s="46">
        <v>0</v>
      </c>
      <c r="E706" s="43" t="s">
        <v>1</v>
      </c>
      <c r="F706" s="46">
        <v>0</v>
      </c>
      <c r="G706" s="46">
        <v>0</v>
      </c>
      <c r="H706" s="46">
        <v>0</v>
      </c>
    </row>
    <row r="707" spans="1:8" x14ac:dyDescent="0.25">
      <c r="A707" s="46" t="s">
        <v>346</v>
      </c>
      <c r="B707" s="43" t="str">
        <f>IF(COUNTIF('PE Sains'!A:A,A707)&gt;0,"L","M")</f>
        <v>L</v>
      </c>
      <c r="C707" s="43" t="s">
        <v>1</v>
      </c>
      <c r="D707" s="46">
        <v>0</v>
      </c>
      <c r="E707" s="43" t="s">
        <v>1</v>
      </c>
      <c r="F707" s="46">
        <v>0</v>
      </c>
      <c r="G707" s="46">
        <v>0</v>
      </c>
      <c r="H707" s="46">
        <v>0</v>
      </c>
    </row>
    <row r="708" spans="1:8" x14ac:dyDescent="0.25">
      <c r="A708" s="46" t="s">
        <v>347</v>
      </c>
      <c r="B708" s="43" t="str">
        <f>IF(COUNTIF('PE Sains'!A:A,A708)&gt;0,"L","M")</f>
        <v>L</v>
      </c>
      <c r="C708" s="43" t="s">
        <v>1</v>
      </c>
      <c r="D708" s="46">
        <v>0</v>
      </c>
      <c r="E708" s="43" t="s">
        <v>1</v>
      </c>
      <c r="F708" s="46">
        <v>0</v>
      </c>
      <c r="G708" s="46">
        <v>0</v>
      </c>
      <c r="H708" s="46">
        <v>0</v>
      </c>
    </row>
    <row r="709" spans="1:8" x14ac:dyDescent="0.25">
      <c r="A709" s="46" t="s">
        <v>349</v>
      </c>
      <c r="B709" s="43" t="str">
        <f>IF(COUNTIF('PE Sains'!A:A,A709)&gt;0,"L","M")</f>
        <v>L</v>
      </c>
      <c r="C709" s="43" t="s">
        <v>1</v>
      </c>
      <c r="D709" s="46">
        <v>0</v>
      </c>
      <c r="E709" s="43" t="s">
        <v>1</v>
      </c>
      <c r="F709" s="46">
        <v>0</v>
      </c>
      <c r="G709" s="46">
        <v>0</v>
      </c>
      <c r="H709" s="46">
        <v>0</v>
      </c>
    </row>
    <row r="710" spans="1:8" x14ac:dyDescent="0.25">
      <c r="A710" s="46" t="s">
        <v>350</v>
      </c>
      <c r="B710" s="43" t="str">
        <f>IF(COUNTIF('PE Sains'!A:A,A710)&gt;0,"L","M")</f>
        <v>L</v>
      </c>
      <c r="C710" s="43" t="s">
        <v>1</v>
      </c>
      <c r="D710" s="46">
        <v>0</v>
      </c>
      <c r="E710" s="43" t="s">
        <v>1</v>
      </c>
      <c r="F710" s="46">
        <v>0</v>
      </c>
      <c r="G710" s="46">
        <v>0</v>
      </c>
      <c r="H710" s="46">
        <v>0</v>
      </c>
    </row>
    <row r="711" spans="1:8" x14ac:dyDescent="0.25">
      <c r="A711" s="46" t="s">
        <v>351</v>
      </c>
      <c r="B711" s="43" t="str">
        <f>IF(COUNTIF('PE Sains'!A:A,A711)&gt;0,"L","M")</f>
        <v>L</v>
      </c>
      <c r="C711" s="43" t="s">
        <v>1</v>
      </c>
      <c r="D711" s="46">
        <v>0</v>
      </c>
      <c r="E711" s="43" t="s">
        <v>1</v>
      </c>
      <c r="F711" s="46">
        <v>0</v>
      </c>
      <c r="G711" s="46">
        <v>0</v>
      </c>
      <c r="H711" s="46">
        <v>0</v>
      </c>
    </row>
    <row r="712" spans="1:8" x14ac:dyDescent="0.25">
      <c r="A712" s="46" t="s">
        <v>352</v>
      </c>
      <c r="B712" s="43" t="str">
        <f>IF(COUNTIF('PE Sains'!A:A,A712)&gt;0,"L","M")</f>
        <v>L</v>
      </c>
      <c r="C712" s="43" t="s">
        <v>1</v>
      </c>
      <c r="D712" s="46">
        <v>0</v>
      </c>
      <c r="E712" s="43" t="s">
        <v>1</v>
      </c>
      <c r="F712" s="46">
        <v>0</v>
      </c>
      <c r="G712" s="46">
        <v>0</v>
      </c>
      <c r="H712" s="46">
        <v>0</v>
      </c>
    </row>
    <row r="713" spans="1:8" x14ac:dyDescent="0.25">
      <c r="A713" s="46" t="s">
        <v>353</v>
      </c>
      <c r="B713" s="43" t="str">
        <f>IF(COUNTIF('PE Sains'!A:A,A713)&gt;0,"L","M")</f>
        <v>L</v>
      </c>
      <c r="C713" s="43" t="s">
        <v>1</v>
      </c>
      <c r="D713" s="46">
        <v>0</v>
      </c>
      <c r="E713" s="43" t="s">
        <v>1</v>
      </c>
      <c r="F713" s="46">
        <v>0</v>
      </c>
      <c r="G713" s="46">
        <v>0</v>
      </c>
      <c r="H713" s="46">
        <v>0</v>
      </c>
    </row>
    <row r="714" spans="1:8" x14ac:dyDescent="0.25">
      <c r="A714" s="46" t="s">
        <v>354</v>
      </c>
      <c r="B714" s="43" t="str">
        <f>IF(COUNTIF('PE Sains'!A:A,A714)&gt;0,"L","M")</f>
        <v>L</v>
      </c>
      <c r="C714" s="43" t="s">
        <v>1</v>
      </c>
      <c r="D714" s="46">
        <v>0</v>
      </c>
      <c r="E714" s="43" t="s">
        <v>1</v>
      </c>
      <c r="F714" s="46">
        <v>0</v>
      </c>
      <c r="G714" s="46">
        <v>0</v>
      </c>
      <c r="H714" s="46">
        <v>0</v>
      </c>
    </row>
    <row r="715" spans="1:8" x14ac:dyDescent="0.25">
      <c r="A715" s="46" t="s">
        <v>355</v>
      </c>
      <c r="B715" s="43" t="str">
        <f>IF(COUNTIF('PE Sains'!A:A,A715)&gt;0,"L","M")</f>
        <v>L</v>
      </c>
      <c r="C715" s="43" t="s">
        <v>1</v>
      </c>
      <c r="D715" s="46">
        <v>0</v>
      </c>
      <c r="E715" s="43" t="s">
        <v>1</v>
      </c>
      <c r="F715" s="46">
        <v>0</v>
      </c>
      <c r="G715" s="46">
        <v>0</v>
      </c>
      <c r="H715" s="46">
        <v>0</v>
      </c>
    </row>
    <row r="716" spans="1:8" x14ac:dyDescent="0.25">
      <c r="A716" s="46" t="s">
        <v>356</v>
      </c>
      <c r="B716" s="43" t="str">
        <f>IF(COUNTIF('PE Sains'!A:A,A716)&gt;0,"L","M")</f>
        <v>L</v>
      </c>
      <c r="C716" s="43" t="s">
        <v>1</v>
      </c>
      <c r="D716" s="46">
        <v>0</v>
      </c>
      <c r="E716" s="43" t="s">
        <v>1</v>
      </c>
      <c r="F716" s="46">
        <v>0</v>
      </c>
      <c r="G716" s="46">
        <v>0</v>
      </c>
      <c r="H716" s="46">
        <v>0</v>
      </c>
    </row>
    <row r="717" spans="1:8" x14ac:dyDescent="0.25">
      <c r="A717" s="46" t="s">
        <v>358</v>
      </c>
      <c r="B717" s="43" t="str">
        <f>IF(COUNTIF('PE Sains'!A:A,A717)&gt;0,"L","M")</f>
        <v>L</v>
      </c>
      <c r="C717" s="43" t="s">
        <v>1</v>
      </c>
      <c r="D717" s="46">
        <v>0</v>
      </c>
      <c r="E717" s="43" t="s">
        <v>1</v>
      </c>
      <c r="F717" s="46">
        <v>0</v>
      </c>
      <c r="G717" s="46">
        <v>0</v>
      </c>
      <c r="H717" s="46">
        <v>0</v>
      </c>
    </row>
    <row r="718" spans="1:8" x14ac:dyDescent="0.25">
      <c r="A718" s="46" t="s">
        <v>359</v>
      </c>
      <c r="B718" s="43" t="str">
        <f>IF(COUNTIF('PE Sains'!A:A,A718)&gt;0,"L","M")</f>
        <v>L</v>
      </c>
      <c r="C718" s="43" t="s">
        <v>1</v>
      </c>
      <c r="D718" s="46">
        <v>0</v>
      </c>
      <c r="E718" s="43" t="s">
        <v>1</v>
      </c>
      <c r="F718" s="46">
        <v>0</v>
      </c>
      <c r="G718" s="46">
        <v>0</v>
      </c>
      <c r="H718" s="46">
        <v>0</v>
      </c>
    </row>
    <row r="719" spans="1:8" x14ac:dyDescent="0.25">
      <c r="A719" s="46" t="s">
        <v>360</v>
      </c>
      <c r="B719" s="43" t="str">
        <f>IF(COUNTIF('PE Sains'!A:A,A719)&gt;0,"L","M")</f>
        <v>L</v>
      </c>
      <c r="C719" s="43" t="s">
        <v>1</v>
      </c>
      <c r="D719" s="46">
        <v>0</v>
      </c>
      <c r="E719" s="43" t="s">
        <v>1</v>
      </c>
      <c r="F719" s="46">
        <v>0</v>
      </c>
      <c r="G719" s="46">
        <v>0</v>
      </c>
      <c r="H719" s="46">
        <v>0</v>
      </c>
    </row>
    <row r="720" spans="1:8" x14ac:dyDescent="0.25">
      <c r="A720" s="46" t="s">
        <v>361</v>
      </c>
      <c r="B720" s="43" t="str">
        <f>IF(COUNTIF('PE Sains'!A:A,A720)&gt;0,"L","M")</f>
        <v>L</v>
      </c>
      <c r="C720" s="43" t="s">
        <v>1</v>
      </c>
      <c r="D720" s="46">
        <v>0</v>
      </c>
      <c r="E720" s="43" t="s">
        <v>1</v>
      </c>
      <c r="F720" s="46">
        <v>0</v>
      </c>
      <c r="G720" s="46">
        <v>0</v>
      </c>
      <c r="H720" s="46">
        <v>0</v>
      </c>
    </row>
    <row r="721" spans="1:8" x14ac:dyDescent="0.25">
      <c r="A721" s="46" t="s">
        <v>362</v>
      </c>
      <c r="B721" s="43" t="str">
        <f>IF(COUNTIF('PE Sains'!A:A,A721)&gt;0,"L","M")</f>
        <v>L</v>
      </c>
      <c r="C721" s="43" t="s">
        <v>1</v>
      </c>
      <c r="D721" s="46">
        <v>0</v>
      </c>
      <c r="E721" s="43" t="s">
        <v>1</v>
      </c>
      <c r="F721" s="46">
        <v>0</v>
      </c>
      <c r="G721" s="46">
        <v>0</v>
      </c>
      <c r="H721" s="46">
        <v>0</v>
      </c>
    </row>
    <row r="722" spans="1:8" x14ac:dyDescent="0.25">
      <c r="A722" s="46" t="s">
        <v>363</v>
      </c>
      <c r="B722" s="43" t="str">
        <f>IF(COUNTIF('PE Sains'!A:A,A722)&gt;0,"L","M")</f>
        <v>L</v>
      </c>
      <c r="C722" s="43" t="s">
        <v>1</v>
      </c>
      <c r="D722" s="46">
        <v>0</v>
      </c>
      <c r="E722" s="43" t="s">
        <v>1</v>
      </c>
      <c r="F722" s="46">
        <v>0</v>
      </c>
      <c r="G722" s="46">
        <v>0</v>
      </c>
      <c r="H722" s="46">
        <v>0</v>
      </c>
    </row>
    <row r="723" spans="1:8" x14ac:dyDescent="0.25">
      <c r="A723" s="46" t="s">
        <v>915</v>
      </c>
      <c r="B723" s="43" t="str">
        <f>IF(COUNTIF('PE Sains'!A:A,A723)&gt;0,"L","M")</f>
        <v>L</v>
      </c>
      <c r="C723" s="43" t="s">
        <v>1</v>
      </c>
      <c r="D723" s="46">
        <v>0</v>
      </c>
      <c r="E723" s="43" t="s">
        <v>1</v>
      </c>
      <c r="F723" s="46">
        <v>0</v>
      </c>
      <c r="G723" s="46">
        <v>0</v>
      </c>
      <c r="H723" s="46">
        <v>0</v>
      </c>
    </row>
    <row r="724" spans="1:8" x14ac:dyDescent="0.25">
      <c r="A724" s="46" t="s">
        <v>366</v>
      </c>
      <c r="B724" s="43" t="str">
        <f>IF(COUNTIF('PE Sains'!A:A,A724)&gt;0,"L","M")</f>
        <v>L</v>
      </c>
      <c r="C724" s="43" t="s">
        <v>1</v>
      </c>
      <c r="D724" s="46">
        <v>0</v>
      </c>
      <c r="E724" s="43" t="s">
        <v>1</v>
      </c>
      <c r="F724" s="46">
        <v>0</v>
      </c>
      <c r="G724" s="46">
        <v>0</v>
      </c>
      <c r="H724" s="46">
        <v>0</v>
      </c>
    </row>
    <row r="725" spans="1:8" x14ac:dyDescent="0.25">
      <c r="A725" s="46" t="s">
        <v>367</v>
      </c>
      <c r="B725" s="43" t="str">
        <f>IF(COUNTIF('PE Sains'!A:A,A725)&gt;0,"L","M")</f>
        <v>L</v>
      </c>
      <c r="C725" s="43" t="s">
        <v>1</v>
      </c>
      <c r="D725" s="46">
        <v>0</v>
      </c>
      <c r="E725" s="43" t="s">
        <v>1</v>
      </c>
      <c r="F725" s="46">
        <v>0</v>
      </c>
      <c r="G725" s="46">
        <v>0</v>
      </c>
      <c r="H725" s="46">
        <v>0</v>
      </c>
    </row>
    <row r="726" spans="1:8" x14ac:dyDescent="0.25">
      <c r="A726" s="46" t="s">
        <v>368</v>
      </c>
      <c r="B726" s="43" t="str">
        <f>IF(COUNTIF('PE Sains'!A:A,A726)&gt;0,"L","M")</f>
        <v>L</v>
      </c>
      <c r="C726" s="43" t="s">
        <v>1</v>
      </c>
      <c r="D726" s="46">
        <v>0</v>
      </c>
      <c r="E726" s="43" t="s">
        <v>1</v>
      </c>
      <c r="F726" s="46">
        <v>0</v>
      </c>
      <c r="G726" s="46">
        <v>0</v>
      </c>
      <c r="H726" s="46">
        <v>0</v>
      </c>
    </row>
    <row r="727" spans="1:8" x14ac:dyDescent="0.25">
      <c r="A727" s="46" t="s">
        <v>369</v>
      </c>
      <c r="B727" s="43" t="str">
        <f>IF(COUNTIF('PE Sains'!A:A,A727)&gt;0,"L","M")</f>
        <v>L</v>
      </c>
      <c r="C727" s="43" t="s">
        <v>1</v>
      </c>
      <c r="D727" s="46">
        <v>0</v>
      </c>
      <c r="E727" s="43" t="s">
        <v>1</v>
      </c>
      <c r="F727" s="46">
        <v>0</v>
      </c>
      <c r="G727" s="46">
        <v>0</v>
      </c>
      <c r="H727" s="46">
        <v>0</v>
      </c>
    </row>
    <row r="728" spans="1:8" x14ac:dyDescent="0.25">
      <c r="A728" s="46" t="s">
        <v>370</v>
      </c>
      <c r="B728" s="43" t="str">
        <f>IF(COUNTIF('PE Sains'!A:A,A728)&gt;0,"L","M")</f>
        <v>L</v>
      </c>
      <c r="C728" s="43" t="s">
        <v>1</v>
      </c>
      <c r="D728" s="46">
        <v>0</v>
      </c>
      <c r="E728" s="43" t="s">
        <v>1</v>
      </c>
      <c r="F728" s="46">
        <v>0</v>
      </c>
      <c r="G728" s="46">
        <v>0</v>
      </c>
      <c r="H728" s="46">
        <v>0</v>
      </c>
    </row>
    <row r="729" spans="1:8" x14ac:dyDescent="0.25">
      <c r="A729" s="46" t="s">
        <v>371</v>
      </c>
      <c r="B729" s="43" t="str">
        <f>IF(COUNTIF('PE Sains'!A:A,A729)&gt;0,"L","M")</f>
        <v>L</v>
      </c>
      <c r="C729" s="43" t="s">
        <v>1</v>
      </c>
      <c r="D729" s="46">
        <v>0</v>
      </c>
      <c r="E729" s="43" t="s">
        <v>1</v>
      </c>
      <c r="F729" s="46">
        <v>0</v>
      </c>
      <c r="G729" s="46">
        <v>0</v>
      </c>
      <c r="H729" s="46">
        <v>0</v>
      </c>
    </row>
    <row r="730" spans="1:8" x14ac:dyDescent="0.25">
      <c r="A730" s="46" t="s">
        <v>372</v>
      </c>
      <c r="B730" s="43" t="str">
        <f>IF(COUNTIF('PE Sains'!A:A,A730)&gt;0,"L","M")</f>
        <v>L</v>
      </c>
      <c r="C730" s="43" t="s">
        <v>1</v>
      </c>
      <c r="D730" s="46">
        <v>0</v>
      </c>
      <c r="E730" s="43" t="s">
        <v>1</v>
      </c>
      <c r="F730" s="46">
        <v>0</v>
      </c>
      <c r="G730" s="46">
        <v>0</v>
      </c>
      <c r="H730" s="46">
        <v>0</v>
      </c>
    </row>
    <row r="731" spans="1:8" x14ac:dyDescent="0.25">
      <c r="A731" s="46" t="s">
        <v>373</v>
      </c>
      <c r="B731" s="43" t="str">
        <f>IF(COUNTIF('PE Sains'!A:A,A731)&gt;0,"L","M")</f>
        <v>L</v>
      </c>
      <c r="C731" s="43" t="s">
        <v>1</v>
      </c>
      <c r="D731" s="46">
        <v>0</v>
      </c>
      <c r="E731" s="43" t="s">
        <v>1</v>
      </c>
      <c r="F731" s="46">
        <v>0</v>
      </c>
      <c r="G731" s="46">
        <v>0</v>
      </c>
      <c r="H731" s="46">
        <v>0</v>
      </c>
    </row>
    <row r="732" spans="1:8" x14ac:dyDescent="0.25">
      <c r="A732" s="46" t="s">
        <v>374</v>
      </c>
      <c r="B732" s="43" t="str">
        <f>IF(COUNTIF('PE Sains'!A:A,A732)&gt;0,"L","M")</f>
        <v>L</v>
      </c>
      <c r="C732" s="43" t="s">
        <v>1</v>
      </c>
      <c r="D732" s="46">
        <v>0</v>
      </c>
      <c r="E732" s="43" t="s">
        <v>1</v>
      </c>
      <c r="F732" s="46">
        <v>0</v>
      </c>
      <c r="G732" s="46">
        <v>0</v>
      </c>
      <c r="H732" s="46">
        <v>0</v>
      </c>
    </row>
    <row r="733" spans="1:8" x14ac:dyDescent="0.25">
      <c r="A733" s="46" t="s">
        <v>375</v>
      </c>
      <c r="B733" s="43" t="str">
        <f>IF(COUNTIF('PE Sains'!A:A,A733)&gt;0,"L","M")</f>
        <v>L</v>
      </c>
      <c r="C733" s="43" t="s">
        <v>1</v>
      </c>
      <c r="D733" s="46">
        <v>0</v>
      </c>
      <c r="E733" s="43" t="s">
        <v>1</v>
      </c>
      <c r="F733" s="46">
        <v>0</v>
      </c>
      <c r="G733" s="46">
        <v>0</v>
      </c>
      <c r="H733" s="46">
        <v>0</v>
      </c>
    </row>
    <row r="734" spans="1:8" x14ac:dyDescent="0.25">
      <c r="A734" s="46" t="s">
        <v>376</v>
      </c>
      <c r="B734" s="43" t="str">
        <f>IF(COUNTIF('PE Sains'!A:A,A734)&gt;0,"L","M")</f>
        <v>L</v>
      </c>
      <c r="C734" s="43" t="s">
        <v>1</v>
      </c>
      <c r="D734" s="46">
        <v>0</v>
      </c>
      <c r="E734" s="43" t="s">
        <v>1</v>
      </c>
      <c r="F734" s="46">
        <v>0</v>
      </c>
      <c r="G734" s="46">
        <v>0</v>
      </c>
      <c r="H734" s="46">
        <v>0</v>
      </c>
    </row>
    <row r="735" spans="1:8" x14ac:dyDescent="0.25">
      <c r="A735" s="46" t="s">
        <v>377</v>
      </c>
      <c r="B735" s="43" t="str">
        <f>IF(COUNTIF('PE Sains'!A:A,A735)&gt;0,"L","M")</f>
        <v>L</v>
      </c>
      <c r="C735" s="43" t="s">
        <v>1</v>
      </c>
      <c r="D735" s="46">
        <v>0</v>
      </c>
      <c r="E735" s="43" t="s">
        <v>1</v>
      </c>
      <c r="F735" s="46">
        <v>0</v>
      </c>
      <c r="G735" s="46">
        <v>0</v>
      </c>
      <c r="H735" s="46">
        <v>0</v>
      </c>
    </row>
    <row r="736" spans="1:8" x14ac:dyDescent="0.25">
      <c r="A736" s="46" t="s">
        <v>378</v>
      </c>
      <c r="B736" s="43" t="str">
        <f>IF(COUNTIF('PE Sains'!A:A,A736)&gt;0,"L","M")</f>
        <v>L</v>
      </c>
      <c r="C736" s="43" t="s">
        <v>1</v>
      </c>
      <c r="D736" s="46">
        <v>0</v>
      </c>
      <c r="E736" s="43" t="s">
        <v>1</v>
      </c>
      <c r="F736" s="46">
        <v>0</v>
      </c>
      <c r="G736" s="46">
        <v>0</v>
      </c>
      <c r="H736" s="46">
        <v>0</v>
      </c>
    </row>
    <row r="737" spans="1:8" x14ac:dyDescent="0.25">
      <c r="A737" s="46" t="s">
        <v>379</v>
      </c>
      <c r="B737" s="43" t="str">
        <f>IF(COUNTIF('PE Sains'!A:A,A737)&gt;0,"L","M")</f>
        <v>M</v>
      </c>
      <c r="C737" s="43" t="s">
        <v>1</v>
      </c>
      <c r="D737" s="46">
        <v>0</v>
      </c>
      <c r="E737" s="43" t="s">
        <v>1</v>
      </c>
      <c r="F737" s="46">
        <v>0</v>
      </c>
      <c r="G737" s="46">
        <v>0</v>
      </c>
      <c r="H737" s="46">
        <v>0</v>
      </c>
    </row>
    <row r="738" spans="1:8" x14ac:dyDescent="0.25">
      <c r="A738" s="46" t="s">
        <v>380</v>
      </c>
      <c r="B738" s="43" t="str">
        <f>IF(COUNTIF('PE Sains'!A:A,A738)&gt;0,"L","M")</f>
        <v>L</v>
      </c>
      <c r="C738" s="43" t="s">
        <v>1</v>
      </c>
      <c r="D738" s="46">
        <v>0</v>
      </c>
      <c r="E738" s="43" t="s">
        <v>1</v>
      </c>
      <c r="F738" s="46">
        <v>0</v>
      </c>
      <c r="G738" s="46">
        <v>0</v>
      </c>
      <c r="H738" s="46">
        <v>0</v>
      </c>
    </row>
    <row r="739" spans="1:8" x14ac:dyDescent="0.25">
      <c r="A739" s="46" t="s">
        <v>381</v>
      </c>
      <c r="B739" s="43" t="str">
        <f>IF(COUNTIF('PE Sains'!A:A,A739)&gt;0,"L","M")</f>
        <v>L</v>
      </c>
      <c r="C739" s="43" t="s">
        <v>1</v>
      </c>
      <c r="D739" s="46">
        <v>0</v>
      </c>
      <c r="E739" s="43" t="s">
        <v>1</v>
      </c>
      <c r="F739" s="46">
        <v>0</v>
      </c>
      <c r="G739" s="46">
        <v>0</v>
      </c>
      <c r="H739" s="46">
        <v>0</v>
      </c>
    </row>
    <row r="740" spans="1:8" x14ac:dyDescent="0.25">
      <c r="A740" s="46" t="s">
        <v>382</v>
      </c>
      <c r="B740" s="43" t="str">
        <f>IF(COUNTIF('PE Sains'!A:A,A740)&gt;0,"L","M")</f>
        <v>L</v>
      </c>
      <c r="C740" s="43" t="s">
        <v>1</v>
      </c>
      <c r="D740" s="46">
        <v>0</v>
      </c>
      <c r="E740" s="43" t="s">
        <v>1</v>
      </c>
      <c r="F740" s="46">
        <v>0</v>
      </c>
      <c r="G740" s="46">
        <v>0</v>
      </c>
      <c r="H740" s="46">
        <v>0</v>
      </c>
    </row>
    <row r="741" spans="1:8" x14ac:dyDescent="0.25">
      <c r="A741" s="46" t="s">
        <v>383</v>
      </c>
      <c r="B741" s="43" t="str">
        <f>IF(COUNTIF('PE Sains'!A:A,A741)&gt;0,"L","M")</f>
        <v>L</v>
      </c>
      <c r="C741" s="43" t="s">
        <v>1</v>
      </c>
      <c r="D741" s="46">
        <v>0</v>
      </c>
      <c r="E741" s="43" t="s">
        <v>1</v>
      </c>
      <c r="F741" s="46">
        <v>0</v>
      </c>
      <c r="G741" s="46">
        <v>0</v>
      </c>
      <c r="H741" s="46">
        <v>0</v>
      </c>
    </row>
    <row r="742" spans="1:8" x14ac:dyDescent="0.25">
      <c r="A742" s="46" t="s">
        <v>384</v>
      </c>
      <c r="B742" s="43" t="str">
        <f>IF(COUNTIF('PE Sains'!A:A,A742)&gt;0,"L","M")</f>
        <v>L</v>
      </c>
      <c r="C742" s="43" t="s">
        <v>1</v>
      </c>
      <c r="D742" s="46">
        <v>0</v>
      </c>
      <c r="E742" s="43" t="s">
        <v>1</v>
      </c>
      <c r="F742" s="46">
        <v>0</v>
      </c>
      <c r="G742" s="46">
        <v>0</v>
      </c>
      <c r="H742" s="46">
        <v>0</v>
      </c>
    </row>
    <row r="743" spans="1:8" x14ac:dyDescent="0.25">
      <c r="A743" s="46" t="s">
        <v>385</v>
      </c>
      <c r="B743" s="43" t="str">
        <f>IF(COUNTIF('PE Sains'!A:A,A743)&gt;0,"L","M")</f>
        <v>L</v>
      </c>
      <c r="C743" s="43" t="s">
        <v>1</v>
      </c>
      <c r="D743" s="46">
        <v>0</v>
      </c>
      <c r="E743" s="43" t="s">
        <v>1</v>
      </c>
      <c r="F743" s="46">
        <v>0</v>
      </c>
      <c r="G743" s="46">
        <v>0</v>
      </c>
      <c r="H743" s="46">
        <v>0</v>
      </c>
    </row>
    <row r="744" spans="1:8" x14ac:dyDescent="0.25">
      <c r="A744" s="46" t="s">
        <v>386</v>
      </c>
      <c r="B744" s="43" t="str">
        <f>IF(COUNTIF('PE Sains'!A:A,A744)&gt;0,"L","M")</f>
        <v>L</v>
      </c>
      <c r="C744" s="43" t="s">
        <v>1</v>
      </c>
      <c r="D744" s="46">
        <v>0</v>
      </c>
      <c r="E744" s="43" t="s">
        <v>1</v>
      </c>
      <c r="F744" s="46">
        <v>0</v>
      </c>
      <c r="G744" s="46">
        <v>0</v>
      </c>
      <c r="H744" s="46">
        <v>0</v>
      </c>
    </row>
    <row r="745" spans="1:8" x14ac:dyDescent="0.25">
      <c r="A745" s="46" t="s">
        <v>387</v>
      </c>
      <c r="B745" s="43" t="str">
        <f>IF(COUNTIF('PE Sains'!A:A,A745)&gt;0,"L","M")</f>
        <v>L</v>
      </c>
      <c r="C745" s="43" t="s">
        <v>1</v>
      </c>
      <c r="D745" s="46">
        <v>0</v>
      </c>
      <c r="E745" s="43" t="s">
        <v>1</v>
      </c>
      <c r="F745" s="46">
        <v>0</v>
      </c>
      <c r="G745" s="46">
        <v>0</v>
      </c>
      <c r="H745" s="46">
        <v>0</v>
      </c>
    </row>
    <row r="746" spans="1:8" x14ac:dyDescent="0.25">
      <c r="A746" s="46" t="s">
        <v>388</v>
      </c>
      <c r="B746" s="43" t="str">
        <f>IF(COUNTIF('PE Sains'!A:A,A746)&gt;0,"L","M")</f>
        <v>L</v>
      </c>
      <c r="C746" s="43" t="s">
        <v>1</v>
      </c>
      <c r="D746" s="46">
        <v>0</v>
      </c>
      <c r="E746" s="43" t="s">
        <v>1</v>
      </c>
      <c r="F746" s="46">
        <v>0</v>
      </c>
      <c r="G746" s="46">
        <v>0</v>
      </c>
      <c r="H746" s="46">
        <v>0</v>
      </c>
    </row>
    <row r="747" spans="1:8" x14ac:dyDescent="0.25">
      <c r="A747" s="46" t="s">
        <v>390</v>
      </c>
      <c r="B747" s="43" t="str">
        <f>IF(COUNTIF('PE Sains'!A:A,A747)&gt;0,"L","M")</f>
        <v>L</v>
      </c>
      <c r="C747" s="43" t="s">
        <v>1</v>
      </c>
      <c r="D747" s="46">
        <v>0</v>
      </c>
      <c r="E747" s="43" t="s">
        <v>1</v>
      </c>
      <c r="F747" s="46">
        <v>0</v>
      </c>
      <c r="G747" s="46">
        <v>0</v>
      </c>
      <c r="H747" s="46">
        <v>0</v>
      </c>
    </row>
    <row r="748" spans="1:8" x14ac:dyDescent="0.25">
      <c r="A748" s="46" t="s">
        <v>391</v>
      </c>
      <c r="B748" s="43" t="str">
        <f>IF(COUNTIF('PE Sains'!A:A,A748)&gt;0,"L","M")</f>
        <v>L</v>
      </c>
      <c r="C748" s="43" t="s">
        <v>1</v>
      </c>
      <c r="D748" s="46">
        <v>0</v>
      </c>
      <c r="E748" s="43" t="s">
        <v>1</v>
      </c>
      <c r="F748" s="46">
        <v>0</v>
      </c>
      <c r="G748" s="46">
        <v>0</v>
      </c>
      <c r="H748" s="46">
        <v>0</v>
      </c>
    </row>
    <row r="749" spans="1:8" x14ac:dyDescent="0.25">
      <c r="A749" s="46" t="s">
        <v>392</v>
      </c>
      <c r="B749" s="43" t="str">
        <f>IF(COUNTIF('PE Sains'!A:A,A749)&gt;0,"L","M")</f>
        <v>L</v>
      </c>
      <c r="C749" s="43" t="s">
        <v>1</v>
      </c>
      <c r="D749" s="46">
        <v>0</v>
      </c>
      <c r="E749" s="43" t="s">
        <v>1</v>
      </c>
      <c r="F749" s="46">
        <v>0</v>
      </c>
      <c r="G749" s="46">
        <v>0</v>
      </c>
      <c r="H749" s="46">
        <v>0</v>
      </c>
    </row>
    <row r="750" spans="1:8" x14ac:dyDescent="0.25">
      <c r="A750" s="46" t="s">
        <v>393</v>
      </c>
      <c r="B750" s="43" t="str">
        <f>IF(COUNTIF('PE Sains'!A:A,A750)&gt;0,"L","M")</f>
        <v>L</v>
      </c>
      <c r="C750" s="43" t="s">
        <v>1</v>
      </c>
      <c r="D750" s="46">
        <v>0</v>
      </c>
      <c r="E750" s="43" t="s">
        <v>1</v>
      </c>
      <c r="F750" s="46">
        <v>0</v>
      </c>
      <c r="G750" s="46">
        <v>0</v>
      </c>
      <c r="H750" s="46">
        <v>0</v>
      </c>
    </row>
    <row r="751" spans="1:8" x14ac:dyDescent="0.25">
      <c r="A751" s="46" t="s">
        <v>396</v>
      </c>
      <c r="B751" s="43" t="str">
        <f>IF(COUNTIF('PE Sains'!A:A,A751)&gt;0,"L","M")</f>
        <v>L</v>
      </c>
      <c r="C751" s="43" t="s">
        <v>1</v>
      </c>
      <c r="D751" s="46">
        <v>0</v>
      </c>
      <c r="E751" s="43" t="s">
        <v>1</v>
      </c>
      <c r="F751" s="46">
        <v>0</v>
      </c>
      <c r="G751" s="46">
        <v>0</v>
      </c>
      <c r="H751" s="46">
        <v>0</v>
      </c>
    </row>
    <row r="752" spans="1:8" x14ac:dyDescent="0.25">
      <c r="A752" s="46" t="s">
        <v>397</v>
      </c>
      <c r="B752" s="43" t="str">
        <f>IF(COUNTIF('PE Sains'!A:A,A752)&gt;0,"L","M")</f>
        <v>L</v>
      </c>
      <c r="C752" s="43" t="s">
        <v>1</v>
      </c>
      <c r="D752" s="46">
        <v>0</v>
      </c>
      <c r="E752" s="43" t="s">
        <v>1</v>
      </c>
      <c r="F752" s="46">
        <v>0</v>
      </c>
      <c r="G752" s="46">
        <v>0</v>
      </c>
      <c r="H752" s="46">
        <v>0</v>
      </c>
    </row>
    <row r="753" spans="1:8" x14ac:dyDescent="0.25">
      <c r="A753" s="46" t="s">
        <v>399</v>
      </c>
      <c r="B753" s="43" t="str">
        <f>IF(COUNTIF('PE Sains'!A:A,A753)&gt;0,"L","M")</f>
        <v>L</v>
      </c>
      <c r="C753" s="43" t="s">
        <v>1</v>
      </c>
      <c r="D753" s="46">
        <v>0</v>
      </c>
      <c r="E753" s="43" t="s">
        <v>1</v>
      </c>
      <c r="F753" s="46">
        <v>0</v>
      </c>
      <c r="G753" s="46">
        <v>0</v>
      </c>
      <c r="H753" s="46">
        <v>0</v>
      </c>
    </row>
    <row r="754" spans="1:8" x14ac:dyDescent="0.25">
      <c r="A754" s="46" t="s">
        <v>400</v>
      </c>
      <c r="B754" s="43" t="str">
        <f>IF(COUNTIF('PE Sains'!A:A,A754)&gt;0,"L","M")</f>
        <v>L</v>
      </c>
      <c r="C754" s="43" t="s">
        <v>1</v>
      </c>
      <c r="D754" s="46">
        <v>0</v>
      </c>
      <c r="E754" s="43" t="s">
        <v>1</v>
      </c>
      <c r="F754" s="46">
        <v>0</v>
      </c>
      <c r="G754" s="46">
        <v>0</v>
      </c>
      <c r="H754" s="46">
        <v>0</v>
      </c>
    </row>
    <row r="755" spans="1:8" x14ac:dyDescent="0.25">
      <c r="A755" s="46" t="s">
        <v>401</v>
      </c>
      <c r="B755" s="43" t="str">
        <f>IF(COUNTIF('PE Sains'!A:A,A755)&gt;0,"L","M")</f>
        <v>L</v>
      </c>
      <c r="C755" s="43" t="s">
        <v>1</v>
      </c>
      <c r="D755" s="46">
        <v>0</v>
      </c>
      <c r="E755" s="43" t="s">
        <v>1</v>
      </c>
      <c r="F755" s="46">
        <v>0</v>
      </c>
      <c r="G755" s="46">
        <v>0</v>
      </c>
      <c r="H755" s="46">
        <v>0</v>
      </c>
    </row>
    <row r="756" spans="1:8" x14ac:dyDescent="0.25">
      <c r="A756" s="46" t="s">
        <v>916</v>
      </c>
      <c r="B756" s="43" t="str">
        <f>IF(COUNTIF('PE Sains'!A:A,A756)&gt;0,"L","M")</f>
        <v>L</v>
      </c>
      <c r="C756" s="43" t="s">
        <v>1</v>
      </c>
      <c r="D756" s="46">
        <v>0</v>
      </c>
      <c r="E756" s="43" t="s">
        <v>1</v>
      </c>
      <c r="F756" s="46">
        <v>0</v>
      </c>
      <c r="G756" s="46">
        <v>0</v>
      </c>
      <c r="H756" s="46">
        <v>0</v>
      </c>
    </row>
    <row r="757" spans="1:8" x14ac:dyDescent="0.25">
      <c r="A757" s="46" t="s">
        <v>402</v>
      </c>
      <c r="B757" s="43" t="str">
        <f>IF(COUNTIF('PE Sains'!A:A,A757)&gt;0,"L","M")</f>
        <v>L</v>
      </c>
      <c r="C757" s="43" t="s">
        <v>1</v>
      </c>
      <c r="D757" s="46">
        <v>0</v>
      </c>
      <c r="E757" s="43" t="s">
        <v>1</v>
      </c>
      <c r="F757" s="46">
        <v>0</v>
      </c>
      <c r="G757" s="46">
        <v>0</v>
      </c>
      <c r="H757" s="46">
        <v>0</v>
      </c>
    </row>
    <row r="758" spans="1:8" x14ac:dyDescent="0.25">
      <c r="A758" s="46" t="s">
        <v>403</v>
      </c>
      <c r="B758" s="43" t="str">
        <f>IF(COUNTIF('PE Sains'!A:A,A758)&gt;0,"L","M")</f>
        <v>L</v>
      </c>
      <c r="C758" s="43" t="s">
        <v>1</v>
      </c>
      <c r="D758" s="46">
        <v>0</v>
      </c>
      <c r="E758" s="43" t="s">
        <v>1</v>
      </c>
      <c r="F758" s="46">
        <v>0</v>
      </c>
      <c r="G758" s="46">
        <v>0</v>
      </c>
      <c r="H758" s="46">
        <v>0</v>
      </c>
    </row>
    <row r="759" spans="1:8" x14ac:dyDescent="0.25">
      <c r="A759" s="46" t="s">
        <v>405</v>
      </c>
      <c r="B759" s="43" t="str">
        <f>IF(COUNTIF('PE Sains'!A:A,A759)&gt;0,"L","M")</f>
        <v>L</v>
      </c>
      <c r="C759" s="43" t="s">
        <v>1</v>
      </c>
      <c r="D759" s="46">
        <v>0</v>
      </c>
      <c r="E759" s="43" t="s">
        <v>1</v>
      </c>
      <c r="F759" s="46">
        <v>0</v>
      </c>
      <c r="G759" s="46">
        <v>0</v>
      </c>
      <c r="H759" s="46">
        <v>0</v>
      </c>
    </row>
    <row r="760" spans="1:8" x14ac:dyDescent="0.25">
      <c r="A760" s="46" t="s">
        <v>406</v>
      </c>
      <c r="B760" s="43" t="str">
        <f>IF(COUNTIF('PE Sains'!A:A,A760)&gt;0,"L","M")</f>
        <v>L</v>
      </c>
      <c r="C760" s="43" t="s">
        <v>1</v>
      </c>
      <c r="D760" s="46">
        <v>0</v>
      </c>
      <c r="E760" s="43" t="s">
        <v>1</v>
      </c>
      <c r="F760" s="46">
        <v>0</v>
      </c>
      <c r="G760" s="46">
        <v>0</v>
      </c>
      <c r="H760" s="46">
        <v>0</v>
      </c>
    </row>
    <row r="761" spans="1:8" x14ac:dyDescent="0.25">
      <c r="A761" s="46" t="s">
        <v>407</v>
      </c>
      <c r="B761" s="43" t="str">
        <f>IF(COUNTIF('PE Sains'!A:A,A761)&gt;0,"L","M")</f>
        <v>L</v>
      </c>
      <c r="C761" s="43" t="s">
        <v>1</v>
      </c>
      <c r="D761" s="46">
        <v>0</v>
      </c>
      <c r="E761" s="43" t="s">
        <v>1</v>
      </c>
      <c r="F761" s="46">
        <v>0</v>
      </c>
      <c r="G761" s="46">
        <v>0</v>
      </c>
      <c r="H761" s="46">
        <v>0</v>
      </c>
    </row>
    <row r="762" spans="1:8" x14ac:dyDescent="0.25">
      <c r="A762" s="46" t="s">
        <v>408</v>
      </c>
      <c r="B762" s="43" t="str">
        <f>IF(COUNTIF('PE Sains'!A:A,A762)&gt;0,"L","M")</f>
        <v>L</v>
      </c>
      <c r="C762" s="43" t="s">
        <v>1</v>
      </c>
      <c r="D762" s="46">
        <v>0</v>
      </c>
      <c r="E762" s="43" t="s">
        <v>1</v>
      </c>
      <c r="F762" s="46">
        <v>0</v>
      </c>
      <c r="G762" s="46">
        <v>0</v>
      </c>
      <c r="H762" s="46">
        <v>0</v>
      </c>
    </row>
    <row r="763" spans="1:8" x14ac:dyDescent="0.25">
      <c r="A763" s="46" t="s">
        <v>410</v>
      </c>
      <c r="B763" s="43" t="str">
        <f>IF(COUNTIF('PE Sains'!A:A,A763)&gt;0,"L","M")</f>
        <v>L</v>
      </c>
      <c r="C763" s="43" t="s">
        <v>1</v>
      </c>
      <c r="D763" s="46">
        <v>0</v>
      </c>
      <c r="E763" s="43" t="s">
        <v>1</v>
      </c>
      <c r="F763" s="46">
        <v>0</v>
      </c>
      <c r="G763" s="46">
        <v>0</v>
      </c>
      <c r="H763" s="46">
        <v>0</v>
      </c>
    </row>
    <row r="764" spans="1:8" x14ac:dyDescent="0.25">
      <c r="A764" s="46" t="s">
        <v>411</v>
      </c>
      <c r="B764" s="43" t="str">
        <f>IF(COUNTIF('PE Sains'!A:A,A764)&gt;0,"L","M")</f>
        <v>L</v>
      </c>
      <c r="C764" s="43" t="s">
        <v>1</v>
      </c>
      <c r="D764" s="46">
        <v>0</v>
      </c>
      <c r="E764" s="43" t="s">
        <v>1</v>
      </c>
      <c r="F764" s="46">
        <v>0</v>
      </c>
      <c r="G764" s="46">
        <v>0</v>
      </c>
      <c r="H764" s="46">
        <v>0</v>
      </c>
    </row>
    <row r="765" spans="1:8" x14ac:dyDescent="0.25">
      <c r="A765" s="46" t="s">
        <v>412</v>
      </c>
      <c r="B765" s="43" t="str">
        <f>IF(COUNTIF('PE Sains'!A:A,A765)&gt;0,"L","M")</f>
        <v>L</v>
      </c>
      <c r="C765" s="43" t="s">
        <v>1</v>
      </c>
      <c r="D765" s="46">
        <v>0</v>
      </c>
      <c r="E765" s="43" t="s">
        <v>1</v>
      </c>
      <c r="F765" s="46">
        <v>0</v>
      </c>
      <c r="G765" s="46">
        <v>0</v>
      </c>
      <c r="H765" s="46">
        <v>0</v>
      </c>
    </row>
    <row r="766" spans="1:8" x14ac:dyDescent="0.25">
      <c r="A766" s="46" t="s">
        <v>844</v>
      </c>
      <c r="B766" s="43" t="str">
        <f>IF(COUNTIF('PE Sains'!A:A,A766)&gt;0,"L","M")</f>
        <v>L</v>
      </c>
      <c r="C766" s="43" t="s">
        <v>1</v>
      </c>
      <c r="D766" s="46">
        <v>0</v>
      </c>
      <c r="E766" s="43" t="s">
        <v>1</v>
      </c>
      <c r="F766" s="46">
        <v>0</v>
      </c>
      <c r="G766" s="46">
        <v>0</v>
      </c>
      <c r="H766" s="46">
        <v>0</v>
      </c>
    </row>
    <row r="767" spans="1:8" x14ac:dyDescent="0.25">
      <c r="A767" s="46" t="s">
        <v>413</v>
      </c>
      <c r="B767" s="43" t="str">
        <f>IF(COUNTIF('PE Sains'!A:A,A767)&gt;0,"L","M")</f>
        <v>L</v>
      </c>
      <c r="C767" s="43" t="s">
        <v>1</v>
      </c>
      <c r="D767" s="46">
        <v>0</v>
      </c>
      <c r="E767" s="43" t="s">
        <v>1</v>
      </c>
      <c r="F767" s="46">
        <v>0</v>
      </c>
      <c r="G767" s="46">
        <v>0</v>
      </c>
      <c r="H767" s="46">
        <v>0</v>
      </c>
    </row>
    <row r="768" spans="1:8" x14ac:dyDescent="0.25">
      <c r="A768" s="46" t="s">
        <v>416</v>
      </c>
      <c r="B768" s="43" t="str">
        <f>IF(COUNTIF('PE Sains'!A:A,A768)&gt;0,"L","M")</f>
        <v>L</v>
      </c>
      <c r="C768" s="43" t="s">
        <v>1</v>
      </c>
      <c r="D768" s="46">
        <v>0</v>
      </c>
      <c r="E768" s="43" t="s">
        <v>1</v>
      </c>
      <c r="F768" s="46">
        <v>0</v>
      </c>
      <c r="G768" s="46">
        <v>0</v>
      </c>
      <c r="H768" s="46">
        <v>0</v>
      </c>
    </row>
    <row r="769" spans="1:8" x14ac:dyDescent="0.25">
      <c r="A769" s="46" t="s">
        <v>417</v>
      </c>
      <c r="B769" s="43" t="str">
        <f>IF(COUNTIF('PE Sains'!A:A,A769)&gt;0,"L","M")</f>
        <v>L</v>
      </c>
      <c r="C769" s="43" t="s">
        <v>1</v>
      </c>
      <c r="D769" s="46">
        <v>0</v>
      </c>
      <c r="E769" s="43" t="s">
        <v>1</v>
      </c>
      <c r="F769" s="46">
        <v>0</v>
      </c>
      <c r="G769" s="46">
        <v>0</v>
      </c>
      <c r="H769" s="46">
        <v>0</v>
      </c>
    </row>
    <row r="770" spans="1:8" x14ac:dyDescent="0.25">
      <c r="A770" s="46" t="s">
        <v>420</v>
      </c>
      <c r="B770" s="43" t="str">
        <f>IF(COUNTIF('PE Sains'!A:A,A770)&gt;0,"L","M")</f>
        <v>L</v>
      </c>
      <c r="C770" s="43" t="s">
        <v>1</v>
      </c>
      <c r="D770" s="46">
        <v>0</v>
      </c>
      <c r="E770" s="43" t="s">
        <v>1</v>
      </c>
      <c r="F770" s="46">
        <v>0</v>
      </c>
      <c r="G770" s="46">
        <v>0</v>
      </c>
      <c r="H770" s="46">
        <v>0</v>
      </c>
    </row>
    <row r="771" spans="1:8" x14ac:dyDescent="0.25">
      <c r="A771" s="46" t="s">
        <v>421</v>
      </c>
      <c r="B771" s="43" t="str">
        <f>IF(COUNTIF('PE Sains'!A:A,A771)&gt;0,"L","M")</f>
        <v>L</v>
      </c>
      <c r="C771" s="43" t="s">
        <v>1</v>
      </c>
      <c r="D771" s="46">
        <v>0</v>
      </c>
      <c r="E771" s="43" t="s">
        <v>1</v>
      </c>
      <c r="F771" s="46">
        <v>0</v>
      </c>
      <c r="G771" s="46">
        <v>0</v>
      </c>
      <c r="H771" s="46">
        <v>0</v>
      </c>
    </row>
    <row r="772" spans="1:8" x14ac:dyDescent="0.25">
      <c r="A772" s="46" t="s">
        <v>422</v>
      </c>
      <c r="B772" s="43" t="str">
        <f>IF(COUNTIF('PE Sains'!A:A,A772)&gt;0,"L","M")</f>
        <v>L</v>
      </c>
      <c r="C772" s="43" t="s">
        <v>1</v>
      </c>
      <c r="D772" s="46">
        <v>0</v>
      </c>
      <c r="E772" s="43" t="s">
        <v>1</v>
      </c>
      <c r="F772" s="46">
        <v>0</v>
      </c>
      <c r="G772" s="46">
        <v>0</v>
      </c>
      <c r="H772" s="46">
        <v>0</v>
      </c>
    </row>
    <row r="773" spans="1:8" x14ac:dyDescent="0.25">
      <c r="A773" s="46" t="s">
        <v>423</v>
      </c>
      <c r="B773" s="43" t="str">
        <f>IF(COUNTIF('PE Sains'!A:A,A773)&gt;0,"L","M")</f>
        <v>L</v>
      </c>
      <c r="C773" s="43" t="s">
        <v>1</v>
      </c>
      <c r="D773" s="46">
        <v>0</v>
      </c>
      <c r="E773" s="43" t="s">
        <v>1</v>
      </c>
      <c r="F773" s="46">
        <v>0</v>
      </c>
      <c r="G773" s="46">
        <v>0</v>
      </c>
      <c r="H773" s="46">
        <v>0</v>
      </c>
    </row>
    <row r="774" spans="1:8" x14ac:dyDescent="0.25">
      <c r="A774" s="46" t="s">
        <v>424</v>
      </c>
      <c r="B774" s="43" t="str">
        <f>IF(COUNTIF('PE Sains'!A:A,A774)&gt;0,"L","M")</f>
        <v>L</v>
      </c>
      <c r="C774" s="43" t="s">
        <v>1</v>
      </c>
      <c r="D774" s="46">
        <v>0</v>
      </c>
      <c r="E774" s="43" t="s">
        <v>1</v>
      </c>
      <c r="F774" s="46">
        <v>0</v>
      </c>
      <c r="G774" s="46">
        <v>0</v>
      </c>
      <c r="H774" s="46">
        <v>0</v>
      </c>
    </row>
    <row r="775" spans="1:8" x14ac:dyDescent="0.25">
      <c r="A775" s="46" t="s">
        <v>426</v>
      </c>
      <c r="B775" s="43" t="str">
        <f>IF(COUNTIF('PE Sains'!A:A,A775)&gt;0,"L","M")</f>
        <v>L</v>
      </c>
      <c r="C775" s="43" t="s">
        <v>1</v>
      </c>
      <c r="D775" s="46">
        <v>0</v>
      </c>
      <c r="E775" s="43" t="s">
        <v>1</v>
      </c>
      <c r="F775" s="46">
        <v>0</v>
      </c>
      <c r="G775" s="46">
        <v>0</v>
      </c>
      <c r="H775" s="46">
        <v>0</v>
      </c>
    </row>
    <row r="776" spans="1:8" x14ac:dyDescent="0.25">
      <c r="A776" s="46" t="s">
        <v>744</v>
      </c>
      <c r="B776" s="43" t="str">
        <f>IF(COUNTIF('PE Sains'!A:A,A776)&gt;0,"L","M")</f>
        <v>L</v>
      </c>
      <c r="C776" s="43" t="s">
        <v>1</v>
      </c>
      <c r="D776" s="46">
        <v>0</v>
      </c>
      <c r="E776" s="43" t="s">
        <v>1</v>
      </c>
      <c r="F776" s="46">
        <v>0</v>
      </c>
      <c r="G776" s="46">
        <v>0</v>
      </c>
      <c r="H776" s="46">
        <v>0</v>
      </c>
    </row>
    <row r="777" spans="1:8" x14ac:dyDescent="0.25">
      <c r="A777" s="46" t="s">
        <v>745</v>
      </c>
      <c r="B777" s="43" t="str">
        <f>IF(COUNTIF('PE Sains'!A:A,A777)&gt;0,"L","M")</f>
        <v>L</v>
      </c>
      <c r="C777" s="43" t="s">
        <v>1</v>
      </c>
      <c r="D777" s="46">
        <v>0</v>
      </c>
      <c r="E777" s="43" t="s">
        <v>1</v>
      </c>
      <c r="F777" s="46">
        <v>0</v>
      </c>
      <c r="G777" s="46">
        <v>0</v>
      </c>
      <c r="H777" s="46">
        <v>0</v>
      </c>
    </row>
    <row r="778" spans="1:8" x14ac:dyDescent="0.25">
      <c r="A778" s="46" t="s">
        <v>427</v>
      </c>
      <c r="B778" s="43" t="str">
        <f>IF(COUNTIF('PE Sains'!A:A,A778)&gt;0,"L","M")</f>
        <v>L</v>
      </c>
      <c r="C778" s="43" t="s">
        <v>1</v>
      </c>
      <c r="D778" s="46">
        <v>0</v>
      </c>
      <c r="E778" s="43" t="s">
        <v>1</v>
      </c>
      <c r="F778" s="46">
        <v>0</v>
      </c>
      <c r="G778" s="46">
        <v>0</v>
      </c>
      <c r="H778" s="46">
        <v>0</v>
      </c>
    </row>
    <row r="779" spans="1:8" x14ac:dyDescent="0.25">
      <c r="A779" s="46" t="s">
        <v>428</v>
      </c>
      <c r="B779" s="43" t="str">
        <f>IF(COUNTIF('PE Sains'!A:A,A779)&gt;0,"L","M")</f>
        <v>L</v>
      </c>
      <c r="C779" s="43" t="s">
        <v>1</v>
      </c>
      <c r="D779" s="46">
        <v>0</v>
      </c>
      <c r="E779" s="43" t="s">
        <v>1</v>
      </c>
      <c r="F779" s="46">
        <v>0</v>
      </c>
      <c r="G779" s="46">
        <v>0</v>
      </c>
      <c r="H779" s="46">
        <v>0</v>
      </c>
    </row>
    <row r="780" spans="1:8" x14ac:dyDescent="0.25">
      <c r="A780" s="46" t="s">
        <v>429</v>
      </c>
      <c r="B780" s="43" t="str">
        <f>IF(COUNTIF('PE Sains'!A:A,A780)&gt;0,"L","M")</f>
        <v>L</v>
      </c>
      <c r="C780" s="43" t="s">
        <v>1</v>
      </c>
      <c r="D780" s="46">
        <v>0</v>
      </c>
      <c r="E780" s="43" t="s">
        <v>1</v>
      </c>
      <c r="F780" s="46">
        <v>0</v>
      </c>
      <c r="G780" s="46">
        <v>0</v>
      </c>
      <c r="H780" s="46">
        <v>0</v>
      </c>
    </row>
    <row r="781" spans="1:8" x14ac:dyDescent="0.25">
      <c r="A781" s="46" t="s">
        <v>430</v>
      </c>
      <c r="B781" s="43" t="str">
        <f>IF(COUNTIF('PE Sains'!A:A,A781)&gt;0,"L","M")</f>
        <v>L</v>
      </c>
      <c r="C781" s="43" t="s">
        <v>1</v>
      </c>
      <c r="D781" s="46">
        <v>0</v>
      </c>
      <c r="E781" s="43" t="s">
        <v>1</v>
      </c>
      <c r="F781" s="46">
        <v>0</v>
      </c>
      <c r="G781" s="46">
        <v>0</v>
      </c>
      <c r="H781" s="46">
        <v>0</v>
      </c>
    </row>
    <row r="782" spans="1:8" x14ac:dyDescent="0.25">
      <c r="A782" s="46" t="s">
        <v>845</v>
      </c>
      <c r="B782" s="43" t="str">
        <f>IF(COUNTIF('PE Sains'!A:A,A782)&gt;0,"L","M")</f>
        <v>L</v>
      </c>
      <c r="C782" s="43" t="s">
        <v>1</v>
      </c>
      <c r="D782" s="46">
        <v>0</v>
      </c>
      <c r="E782" s="43" t="s">
        <v>1</v>
      </c>
      <c r="F782" s="46">
        <v>0</v>
      </c>
      <c r="G782" s="46">
        <v>0</v>
      </c>
      <c r="H782" s="46">
        <v>0</v>
      </c>
    </row>
    <row r="783" spans="1:8" x14ac:dyDescent="0.25">
      <c r="A783" s="46" t="s">
        <v>431</v>
      </c>
      <c r="B783" s="43" t="str">
        <f>IF(COUNTIF('PE Sains'!A:A,A783)&gt;0,"L","M")</f>
        <v>L</v>
      </c>
      <c r="C783" s="43" t="s">
        <v>1</v>
      </c>
      <c r="D783" s="46">
        <v>0</v>
      </c>
      <c r="E783" s="43" t="s">
        <v>1</v>
      </c>
      <c r="F783" s="46">
        <v>0</v>
      </c>
      <c r="G783" s="46">
        <v>0</v>
      </c>
      <c r="H783" s="46">
        <v>0</v>
      </c>
    </row>
    <row r="784" spans="1:8" x14ac:dyDescent="0.25">
      <c r="A784" s="46" t="s">
        <v>432</v>
      </c>
      <c r="B784" s="43" t="str">
        <f>IF(COUNTIF('PE Sains'!A:A,A784)&gt;0,"L","M")</f>
        <v>L</v>
      </c>
      <c r="C784" s="43" t="s">
        <v>1</v>
      </c>
      <c r="D784" s="46">
        <v>0</v>
      </c>
      <c r="E784" s="43" t="s">
        <v>1</v>
      </c>
      <c r="F784" s="46">
        <v>0</v>
      </c>
      <c r="G784" s="46">
        <v>0</v>
      </c>
      <c r="H784" s="46">
        <v>0</v>
      </c>
    </row>
    <row r="785" spans="1:8" x14ac:dyDescent="0.25">
      <c r="A785" s="46" t="s">
        <v>433</v>
      </c>
      <c r="B785" s="43" t="str">
        <f>IF(COUNTIF('PE Sains'!A:A,A785)&gt;0,"L","M")</f>
        <v>L</v>
      </c>
      <c r="C785" s="43" t="s">
        <v>1</v>
      </c>
      <c r="D785" s="46">
        <v>0</v>
      </c>
      <c r="E785" s="43" t="s">
        <v>1</v>
      </c>
      <c r="F785" s="46">
        <v>0</v>
      </c>
      <c r="G785" s="46">
        <v>0</v>
      </c>
      <c r="H785" s="46">
        <v>0</v>
      </c>
    </row>
    <row r="786" spans="1:8" x14ac:dyDescent="0.25">
      <c r="A786" s="46" t="s">
        <v>822</v>
      </c>
      <c r="B786" s="43" t="str">
        <f>IF(COUNTIF('PE Sains'!A:A,A786)&gt;0,"L","M")</f>
        <v>L</v>
      </c>
      <c r="C786" s="43" t="s">
        <v>1</v>
      </c>
      <c r="D786" s="46">
        <v>0</v>
      </c>
      <c r="E786" s="43" t="s">
        <v>1</v>
      </c>
      <c r="F786" s="46">
        <v>0</v>
      </c>
      <c r="G786" s="46">
        <v>0</v>
      </c>
      <c r="H786" s="46">
        <v>0</v>
      </c>
    </row>
    <row r="787" spans="1:8" x14ac:dyDescent="0.25">
      <c r="A787" s="46" t="s">
        <v>434</v>
      </c>
      <c r="B787" s="43" t="str">
        <f>IF(COUNTIF('PE Sains'!A:A,A787)&gt;0,"L","M")</f>
        <v>L</v>
      </c>
      <c r="C787" s="43" t="s">
        <v>1</v>
      </c>
      <c r="D787" s="46">
        <v>0</v>
      </c>
      <c r="E787" s="43" t="s">
        <v>1</v>
      </c>
      <c r="F787" s="46">
        <v>0</v>
      </c>
      <c r="G787" s="46">
        <v>0</v>
      </c>
      <c r="H787" s="46">
        <v>0</v>
      </c>
    </row>
    <row r="788" spans="1:8" x14ac:dyDescent="0.25">
      <c r="A788" s="46" t="s">
        <v>435</v>
      </c>
      <c r="B788" s="43" t="str">
        <f>IF(COUNTIF('PE Sains'!A:A,A788)&gt;0,"L","M")</f>
        <v>L</v>
      </c>
      <c r="C788" s="43" t="s">
        <v>1</v>
      </c>
      <c r="D788" s="46">
        <v>0</v>
      </c>
      <c r="E788" s="43" t="s">
        <v>1</v>
      </c>
      <c r="F788" s="46">
        <v>0</v>
      </c>
      <c r="G788" s="46">
        <v>0</v>
      </c>
      <c r="H788" s="46">
        <v>0</v>
      </c>
    </row>
    <row r="789" spans="1:8" x14ac:dyDescent="0.25">
      <c r="A789" s="46" t="s">
        <v>436</v>
      </c>
      <c r="B789" s="43" t="str">
        <f>IF(COUNTIF('PE Sains'!A:A,A789)&gt;0,"L","M")</f>
        <v>L</v>
      </c>
      <c r="C789" s="43" t="s">
        <v>1</v>
      </c>
      <c r="D789" s="46">
        <v>0</v>
      </c>
      <c r="E789" s="43" t="s">
        <v>1</v>
      </c>
      <c r="F789" s="46">
        <v>0</v>
      </c>
      <c r="G789" s="46">
        <v>0</v>
      </c>
      <c r="H789" s="46">
        <v>0</v>
      </c>
    </row>
    <row r="790" spans="1:8" x14ac:dyDescent="0.25">
      <c r="A790" s="46" t="s">
        <v>437</v>
      </c>
      <c r="B790" s="43" t="str">
        <f>IF(COUNTIF('PE Sains'!A:A,A790)&gt;0,"L","M")</f>
        <v>L</v>
      </c>
      <c r="C790" s="43" t="s">
        <v>1</v>
      </c>
      <c r="D790" s="46">
        <v>0</v>
      </c>
      <c r="E790" s="43" t="s">
        <v>1</v>
      </c>
      <c r="F790" s="46">
        <v>0</v>
      </c>
      <c r="G790" s="46">
        <v>0</v>
      </c>
      <c r="H790" s="46">
        <v>0</v>
      </c>
    </row>
    <row r="791" spans="1:8" x14ac:dyDescent="0.25">
      <c r="A791" s="46" t="s">
        <v>438</v>
      </c>
      <c r="B791" s="43" t="str">
        <f>IF(COUNTIF('PE Sains'!A:A,A791)&gt;0,"L","M")</f>
        <v>L</v>
      </c>
      <c r="C791" s="43" t="s">
        <v>1</v>
      </c>
      <c r="D791" s="46">
        <v>0</v>
      </c>
      <c r="E791" s="43" t="s">
        <v>1</v>
      </c>
      <c r="F791" s="46">
        <v>0</v>
      </c>
      <c r="G791" s="46">
        <v>0</v>
      </c>
      <c r="H791" s="46">
        <v>0</v>
      </c>
    </row>
    <row r="792" spans="1:8" x14ac:dyDescent="0.25">
      <c r="A792" s="46" t="s">
        <v>439</v>
      </c>
      <c r="B792" s="43" t="str">
        <f>IF(COUNTIF('PE Sains'!A:A,A792)&gt;0,"L","M")</f>
        <v>L</v>
      </c>
      <c r="C792" s="43" t="s">
        <v>1</v>
      </c>
      <c r="D792" s="46">
        <v>0</v>
      </c>
      <c r="E792" s="43" t="s">
        <v>1</v>
      </c>
      <c r="F792" s="46">
        <v>0</v>
      </c>
      <c r="G792" s="46">
        <v>0</v>
      </c>
      <c r="H792" s="46">
        <v>0</v>
      </c>
    </row>
    <row r="793" spans="1:8" x14ac:dyDescent="0.25">
      <c r="A793" s="46" t="s">
        <v>440</v>
      </c>
      <c r="B793" s="43" t="str">
        <f>IF(COUNTIF('PE Sains'!A:A,A793)&gt;0,"L","M")</f>
        <v>L</v>
      </c>
      <c r="C793" s="43" t="s">
        <v>1</v>
      </c>
      <c r="D793" s="46">
        <v>0</v>
      </c>
      <c r="E793" s="43" t="s">
        <v>1</v>
      </c>
      <c r="F793" s="46">
        <v>0</v>
      </c>
      <c r="G793" s="46">
        <v>0</v>
      </c>
      <c r="H793" s="46">
        <v>0</v>
      </c>
    </row>
    <row r="794" spans="1:8" x14ac:dyDescent="0.25">
      <c r="A794" s="46" t="s">
        <v>441</v>
      </c>
      <c r="B794" s="43" t="str">
        <f>IF(COUNTIF('PE Sains'!A:A,A794)&gt;0,"L","M")</f>
        <v>L</v>
      </c>
      <c r="C794" s="43" t="s">
        <v>1</v>
      </c>
      <c r="D794" s="46">
        <v>0</v>
      </c>
      <c r="E794" s="43" t="s">
        <v>1</v>
      </c>
      <c r="F794" s="46">
        <v>0</v>
      </c>
      <c r="G794" s="46">
        <v>0</v>
      </c>
      <c r="H794" s="46">
        <v>0</v>
      </c>
    </row>
    <row r="795" spans="1:8" x14ac:dyDescent="0.25">
      <c r="A795" s="46" t="s">
        <v>442</v>
      </c>
      <c r="B795" s="43" t="str">
        <f>IF(COUNTIF('PE Sains'!A:A,A795)&gt;0,"L","M")</f>
        <v>L</v>
      </c>
      <c r="C795" s="43" t="s">
        <v>1</v>
      </c>
      <c r="D795" s="46">
        <v>0</v>
      </c>
      <c r="E795" s="43" t="s">
        <v>1</v>
      </c>
      <c r="F795" s="46">
        <v>0</v>
      </c>
      <c r="G795" s="46">
        <v>0</v>
      </c>
      <c r="H795" s="46">
        <v>0</v>
      </c>
    </row>
    <row r="796" spans="1:8" x14ac:dyDescent="0.25">
      <c r="A796" s="46" t="s">
        <v>443</v>
      </c>
      <c r="B796" s="43" t="str">
        <f>IF(COUNTIF('PE Sains'!A:A,A796)&gt;0,"L","M")</f>
        <v>L</v>
      </c>
      <c r="C796" s="43" t="s">
        <v>1</v>
      </c>
      <c r="D796" s="46">
        <v>0</v>
      </c>
      <c r="E796" s="43" t="s">
        <v>1</v>
      </c>
      <c r="F796" s="46">
        <v>0</v>
      </c>
      <c r="G796" s="46">
        <v>0</v>
      </c>
      <c r="H796" s="46">
        <v>0</v>
      </c>
    </row>
    <row r="797" spans="1:8" x14ac:dyDescent="0.25">
      <c r="A797" s="46" t="s">
        <v>444</v>
      </c>
      <c r="B797" s="43" t="str">
        <f>IF(COUNTIF('PE Sains'!A:A,A797)&gt;0,"L","M")</f>
        <v>L</v>
      </c>
      <c r="C797" s="43" t="s">
        <v>1</v>
      </c>
      <c r="D797" s="46">
        <v>0</v>
      </c>
      <c r="E797" s="43" t="s">
        <v>1</v>
      </c>
      <c r="F797" s="46">
        <v>0</v>
      </c>
      <c r="G797" s="46">
        <v>0</v>
      </c>
      <c r="H797" s="46">
        <v>0</v>
      </c>
    </row>
    <row r="798" spans="1:8" x14ac:dyDescent="0.25">
      <c r="A798" s="46" t="s">
        <v>727</v>
      </c>
      <c r="B798" s="43" t="str">
        <f>IF(COUNTIF('PE Sains'!A:A,A798)&gt;0,"L","M")</f>
        <v>L</v>
      </c>
      <c r="C798" s="43" t="s">
        <v>1</v>
      </c>
      <c r="D798" s="46">
        <v>0</v>
      </c>
      <c r="E798" s="43" t="s">
        <v>1</v>
      </c>
      <c r="F798" s="46">
        <v>0</v>
      </c>
      <c r="G798" s="46">
        <v>0</v>
      </c>
      <c r="H798" s="46">
        <v>0</v>
      </c>
    </row>
    <row r="799" spans="1:8" x14ac:dyDescent="0.25">
      <c r="A799" s="46" t="s">
        <v>797</v>
      </c>
      <c r="B799" s="43" t="str">
        <f>IF(COUNTIF('PE Sains'!A:A,A799)&gt;0,"L","M")</f>
        <v>L</v>
      </c>
      <c r="C799" s="43" t="s">
        <v>1</v>
      </c>
      <c r="D799" s="46">
        <v>0</v>
      </c>
      <c r="E799" s="43" t="s">
        <v>1</v>
      </c>
      <c r="F799" s="46">
        <v>0</v>
      </c>
      <c r="G799" s="46">
        <v>0</v>
      </c>
      <c r="H799" s="46">
        <v>0</v>
      </c>
    </row>
    <row r="800" spans="1:8" x14ac:dyDescent="0.25">
      <c r="A800" s="46" t="s">
        <v>445</v>
      </c>
      <c r="B800" s="43" t="str">
        <f>IF(COUNTIF('PE Sains'!A:A,A800)&gt;0,"L","M")</f>
        <v>L</v>
      </c>
      <c r="C800" s="43" t="s">
        <v>1</v>
      </c>
      <c r="D800" s="46">
        <v>0</v>
      </c>
      <c r="E800" s="43" t="s">
        <v>1</v>
      </c>
      <c r="F800" s="46">
        <v>0</v>
      </c>
      <c r="G800" s="46">
        <v>0</v>
      </c>
      <c r="H800" s="46">
        <v>0</v>
      </c>
    </row>
    <row r="801" spans="1:8" x14ac:dyDescent="0.25">
      <c r="A801" s="46" t="s">
        <v>446</v>
      </c>
      <c r="B801" s="43" t="str">
        <f>IF(COUNTIF('PE Sains'!A:A,A801)&gt;0,"L","M")</f>
        <v>L</v>
      </c>
      <c r="C801" s="43" t="s">
        <v>1</v>
      </c>
      <c r="D801" s="46">
        <v>0</v>
      </c>
      <c r="E801" s="43" t="s">
        <v>1</v>
      </c>
      <c r="F801" s="46">
        <v>0</v>
      </c>
      <c r="G801" s="46">
        <v>0</v>
      </c>
      <c r="H801" s="46">
        <v>0</v>
      </c>
    </row>
    <row r="802" spans="1:8" x14ac:dyDescent="0.25">
      <c r="A802" s="46" t="s">
        <v>447</v>
      </c>
      <c r="B802" s="43" t="str">
        <f>IF(COUNTIF('PE Sains'!A:A,A802)&gt;0,"L","M")</f>
        <v>L</v>
      </c>
      <c r="C802" s="43" t="s">
        <v>1</v>
      </c>
      <c r="D802" s="46">
        <v>0</v>
      </c>
      <c r="E802" s="43" t="s">
        <v>1</v>
      </c>
      <c r="F802" s="46">
        <v>0</v>
      </c>
      <c r="G802" s="46">
        <v>0</v>
      </c>
      <c r="H802" s="46">
        <v>0</v>
      </c>
    </row>
    <row r="803" spans="1:8" x14ac:dyDescent="0.25">
      <c r="A803" s="46" t="s">
        <v>448</v>
      </c>
      <c r="B803" s="43" t="str">
        <f>IF(COUNTIF('PE Sains'!A:A,A803)&gt;0,"L","M")</f>
        <v>L</v>
      </c>
      <c r="C803" s="43" t="s">
        <v>1</v>
      </c>
      <c r="D803" s="46">
        <v>0</v>
      </c>
      <c r="E803" s="43" t="s">
        <v>1</v>
      </c>
      <c r="F803" s="46">
        <v>0</v>
      </c>
      <c r="G803" s="46">
        <v>0</v>
      </c>
      <c r="H803" s="46">
        <v>0</v>
      </c>
    </row>
    <row r="804" spans="1:8" x14ac:dyDescent="0.25">
      <c r="A804" s="46" t="s">
        <v>449</v>
      </c>
      <c r="B804" s="43" t="str">
        <f>IF(COUNTIF('PE Sains'!A:A,A804)&gt;0,"L","M")</f>
        <v>L</v>
      </c>
      <c r="C804" s="43" t="s">
        <v>1</v>
      </c>
      <c r="D804" s="46">
        <v>0</v>
      </c>
      <c r="E804" s="43" t="s">
        <v>1</v>
      </c>
      <c r="F804" s="46">
        <v>0</v>
      </c>
      <c r="G804" s="46">
        <v>0</v>
      </c>
      <c r="H804" s="46">
        <v>0</v>
      </c>
    </row>
    <row r="805" spans="1:8" x14ac:dyDescent="0.25">
      <c r="A805" s="46" t="s">
        <v>917</v>
      </c>
      <c r="B805" s="43" t="str">
        <f>IF(COUNTIF('PE Sains'!A:A,A805)&gt;0,"L","M")</f>
        <v>L</v>
      </c>
      <c r="C805" s="43" t="s">
        <v>1</v>
      </c>
      <c r="D805" s="46">
        <v>0</v>
      </c>
      <c r="E805" s="43" t="s">
        <v>1</v>
      </c>
      <c r="F805" s="46">
        <v>0</v>
      </c>
      <c r="G805" s="46">
        <v>0</v>
      </c>
      <c r="H805" s="46">
        <v>0</v>
      </c>
    </row>
    <row r="806" spans="1:8" x14ac:dyDescent="0.25">
      <c r="A806" s="46" t="s">
        <v>450</v>
      </c>
      <c r="B806" s="43" t="str">
        <f>IF(COUNTIF('PE Sains'!A:A,A806)&gt;0,"L","M")</f>
        <v>L</v>
      </c>
      <c r="C806" s="43" t="s">
        <v>1</v>
      </c>
      <c r="D806" s="46">
        <v>0</v>
      </c>
      <c r="E806" s="43" t="s">
        <v>1</v>
      </c>
      <c r="F806" s="46">
        <v>0</v>
      </c>
      <c r="G806" s="46">
        <v>0</v>
      </c>
      <c r="H806" s="46">
        <v>0</v>
      </c>
    </row>
    <row r="807" spans="1:8" x14ac:dyDescent="0.25">
      <c r="A807" s="46" t="s">
        <v>451</v>
      </c>
      <c r="B807" s="43" t="str">
        <f>IF(COUNTIF('PE Sains'!A:A,A807)&gt;0,"L","M")</f>
        <v>L</v>
      </c>
      <c r="C807" s="43" t="s">
        <v>1</v>
      </c>
      <c r="D807" s="46">
        <v>0</v>
      </c>
      <c r="E807" s="43" t="s">
        <v>1</v>
      </c>
      <c r="F807" s="46">
        <v>0</v>
      </c>
      <c r="G807" s="46">
        <v>0</v>
      </c>
      <c r="H807" s="46">
        <v>0</v>
      </c>
    </row>
    <row r="808" spans="1:8" x14ac:dyDescent="0.25">
      <c r="A808" s="46" t="s">
        <v>453</v>
      </c>
      <c r="B808" s="43" t="str">
        <f>IF(COUNTIF('PE Sains'!A:A,A808)&gt;0,"L","M")</f>
        <v>L</v>
      </c>
      <c r="C808" s="43" t="s">
        <v>1</v>
      </c>
      <c r="D808" s="46">
        <v>0</v>
      </c>
      <c r="E808" s="43" t="s">
        <v>1</v>
      </c>
      <c r="F808" s="46">
        <v>0</v>
      </c>
      <c r="G808" s="46">
        <v>0</v>
      </c>
      <c r="H808" s="46">
        <v>0</v>
      </c>
    </row>
    <row r="809" spans="1:8" x14ac:dyDescent="0.25">
      <c r="A809" s="46" t="s">
        <v>455</v>
      </c>
      <c r="B809" s="43" t="str">
        <f>IF(COUNTIF('PE Sains'!A:A,A809)&gt;0,"L","M")</f>
        <v>L</v>
      </c>
      <c r="C809" s="43" t="s">
        <v>1</v>
      </c>
      <c r="D809" s="46">
        <v>0</v>
      </c>
      <c r="E809" s="43" t="s">
        <v>1</v>
      </c>
      <c r="F809" s="46">
        <v>0</v>
      </c>
      <c r="G809" s="46">
        <v>0</v>
      </c>
      <c r="H809" s="46">
        <v>0</v>
      </c>
    </row>
    <row r="810" spans="1:8" x14ac:dyDescent="0.25">
      <c r="A810" s="46" t="s">
        <v>918</v>
      </c>
      <c r="B810" s="43" t="str">
        <f>IF(COUNTIF('PE Sains'!A:A,A810)&gt;0,"L","M")</f>
        <v>L</v>
      </c>
      <c r="C810" s="43" t="s">
        <v>1</v>
      </c>
      <c r="D810" s="46">
        <v>0</v>
      </c>
      <c r="E810" s="43" t="s">
        <v>1</v>
      </c>
      <c r="F810" s="46">
        <v>0</v>
      </c>
      <c r="G810" s="46">
        <v>0</v>
      </c>
      <c r="H810" s="46">
        <v>0</v>
      </c>
    </row>
    <row r="811" spans="1:8" x14ac:dyDescent="0.25">
      <c r="A811" s="46" t="s">
        <v>457</v>
      </c>
      <c r="B811" s="43" t="str">
        <f>IF(COUNTIF('PE Sains'!A:A,A811)&gt;0,"L","M")</f>
        <v>L</v>
      </c>
      <c r="C811" s="43" t="s">
        <v>1</v>
      </c>
      <c r="D811" s="46">
        <v>0</v>
      </c>
      <c r="E811" s="43" t="s">
        <v>1</v>
      </c>
      <c r="F811" s="46">
        <v>0</v>
      </c>
      <c r="G811" s="46">
        <v>0</v>
      </c>
      <c r="H811" s="46">
        <v>0</v>
      </c>
    </row>
    <row r="812" spans="1:8" x14ac:dyDescent="0.25">
      <c r="A812" s="46" t="s">
        <v>458</v>
      </c>
      <c r="B812" s="43" t="str">
        <f>IF(COUNTIF('PE Sains'!A:A,A812)&gt;0,"L","M")</f>
        <v>L</v>
      </c>
      <c r="C812" s="43" t="s">
        <v>1</v>
      </c>
      <c r="D812" s="46">
        <v>0</v>
      </c>
      <c r="E812" s="43" t="s">
        <v>1</v>
      </c>
      <c r="F812" s="46">
        <v>0</v>
      </c>
      <c r="G812" s="46">
        <v>0</v>
      </c>
      <c r="H812" s="46">
        <v>0</v>
      </c>
    </row>
    <row r="813" spans="1:8" x14ac:dyDescent="0.25">
      <c r="A813" s="46" t="s">
        <v>459</v>
      </c>
      <c r="B813" s="43" t="str">
        <f>IF(COUNTIF('PE Sains'!A:A,A813)&gt;0,"L","M")</f>
        <v>L</v>
      </c>
      <c r="C813" s="43" t="s">
        <v>1</v>
      </c>
      <c r="D813" s="46">
        <v>0</v>
      </c>
      <c r="E813" s="43" t="s">
        <v>1</v>
      </c>
      <c r="F813" s="46">
        <v>0</v>
      </c>
      <c r="G813" s="46">
        <v>0</v>
      </c>
      <c r="H813" s="46">
        <v>0</v>
      </c>
    </row>
    <row r="814" spans="1:8" x14ac:dyDescent="0.25">
      <c r="A814" s="46" t="s">
        <v>460</v>
      </c>
      <c r="B814" s="43" t="str">
        <f>IF(COUNTIF('PE Sains'!A:A,A814)&gt;0,"L","M")</f>
        <v>L</v>
      </c>
      <c r="C814" s="43" t="s">
        <v>1</v>
      </c>
      <c r="D814" s="46">
        <v>0</v>
      </c>
      <c r="E814" s="43" t="s">
        <v>1</v>
      </c>
      <c r="F814" s="46">
        <v>0</v>
      </c>
      <c r="G814" s="46">
        <v>0</v>
      </c>
      <c r="H814" s="46">
        <v>0</v>
      </c>
    </row>
    <row r="815" spans="1:8" x14ac:dyDescent="0.25">
      <c r="A815" s="46" t="s">
        <v>461</v>
      </c>
      <c r="B815" s="43" t="str">
        <f>IF(COUNTIF('PE Sains'!A:A,A815)&gt;0,"L","M")</f>
        <v>L</v>
      </c>
      <c r="C815" s="43" t="s">
        <v>1</v>
      </c>
      <c r="D815" s="46">
        <v>0</v>
      </c>
      <c r="E815" s="43" t="s">
        <v>1</v>
      </c>
      <c r="F815" s="46">
        <v>0</v>
      </c>
      <c r="G815" s="46">
        <v>0</v>
      </c>
      <c r="H815" s="46">
        <v>0</v>
      </c>
    </row>
    <row r="816" spans="1:8" x14ac:dyDescent="0.25">
      <c r="A816" s="46" t="s">
        <v>462</v>
      </c>
      <c r="B816" s="43" t="str">
        <f>IF(COUNTIF('PE Sains'!A:A,A816)&gt;0,"L","M")</f>
        <v>L</v>
      </c>
      <c r="C816" s="43" t="s">
        <v>1</v>
      </c>
      <c r="D816" s="46">
        <v>0</v>
      </c>
      <c r="E816" s="43" t="s">
        <v>1</v>
      </c>
      <c r="F816" s="46">
        <v>0</v>
      </c>
      <c r="G816" s="46">
        <v>0</v>
      </c>
      <c r="H816" s="46">
        <v>0</v>
      </c>
    </row>
    <row r="817" spans="1:8" x14ac:dyDescent="0.25">
      <c r="A817" s="46" t="s">
        <v>755</v>
      </c>
      <c r="B817" s="43" t="str">
        <f>IF(COUNTIF('PE Sains'!A:A,A817)&gt;0,"L","M")</f>
        <v>L</v>
      </c>
      <c r="C817" s="43" t="s">
        <v>1</v>
      </c>
      <c r="D817" s="46">
        <v>0</v>
      </c>
      <c r="E817" s="43" t="s">
        <v>1</v>
      </c>
      <c r="F817" s="46">
        <v>0</v>
      </c>
      <c r="G817" s="46">
        <v>0</v>
      </c>
      <c r="H817" s="46">
        <v>0</v>
      </c>
    </row>
    <row r="818" spans="1:8" x14ac:dyDescent="0.25">
      <c r="A818" s="46" t="s">
        <v>464</v>
      </c>
      <c r="B818" s="43" t="str">
        <f>IF(COUNTIF('PE Sains'!A:A,A818)&gt;0,"L","M")</f>
        <v>L</v>
      </c>
      <c r="C818" s="43" t="s">
        <v>1</v>
      </c>
      <c r="D818" s="46">
        <v>0</v>
      </c>
      <c r="E818" s="43" t="s">
        <v>1</v>
      </c>
      <c r="F818" s="46">
        <v>0</v>
      </c>
      <c r="G818" s="46">
        <v>0</v>
      </c>
      <c r="H818" s="46">
        <v>0</v>
      </c>
    </row>
    <row r="819" spans="1:8" x14ac:dyDescent="0.25">
      <c r="A819" s="46" t="s">
        <v>465</v>
      </c>
      <c r="B819" s="43" t="str">
        <f>IF(COUNTIF('PE Sains'!A:A,A819)&gt;0,"L","M")</f>
        <v>L</v>
      </c>
      <c r="C819" s="43" t="s">
        <v>1</v>
      </c>
      <c r="D819" s="46">
        <v>0</v>
      </c>
      <c r="E819" s="43" t="s">
        <v>1</v>
      </c>
      <c r="F819" s="46">
        <v>0</v>
      </c>
      <c r="G819" s="46">
        <v>0</v>
      </c>
      <c r="H819" s="46">
        <v>0</v>
      </c>
    </row>
    <row r="820" spans="1:8" x14ac:dyDescent="0.25">
      <c r="A820" s="46" t="s">
        <v>466</v>
      </c>
      <c r="B820" s="43" t="str">
        <f>IF(COUNTIF('PE Sains'!A:A,A820)&gt;0,"L","M")</f>
        <v>L</v>
      </c>
      <c r="C820" s="43" t="s">
        <v>1</v>
      </c>
      <c r="D820" s="46">
        <v>0</v>
      </c>
      <c r="E820" s="43" t="s">
        <v>1</v>
      </c>
      <c r="F820" s="46">
        <v>0</v>
      </c>
      <c r="G820" s="46">
        <v>0</v>
      </c>
      <c r="H820" s="46">
        <v>0</v>
      </c>
    </row>
    <row r="821" spans="1:8" x14ac:dyDescent="0.25">
      <c r="A821" s="46" t="s">
        <v>467</v>
      </c>
      <c r="B821" s="43" t="str">
        <f>IF(COUNTIF('PE Sains'!A:A,A821)&gt;0,"L","M")</f>
        <v>L</v>
      </c>
      <c r="C821" s="43" t="s">
        <v>1</v>
      </c>
      <c r="D821" s="46">
        <v>0</v>
      </c>
      <c r="E821" s="43" t="s">
        <v>1</v>
      </c>
      <c r="F821" s="46">
        <v>0</v>
      </c>
      <c r="G821" s="46">
        <v>0</v>
      </c>
      <c r="H821" s="46">
        <v>0</v>
      </c>
    </row>
    <row r="822" spans="1:8" x14ac:dyDescent="0.25">
      <c r="A822" s="46" t="s">
        <v>468</v>
      </c>
      <c r="B822" s="43" t="str">
        <f>IF(COUNTIF('PE Sains'!A:A,A822)&gt;0,"L","M")</f>
        <v>L</v>
      </c>
      <c r="C822" s="43" t="s">
        <v>1</v>
      </c>
      <c r="D822" s="46">
        <v>0</v>
      </c>
      <c r="E822" s="43" t="s">
        <v>1</v>
      </c>
      <c r="F822" s="46">
        <v>0</v>
      </c>
      <c r="G822" s="46">
        <v>0</v>
      </c>
      <c r="H822" s="46">
        <v>0</v>
      </c>
    </row>
    <row r="823" spans="1:8" x14ac:dyDescent="0.25">
      <c r="A823" s="46" t="s">
        <v>469</v>
      </c>
      <c r="B823" s="43" t="str">
        <f>IF(COUNTIF('PE Sains'!A:A,A823)&gt;0,"L","M")</f>
        <v>L</v>
      </c>
      <c r="C823" s="43" t="s">
        <v>1</v>
      </c>
      <c r="D823" s="46">
        <v>0</v>
      </c>
      <c r="E823" s="43" t="s">
        <v>1</v>
      </c>
      <c r="F823" s="46">
        <v>0</v>
      </c>
      <c r="G823" s="46">
        <v>0</v>
      </c>
      <c r="H823" s="46">
        <v>0</v>
      </c>
    </row>
    <row r="824" spans="1:8" x14ac:dyDescent="0.25">
      <c r="A824" s="46" t="s">
        <v>470</v>
      </c>
      <c r="B824" s="43" t="str">
        <f>IF(COUNTIF('PE Sains'!A:A,A824)&gt;0,"L","M")</f>
        <v>L</v>
      </c>
      <c r="C824" s="43" t="s">
        <v>1</v>
      </c>
      <c r="D824" s="46">
        <v>0</v>
      </c>
      <c r="E824" s="43" t="s">
        <v>1</v>
      </c>
      <c r="F824" s="46">
        <v>0</v>
      </c>
      <c r="G824" s="46">
        <v>0</v>
      </c>
      <c r="H824" s="46">
        <v>0</v>
      </c>
    </row>
    <row r="825" spans="1:8" x14ac:dyDescent="0.25">
      <c r="A825" s="46" t="s">
        <v>472</v>
      </c>
      <c r="B825" s="43" t="str">
        <f>IF(COUNTIF('PE Sains'!A:A,A825)&gt;0,"L","M")</f>
        <v>L</v>
      </c>
      <c r="C825" s="43" t="s">
        <v>1</v>
      </c>
      <c r="D825" s="46">
        <v>0</v>
      </c>
      <c r="E825" s="43" t="s">
        <v>1</v>
      </c>
      <c r="F825" s="46">
        <v>0</v>
      </c>
      <c r="G825" s="46">
        <v>0</v>
      </c>
      <c r="H825" s="46">
        <v>0</v>
      </c>
    </row>
    <row r="826" spans="1:8" x14ac:dyDescent="0.25">
      <c r="A826" s="46" t="s">
        <v>783</v>
      </c>
      <c r="B826" s="43" t="str">
        <f>IF(COUNTIF('PE Sains'!A:A,A826)&gt;0,"L","M")</f>
        <v>L</v>
      </c>
      <c r="C826" s="43" t="s">
        <v>1</v>
      </c>
      <c r="D826" s="46">
        <v>0</v>
      </c>
      <c r="E826" s="43" t="s">
        <v>1</v>
      </c>
      <c r="F826" s="46">
        <v>0</v>
      </c>
      <c r="G826" s="46">
        <v>0</v>
      </c>
      <c r="H826" s="46">
        <v>0</v>
      </c>
    </row>
    <row r="827" spans="1:8" x14ac:dyDescent="0.25">
      <c r="A827" s="46" t="s">
        <v>473</v>
      </c>
      <c r="B827" s="43" t="str">
        <f>IF(COUNTIF('PE Sains'!A:A,A827)&gt;0,"L","M")</f>
        <v>L</v>
      </c>
      <c r="C827" s="43" t="s">
        <v>1</v>
      </c>
      <c r="D827" s="46">
        <v>0</v>
      </c>
      <c r="E827" s="43" t="s">
        <v>1</v>
      </c>
      <c r="F827" s="46">
        <v>0</v>
      </c>
      <c r="G827" s="46">
        <v>0</v>
      </c>
      <c r="H827" s="46">
        <v>0</v>
      </c>
    </row>
    <row r="828" spans="1:8" x14ac:dyDescent="0.25">
      <c r="A828" s="46" t="s">
        <v>475</v>
      </c>
      <c r="B828" s="43" t="str">
        <f>IF(COUNTIF('PE Sains'!A:A,A828)&gt;0,"L","M")</f>
        <v>L</v>
      </c>
      <c r="C828" s="43" t="s">
        <v>1</v>
      </c>
      <c r="D828" s="46">
        <v>0</v>
      </c>
      <c r="E828" s="43" t="s">
        <v>1</v>
      </c>
      <c r="F828" s="46">
        <v>0</v>
      </c>
      <c r="G828" s="46">
        <v>0</v>
      </c>
      <c r="H828" s="46">
        <v>0</v>
      </c>
    </row>
    <row r="829" spans="1:8" x14ac:dyDescent="0.25">
      <c r="A829" s="46" t="s">
        <v>476</v>
      </c>
      <c r="B829" s="43" t="str">
        <f>IF(COUNTIF('PE Sains'!A:A,A829)&gt;0,"L","M")</f>
        <v>L</v>
      </c>
      <c r="C829" s="43" t="s">
        <v>1</v>
      </c>
      <c r="D829" s="46">
        <v>0</v>
      </c>
      <c r="E829" s="43" t="s">
        <v>1</v>
      </c>
      <c r="F829" s="46">
        <v>0</v>
      </c>
      <c r="G829" s="46">
        <v>0</v>
      </c>
      <c r="H829" s="46">
        <v>0</v>
      </c>
    </row>
    <row r="830" spans="1:8" x14ac:dyDescent="0.25">
      <c r="A830" s="46" t="s">
        <v>477</v>
      </c>
      <c r="B830" s="43" t="str">
        <f>IF(COUNTIF('PE Sains'!A:A,A830)&gt;0,"L","M")</f>
        <v>L</v>
      </c>
      <c r="C830" s="43" t="s">
        <v>1</v>
      </c>
      <c r="D830" s="46">
        <v>0</v>
      </c>
      <c r="E830" s="43" t="s">
        <v>1</v>
      </c>
      <c r="F830" s="46">
        <v>0</v>
      </c>
      <c r="G830" s="46">
        <v>0</v>
      </c>
      <c r="H830" s="46">
        <v>0</v>
      </c>
    </row>
    <row r="831" spans="1:8" x14ac:dyDescent="0.25">
      <c r="A831" s="46" t="s">
        <v>480</v>
      </c>
      <c r="B831" s="43" t="str">
        <f>IF(COUNTIF('PE Sains'!A:A,A831)&gt;0,"L","M")</f>
        <v>L</v>
      </c>
      <c r="C831" s="43" t="s">
        <v>1</v>
      </c>
      <c r="D831" s="46">
        <v>0</v>
      </c>
      <c r="E831" s="43" t="s">
        <v>1</v>
      </c>
      <c r="F831" s="46">
        <v>0</v>
      </c>
      <c r="G831" s="46">
        <v>0</v>
      </c>
      <c r="H831" s="46">
        <v>0</v>
      </c>
    </row>
    <row r="832" spans="1:8" x14ac:dyDescent="0.25">
      <c r="A832" s="46" t="s">
        <v>481</v>
      </c>
      <c r="B832" s="43" t="str">
        <f>IF(COUNTIF('PE Sains'!A:A,A832)&gt;0,"L","M")</f>
        <v>L</v>
      </c>
      <c r="C832" s="43" t="s">
        <v>1</v>
      </c>
      <c r="D832" s="46">
        <v>0</v>
      </c>
      <c r="E832" s="43" t="s">
        <v>1</v>
      </c>
      <c r="F832" s="46">
        <v>0</v>
      </c>
      <c r="G832" s="46">
        <v>0</v>
      </c>
      <c r="H832" s="46">
        <v>0</v>
      </c>
    </row>
    <row r="833" spans="1:8" x14ac:dyDescent="0.25">
      <c r="A833" s="46" t="s">
        <v>482</v>
      </c>
      <c r="B833" s="43" t="str">
        <f>IF(COUNTIF('PE Sains'!A:A,A833)&gt;0,"L","M")</f>
        <v>L</v>
      </c>
      <c r="C833" s="43" t="s">
        <v>1</v>
      </c>
      <c r="D833" s="46">
        <v>0</v>
      </c>
      <c r="E833" s="43" t="s">
        <v>1</v>
      </c>
      <c r="F833" s="46">
        <v>0</v>
      </c>
      <c r="G833" s="46">
        <v>0</v>
      </c>
      <c r="H833" s="46">
        <v>0</v>
      </c>
    </row>
    <row r="834" spans="1:8" x14ac:dyDescent="0.25">
      <c r="A834" s="46" t="s">
        <v>483</v>
      </c>
      <c r="B834" s="43" t="str">
        <f>IF(COUNTIF('PE Sains'!A:A,A834)&gt;0,"L","M")</f>
        <v>L</v>
      </c>
      <c r="C834" s="43" t="s">
        <v>1</v>
      </c>
      <c r="D834" s="46">
        <v>0</v>
      </c>
      <c r="E834" s="43" t="s">
        <v>1</v>
      </c>
      <c r="F834" s="46">
        <v>0</v>
      </c>
      <c r="G834" s="46">
        <v>0</v>
      </c>
      <c r="H834" s="46">
        <v>0</v>
      </c>
    </row>
    <row r="835" spans="1:8" x14ac:dyDescent="0.25">
      <c r="A835" s="46" t="s">
        <v>484</v>
      </c>
      <c r="B835" s="43" t="str">
        <f>IF(COUNTIF('PE Sains'!A:A,A835)&gt;0,"L","M")</f>
        <v>L</v>
      </c>
      <c r="C835" s="43" t="s">
        <v>1</v>
      </c>
      <c r="D835" s="46">
        <v>0</v>
      </c>
      <c r="E835" s="43" t="s">
        <v>1</v>
      </c>
      <c r="F835" s="46">
        <v>0</v>
      </c>
      <c r="G835" s="46">
        <v>0</v>
      </c>
      <c r="H835" s="46">
        <v>0</v>
      </c>
    </row>
    <row r="836" spans="1:8" x14ac:dyDescent="0.25">
      <c r="A836" s="46" t="s">
        <v>485</v>
      </c>
      <c r="B836" s="43" t="str">
        <f>IF(COUNTIF('PE Sains'!A:A,A836)&gt;0,"L","M")</f>
        <v>L</v>
      </c>
      <c r="C836" s="43" t="s">
        <v>1</v>
      </c>
      <c r="D836" s="46">
        <v>0</v>
      </c>
      <c r="E836" s="43" t="s">
        <v>1</v>
      </c>
      <c r="F836" s="46">
        <v>0</v>
      </c>
      <c r="G836" s="46">
        <v>0</v>
      </c>
      <c r="H836" s="46">
        <v>0</v>
      </c>
    </row>
    <row r="837" spans="1:8" x14ac:dyDescent="0.25">
      <c r="A837" s="46" t="s">
        <v>486</v>
      </c>
      <c r="B837" s="43" t="str">
        <f>IF(COUNTIF('PE Sains'!A:A,A837)&gt;0,"L","M")</f>
        <v>L</v>
      </c>
      <c r="C837" s="43" t="s">
        <v>1</v>
      </c>
      <c r="D837" s="46">
        <v>0</v>
      </c>
      <c r="E837" s="43" t="s">
        <v>1</v>
      </c>
      <c r="F837" s="46">
        <v>0</v>
      </c>
      <c r="G837" s="46">
        <v>0</v>
      </c>
      <c r="H837" s="46">
        <v>0</v>
      </c>
    </row>
    <row r="838" spans="1:8" x14ac:dyDescent="0.25">
      <c r="A838" s="46" t="s">
        <v>487</v>
      </c>
      <c r="B838" s="43" t="str">
        <f>IF(COUNTIF('PE Sains'!A:A,A838)&gt;0,"L","M")</f>
        <v>L</v>
      </c>
      <c r="C838" s="43" t="s">
        <v>1</v>
      </c>
      <c r="D838" s="46">
        <v>0</v>
      </c>
      <c r="E838" s="43" t="s">
        <v>1</v>
      </c>
      <c r="F838" s="46">
        <v>0</v>
      </c>
      <c r="G838" s="46">
        <v>0</v>
      </c>
      <c r="H838" s="46">
        <v>0</v>
      </c>
    </row>
    <row r="839" spans="1:8" x14ac:dyDescent="0.25">
      <c r="A839" s="46" t="s">
        <v>488</v>
      </c>
      <c r="B839" s="43" t="str">
        <f>IF(COUNTIF('PE Sains'!A:A,A839)&gt;0,"L","M")</f>
        <v>L</v>
      </c>
      <c r="C839" s="43" t="s">
        <v>1</v>
      </c>
      <c r="D839" s="46">
        <v>0</v>
      </c>
      <c r="E839" s="43" t="s">
        <v>1</v>
      </c>
      <c r="F839" s="46">
        <v>0</v>
      </c>
      <c r="G839" s="46">
        <v>0</v>
      </c>
      <c r="H839" s="46">
        <v>0</v>
      </c>
    </row>
    <row r="840" spans="1:8" x14ac:dyDescent="0.25">
      <c r="A840" s="46" t="s">
        <v>489</v>
      </c>
      <c r="B840" s="43" t="str">
        <f>IF(COUNTIF('PE Sains'!A:A,A840)&gt;0,"L","M")</f>
        <v>L</v>
      </c>
      <c r="C840" s="43" t="s">
        <v>1</v>
      </c>
      <c r="D840" s="46">
        <v>0</v>
      </c>
      <c r="E840" s="43" t="s">
        <v>1</v>
      </c>
      <c r="F840" s="46">
        <v>0</v>
      </c>
      <c r="G840" s="46">
        <v>0</v>
      </c>
      <c r="H840" s="46">
        <v>0</v>
      </c>
    </row>
    <row r="841" spans="1:8" x14ac:dyDescent="0.25">
      <c r="A841" s="46" t="s">
        <v>490</v>
      </c>
      <c r="B841" s="43" t="str">
        <f>IF(COUNTIF('PE Sains'!A:A,A841)&gt;0,"L","M")</f>
        <v>L</v>
      </c>
      <c r="C841" s="43" t="s">
        <v>1</v>
      </c>
      <c r="D841" s="46">
        <v>0</v>
      </c>
      <c r="E841" s="43" t="s">
        <v>1</v>
      </c>
      <c r="F841" s="46">
        <v>0</v>
      </c>
      <c r="G841" s="46">
        <v>0</v>
      </c>
      <c r="H841" s="46">
        <v>0</v>
      </c>
    </row>
    <row r="842" spans="1:8" x14ac:dyDescent="0.25">
      <c r="A842" s="46" t="s">
        <v>492</v>
      </c>
      <c r="B842" s="43" t="str">
        <f>IF(COUNTIF('PE Sains'!A:A,A842)&gt;0,"L","M")</f>
        <v>L</v>
      </c>
      <c r="C842" s="43" t="s">
        <v>1</v>
      </c>
      <c r="D842" s="46">
        <v>0</v>
      </c>
      <c r="E842" s="43" t="s">
        <v>1</v>
      </c>
      <c r="F842" s="46">
        <v>0</v>
      </c>
      <c r="G842" s="46">
        <v>0</v>
      </c>
      <c r="H842" s="46">
        <v>0</v>
      </c>
    </row>
    <row r="843" spans="1:8" x14ac:dyDescent="0.25">
      <c r="A843" s="46" t="s">
        <v>493</v>
      </c>
      <c r="B843" s="43" t="str">
        <f>IF(COUNTIF('PE Sains'!A:A,A843)&gt;0,"L","M")</f>
        <v>L</v>
      </c>
      <c r="C843" s="43" t="s">
        <v>1</v>
      </c>
      <c r="D843" s="46">
        <v>0</v>
      </c>
      <c r="E843" s="43" t="s">
        <v>1</v>
      </c>
      <c r="F843" s="46">
        <v>0</v>
      </c>
      <c r="G843" s="46">
        <v>0</v>
      </c>
      <c r="H843" s="46">
        <v>0</v>
      </c>
    </row>
    <row r="844" spans="1:8" x14ac:dyDescent="0.25">
      <c r="A844" s="46" t="s">
        <v>784</v>
      </c>
      <c r="B844" s="43" t="str">
        <f>IF(COUNTIF('PE Sains'!A:A,A844)&gt;0,"L","M")</f>
        <v>L</v>
      </c>
      <c r="C844" s="43" t="s">
        <v>1</v>
      </c>
      <c r="D844" s="46">
        <v>0</v>
      </c>
      <c r="E844" s="43" t="s">
        <v>1</v>
      </c>
      <c r="F844" s="46">
        <v>0</v>
      </c>
      <c r="G844" s="46">
        <v>0</v>
      </c>
      <c r="H844" s="46">
        <v>0</v>
      </c>
    </row>
    <row r="845" spans="1:8" x14ac:dyDescent="0.25">
      <c r="A845" s="46" t="s">
        <v>494</v>
      </c>
      <c r="B845" s="43" t="str">
        <f>IF(COUNTIF('PE Sains'!A:A,A845)&gt;0,"L","M")</f>
        <v>L</v>
      </c>
      <c r="C845" s="43" t="s">
        <v>1</v>
      </c>
      <c r="D845" s="46">
        <v>0</v>
      </c>
      <c r="E845" s="43" t="s">
        <v>1</v>
      </c>
      <c r="F845" s="46">
        <v>0</v>
      </c>
      <c r="G845" s="46">
        <v>0</v>
      </c>
      <c r="H845" s="46">
        <v>0</v>
      </c>
    </row>
    <row r="846" spans="1:8" x14ac:dyDescent="0.25">
      <c r="A846" s="46" t="s">
        <v>495</v>
      </c>
      <c r="B846" s="43" t="str">
        <f>IF(COUNTIF('PE Sains'!A:A,A846)&gt;0,"L","M")</f>
        <v>L</v>
      </c>
      <c r="C846" s="43" t="s">
        <v>1</v>
      </c>
      <c r="D846" s="46">
        <v>0</v>
      </c>
      <c r="E846" s="43" t="s">
        <v>1</v>
      </c>
      <c r="F846" s="46">
        <v>0</v>
      </c>
      <c r="G846" s="46">
        <v>0</v>
      </c>
      <c r="H846" s="46">
        <v>0</v>
      </c>
    </row>
    <row r="847" spans="1:8" x14ac:dyDescent="0.25">
      <c r="A847" s="46" t="s">
        <v>496</v>
      </c>
      <c r="B847" s="43" t="str">
        <f>IF(COUNTIF('PE Sains'!A:A,A847)&gt;0,"L","M")</f>
        <v>L</v>
      </c>
      <c r="C847" s="43" t="s">
        <v>1</v>
      </c>
      <c r="D847" s="46">
        <v>0</v>
      </c>
      <c r="E847" s="43" t="s">
        <v>1</v>
      </c>
      <c r="F847" s="46">
        <v>0</v>
      </c>
      <c r="G847" s="46">
        <v>0</v>
      </c>
      <c r="H847" s="46">
        <v>0</v>
      </c>
    </row>
    <row r="848" spans="1:8" x14ac:dyDescent="0.25">
      <c r="A848" s="46" t="s">
        <v>497</v>
      </c>
      <c r="B848" s="43" t="str">
        <f>IF(COUNTIF('PE Sains'!A:A,A848)&gt;0,"L","M")</f>
        <v>L</v>
      </c>
      <c r="C848" s="43" t="s">
        <v>1</v>
      </c>
      <c r="D848" s="46">
        <v>0</v>
      </c>
      <c r="E848" s="43" t="s">
        <v>1</v>
      </c>
      <c r="F848" s="46">
        <v>0</v>
      </c>
      <c r="G848" s="46">
        <v>0</v>
      </c>
      <c r="H848" s="46">
        <v>0</v>
      </c>
    </row>
    <row r="849" spans="1:8" x14ac:dyDescent="0.25">
      <c r="A849" s="46" t="s">
        <v>498</v>
      </c>
      <c r="B849" s="43" t="str">
        <f>IF(COUNTIF('PE Sains'!A:A,A849)&gt;0,"L","M")</f>
        <v>L</v>
      </c>
      <c r="C849" s="43" t="s">
        <v>1</v>
      </c>
      <c r="D849" s="46">
        <v>0</v>
      </c>
      <c r="E849" s="43" t="s">
        <v>1</v>
      </c>
      <c r="F849" s="46">
        <v>0</v>
      </c>
      <c r="G849" s="46">
        <v>0</v>
      </c>
      <c r="H849" s="46">
        <v>0</v>
      </c>
    </row>
    <row r="850" spans="1:8" x14ac:dyDescent="0.25">
      <c r="A850" s="46" t="s">
        <v>756</v>
      </c>
      <c r="B850" s="43" t="str">
        <f>IF(COUNTIF('PE Sains'!A:A,A850)&gt;0,"L","M")</f>
        <v>L</v>
      </c>
      <c r="C850" s="43" t="s">
        <v>1</v>
      </c>
      <c r="D850" s="46">
        <v>0</v>
      </c>
      <c r="E850" s="43" t="s">
        <v>1</v>
      </c>
      <c r="F850" s="46">
        <v>0</v>
      </c>
      <c r="G850" s="46">
        <v>0</v>
      </c>
      <c r="H850" s="46">
        <v>0</v>
      </c>
    </row>
    <row r="851" spans="1:8" x14ac:dyDescent="0.25">
      <c r="A851" s="46" t="s">
        <v>499</v>
      </c>
      <c r="B851" s="43" t="str">
        <f>IF(COUNTIF('PE Sains'!A:A,A851)&gt;0,"L","M")</f>
        <v>L</v>
      </c>
      <c r="C851" s="43" t="s">
        <v>1</v>
      </c>
      <c r="D851" s="46">
        <v>0</v>
      </c>
      <c r="E851" s="43" t="s">
        <v>1</v>
      </c>
      <c r="F851" s="46">
        <v>0</v>
      </c>
      <c r="G851" s="46">
        <v>0</v>
      </c>
      <c r="H851" s="46">
        <v>0</v>
      </c>
    </row>
    <row r="852" spans="1:8" x14ac:dyDescent="0.25">
      <c r="A852" s="46" t="s">
        <v>500</v>
      </c>
      <c r="B852" s="43" t="str">
        <f>IF(COUNTIF('PE Sains'!A:A,A852)&gt;0,"L","M")</f>
        <v>L</v>
      </c>
      <c r="C852" s="43" t="s">
        <v>1</v>
      </c>
      <c r="D852" s="46">
        <v>0</v>
      </c>
      <c r="E852" s="43" t="s">
        <v>1</v>
      </c>
      <c r="F852" s="46">
        <v>0</v>
      </c>
      <c r="G852" s="46">
        <v>0</v>
      </c>
      <c r="H852" s="46">
        <v>0</v>
      </c>
    </row>
    <row r="853" spans="1:8" x14ac:dyDescent="0.25">
      <c r="A853" s="46" t="s">
        <v>501</v>
      </c>
      <c r="B853" s="43" t="str">
        <f>IF(COUNTIF('PE Sains'!A:A,A853)&gt;0,"L","M")</f>
        <v>L</v>
      </c>
      <c r="C853" s="43" t="s">
        <v>1</v>
      </c>
      <c r="D853" s="46">
        <v>0</v>
      </c>
      <c r="E853" s="43" t="s">
        <v>1</v>
      </c>
      <c r="F853" s="46">
        <v>0</v>
      </c>
      <c r="G853" s="46">
        <v>0</v>
      </c>
      <c r="H853" s="46">
        <v>0</v>
      </c>
    </row>
    <row r="854" spans="1:8" x14ac:dyDescent="0.25">
      <c r="A854" s="46" t="s">
        <v>502</v>
      </c>
      <c r="B854" s="43" t="str">
        <f>IF(COUNTIF('PE Sains'!A:A,A854)&gt;0,"L","M")</f>
        <v>L</v>
      </c>
      <c r="C854" s="43" t="s">
        <v>1</v>
      </c>
      <c r="D854" s="46">
        <v>0</v>
      </c>
      <c r="E854" s="43" t="s">
        <v>1</v>
      </c>
      <c r="F854" s="46">
        <v>0</v>
      </c>
      <c r="G854" s="46">
        <v>0</v>
      </c>
      <c r="H854" s="46">
        <v>0</v>
      </c>
    </row>
    <row r="855" spans="1:8" x14ac:dyDescent="0.25">
      <c r="A855" s="46" t="s">
        <v>503</v>
      </c>
      <c r="B855" s="43" t="str">
        <f>IF(COUNTIF('PE Sains'!A:A,A855)&gt;0,"L","M")</f>
        <v>L</v>
      </c>
      <c r="C855" s="43" t="s">
        <v>1</v>
      </c>
      <c r="D855" s="46">
        <v>0</v>
      </c>
      <c r="E855" s="43" t="s">
        <v>1</v>
      </c>
      <c r="F855" s="46">
        <v>0</v>
      </c>
      <c r="G855" s="46">
        <v>0</v>
      </c>
      <c r="H855" s="46">
        <v>0</v>
      </c>
    </row>
    <row r="856" spans="1:8" x14ac:dyDescent="0.25">
      <c r="A856" s="46" t="s">
        <v>504</v>
      </c>
      <c r="B856" s="43" t="str">
        <f>IF(COUNTIF('PE Sains'!A:A,A856)&gt;0,"L","M")</f>
        <v>L</v>
      </c>
      <c r="C856" s="43" t="s">
        <v>1</v>
      </c>
      <c r="D856" s="46">
        <v>0</v>
      </c>
      <c r="E856" s="43" t="s">
        <v>1</v>
      </c>
      <c r="F856" s="46">
        <v>0</v>
      </c>
      <c r="G856" s="46">
        <v>0</v>
      </c>
      <c r="H856" s="46">
        <v>0</v>
      </c>
    </row>
    <row r="857" spans="1:8" x14ac:dyDescent="0.25">
      <c r="A857" s="46" t="s">
        <v>505</v>
      </c>
      <c r="B857" s="43" t="str">
        <f>IF(COUNTIF('PE Sains'!A:A,A857)&gt;0,"L","M")</f>
        <v>L</v>
      </c>
      <c r="C857" s="43" t="s">
        <v>1</v>
      </c>
      <c r="D857" s="46">
        <v>0</v>
      </c>
      <c r="E857" s="43" t="s">
        <v>1</v>
      </c>
      <c r="F857" s="46">
        <v>0</v>
      </c>
      <c r="G857" s="46">
        <v>0</v>
      </c>
      <c r="H857" s="46">
        <v>0</v>
      </c>
    </row>
    <row r="858" spans="1:8" x14ac:dyDescent="0.25">
      <c r="A858" s="46" t="s">
        <v>506</v>
      </c>
      <c r="B858" s="43" t="str">
        <f>IF(COUNTIF('PE Sains'!A:A,A858)&gt;0,"L","M")</f>
        <v>L</v>
      </c>
      <c r="C858" s="43" t="s">
        <v>1</v>
      </c>
      <c r="D858" s="46">
        <v>0</v>
      </c>
      <c r="E858" s="43" t="s">
        <v>1</v>
      </c>
      <c r="F858" s="46">
        <v>0</v>
      </c>
      <c r="G858" s="46">
        <v>0</v>
      </c>
      <c r="H858" s="46">
        <v>0</v>
      </c>
    </row>
    <row r="859" spans="1:8" x14ac:dyDescent="0.25">
      <c r="A859" s="46" t="s">
        <v>893</v>
      </c>
      <c r="B859" s="43" t="str">
        <f>IF(COUNTIF('PE Sains'!A:A,A859)&gt;0,"L","M")</f>
        <v>L</v>
      </c>
      <c r="C859" s="43" t="s">
        <v>1</v>
      </c>
      <c r="D859" s="46">
        <v>0</v>
      </c>
      <c r="E859" s="43" t="s">
        <v>1</v>
      </c>
      <c r="F859" s="46">
        <v>0</v>
      </c>
      <c r="G859" s="46">
        <v>0</v>
      </c>
      <c r="H859" s="46">
        <v>0</v>
      </c>
    </row>
    <row r="860" spans="1:8" x14ac:dyDescent="0.25">
      <c r="A860" s="46" t="s">
        <v>872</v>
      </c>
      <c r="B860" s="43" t="str">
        <f>IF(COUNTIF('PE Sains'!A:A,A860)&gt;0,"L","M")</f>
        <v>L</v>
      </c>
      <c r="C860" s="43" t="s">
        <v>1</v>
      </c>
      <c r="D860" s="46">
        <v>0</v>
      </c>
      <c r="E860" s="43" t="s">
        <v>1</v>
      </c>
      <c r="F860" s="46">
        <v>0</v>
      </c>
      <c r="G860" s="46">
        <v>0</v>
      </c>
      <c r="H860" s="46">
        <v>0</v>
      </c>
    </row>
    <row r="861" spans="1:8" x14ac:dyDescent="0.25">
      <c r="A861" s="46" t="s">
        <v>806</v>
      </c>
      <c r="B861" s="43" t="str">
        <f>IF(COUNTIF('PE Sains'!A:A,A861)&gt;0,"L","M")</f>
        <v>L</v>
      </c>
      <c r="C861" s="43" t="s">
        <v>1</v>
      </c>
      <c r="D861" s="46">
        <v>0</v>
      </c>
      <c r="E861" s="43" t="s">
        <v>1</v>
      </c>
      <c r="F861" s="46">
        <v>0</v>
      </c>
      <c r="G861" s="46">
        <v>0</v>
      </c>
      <c r="H861" s="46">
        <v>0</v>
      </c>
    </row>
    <row r="862" spans="1:8" x14ac:dyDescent="0.25">
      <c r="A862" s="46" t="s">
        <v>743</v>
      </c>
      <c r="B862" s="43" t="str">
        <f>IF(COUNTIF('PE Sains'!A:A,A862)&gt;0,"L","M")</f>
        <v>L</v>
      </c>
      <c r="C862" s="43" t="s">
        <v>1</v>
      </c>
      <c r="D862" s="46">
        <v>0</v>
      </c>
      <c r="E862" s="43" t="s">
        <v>1</v>
      </c>
      <c r="F862" s="46">
        <v>0</v>
      </c>
      <c r="G862" s="46">
        <v>0</v>
      </c>
      <c r="H862" s="46">
        <v>0</v>
      </c>
    </row>
    <row r="863" spans="1:8" x14ac:dyDescent="0.25">
      <c r="A863" s="46" t="s">
        <v>507</v>
      </c>
      <c r="B863" s="43" t="str">
        <f>IF(COUNTIF('PE Sains'!A:A,A863)&gt;0,"L","M")</f>
        <v>L</v>
      </c>
      <c r="C863" s="43" t="s">
        <v>1</v>
      </c>
      <c r="D863" s="46">
        <v>0</v>
      </c>
      <c r="E863" s="43" t="s">
        <v>1</v>
      </c>
      <c r="F863" s="46">
        <v>0</v>
      </c>
      <c r="G863" s="46">
        <v>0</v>
      </c>
      <c r="H863" s="46">
        <v>0</v>
      </c>
    </row>
    <row r="864" spans="1:8" x14ac:dyDescent="0.25">
      <c r="A864" s="46" t="s">
        <v>508</v>
      </c>
      <c r="B864" s="43" t="str">
        <f>IF(COUNTIF('PE Sains'!A:A,A864)&gt;0,"L","M")</f>
        <v>L</v>
      </c>
      <c r="C864" s="43" t="s">
        <v>1</v>
      </c>
      <c r="D864" s="46">
        <v>0</v>
      </c>
      <c r="E864" s="43" t="s">
        <v>1</v>
      </c>
      <c r="F864" s="46">
        <v>0</v>
      </c>
      <c r="G864" s="46">
        <v>0</v>
      </c>
      <c r="H864" s="46">
        <v>0</v>
      </c>
    </row>
    <row r="865" spans="1:8" x14ac:dyDescent="0.25">
      <c r="A865" s="46" t="s">
        <v>509</v>
      </c>
      <c r="B865" s="43" t="str">
        <f>IF(COUNTIF('PE Sains'!A:A,A865)&gt;0,"L","M")</f>
        <v>L</v>
      </c>
      <c r="C865" s="43" t="s">
        <v>1</v>
      </c>
      <c r="D865" s="46">
        <v>0</v>
      </c>
      <c r="E865" s="43" t="s">
        <v>1</v>
      </c>
      <c r="F865" s="46">
        <v>0</v>
      </c>
      <c r="G865" s="46">
        <v>0</v>
      </c>
      <c r="H865" s="46">
        <v>0</v>
      </c>
    </row>
    <row r="866" spans="1:8" x14ac:dyDescent="0.25">
      <c r="A866" s="46" t="s">
        <v>510</v>
      </c>
      <c r="B866" s="43" t="str">
        <f>IF(COUNTIF('PE Sains'!A:A,A866)&gt;0,"L","M")</f>
        <v>L</v>
      </c>
      <c r="C866" s="43" t="s">
        <v>1</v>
      </c>
      <c r="D866" s="46">
        <v>0</v>
      </c>
      <c r="E866" s="43" t="s">
        <v>1</v>
      </c>
      <c r="F866" s="46">
        <v>0</v>
      </c>
      <c r="G866" s="46">
        <v>0</v>
      </c>
      <c r="H866" s="46">
        <v>0</v>
      </c>
    </row>
    <row r="867" spans="1:8" x14ac:dyDescent="0.25">
      <c r="A867" s="46" t="s">
        <v>511</v>
      </c>
      <c r="B867" s="43" t="str">
        <f>IF(COUNTIF('PE Sains'!A:A,A867)&gt;0,"L","M")</f>
        <v>L</v>
      </c>
      <c r="C867" s="43" t="s">
        <v>1</v>
      </c>
      <c r="D867" s="46">
        <v>0</v>
      </c>
      <c r="E867" s="43" t="s">
        <v>1</v>
      </c>
      <c r="F867" s="46">
        <v>0</v>
      </c>
      <c r="G867" s="46">
        <v>0</v>
      </c>
      <c r="H867" s="46">
        <v>0</v>
      </c>
    </row>
    <row r="868" spans="1:8" x14ac:dyDescent="0.25">
      <c r="A868" s="46" t="s">
        <v>513</v>
      </c>
      <c r="B868" s="43" t="str">
        <f>IF(COUNTIF('PE Sains'!A:A,A868)&gt;0,"L","M")</f>
        <v>L</v>
      </c>
      <c r="C868" s="43" t="s">
        <v>1</v>
      </c>
      <c r="D868" s="46">
        <v>0</v>
      </c>
      <c r="E868" s="43" t="s">
        <v>1</v>
      </c>
      <c r="F868" s="46">
        <v>0</v>
      </c>
      <c r="G868" s="46">
        <v>0</v>
      </c>
      <c r="H868" s="46">
        <v>0</v>
      </c>
    </row>
    <row r="869" spans="1:8" x14ac:dyDescent="0.25">
      <c r="A869" s="46" t="s">
        <v>514</v>
      </c>
      <c r="B869" s="43" t="str">
        <f>IF(COUNTIF('PE Sains'!A:A,A869)&gt;0,"L","M")</f>
        <v>L</v>
      </c>
      <c r="C869" s="43" t="s">
        <v>1</v>
      </c>
      <c r="D869" s="46">
        <v>0</v>
      </c>
      <c r="E869" s="43" t="s">
        <v>1</v>
      </c>
      <c r="F869" s="46">
        <v>0</v>
      </c>
      <c r="G869" s="46">
        <v>0</v>
      </c>
      <c r="H869" s="46">
        <v>0</v>
      </c>
    </row>
    <row r="870" spans="1:8" x14ac:dyDescent="0.25">
      <c r="A870" s="46" t="s">
        <v>746</v>
      </c>
      <c r="B870" s="43" t="str">
        <f>IF(COUNTIF('PE Sains'!A:A,A870)&gt;0,"L","M")</f>
        <v>L</v>
      </c>
      <c r="C870" s="43" t="s">
        <v>1</v>
      </c>
      <c r="D870" s="46">
        <v>0</v>
      </c>
      <c r="E870" s="43" t="s">
        <v>1</v>
      </c>
      <c r="F870" s="46">
        <v>0</v>
      </c>
      <c r="G870" s="46">
        <v>0</v>
      </c>
      <c r="H870" s="46">
        <v>0</v>
      </c>
    </row>
    <row r="871" spans="1:8" x14ac:dyDescent="0.25">
      <c r="A871" s="46" t="s">
        <v>785</v>
      </c>
      <c r="B871" s="43" t="str">
        <f>IF(COUNTIF('PE Sains'!A:A,A871)&gt;0,"L","M")</f>
        <v>L</v>
      </c>
      <c r="C871" s="43" t="s">
        <v>1</v>
      </c>
      <c r="D871" s="46">
        <v>0</v>
      </c>
      <c r="E871" s="43" t="s">
        <v>1</v>
      </c>
      <c r="F871" s="46">
        <v>0</v>
      </c>
      <c r="G871" s="46">
        <v>0</v>
      </c>
      <c r="H871" s="46">
        <v>0</v>
      </c>
    </row>
    <row r="872" spans="1:8" x14ac:dyDescent="0.25">
      <c r="A872" s="46" t="s">
        <v>518</v>
      </c>
      <c r="B872" s="43" t="str">
        <f>IF(COUNTIF('PE Sains'!A:A,A872)&gt;0,"L","M")</f>
        <v>L</v>
      </c>
      <c r="C872" s="43" t="s">
        <v>1</v>
      </c>
      <c r="D872" s="46">
        <v>0</v>
      </c>
      <c r="E872" s="43" t="s">
        <v>1</v>
      </c>
      <c r="F872" s="46">
        <v>0</v>
      </c>
      <c r="G872" s="46">
        <v>0</v>
      </c>
      <c r="H872" s="46">
        <v>0</v>
      </c>
    </row>
    <row r="873" spans="1:8" x14ac:dyDescent="0.25">
      <c r="A873" s="46" t="s">
        <v>519</v>
      </c>
      <c r="B873" s="43" t="str">
        <f>IF(COUNTIF('PE Sains'!A:A,A873)&gt;0,"L","M")</f>
        <v>L</v>
      </c>
      <c r="C873" s="43" t="s">
        <v>1</v>
      </c>
      <c r="D873" s="46">
        <v>0</v>
      </c>
      <c r="E873" s="43" t="s">
        <v>1</v>
      </c>
      <c r="F873" s="46">
        <v>0</v>
      </c>
      <c r="G873" s="46">
        <v>0</v>
      </c>
      <c r="H873" s="46">
        <v>0</v>
      </c>
    </row>
    <row r="874" spans="1:8" x14ac:dyDescent="0.25">
      <c r="A874" s="46" t="s">
        <v>520</v>
      </c>
      <c r="B874" s="43" t="str">
        <f>IF(COUNTIF('PE Sains'!A:A,A874)&gt;0,"L","M")</f>
        <v>L</v>
      </c>
      <c r="C874" s="43" t="s">
        <v>1</v>
      </c>
      <c r="D874" s="46">
        <v>0</v>
      </c>
      <c r="E874" s="43" t="s">
        <v>1</v>
      </c>
      <c r="F874" s="46">
        <v>0</v>
      </c>
      <c r="G874" s="46">
        <v>0</v>
      </c>
      <c r="H874" s="46">
        <v>0</v>
      </c>
    </row>
    <row r="875" spans="1:8" x14ac:dyDescent="0.25">
      <c r="A875" s="46" t="s">
        <v>521</v>
      </c>
      <c r="B875" s="43" t="str">
        <f>IF(COUNTIF('PE Sains'!A:A,A875)&gt;0,"L","M")</f>
        <v>L</v>
      </c>
      <c r="C875" s="43" t="s">
        <v>1</v>
      </c>
      <c r="D875" s="46">
        <v>0</v>
      </c>
      <c r="E875" s="43" t="s">
        <v>1</v>
      </c>
      <c r="F875" s="46">
        <v>0</v>
      </c>
      <c r="G875" s="46">
        <v>0</v>
      </c>
      <c r="H875" s="46">
        <v>0</v>
      </c>
    </row>
    <row r="876" spans="1:8" x14ac:dyDescent="0.25">
      <c r="A876" s="46" t="s">
        <v>522</v>
      </c>
      <c r="B876" s="43" t="str">
        <f>IF(COUNTIF('PE Sains'!A:A,A876)&gt;0,"L","M")</f>
        <v>L</v>
      </c>
      <c r="C876" s="43" t="s">
        <v>1</v>
      </c>
      <c r="D876" s="46">
        <v>0</v>
      </c>
      <c r="E876" s="43" t="s">
        <v>1</v>
      </c>
      <c r="F876" s="46">
        <v>0</v>
      </c>
      <c r="G876" s="46">
        <v>0</v>
      </c>
      <c r="H876" s="46">
        <v>0</v>
      </c>
    </row>
    <row r="877" spans="1:8" x14ac:dyDescent="0.25">
      <c r="A877" s="46" t="s">
        <v>526</v>
      </c>
      <c r="B877" s="43" t="str">
        <f>IF(COUNTIF('PE Sains'!A:A,A877)&gt;0,"L","M")</f>
        <v>L</v>
      </c>
      <c r="C877" s="43" t="s">
        <v>1</v>
      </c>
      <c r="D877" s="46">
        <v>0</v>
      </c>
      <c r="E877" s="43" t="s">
        <v>1</v>
      </c>
      <c r="F877" s="46">
        <v>0</v>
      </c>
      <c r="G877" s="46">
        <v>0</v>
      </c>
      <c r="H877" s="46">
        <v>0</v>
      </c>
    </row>
    <row r="878" spans="1:8" x14ac:dyDescent="0.25">
      <c r="A878" s="46" t="s">
        <v>527</v>
      </c>
      <c r="B878" s="43" t="str">
        <f>IF(COUNTIF('PE Sains'!A:A,A878)&gt;0,"L","M")</f>
        <v>L</v>
      </c>
      <c r="C878" s="43" t="s">
        <v>1</v>
      </c>
      <c r="D878" s="46">
        <v>0</v>
      </c>
      <c r="E878" s="43" t="s">
        <v>1</v>
      </c>
      <c r="F878" s="46">
        <v>0</v>
      </c>
      <c r="G878" s="46">
        <v>0</v>
      </c>
      <c r="H878" s="46">
        <v>0</v>
      </c>
    </row>
    <row r="879" spans="1:8" x14ac:dyDescent="0.25">
      <c r="A879" s="46" t="s">
        <v>528</v>
      </c>
      <c r="B879" s="43" t="str">
        <f>IF(COUNTIF('PE Sains'!A:A,A879)&gt;0,"L","M")</f>
        <v>L</v>
      </c>
      <c r="C879" s="43" t="s">
        <v>1</v>
      </c>
      <c r="D879" s="46">
        <v>0</v>
      </c>
      <c r="E879" s="43" t="s">
        <v>1</v>
      </c>
      <c r="F879" s="46">
        <v>0</v>
      </c>
      <c r="G879" s="46">
        <v>0</v>
      </c>
      <c r="H879" s="46">
        <v>0</v>
      </c>
    </row>
    <row r="880" spans="1:8" x14ac:dyDescent="0.25">
      <c r="A880" s="46" t="s">
        <v>530</v>
      </c>
      <c r="B880" s="43" t="str">
        <f>IF(COUNTIF('PE Sains'!A:A,A880)&gt;0,"L","M")</f>
        <v>L</v>
      </c>
      <c r="C880" s="43" t="s">
        <v>1</v>
      </c>
      <c r="D880" s="46">
        <v>0</v>
      </c>
      <c r="E880" s="43" t="s">
        <v>1</v>
      </c>
      <c r="F880" s="46">
        <v>0</v>
      </c>
      <c r="G880" s="46">
        <v>0</v>
      </c>
      <c r="H880" s="46">
        <v>0</v>
      </c>
    </row>
    <row r="881" spans="1:8" x14ac:dyDescent="0.25">
      <c r="A881" s="46" t="s">
        <v>747</v>
      </c>
      <c r="B881" s="43" t="str">
        <f>IF(COUNTIF('PE Sains'!A:A,A881)&gt;0,"L","M")</f>
        <v>L</v>
      </c>
      <c r="C881" s="43" t="s">
        <v>1</v>
      </c>
      <c r="D881" s="46">
        <v>0</v>
      </c>
      <c r="E881" s="43" t="s">
        <v>1</v>
      </c>
      <c r="F881" s="46">
        <v>0</v>
      </c>
      <c r="G881" s="46">
        <v>0</v>
      </c>
      <c r="H881" s="46">
        <v>0</v>
      </c>
    </row>
    <row r="882" spans="1:8" x14ac:dyDescent="0.25">
      <c r="A882" s="46" t="s">
        <v>531</v>
      </c>
      <c r="B882" s="43" t="str">
        <f>IF(COUNTIF('PE Sains'!A:A,A882)&gt;0,"L","M")</f>
        <v>L</v>
      </c>
      <c r="C882" s="43" t="s">
        <v>1</v>
      </c>
      <c r="D882" s="46">
        <v>0</v>
      </c>
      <c r="E882" s="43" t="s">
        <v>1</v>
      </c>
      <c r="F882" s="46">
        <v>0</v>
      </c>
      <c r="G882" s="46">
        <v>0</v>
      </c>
      <c r="H882" s="46">
        <v>0</v>
      </c>
    </row>
    <row r="883" spans="1:8" x14ac:dyDescent="0.25">
      <c r="A883" s="46" t="s">
        <v>748</v>
      </c>
      <c r="B883" s="43" t="str">
        <f>IF(COUNTIF('PE Sains'!A:A,A883)&gt;0,"L","M")</f>
        <v>L</v>
      </c>
      <c r="C883" s="43" t="s">
        <v>1</v>
      </c>
      <c r="D883" s="46">
        <v>0</v>
      </c>
      <c r="E883" s="43" t="s">
        <v>1</v>
      </c>
      <c r="F883" s="46">
        <v>0</v>
      </c>
      <c r="G883" s="46">
        <v>0</v>
      </c>
      <c r="H883" s="46">
        <v>0</v>
      </c>
    </row>
    <row r="884" spans="1:8" x14ac:dyDescent="0.25">
      <c r="A884" s="46" t="s">
        <v>532</v>
      </c>
      <c r="B884" s="43" t="str">
        <f>IF(COUNTIF('PE Sains'!A:A,A884)&gt;0,"L","M")</f>
        <v>L</v>
      </c>
      <c r="C884" s="43" t="s">
        <v>1</v>
      </c>
      <c r="D884" s="46">
        <v>0</v>
      </c>
      <c r="E884" s="43" t="s">
        <v>1</v>
      </c>
      <c r="F884" s="46">
        <v>0</v>
      </c>
      <c r="G884" s="46">
        <v>0</v>
      </c>
      <c r="H884" s="46">
        <v>0</v>
      </c>
    </row>
    <row r="885" spans="1:8" x14ac:dyDescent="0.25">
      <c r="A885" s="46" t="s">
        <v>533</v>
      </c>
      <c r="B885" s="43" t="str">
        <f>IF(COUNTIF('PE Sains'!A:A,A885)&gt;0,"L","M")</f>
        <v>L</v>
      </c>
      <c r="C885" s="43" t="s">
        <v>1</v>
      </c>
      <c r="D885" s="46">
        <v>0</v>
      </c>
      <c r="E885" s="43" t="s">
        <v>1</v>
      </c>
      <c r="F885" s="46">
        <v>0</v>
      </c>
      <c r="G885" s="46">
        <v>0</v>
      </c>
      <c r="H885" s="46">
        <v>0</v>
      </c>
    </row>
    <row r="886" spans="1:8" x14ac:dyDescent="0.25">
      <c r="A886" s="46" t="s">
        <v>534</v>
      </c>
      <c r="B886" s="43" t="str">
        <f>IF(COUNTIF('PE Sains'!A:A,A886)&gt;0,"L","M")</f>
        <v>L</v>
      </c>
      <c r="C886" s="43" t="s">
        <v>1</v>
      </c>
      <c r="D886" s="46">
        <v>0</v>
      </c>
      <c r="E886" s="43" t="s">
        <v>1</v>
      </c>
      <c r="F886" s="46">
        <v>0</v>
      </c>
      <c r="G886" s="46">
        <v>0</v>
      </c>
      <c r="H886" s="46">
        <v>0</v>
      </c>
    </row>
    <row r="887" spans="1:8" x14ac:dyDescent="0.25">
      <c r="A887" s="46" t="s">
        <v>535</v>
      </c>
      <c r="B887" s="43" t="str">
        <f>IF(COUNTIF('PE Sains'!A:A,A887)&gt;0,"L","M")</f>
        <v>L</v>
      </c>
      <c r="C887" s="43" t="s">
        <v>1</v>
      </c>
      <c r="D887" s="46">
        <v>0</v>
      </c>
      <c r="E887" s="43" t="s">
        <v>1</v>
      </c>
      <c r="F887" s="46">
        <v>0</v>
      </c>
      <c r="G887" s="46">
        <v>0</v>
      </c>
      <c r="H887" s="46">
        <v>0</v>
      </c>
    </row>
    <row r="888" spans="1:8" x14ac:dyDescent="0.25">
      <c r="A888" s="46" t="s">
        <v>758</v>
      </c>
      <c r="B888" s="43" t="str">
        <f>IF(COUNTIF('PE Sains'!A:A,A888)&gt;0,"L","M")</f>
        <v>L</v>
      </c>
      <c r="C888" s="43" t="s">
        <v>1</v>
      </c>
      <c r="D888" s="46">
        <v>0</v>
      </c>
      <c r="E888" s="43" t="s">
        <v>1</v>
      </c>
      <c r="F888" s="46">
        <v>0</v>
      </c>
      <c r="G888" s="46">
        <v>0</v>
      </c>
      <c r="H888" s="46">
        <v>0</v>
      </c>
    </row>
    <row r="889" spans="1:8" x14ac:dyDescent="0.25">
      <c r="A889" s="46" t="s">
        <v>537</v>
      </c>
      <c r="B889" s="43" t="str">
        <f>IF(COUNTIF('PE Sains'!A:A,A889)&gt;0,"L","M")</f>
        <v>L</v>
      </c>
      <c r="C889" s="43" t="s">
        <v>1</v>
      </c>
      <c r="D889" s="46">
        <v>0</v>
      </c>
      <c r="E889" s="43" t="s">
        <v>1</v>
      </c>
      <c r="F889" s="46">
        <v>0</v>
      </c>
      <c r="G889" s="46">
        <v>0</v>
      </c>
      <c r="H889" s="46">
        <v>0</v>
      </c>
    </row>
    <row r="890" spans="1:8" x14ac:dyDescent="0.25">
      <c r="A890" s="46" t="s">
        <v>538</v>
      </c>
      <c r="B890" s="43" t="str">
        <f>IF(COUNTIF('PE Sains'!A:A,A890)&gt;0,"L","M")</f>
        <v>L</v>
      </c>
      <c r="C890" s="43" t="s">
        <v>1</v>
      </c>
      <c r="D890" s="46">
        <v>0</v>
      </c>
      <c r="E890" s="43" t="s">
        <v>1</v>
      </c>
      <c r="F890" s="46">
        <v>0</v>
      </c>
      <c r="G890" s="46">
        <v>0</v>
      </c>
      <c r="H890" s="46">
        <v>0</v>
      </c>
    </row>
    <row r="891" spans="1:8" x14ac:dyDescent="0.25">
      <c r="A891" s="46" t="s">
        <v>539</v>
      </c>
      <c r="B891" s="43" t="str">
        <f>IF(COUNTIF('PE Sains'!A:A,A891)&gt;0,"L","M")</f>
        <v>L</v>
      </c>
      <c r="C891" s="43" t="s">
        <v>1</v>
      </c>
      <c r="D891" s="46">
        <v>0</v>
      </c>
      <c r="E891" s="43" t="s">
        <v>1</v>
      </c>
      <c r="F891" s="46">
        <v>0</v>
      </c>
      <c r="G891" s="46">
        <v>0</v>
      </c>
      <c r="H891" s="46">
        <v>0</v>
      </c>
    </row>
    <row r="892" spans="1:8" x14ac:dyDescent="0.25">
      <c r="A892" s="46" t="s">
        <v>728</v>
      </c>
      <c r="B892" s="43" t="str">
        <f>IF(COUNTIF('PE Sains'!A:A,A892)&gt;0,"L","M")</f>
        <v>L</v>
      </c>
      <c r="C892" s="43" t="s">
        <v>1</v>
      </c>
      <c r="D892" s="46">
        <v>0</v>
      </c>
      <c r="E892" s="43" t="s">
        <v>1</v>
      </c>
      <c r="F892" s="46">
        <v>0</v>
      </c>
      <c r="G892" s="46">
        <v>0</v>
      </c>
      <c r="H892" s="46">
        <v>0</v>
      </c>
    </row>
    <row r="893" spans="1:8" x14ac:dyDescent="0.25">
      <c r="A893" s="46" t="s">
        <v>868</v>
      </c>
      <c r="B893" s="43" t="str">
        <f>IF(COUNTIF('PE Sains'!A:A,A893)&gt;0,"L","M")</f>
        <v>L</v>
      </c>
      <c r="C893" s="43" t="s">
        <v>1</v>
      </c>
      <c r="D893" s="46">
        <v>0</v>
      </c>
      <c r="E893" s="43" t="s">
        <v>1</v>
      </c>
      <c r="F893" s="46">
        <v>0</v>
      </c>
      <c r="G893" s="46">
        <v>0</v>
      </c>
      <c r="H893" s="46">
        <v>0</v>
      </c>
    </row>
    <row r="894" spans="1:8" x14ac:dyDescent="0.25">
      <c r="A894" s="46" t="s">
        <v>540</v>
      </c>
      <c r="B894" s="43" t="str">
        <f>IF(COUNTIF('PE Sains'!A:A,A894)&gt;0,"L","M")</f>
        <v>L</v>
      </c>
      <c r="C894" s="43" t="s">
        <v>1</v>
      </c>
      <c r="D894" s="46">
        <v>0</v>
      </c>
      <c r="E894" s="43" t="s">
        <v>1</v>
      </c>
      <c r="F894" s="46">
        <v>0</v>
      </c>
      <c r="G894" s="46">
        <v>0</v>
      </c>
      <c r="H894" s="46">
        <v>0</v>
      </c>
    </row>
    <row r="895" spans="1:8" x14ac:dyDescent="0.25">
      <c r="A895" s="46" t="s">
        <v>541</v>
      </c>
      <c r="B895" s="43" t="str">
        <f>IF(COUNTIF('PE Sains'!A:A,A895)&gt;0,"L","M")</f>
        <v>L</v>
      </c>
      <c r="C895" s="43" t="s">
        <v>1</v>
      </c>
      <c r="D895" s="46">
        <v>0</v>
      </c>
      <c r="E895" s="43" t="s">
        <v>1</v>
      </c>
      <c r="F895" s="46">
        <v>0</v>
      </c>
      <c r="G895" s="46">
        <v>0</v>
      </c>
      <c r="H895" s="46">
        <v>0</v>
      </c>
    </row>
    <row r="896" spans="1:8" x14ac:dyDescent="0.25">
      <c r="A896" s="46" t="s">
        <v>542</v>
      </c>
      <c r="B896" s="43" t="str">
        <f>IF(COUNTIF('PE Sains'!A:A,A896)&gt;0,"L","M")</f>
        <v>L</v>
      </c>
      <c r="C896" s="43" t="s">
        <v>1</v>
      </c>
      <c r="D896" s="46">
        <v>0</v>
      </c>
      <c r="E896" s="43" t="s">
        <v>1</v>
      </c>
      <c r="F896" s="46">
        <v>0</v>
      </c>
      <c r="G896" s="46">
        <v>0</v>
      </c>
      <c r="H896" s="46">
        <v>0</v>
      </c>
    </row>
    <row r="897" spans="1:8" x14ac:dyDescent="0.25">
      <c r="A897" s="46" t="s">
        <v>543</v>
      </c>
      <c r="B897" s="43" t="str">
        <f>IF(COUNTIF('PE Sains'!A:A,A897)&gt;0,"L","M")</f>
        <v>L</v>
      </c>
      <c r="C897" s="43" t="s">
        <v>1</v>
      </c>
      <c r="D897" s="46">
        <v>0</v>
      </c>
      <c r="E897" s="43" t="s">
        <v>1</v>
      </c>
      <c r="F897" s="46">
        <v>0</v>
      </c>
      <c r="G897" s="46">
        <v>0</v>
      </c>
      <c r="H897" s="46">
        <v>0</v>
      </c>
    </row>
    <row r="898" spans="1:8" x14ac:dyDescent="0.25">
      <c r="A898" s="46" t="s">
        <v>544</v>
      </c>
      <c r="B898" s="43" t="str">
        <f>IF(COUNTIF('PE Sains'!A:A,A898)&gt;0,"L","M")</f>
        <v>L</v>
      </c>
      <c r="C898" s="43" t="s">
        <v>1</v>
      </c>
      <c r="D898" s="46">
        <v>0</v>
      </c>
      <c r="E898" s="43" t="s">
        <v>1</v>
      </c>
      <c r="F898" s="46">
        <v>0</v>
      </c>
      <c r="G898" s="46">
        <v>0</v>
      </c>
      <c r="H898" s="46">
        <v>0</v>
      </c>
    </row>
    <row r="899" spans="1:8" x14ac:dyDescent="0.25">
      <c r="A899" s="46" t="s">
        <v>749</v>
      </c>
      <c r="B899" s="43" t="str">
        <f>IF(COUNTIF('PE Sains'!A:A,A899)&gt;0,"L","M")</f>
        <v>L</v>
      </c>
      <c r="C899" s="43" t="s">
        <v>1</v>
      </c>
      <c r="D899" s="46">
        <v>0</v>
      </c>
      <c r="E899" s="43" t="s">
        <v>1</v>
      </c>
      <c r="F899" s="46">
        <v>0</v>
      </c>
      <c r="G899" s="46">
        <v>0</v>
      </c>
      <c r="H899" s="46">
        <v>0</v>
      </c>
    </row>
    <row r="900" spans="1:8" x14ac:dyDescent="0.25">
      <c r="A900" s="46" t="s">
        <v>547</v>
      </c>
      <c r="B900" s="43" t="str">
        <f>IF(COUNTIF('PE Sains'!A:A,A900)&gt;0,"L","M")</f>
        <v>L</v>
      </c>
      <c r="C900" s="43" t="s">
        <v>1</v>
      </c>
      <c r="D900" s="46">
        <v>0</v>
      </c>
      <c r="E900" s="43" t="s">
        <v>1</v>
      </c>
      <c r="F900" s="46">
        <v>0</v>
      </c>
      <c r="G900" s="46">
        <v>0</v>
      </c>
      <c r="H900" s="46">
        <v>0</v>
      </c>
    </row>
    <row r="901" spans="1:8" x14ac:dyDescent="0.25">
      <c r="A901" s="46" t="s">
        <v>786</v>
      </c>
      <c r="B901" s="43" t="str">
        <f>IF(COUNTIF('PE Sains'!A:A,A901)&gt;0,"L","M")</f>
        <v>L</v>
      </c>
      <c r="C901" s="43" t="s">
        <v>1</v>
      </c>
      <c r="D901" s="46">
        <v>0</v>
      </c>
      <c r="E901" s="43" t="s">
        <v>1</v>
      </c>
      <c r="F901" s="46">
        <v>0</v>
      </c>
      <c r="G901" s="46">
        <v>0</v>
      </c>
      <c r="H901" s="46">
        <v>0</v>
      </c>
    </row>
    <row r="902" spans="1:8" x14ac:dyDescent="0.25">
      <c r="A902" s="46" t="s">
        <v>549</v>
      </c>
      <c r="B902" s="43" t="str">
        <f>IF(COUNTIF('PE Sains'!A:A,A902)&gt;0,"L","M")</f>
        <v>L</v>
      </c>
      <c r="C902" s="43" t="s">
        <v>1</v>
      </c>
      <c r="D902" s="46">
        <v>0</v>
      </c>
      <c r="E902" s="43" t="s">
        <v>1</v>
      </c>
      <c r="F902" s="46">
        <v>0</v>
      </c>
      <c r="G902" s="46">
        <v>0</v>
      </c>
      <c r="H902" s="46">
        <v>0</v>
      </c>
    </row>
    <row r="903" spans="1:8" x14ac:dyDescent="0.25">
      <c r="A903" s="46" t="s">
        <v>551</v>
      </c>
      <c r="B903" s="43" t="str">
        <f>IF(COUNTIF('PE Sains'!A:A,A903)&gt;0,"L","M")</f>
        <v>L</v>
      </c>
      <c r="C903" s="43" t="s">
        <v>1</v>
      </c>
      <c r="D903" s="46">
        <v>0</v>
      </c>
      <c r="E903" s="43" t="s">
        <v>1</v>
      </c>
      <c r="F903" s="46">
        <v>0</v>
      </c>
      <c r="G903" s="46">
        <v>0</v>
      </c>
      <c r="H903" s="46">
        <v>0</v>
      </c>
    </row>
    <row r="904" spans="1:8" x14ac:dyDescent="0.25">
      <c r="A904" s="46" t="s">
        <v>552</v>
      </c>
      <c r="B904" s="43" t="str">
        <f>IF(COUNTIF('PE Sains'!A:A,A904)&gt;0,"L","M")</f>
        <v>L</v>
      </c>
      <c r="C904" s="43" t="s">
        <v>1</v>
      </c>
      <c r="D904" s="46">
        <v>0</v>
      </c>
      <c r="E904" s="43" t="s">
        <v>1</v>
      </c>
      <c r="F904" s="46">
        <v>0</v>
      </c>
      <c r="G904" s="46">
        <v>0</v>
      </c>
      <c r="H904" s="46">
        <v>0</v>
      </c>
    </row>
    <row r="905" spans="1:8" x14ac:dyDescent="0.25">
      <c r="A905" s="46" t="s">
        <v>553</v>
      </c>
      <c r="B905" s="43" t="str">
        <f>IF(COUNTIF('PE Sains'!A:A,A905)&gt;0,"L","M")</f>
        <v>L</v>
      </c>
      <c r="C905" s="43" t="s">
        <v>1</v>
      </c>
      <c r="D905" s="46">
        <v>0</v>
      </c>
      <c r="E905" s="43" t="s">
        <v>1</v>
      </c>
      <c r="F905" s="46">
        <v>0</v>
      </c>
      <c r="G905" s="46">
        <v>0</v>
      </c>
      <c r="H905" s="46">
        <v>0</v>
      </c>
    </row>
    <row r="906" spans="1:8" x14ac:dyDescent="0.25">
      <c r="A906" s="46" t="s">
        <v>919</v>
      </c>
      <c r="B906" s="43" t="str">
        <f>IF(COUNTIF('PE Sains'!A:A,A906)&gt;0,"L","M")</f>
        <v>L</v>
      </c>
      <c r="C906" s="43" t="s">
        <v>1</v>
      </c>
      <c r="D906" s="46">
        <v>0</v>
      </c>
      <c r="E906" s="43" t="s">
        <v>1</v>
      </c>
      <c r="F906" s="46">
        <v>0</v>
      </c>
      <c r="G906" s="46">
        <v>0</v>
      </c>
      <c r="H906" s="46">
        <v>0</v>
      </c>
    </row>
    <row r="907" spans="1:8" x14ac:dyDescent="0.25">
      <c r="A907" s="46" t="s">
        <v>554</v>
      </c>
      <c r="B907" s="43" t="str">
        <f>IF(COUNTIF('PE Sains'!A:A,A907)&gt;0,"L","M")</f>
        <v>L</v>
      </c>
      <c r="C907" s="43" t="s">
        <v>1</v>
      </c>
      <c r="D907" s="46">
        <v>0</v>
      </c>
      <c r="E907" s="43" t="s">
        <v>1</v>
      </c>
      <c r="F907" s="46">
        <v>0</v>
      </c>
      <c r="G907" s="46">
        <v>0</v>
      </c>
      <c r="H907" s="46">
        <v>0</v>
      </c>
    </row>
    <row r="908" spans="1:8" x14ac:dyDescent="0.25">
      <c r="A908" s="46" t="s">
        <v>920</v>
      </c>
      <c r="B908" s="43" t="str">
        <f>IF(COUNTIF('PE Sains'!A:A,A908)&gt;0,"L","M")</f>
        <v>L</v>
      </c>
      <c r="C908" s="43" t="s">
        <v>1</v>
      </c>
      <c r="D908" s="46">
        <v>0</v>
      </c>
      <c r="E908" s="43" t="s">
        <v>1</v>
      </c>
      <c r="F908" s="46">
        <v>0</v>
      </c>
      <c r="G908" s="46">
        <v>0</v>
      </c>
      <c r="H908" s="46">
        <v>0</v>
      </c>
    </row>
    <row r="909" spans="1:8" x14ac:dyDescent="0.25">
      <c r="A909" s="46" t="s">
        <v>556</v>
      </c>
      <c r="B909" s="43" t="str">
        <f>IF(COUNTIF('PE Sains'!A:A,A909)&gt;0,"L","M")</f>
        <v>L</v>
      </c>
      <c r="C909" s="43" t="s">
        <v>1</v>
      </c>
      <c r="D909" s="46">
        <v>0</v>
      </c>
      <c r="E909" s="43" t="s">
        <v>1</v>
      </c>
      <c r="F909" s="46">
        <v>0</v>
      </c>
      <c r="G909" s="46">
        <v>0</v>
      </c>
      <c r="H909" s="46">
        <v>0</v>
      </c>
    </row>
    <row r="910" spans="1:8" x14ac:dyDescent="0.25">
      <c r="A910" s="46" t="s">
        <v>557</v>
      </c>
      <c r="B910" s="43" t="str">
        <f>IF(COUNTIF('PE Sains'!A:A,A910)&gt;0,"L","M")</f>
        <v>L</v>
      </c>
      <c r="C910" s="43" t="s">
        <v>1</v>
      </c>
      <c r="D910" s="46">
        <v>0</v>
      </c>
      <c r="E910" s="43" t="s">
        <v>1</v>
      </c>
      <c r="F910" s="46">
        <v>0</v>
      </c>
      <c r="G910" s="46">
        <v>0</v>
      </c>
      <c r="H910" s="46">
        <v>0</v>
      </c>
    </row>
    <row r="911" spans="1:8" x14ac:dyDescent="0.25">
      <c r="A911" s="46" t="s">
        <v>559</v>
      </c>
      <c r="B911" s="43" t="str">
        <f>IF(COUNTIF('PE Sains'!A:A,A911)&gt;0,"L","M")</f>
        <v>L</v>
      </c>
      <c r="C911" s="43" t="s">
        <v>1</v>
      </c>
      <c r="D911" s="46">
        <v>0</v>
      </c>
      <c r="E911" s="43" t="s">
        <v>1</v>
      </c>
      <c r="F911" s="46">
        <v>0</v>
      </c>
      <c r="G911" s="46">
        <v>0</v>
      </c>
      <c r="H911" s="46">
        <v>0</v>
      </c>
    </row>
    <row r="912" spans="1:8" x14ac:dyDescent="0.25">
      <c r="A912" s="46" t="s">
        <v>560</v>
      </c>
      <c r="B912" s="43" t="str">
        <f>IF(COUNTIF('PE Sains'!A:A,A912)&gt;0,"L","M")</f>
        <v>L</v>
      </c>
      <c r="C912" s="43" t="s">
        <v>1</v>
      </c>
      <c r="D912" s="46">
        <v>0</v>
      </c>
      <c r="E912" s="43" t="s">
        <v>1</v>
      </c>
      <c r="F912" s="46">
        <v>0</v>
      </c>
      <c r="G912" s="46">
        <v>0</v>
      </c>
      <c r="H912" s="46">
        <v>0</v>
      </c>
    </row>
    <row r="913" spans="1:8" x14ac:dyDescent="0.25">
      <c r="A913" s="46" t="s">
        <v>1031</v>
      </c>
      <c r="B913" s="43" t="str">
        <f>IF(COUNTIF('PE Sains'!A:A,A913)&gt;0,"L","M")</f>
        <v>L</v>
      </c>
      <c r="C913" s="43" t="s">
        <v>1</v>
      </c>
      <c r="D913" s="46">
        <v>0</v>
      </c>
      <c r="E913" s="43" t="s">
        <v>1</v>
      </c>
      <c r="F913" s="46">
        <v>0</v>
      </c>
      <c r="G913" s="46">
        <v>0</v>
      </c>
      <c r="H913" s="46">
        <v>0</v>
      </c>
    </row>
    <row r="914" spans="1:8" x14ac:dyDescent="0.25">
      <c r="A914" s="46" t="s">
        <v>732</v>
      </c>
      <c r="B914" s="43" t="str">
        <f>IF(COUNTIF('PE Sains'!A:A,A914)&gt;0,"L","M")</f>
        <v>L</v>
      </c>
      <c r="C914" s="43" t="s">
        <v>1</v>
      </c>
      <c r="D914" s="46">
        <v>0</v>
      </c>
      <c r="E914" s="43" t="s">
        <v>1</v>
      </c>
      <c r="F914" s="46">
        <v>0</v>
      </c>
      <c r="G914" s="46">
        <v>0</v>
      </c>
      <c r="H914" s="46">
        <v>0</v>
      </c>
    </row>
    <row r="915" spans="1:8" x14ac:dyDescent="0.25">
      <c r="A915" s="46" t="s">
        <v>564</v>
      </c>
      <c r="B915" s="43" t="str">
        <f>IF(COUNTIF('PE Sains'!A:A,A915)&gt;0,"L","M")</f>
        <v>L</v>
      </c>
      <c r="C915" s="43" t="s">
        <v>1</v>
      </c>
      <c r="D915" s="46">
        <v>0</v>
      </c>
      <c r="E915" s="43" t="s">
        <v>1</v>
      </c>
      <c r="F915" s="46">
        <v>0</v>
      </c>
      <c r="G915" s="46">
        <v>0</v>
      </c>
      <c r="H915" s="46">
        <v>0</v>
      </c>
    </row>
    <row r="916" spans="1:8" x14ac:dyDescent="0.25">
      <c r="A916" s="46" t="s">
        <v>759</v>
      </c>
      <c r="B916" s="43" t="str">
        <f>IF(COUNTIF('PE Sains'!A:A,A916)&gt;0,"L","M")</f>
        <v>L</v>
      </c>
      <c r="C916" s="43" t="s">
        <v>1</v>
      </c>
      <c r="D916" s="46">
        <v>0</v>
      </c>
      <c r="E916" s="43" t="s">
        <v>1</v>
      </c>
      <c r="F916" s="46">
        <v>0</v>
      </c>
      <c r="G916" s="46">
        <v>0</v>
      </c>
      <c r="H916" s="46">
        <v>0</v>
      </c>
    </row>
    <row r="917" spans="1:8" x14ac:dyDescent="0.25">
      <c r="A917" s="46" t="s">
        <v>565</v>
      </c>
      <c r="B917" s="43" t="str">
        <f>IF(COUNTIF('PE Sains'!A:A,A917)&gt;0,"L","M")</f>
        <v>L</v>
      </c>
      <c r="C917" s="43" t="s">
        <v>1</v>
      </c>
      <c r="D917" s="46">
        <v>0</v>
      </c>
      <c r="E917" s="43" t="s">
        <v>1</v>
      </c>
      <c r="F917" s="46">
        <v>0</v>
      </c>
      <c r="G917" s="46">
        <v>0</v>
      </c>
      <c r="H917" s="46">
        <v>0</v>
      </c>
    </row>
    <row r="918" spans="1:8" x14ac:dyDescent="0.25">
      <c r="A918" s="46" t="s">
        <v>566</v>
      </c>
      <c r="B918" s="43" t="str">
        <f>IF(COUNTIF('PE Sains'!A:A,A918)&gt;0,"L","M")</f>
        <v>L</v>
      </c>
      <c r="C918" s="43" t="s">
        <v>1</v>
      </c>
      <c r="D918" s="46">
        <v>0</v>
      </c>
      <c r="E918" s="43" t="s">
        <v>1</v>
      </c>
      <c r="F918" s="46">
        <v>0</v>
      </c>
      <c r="G918" s="46">
        <v>0</v>
      </c>
      <c r="H918" s="46">
        <v>0</v>
      </c>
    </row>
    <row r="919" spans="1:8" x14ac:dyDescent="0.25">
      <c r="A919" s="46" t="s">
        <v>567</v>
      </c>
      <c r="B919" s="43" t="str">
        <f>IF(COUNTIF('PE Sains'!A:A,A919)&gt;0,"L","M")</f>
        <v>L</v>
      </c>
      <c r="C919" s="43" t="s">
        <v>1</v>
      </c>
      <c r="D919" s="46">
        <v>0</v>
      </c>
      <c r="E919" s="43" t="s">
        <v>1</v>
      </c>
      <c r="F919" s="46">
        <v>0</v>
      </c>
      <c r="G919" s="46">
        <v>0</v>
      </c>
      <c r="H919" s="46">
        <v>0</v>
      </c>
    </row>
    <row r="920" spans="1:8" x14ac:dyDescent="0.25">
      <c r="A920" s="46" t="s">
        <v>568</v>
      </c>
      <c r="B920" s="43" t="str">
        <f>IF(COUNTIF('PE Sains'!A:A,A920)&gt;0,"L","M")</f>
        <v>L</v>
      </c>
      <c r="C920" s="43" t="s">
        <v>1</v>
      </c>
      <c r="D920" s="46">
        <v>0</v>
      </c>
      <c r="E920" s="43" t="s">
        <v>1</v>
      </c>
      <c r="F920" s="46">
        <v>0</v>
      </c>
      <c r="G920" s="46">
        <v>0</v>
      </c>
      <c r="H920" s="46">
        <v>0</v>
      </c>
    </row>
    <row r="921" spans="1:8" x14ac:dyDescent="0.25">
      <c r="A921" s="46" t="s">
        <v>569</v>
      </c>
      <c r="B921" s="43" t="str">
        <f>IF(COUNTIF('PE Sains'!A:A,A921)&gt;0,"L","M")</f>
        <v>L</v>
      </c>
      <c r="C921" s="43" t="s">
        <v>1</v>
      </c>
      <c r="D921" s="46">
        <v>0</v>
      </c>
      <c r="E921" s="43" t="s">
        <v>1</v>
      </c>
      <c r="F921" s="46">
        <v>0</v>
      </c>
      <c r="G921" s="46">
        <v>0</v>
      </c>
      <c r="H921" s="46">
        <v>0</v>
      </c>
    </row>
    <row r="922" spans="1:8" x14ac:dyDescent="0.25">
      <c r="A922" s="46" t="s">
        <v>724</v>
      </c>
      <c r="B922" s="43" t="str">
        <f>IF(COUNTIF('PE Sains'!A:A,A922)&gt;0,"L","M")</f>
        <v>L</v>
      </c>
      <c r="C922" s="43" t="s">
        <v>1</v>
      </c>
      <c r="D922" s="46">
        <v>0</v>
      </c>
      <c r="E922" s="43" t="s">
        <v>1</v>
      </c>
      <c r="F922" s="46">
        <v>0</v>
      </c>
      <c r="G922" s="46">
        <v>0</v>
      </c>
      <c r="H922" s="46">
        <v>0</v>
      </c>
    </row>
    <row r="923" spans="1:8" x14ac:dyDescent="0.25">
      <c r="A923" s="46" t="s">
        <v>570</v>
      </c>
      <c r="B923" s="43" t="str">
        <f>IF(COUNTIF('PE Sains'!A:A,A923)&gt;0,"L","M")</f>
        <v>L</v>
      </c>
      <c r="C923" s="43" t="s">
        <v>1</v>
      </c>
      <c r="D923" s="46">
        <v>0</v>
      </c>
      <c r="E923" s="43" t="s">
        <v>1</v>
      </c>
      <c r="F923" s="46">
        <v>0</v>
      </c>
      <c r="G923" s="46">
        <v>0</v>
      </c>
      <c r="H923" s="46">
        <v>0</v>
      </c>
    </row>
    <row r="924" spans="1:8" x14ac:dyDescent="0.25">
      <c r="A924" s="46" t="s">
        <v>571</v>
      </c>
      <c r="B924" s="43" t="str">
        <f>IF(COUNTIF('PE Sains'!A:A,A924)&gt;0,"L","M")</f>
        <v>L</v>
      </c>
      <c r="C924" s="43" t="s">
        <v>1</v>
      </c>
      <c r="D924" s="46">
        <v>0</v>
      </c>
      <c r="E924" s="43" t="s">
        <v>1</v>
      </c>
      <c r="F924" s="46">
        <v>0</v>
      </c>
      <c r="G924" s="46">
        <v>0</v>
      </c>
      <c r="H924" s="46">
        <v>0</v>
      </c>
    </row>
    <row r="925" spans="1:8" x14ac:dyDescent="0.25">
      <c r="A925" s="46" t="s">
        <v>572</v>
      </c>
      <c r="B925" s="43" t="str">
        <f>IF(COUNTIF('PE Sains'!A:A,A925)&gt;0,"L","M")</f>
        <v>L</v>
      </c>
      <c r="C925" s="43" t="s">
        <v>1</v>
      </c>
      <c r="D925" s="46">
        <v>0</v>
      </c>
      <c r="E925" s="43" t="s">
        <v>1</v>
      </c>
      <c r="F925" s="46">
        <v>0</v>
      </c>
      <c r="G925" s="46">
        <v>0</v>
      </c>
      <c r="H925" s="46">
        <v>0</v>
      </c>
    </row>
    <row r="926" spans="1:8" x14ac:dyDescent="0.25">
      <c r="A926" s="46" t="s">
        <v>760</v>
      </c>
      <c r="B926" s="43" t="str">
        <f>IF(COUNTIF('PE Sains'!A:A,A926)&gt;0,"L","M")</f>
        <v>L</v>
      </c>
      <c r="C926" s="43" t="s">
        <v>1</v>
      </c>
      <c r="D926" s="46">
        <v>0</v>
      </c>
      <c r="E926" s="43" t="s">
        <v>1</v>
      </c>
      <c r="F926" s="46">
        <v>0</v>
      </c>
      <c r="G926" s="46">
        <v>0</v>
      </c>
      <c r="H926" s="46">
        <v>0</v>
      </c>
    </row>
    <row r="927" spans="1:8" x14ac:dyDescent="0.25">
      <c r="A927" s="46" t="s">
        <v>575</v>
      </c>
      <c r="B927" s="43" t="str">
        <f>IF(COUNTIF('PE Sains'!A:A,A927)&gt;0,"L","M")</f>
        <v>L</v>
      </c>
      <c r="C927" s="43" t="s">
        <v>1</v>
      </c>
      <c r="D927" s="46">
        <v>0</v>
      </c>
      <c r="E927" s="43" t="s">
        <v>1</v>
      </c>
      <c r="F927" s="46">
        <v>0</v>
      </c>
      <c r="G927" s="46">
        <v>0</v>
      </c>
      <c r="H927" s="46">
        <v>0</v>
      </c>
    </row>
    <row r="928" spans="1:8" x14ac:dyDescent="0.25">
      <c r="A928" s="46" t="s">
        <v>576</v>
      </c>
      <c r="B928" s="43" t="str">
        <f>IF(COUNTIF('PE Sains'!A:A,A928)&gt;0,"L","M")</f>
        <v>L</v>
      </c>
      <c r="C928" s="43" t="s">
        <v>1</v>
      </c>
      <c r="D928" s="46">
        <v>0</v>
      </c>
      <c r="E928" s="43" t="s">
        <v>1</v>
      </c>
      <c r="F928" s="46">
        <v>0</v>
      </c>
      <c r="G928" s="46">
        <v>0</v>
      </c>
      <c r="H928" s="46">
        <v>0</v>
      </c>
    </row>
    <row r="929" spans="1:8" x14ac:dyDescent="0.25">
      <c r="A929" s="46" t="s">
        <v>577</v>
      </c>
      <c r="B929" s="43" t="str">
        <f>IF(COUNTIF('PE Sains'!A:A,A929)&gt;0,"L","M")</f>
        <v>L</v>
      </c>
      <c r="C929" s="43" t="s">
        <v>1</v>
      </c>
      <c r="D929" s="46">
        <v>0</v>
      </c>
      <c r="E929" s="43" t="s">
        <v>1</v>
      </c>
      <c r="F929" s="46">
        <v>0</v>
      </c>
      <c r="G929" s="46">
        <v>0</v>
      </c>
      <c r="H929" s="46">
        <v>0</v>
      </c>
    </row>
    <row r="930" spans="1:8" x14ac:dyDescent="0.25">
      <c r="A930" s="46" t="s">
        <v>579</v>
      </c>
      <c r="B930" s="43" t="str">
        <f>IF(COUNTIF('PE Sains'!A:A,A930)&gt;0,"L","M")</f>
        <v>L</v>
      </c>
      <c r="C930" s="43" t="s">
        <v>1</v>
      </c>
      <c r="D930" s="46">
        <v>0</v>
      </c>
      <c r="E930" s="43" t="s">
        <v>1</v>
      </c>
      <c r="F930" s="46">
        <v>0</v>
      </c>
      <c r="G930" s="46">
        <v>0</v>
      </c>
      <c r="H930" s="46">
        <v>0</v>
      </c>
    </row>
    <row r="931" spans="1:8" x14ac:dyDescent="0.25">
      <c r="A931" s="46" t="s">
        <v>580</v>
      </c>
      <c r="B931" s="43" t="str">
        <f>IF(COUNTIF('PE Sains'!A:A,A931)&gt;0,"L","M")</f>
        <v>L</v>
      </c>
      <c r="C931" s="43" t="s">
        <v>1</v>
      </c>
      <c r="D931" s="46">
        <v>0</v>
      </c>
      <c r="E931" s="43" t="s">
        <v>1</v>
      </c>
      <c r="F931" s="46">
        <v>0</v>
      </c>
      <c r="G931" s="46">
        <v>0</v>
      </c>
      <c r="H931" s="46">
        <v>0</v>
      </c>
    </row>
    <row r="932" spans="1:8" x14ac:dyDescent="0.25">
      <c r="A932" s="46" t="s">
        <v>581</v>
      </c>
      <c r="B932" s="43" t="str">
        <f>IF(COUNTIF('PE Sains'!A:A,A932)&gt;0,"L","M")</f>
        <v>L</v>
      </c>
      <c r="C932" s="43" t="s">
        <v>1</v>
      </c>
      <c r="D932" s="46">
        <v>0</v>
      </c>
      <c r="E932" s="43" t="s">
        <v>1</v>
      </c>
      <c r="F932" s="46">
        <v>0</v>
      </c>
      <c r="G932" s="46">
        <v>0</v>
      </c>
      <c r="H932" s="46">
        <v>0</v>
      </c>
    </row>
    <row r="933" spans="1:8" x14ac:dyDescent="0.25">
      <c r="A933" s="46" t="s">
        <v>583</v>
      </c>
      <c r="B933" s="43" t="str">
        <f>IF(COUNTIF('PE Sains'!A:A,A933)&gt;0,"L","M")</f>
        <v>L</v>
      </c>
      <c r="C933" s="43" t="s">
        <v>1</v>
      </c>
      <c r="D933" s="46">
        <v>0</v>
      </c>
      <c r="E933" s="43" t="s">
        <v>1</v>
      </c>
      <c r="F933" s="46">
        <v>0</v>
      </c>
      <c r="G933" s="46">
        <v>0</v>
      </c>
      <c r="H933" s="46">
        <v>0</v>
      </c>
    </row>
    <row r="934" spans="1:8" x14ac:dyDescent="0.25">
      <c r="A934" s="46" t="s">
        <v>788</v>
      </c>
      <c r="B934" s="43" t="str">
        <f>IF(COUNTIF('PE Sains'!A:A,A934)&gt;0,"L","M")</f>
        <v>L</v>
      </c>
      <c r="C934" s="43" t="s">
        <v>1</v>
      </c>
      <c r="D934" s="46">
        <v>0</v>
      </c>
      <c r="E934" s="43" t="s">
        <v>1</v>
      </c>
      <c r="F934" s="46">
        <v>0</v>
      </c>
      <c r="G934" s="46">
        <v>0</v>
      </c>
      <c r="H934" s="46">
        <v>0</v>
      </c>
    </row>
    <row r="935" spans="1:8" x14ac:dyDescent="0.25">
      <c r="A935" s="46" t="s">
        <v>921</v>
      </c>
      <c r="B935" s="43" t="str">
        <f>IF(COUNTIF('PE Sains'!A:A,A935)&gt;0,"L","M")</f>
        <v>L</v>
      </c>
      <c r="C935" s="43" t="s">
        <v>1</v>
      </c>
      <c r="D935" s="46">
        <v>0</v>
      </c>
      <c r="E935" s="43" t="s">
        <v>1</v>
      </c>
      <c r="F935" s="46">
        <v>0</v>
      </c>
      <c r="G935" s="46">
        <v>0</v>
      </c>
      <c r="H935" s="46">
        <v>0</v>
      </c>
    </row>
    <row r="936" spans="1:8" x14ac:dyDescent="0.25">
      <c r="A936" s="46" t="s">
        <v>585</v>
      </c>
      <c r="B936" s="43" t="str">
        <f>IF(COUNTIF('PE Sains'!A:A,A936)&gt;0,"L","M")</f>
        <v>L</v>
      </c>
      <c r="C936" s="43" t="s">
        <v>1</v>
      </c>
      <c r="D936" s="46">
        <v>0</v>
      </c>
      <c r="E936" s="43" t="s">
        <v>1</v>
      </c>
      <c r="F936" s="46">
        <v>0</v>
      </c>
      <c r="G936" s="46">
        <v>0</v>
      </c>
      <c r="H936" s="46">
        <v>0</v>
      </c>
    </row>
    <row r="937" spans="1:8" x14ac:dyDescent="0.25">
      <c r="A937" s="46" t="s">
        <v>586</v>
      </c>
      <c r="B937" s="43" t="str">
        <f>IF(COUNTIF('PE Sains'!A:A,A937)&gt;0,"L","M")</f>
        <v>L</v>
      </c>
      <c r="C937" s="43" t="s">
        <v>1</v>
      </c>
      <c r="D937" s="46">
        <v>0</v>
      </c>
      <c r="E937" s="43" t="s">
        <v>1</v>
      </c>
      <c r="F937" s="46">
        <v>0</v>
      </c>
      <c r="G937" s="46">
        <v>0</v>
      </c>
      <c r="H937" s="46">
        <v>0</v>
      </c>
    </row>
    <row r="938" spans="1:8" x14ac:dyDescent="0.25">
      <c r="A938" s="46" t="s">
        <v>587</v>
      </c>
      <c r="B938" s="43" t="str">
        <f>IF(COUNTIF('PE Sains'!A:A,A938)&gt;0,"L","M")</f>
        <v>L</v>
      </c>
      <c r="C938" s="43" t="s">
        <v>1</v>
      </c>
      <c r="D938" s="46">
        <v>0</v>
      </c>
      <c r="E938" s="43" t="s">
        <v>1</v>
      </c>
      <c r="F938" s="46">
        <v>0</v>
      </c>
      <c r="G938" s="46">
        <v>0</v>
      </c>
      <c r="H938" s="46">
        <v>0</v>
      </c>
    </row>
    <row r="939" spans="1:8" x14ac:dyDescent="0.25">
      <c r="A939" s="46" t="s">
        <v>764</v>
      </c>
      <c r="B939" s="43" t="str">
        <f>IF(COUNTIF('PE Sains'!A:A,A939)&gt;0,"L","M")</f>
        <v>L</v>
      </c>
      <c r="C939" s="43" t="s">
        <v>1</v>
      </c>
      <c r="D939" s="46">
        <v>0</v>
      </c>
      <c r="E939" s="43" t="s">
        <v>1</v>
      </c>
      <c r="F939" s="46">
        <v>0</v>
      </c>
      <c r="G939" s="46">
        <v>0</v>
      </c>
      <c r="H939" s="46">
        <v>0</v>
      </c>
    </row>
    <row r="940" spans="1:8" x14ac:dyDescent="0.25">
      <c r="A940" s="46" t="s">
        <v>588</v>
      </c>
      <c r="B940" s="43" t="str">
        <f>IF(COUNTIF('PE Sains'!A:A,A940)&gt;0,"L","M")</f>
        <v>L</v>
      </c>
      <c r="C940" s="43" t="s">
        <v>1</v>
      </c>
      <c r="D940" s="46">
        <v>0</v>
      </c>
      <c r="E940" s="43" t="s">
        <v>1</v>
      </c>
      <c r="F940" s="46">
        <v>0</v>
      </c>
      <c r="G940" s="46">
        <v>0</v>
      </c>
      <c r="H940" s="46">
        <v>0</v>
      </c>
    </row>
    <row r="941" spans="1:8" x14ac:dyDescent="0.25">
      <c r="A941" s="46" t="s">
        <v>589</v>
      </c>
      <c r="B941" s="43" t="str">
        <f>IF(COUNTIF('PE Sains'!A:A,A941)&gt;0,"L","M")</f>
        <v>L</v>
      </c>
      <c r="C941" s="43" t="s">
        <v>1</v>
      </c>
      <c r="D941" s="46">
        <v>0</v>
      </c>
      <c r="E941" s="43" t="s">
        <v>1</v>
      </c>
      <c r="F941" s="46">
        <v>0</v>
      </c>
      <c r="G941" s="46">
        <v>0</v>
      </c>
      <c r="H941" s="46">
        <v>0</v>
      </c>
    </row>
    <row r="942" spans="1:8" x14ac:dyDescent="0.25">
      <c r="A942" s="46" t="s">
        <v>590</v>
      </c>
      <c r="B942" s="43" t="str">
        <f>IF(COUNTIF('PE Sains'!A:A,A942)&gt;0,"L","M")</f>
        <v>L</v>
      </c>
      <c r="C942" s="43" t="s">
        <v>1</v>
      </c>
      <c r="D942" s="46">
        <v>0</v>
      </c>
      <c r="E942" s="43" t="s">
        <v>1</v>
      </c>
      <c r="F942" s="46">
        <v>0</v>
      </c>
      <c r="G942" s="46">
        <v>0</v>
      </c>
      <c r="H942" s="46">
        <v>0</v>
      </c>
    </row>
    <row r="943" spans="1:8" x14ac:dyDescent="0.25">
      <c r="A943" s="46" t="s">
        <v>591</v>
      </c>
      <c r="B943" s="43" t="str">
        <f>IF(COUNTIF('PE Sains'!A:A,A943)&gt;0,"L","M")</f>
        <v>L</v>
      </c>
      <c r="C943" s="43" t="s">
        <v>1</v>
      </c>
      <c r="D943" s="46">
        <v>0</v>
      </c>
      <c r="E943" s="43" t="s">
        <v>1</v>
      </c>
      <c r="F943" s="46">
        <v>0</v>
      </c>
      <c r="G943" s="46">
        <v>0</v>
      </c>
      <c r="H943" s="46">
        <v>0</v>
      </c>
    </row>
    <row r="944" spans="1:8" x14ac:dyDescent="0.25">
      <c r="A944" s="46" t="s">
        <v>592</v>
      </c>
      <c r="B944" s="43" t="str">
        <f>IF(COUNTIF('PE Sains'!A:A,A944)&gt;0,"L","M")</f>
        <v>L</v>
      </c>
      <c r="C944" s="43" t="s">
        <v>1</v>
      </c>
      <c r="D944" s="46">
        <v>0</v>
      </c>
      <c r="E944" s="43" t="s">
        <v>1</v>
      </c>
      <c r="F944" s="46">
        <v>0</v>
      </c>
      <c r="G944" s="46">
        <v>0</v>
      </c>
      <c r="H944" s="46">
        <v>0</v>
      </c>
    </row>
    <row r="945" spans="1:8" x14ac:dyDescent="0.25">
      <c r="A945" s="46" t="s">
        <v>594</v>
      </c>
      <c r="B945" s="43" t="str">
        <f>IF(COUNTIF('PE Sains'!A:A,A945)&gt;0,"L","M")</f>
        <v>L</v>
      </c>
      <c r="C945" s="43" t="s">
        <v>1</v>
      </c>
      <c r="D945" s="46">
        <v>0</v>
      </c>
      <c r="E945" s="43" t="s">
        <v>1</v>
      </c>
      <c r="F945" s="46">
        <v>0</v>
      </c>
      <c r="G945" s="46">
        <v>0</v>
      </c>
      <c r="H945" s="46">
        <v>0</v>
      </c>
    </row>
    <row r="946" spans="1:8" x14ac:dyDescent="0.25">
      <c r="A946" s="46" t="s">
        <v>596</v>
      </c>
      <c r="B946" s="43" t="str">
        <f>IF(COUNTIF('PE Sains'!A:A,A946)&gt;0,"L","M")</f>
        <v>L</v>
      </c>
      <c r="C946" s="43" t="s">
        <v>1</v>
      </c>
      <c r="D946" s="46">
        <v>0</v>
      </c>
      <c r="E946" s="43" t="s">
        <v>1</v>
      </c>
      <c r="F946" s="46">
        <v>0</v>
      </c>
      <c r="G946" s="46">
        <v>0</v>
      </c>
      <c r="H946" s="46">
        <v>0</v>
      </c>
    </row>
    <row r="947" spans="1:8" x14ac:dyDescent="0.25">
      <c r="A947" s="46" t="s">
        <v>597</v>
      </c>
      <c r="B947" s="43" t="str">
        <f>IF(COUNTIF('PE Sains'!A:A,A947)&gt;0,"L","M")</f>
        <v>L</v>
      </c>
      <c r="C947" s="43" t="s">
        <v>1</v>
      </c>
      <c r="D947" s="46">
        <v>0</v>
      </c>
      <c r="E947" s="43" t="s">
        <v>1</v>
      </c>
      <c r="F947" s="46">
        <v>0</v>
      </c>
      <c r="G947" s="46">
        <v>0</v>
      </c>
      <c r="H947" s="46">
        <v>0</v>
      </c>
    </row>
    <row r="948" spans="1:8" x14ac:dyDescent="0.25">
      <c r="A948" s="46" t="s">
        <v>598</v>
      </c>
      <c r="B948" s="43" t="str">
        <f>IF(COUNTIF('PE Sains'!A:A,A948)&gt;0,"L","M")</f>
        <v>L</v>
      </c>
      <c r="C948" s="43" t="s">
        <v>1</v>
      </c>
      <c r="D948" s="46">
        <v>0</v>
      </c>
      <c r="E948" s="43" t="s">
        <v>1</v>
      </c>
      <c r="F948" s="46">
        <v>0</v>
      </c>
      <c r="G948" s="46">
        <v>0</v>
      </c>
      <c r="H948" s="46">
        <v>0</v>
      </c>
    </row>
    <row r="949" spans="1:8" x14ac:dyDescent="0.25">
      <c r="A949" s="46" t="s">
        <v>789</v>
      </c>
      <c r="B949" s="43" t="str">
        <f>IF(COUNTIF('PE Sains'!A:A,A949)&gt;0,"L","M")</f>
        <v>L</v>
      </c>
      <c r="C949" s="43" t="s">
        <v>1</v>
      </c>
      <c r="D949" s="46">
        <v>0</v>
      </c>
      <c r="E949" s="43" t="s">
        <v>1</v>
      </c>
      <c r="F949" s="46">
        <v>0</v>
      </c>
      <c r="G949" s="46">
        <v>0</v>
      </c>
      <c r="H949" s="46">
        <v>0</v>
      </c>
    </row>
    <row r="950" spans="1:8" x14ac:dyDescent="0.25">
      <c r="A950" s="46" t="s">
        <v>600</v>
      </c>
      <c r="B950" s="43" t="str">
        <f>IF(COUNTIF('PE Sains'!A:A,A950)&gt;0,"L","M")</f>
        <v>L</v>
      </c>
      <c r="C950" s="43" t="s">
        <v>1</v>
      </c>
      <c r="D950" s="46">
        <v>0</v>
      </c>
      <c r="E950" s="43" t="s">
        <v>1</v>
      </c>
      <c r="F950" s="46">
        <v>0</v>
      </c>
      <c r="G950" s="46">
        <v>0</v>
      </c>
      <c r="H950" s="46">
        <v>0</v>
      </c>
    </row>
    <row r="951" spans="1:8" x14ac:dyDescent="0.25">
      <c r="A951" s="46" t="s">
        <v>601</v>
      </c>
      <c r="B951" s="43" t="str">
        <f>IF(COUNTIF('PE Sains'!A:A,A951)&gt;0,"L","M")</f>
        <v>L</v>
      </c>
      <c r="C951" s="43" t="s">
        <v>1</v>
      </c>
      <c r="D951" s="46">
        <v>0</v>
      </c>
      <c r="E951" s="43" t="s">
        <v>1</v>
      </c>
      <c r="F951" s="46">
        <v>0</v>
      </c>
      <c r="G951" s="46">
        <v>0</v>
      </c>
      <c r="H951" s="46">
        <v>0</v>
      </c>
    </row>
    <row r="952" spans="1:8" x14ac:dyDescent="0.25">
      <c r="A952" s="46" t="s">
        <v>603</v>
      </c>
      <c r="B952" s="43" t="str">
        <f>IF(COUNTIF('PE Sains'!A:A,A952)&gt;0,"L","M")</f>
        <v>L</v>
      </c>
      <c r="C952" s="43" t="s">
        <v>1</v>
      </c>
      <c r="D952" s="46">
        <v>0</v>
      </c>
      <c r="E952" s="43" t="s">
        <v>1</v>
      </c>
      <c r="F952" s="46">
        <v>0</v>
      </c>
      <c r="G952" s="46">
        <v>0</v>
      </c>
      <c r="H952" s="46">
        <v>0</v>
      </c>
    </row>
    <row r="953" spans="1:8" x14ac:dyDescent="0.25">
      <c r="A953" s="46" t="s">
        <v>604</v>
      </c>
      <c r="B953" s="43" t="str">
        <f>IF(COUNTIF('PE Sains'!A:A,A953)&gt;0,"L","M")</f>
        <v>L</v>
      </c>
      <c r="C953" s="43" t="s">
        <v>1</v>
      </c>
      <c r="D953" s="46">
        <v>0</v>
      </c>
      <c r="E953" s="43" t="s">
        <v>1</v>
      </c>
      <c r="F953" s="46">
        <v>0</v>
      </c>
      <c r="G953" s="46">
        <v>0</v>
      </c>
      <c r="H953" s="46">
        <v>0</v>
      </c>
    </row>
    <row r="954" spans="1:8" x14ac:dyDescent="0.25">
      <c r="A954" s="46" t="s">
        <v>605</v>
      </c>
      <c r="B954" s="43" t="str">
        <f>IF(COUNTIF('PE Sains'!A:A,A954)&gt;0,"L","M")</f>
        <v>L</v>
      </c>
      <c r="C954" s="43" t="s">
        <v>1</v>
      </c>
      <c r="D954" s="46">
        <v>0</v>
      </c>
      <c r="E954" s="43" t="s">
        <v>1</v>
      </c>
      <c r="F954" s="46">
        <v>0</v>
      </c>
      <c r="G954" s="46">
        <v>0</v>
      </c>
      <c r="H954" s="46">
        <v>0</v>
      </c>
    </row>
    <row r="955" spans="1:8" x14ac:dyDescent="0.25">
      <c r="A955" s="46" t="s">
        <v>606</v>
      </c>
      <c r="B955" s="43" t="str">
        <f>IF(COUNTIF('PE Sains'!A:A,A955)&gt;0,"L","M")</f>
        <v>L</v>
      </c>
      <c r="C955" s="43" t="s">
        <v>1</v>
      </c>
      <c r="D955" s="46">
        <v>0</v>
      </c>
      <c r="E955" s="43" t="s">
        <v>1</v>
      </c>
      <c r="F955" s="46">
        <v>0</v>
      </c>
      <c r="G955" s="46">
        <v>0</v>
      </c>
      <c r="H955" s="46">
        <v>0</v>
      </c>
    </row>
    <row r="956" spans="1:8" x14ac:dyDescent="0.25">
      <c r="A956" s="46" t="s">
        <v>607</v>
      </c>
      <c r="B956" s="43" t="str">
        <f>IF(COUNTIF('PE Sains'!A:A,A956)&gt;0,"L","M")</f>
        <v>L</v>
      </c>
      <c r="C956" s="43" t="s">
        <v>1</v>
      </c>
      <c r="D956" s="46">
        <v>0</v>
      </c>
      <c r="E956" s="43" t="s">
        <v>1</v>
      </c>
      <c r="F956" s="46">
        <v>0</v>
      </c>
      <c r="G956" s="46">
        <v>0</v>
      </c>
      <c r="H956" s="46">
        <v>0</v>
      </c>
    </row>
    <row r="957" spans="1:8" x14ac:dyDescent="0.25">
      <c r="A957" s="46" t="s">
        <v>608</v>
      </c>
      <c r="B957" s="43" t="str">
        <f>IF(COUNTIF('PE Sains'!A:A,A957)&gt;0,"L","M")</f>
        <v>L</v>
      </c>
      <c r="C957" s="43" t="s">
        <v>1</v>
      </c>
      <c r="D957" s="46">
        <v>0</v>
      </c>
      <c r="E957" s="43" t="s">
        <v>1</v>
      </c>
      <c r="F957" s="46">
        <v>0</v>
      </c>
      <c r="G957" s="46">
        <v>0</v>
      </c>
      <c r="H957" s="46">
        <v>0</v>
      </c>
    </row>
    <row r="958" spans="1:8" x14ac:dyDescent="0.25">
      <c r="A958" s="46" t="s">
        <v>609</v>
      </c>
      <c r="B958" s="43" t="str">
        <f>IF(COUNTIF('PE Sains'!A:A,A958)&gt;0,"L","M")</f>
        <v>L</v>
      </c>
      <c r="C958" s="43" t="s">
        <v>1</v>
      </c>
      <c r="D958" s="46">
        <v>0</v>
      </c>
      <c r="E958" s="43" t="s">
        <v>1</v>
      </c>
      <c r="F958" s="46">
        <v>0</v>
      </c>
      <c r="G958" s="46">
        <v>0</v>
      </c>
      <c r="H958" s="46">
        <v>0</v>
      </c>
    </row>
    <row r="959" spans="1:8" x14ac:dyDescent="0.25">
      <c r="A959" s="46" t="s">
        <v>610</v>
      </c>
      <c r="B959" s="43" t="str">
        <f>IF(COUNTIF('PE Sains'!A:A,A959)&gt;0,"L","M")</f>
        <v>L</v>
      </c>
      <c r="C959" s="43" t="s">
        <v>1</v>
      </c>
      <c r="D959" s="46">
        <v>0</v>
      </c>
      <c r="E959" s="43" t="s">
        <v>1</v>
      </c>
      <c r="F959" s="46">
        <v>0</v>
      </c>
      <c r="G959" s="46">
        <v>0</v>
      </c>
      <c r="H959" s="46">
        <v>0</v>
      </c>
    </row>
    <row r="960" spans="1:8" x14ac:dyDescent="0.25">
      <c r="A960" s="46" t="s">
        <v>613</v>
      </c>
      <c r="B960" s="43" t="str">
        <f>IF(COUNTIF('PE Sains'!A:A,A960)&gt;0,"L","M")</f>
        <v>L</v>
      </c>
      <c r="C960" s="43" t="s">
        <v>1</v>
      </c>
      <c r="D960" s="46">
        <v>0</v>
      </c>
      <c r="E960" s="43" t="s">
        <v>1</v>
      </c>
      <c r="F960" s="46">
        <v>0</v>
      </c>
      <c r="G960" s="46">
        <v>0</v>
      </c>
      <c r="H960" s="46">
        <v>0</v>
      </c>
    </row>
    <row r="961" spans="1:8" x14ac:dyDescent="0.25">
      <c r="A961" s="46" t="s">
        <v>790</v>
      </c>
      <c r="B961" s="43" t="str">
        <f>IF(COUNTIF('PE Sains'!A:A,A961)&gt;0,"L","M")</f>
        <v>L</v>
      </c>
      <c r="C961" s="43" t="s">
        <v>1</v>
      </c>
      <c r="D961" s="46">
        <v>0</v>
      </c>
      <c r="E961" s="43" t="s">
        <v>1</v>
      </c>
      <c r="F961" s="46">
        <v>0</v>
      </c>
      <c r="G961" s="46">
        <v>0</v>
      </c>
      <c r="H961" s="46">
        <v>0</v>
      </c>
    </row>
    <row r="962" spans="1:8" x14ac:dyDescent="0.25">
      <c r="A962" s="46" t="s">
        <v>614</v>
      </c>
      <c r="B962" s="43" t="str">
        <f>IF(COUNTIF('PE Sains'!A:A,A962)&gt;0,"L","M")</f>
        <v>L</v>
      </c>
      <c r="C962" s="43" t="s">
        <v>1</v>
      </c>
      <c r="D962" s="46">
        <v>0</v>
      </c>
      <c r="E962" s="43" t="s">
        <v>1</v>
      </c>
      <c r="F962" s="46">
        <v>0</v>
      </c>
      <c r="G962" s="46">
        <v>0</v>
      </c>
      <c r="H962" s="46">
        <v>0</v>
      </c>
    </row>
    <row r="963" spans="1:8" x14ac:dyDescent="0.25">
      <c r="A963" s="46" t="s">
        <v>616</v>
      </c>
      <c r="B963" s="43" t="str">
        <f>IF(COUNTIF('PE Sains'!A:A,A963)&gt;0,"L","M")</f>
        <v>L</v>
      </c>
      <c r="C963" s="43" t="s">
        <v>1</v>
      </c>
      <c r="D963" s="46">
        <v>0</v>
      </c>
      <c r="E963" s="43" t="s">
        <v>1</v>
      </c>
      <c r="F963" s="46">
        <v>0</v>
      </c>
      <c r="G963" s="46">
        <v>0</v>
      </c>
      <c r="H963" s="46">
        <v>0</v>
      </c>
    </row>
    <row r="964" spans="1:8" x14ac:dyDescent="0.25">
      <c r="A964" s="46" t="s">
        <v>922</v>
      </c>
      <c r="B964" s="43" t="str">
        <f>IF(COUNTIF('PE Sains'!A:A,A964)&gt;0,"L","M")</f>
        <v>L</v>
      </c>
      <c r="C964" s="43" t="s">
        <v>1</v>
      </c>
      <c r="D964" s="46">
        <v>0</v>
      </c>
      <c r="E964" s="43" t="s">
        <v>1</v>
      </c>
      <c r="F964" s="46">
        <v>0</v>
      </c>
      <c r="G964" s="46">
        <v>0</v>
      </c>
      <c r="H964" s="46">
        <v>0</v>
      </c>
    </row>
    <row r="965" spans="1:8" x14ac:dyDescent="0.25">
      <c r="A965" s="46" t="s">
        <v>858</v>
      </c>
      <c r="B965" s="43" t="str">
        <f>IF(COUNTIF('PE Sains'!A:A,A965)&gt;0,"L","M")</f>
        <v>L</v>
      </c>
      <c r="C965" s="43" t="s">
        <v>1</v>
      </c>
      <c r="D965" s="46">
        <v>0</v>
      </c>
      <c r="E965" s="43" t="s">
        <v>1</v>
      </c>
      <c r="F965" s="46">
        <v>0</v>
      </c>
      <c r="G965" s="46">
        <v>0</v>
      </c>
      <c r="H965" s="46">
        <v>0</v>
      </c>
    </row>
    <row r="966" spans="1:8" x14ac:dyDescent="0.25">
      <c r="A966" s="46" t="s">
        <v>617</v>
      </c>
      <c r="B966" s="43" t="str">
        <f>IF(COUNTIF('PE Sains'!A:A,A966)&gt;0,"L","M")</f>
        <v>L</v>
      </c>
      <c r="C966" s="43" t="s">
        <v>1</v>
      </c>
      <c r="D966" s="46">
        <v>0</v>
      </c>
      <c r="E966" s="43" t="s">
        <v>1</v>
      </c>
      <c r="F966" s="46">
        <v>0</v>
      </c>
      <c r="G966" s="46">
        <v>0</v>
      </c>
      <c r="H966" s="46">
        <v>0</v>
      </c>
    </row>
    <row r="967" spans="1:8" x14ac:dyDescent="0.25">
      <c r="A967" s="46" t="s">
        <v>618</v>
      </c>
      <c r="B967" s="43" t="str">
        <f>IF(COUNTIF('PE Sains'!A:A,A967)&gt;0,"L","M")</f>
        <v>L</v>
      </c>
      <c r="C967" s="43" t="s">
        <v>1</v>
      </c>
      <c r="D967" s="46">
        <v>0</v>
      </c>
      <c r="E967" s="43" t="s">
        <v>1</v>
      </c>
      <c r="F967" s="46">
        <v>0</v>
      </c>
      <c r="G967" s="46">
        <v>0</v>
      </c>
      <c r="H967" s="46">
        <v>0</v>
      </c>
    </row>
    <row r="968" spans="1:8" x14ac:dyDescent="0.25">
      <c r="A968" s="46" t="s">
        <v>619</v>
      </c>
      <c r="B968" s="43" t="str">
        <f>IF(COUNTIF('PE Sains'!A:A,A968)&gt;0,"L","M")</f>
        <v>L</v>
      </c>
      <c r="C968" s="43" t="s">
        <v>1</v>
      </c>
      <c r="D968" s="46">
        <v>0</v>
      </c>
      <c r="E968" s="43" t="s">
        <v>1</v>
      </c>
      <c r="F968" s="46">
        <v>0</v>
      </c>
      <c r="G968" s="46">
        <v>0</v>
      </c>
      <c r="H968" s="46">
        <v>0</v>
      </c>
    </row>
    <row r="969" spans="1:8" x14ac:dyDescent="0.25">
      <c r="A969" s="46" t="s">
        <v>620</v>
      </c>
      <c r="B969" s="43" t="str">
        <f>IF(COUNTIF('PE Sains'!A:A,A969)&gt;0,"L","M")</f>
        <v>L</v>
      </c>
      <c r="C969" s="43" t="s">
        <v>1</v>
      </c>
      <c r="D969" s="46">
        <v>0</v>
      </c>
      <c r="E969" s="43" t="s">
        <v>1</v>
      </c>
      <c r="F969" s="46">
        <v>0</v>
      </c>
      <c r="G969" s="46">
        <v>0</v>
      </c>
      <c r="H969" s="46">
        <v>0</v>
      </c>
    </row>
    <row r="970" spans="1:8" x14ac:dyDescent="0.25">
      <c r="A970" s="46" t="s">
        <v>621</v>
      </c>
      <c r="B970" s="43" t="str">
        <f>IF(COUNTIF('PE Sains'!A:A,A970)&gt;0,"L","M")</f>
        <v>L</v>
      </c>
      <c r="C970" s="43" t="s">
        <v>1</v>
      </c>
      <c r="D970" s="46">
        <v>0</v>
      </c>
      <c r="E970" s="43" t="s">
        <v>1</v>
      </c>
      <c r="F970" s="46">
        <v>0</v>
      </c>
      <c r="G970" s="46">
        <v>0</v>
      </c>
      <c r="H970" s="46">
        <v>0</v>
      </c>
    </row>
    <row r="971" spans="1:8" x14ac:dyDescent="0.25">
      <c r="A971" s="46" t="s">
        <v>622</v>
      </c>
      <c r="B971" s="43" t="str">
        <f>IF(COUNTIF('PE Sains'!A:A,A971)&gt;0,"L","M")</f>
        <v>L</v>
      </c>
      <c r="C971" s="43" t="s">
        <v>1</v>
      </c>
      <c r="D971" s="46">
        <v>0</v>
      </c>
      <c r="E971" s="43" t="s">
        <v>1</v>
      </c>
      <c r="F971" s="46">
        <v>0</v>
      </c>
      <c r="G971" s="46">
        <v>0</v>
      </c>
      <c r="H971" s="46">
        <v>0</v>
      </c>
    </row>
    <row r="972" spans="1:8" x14ac:dyDescent="0.25">
      <c r="A972" s="46" t="s">
        <v>623</v>
      </c>
      <c r="B972" s="43" t="str">
        <f>IF(COUNTIF('PE Sains'!A:A,A972)&gt;0,"L","M")</f>
        <v>L</v>
      </c>
      <c r="C972" s="43" t="s">
        <v>1</v>
      </c>
      <c r="D972" s="46">
        <v>0</v>
      </c>
      <c r="E972" s="43" t="s">
        <v>1</v>
      </c>
      <c r="F972" s="46">
        <v>0</v>
      </c>
      <c r="G972" s="46">
        <v>0</v>
      </c>
      <c r="H972" s="46">
        <v>0</v>
      </c>
    </row>
    <row r="973" spans="1:8" x14ac:dyDescent="0.25">
      <c r="A973" s="46" t="s">
        <v>761</v>
      </c>
      <c r="B973" s="43" t="str">
        <f>IF(COUNTIF('PE Sains'!A:A,A973)&gt;0,"L","M")</f>
        <v>L</v>
      </c>
      <c r="C973" s="43" t="s">
        <v>1</v>
      </c>
      <c r="D973" s="46">
        <v>0</v>
      </c>
      <c r="E973" s="43" t="s">
        <v>1</v>
      </c>
      <c r="F973" s="46">
        <v>0</v>
      </c>
      <c r="G973" s="46">
        <v>0</v>
      </c>
      <c r="H973" s="46">
        <v>0</v>
      </c>
    </row>
    <row r="974" spans="1:8" x14ac:dyDescent="0.25">
      <c r="A974" s="46" t="s">
        <v>626</v>
      </c>
      <c r="B974" s="43" t="str">
        <f>IF(COUNTIF('PE Sains'!A:A,A974)&gt;0,"L","M")</f>
        <v>L</v>
      </c>
      <c r="C974" s="43" t="s">
        <v>1</v>
      </c>
      <c r="D974" s="46">
        <v>0</v>
      </c>
      <c r="E974" s="43" t="s">
        <v>1</v>
      </c>
      <c r="F974" s="46">
        <v>0</v>
      </c>
      <c r="G974" s="46">
        <v>0</v>
      </c>
      <c r="H974" s="46">
        <v>0</v>
      </c>
    </row>
    <row r="975" spans="1:8" x14ac:dyDescent="0.25">
      <c r="A975" s="46" t="s">
        <v>627</v>
      </c>
      <c r="B975" s="43" t="str">
        <f>IF(COUNTIF('PE Sains'!A:A,A975)&gt;0,"L","M")</f>
        <v>L</v>
      </c>
      <c r="C975" s="43" t="s">
        <v>1</v>
      </c>
      <c r="D975" s="46">
        <v>0</v>
      </c>
      <c r="E975" s="43" t="s">
        <v>1</v>
      </c>
      <c r="F975" s="46">
        <v>0</v>
      </c>
      <c r="G975" s="46">
        <v>0</v>
      </c>
      <c r="H975" s="46">
        <v>0</v>
      </c>
    </row>
    <row r="976" spans="1:8" x14ac:dyDescent="0.25">
      <c r="A976" s="46" t="s">
        <v>628</v>
      </c>
      <c r="B976" s="43" t="str">
        <f>IF(COUNTIF('PE Sains'!A:A,A976)&gt;0,"L","M")</f>
        <v>L</v>
      </c>
      <c r="C976" s="43" t="s">
        <v>1</v>
      </c>
      <c r="D976" s="46">
        <v>0</v>
      </c>
      <c r="E976" s="43" t="s">
        <v>1</v>
      </c>
      <c r="F976" s="46">
        <v>0</v>
      </c>
      <c r="G976" s="46">
        <v>0</v>
      </c>
      <c r="H976" s="46">
        <v>0</v>
      </c>
    </row>
    <row r="977" spans="1:8" x14ac:dyDescent="0.25">
      <c r="A977" s="46" t="s">
        <v>923</v>
      </c>
      <c r="B977" s="43" t="str">
        <f>IF(COUNTIF('PE Sains'!A:A,A977)&gt;0,"L","M")</f>
        <v>L</v>
      </c>
      <c r="C977" s="43" t="s">
        <v>1</v>
      </c>
      <c r="D977" s="46">
        <v>0</v>
      </c>
      <c r="E977" s="43" t="s">
        <v>1</v>
      </c>
      <c r="F977" s="46">
        <v>0</v>
      </c>
      <c r="G977" s="46">
        <v>0</v>
      </c>
      <c r="H977" s="46">
        <v>0</v>
      </c>
    </row>
    <row r="978" spans="1:8" x14ac:dyDescent="0.25">
      <c r="A978" s="46" t="s">
        <v>629</v>
      </c>
      <c r="B978" s="43" t="str">
        <f>IF(COUNTIF('PE Sains'!A:A,A978)&gt;0,"L","M")</f>
        <v>L</v>
      </c>
      <c r="C978" s="43" t="s">
        <v>1</v>
      </c>
      <c r="D978" s="46">
        <v>0</v>
      </c>
      <c r="E978" s="43" t="s">
        <v>1</v>
      </c>
      <c r="F978" s="46">
        <v>0</v>
      </c>
      <c r="G978" s="46">
        <v>0</v>
      </c>
      <c r="H978" s="46">
        <v>0</v>
      </c>
    </row>
    <row r="979" spans="1:8" x14ac:dyDescent="0.25">
      <c r="A979" s="46" t="s">
        <v>630</v>
      </c>
      <c r="B979" s="43" t="str">
        <f>IF(COUNTIF('PE Sains'!A:A,A979)&gt;0,"L","M")</f>
        <v>L</v>
      </c>
      <c r="C979" s="43" t="s">
        <v>1</v>
      </c>
      <c r="D979" s="46">
        <v>0</v>
      </c>
      <c r="E979" s="43" t="s">
        <v>1</v>
      </c>
      <c r="F979" s="46">
        <v>0</v>
      </c>
      <c r="G979" s="46">
        <v>0</v>
      </c>
      <c r="H979" s="46">
        <v>0</v>
      </c>
    </row>
    <row r="980" spans="1:8" x14ac:dyDescent="0.25">
      <c r="A980" s="46" t="s">
        <v>631</v>
      </c>
      <c r="B980" s="43" t="str">
        <f>IF(COUNTIF('PE Sains'!A:A,A980)&gt;0,"L","M")</f>
        <v>L</v>
      </c>
      <c r="C980" s="43" t="s">
        <v>1</v>
      </c>
      <c r="D980" s="46">
        <v>0</v>
      </c>
      <c r="E980" s="43" t="s">
        <v>1</v>
      </c>
      <c r="F980" s="46">
        <v>0</v>
      </c>
      <c r="G980" s="46">
        <v>0</v>
      </c>
      <c r="H980" s="46">
        <v>0</v>
      </c>
    </row>
    <row r="981" spans="1:8" x14ac:dyDescent="0.25">
      <c r="A981" s="46" t="s">
        <v>632</v>
      </c>
      <c r="B981" s="43" t="str">
        <f>IF(COUNTIF('PE Sains'!A:A,A981)&gt;0,"L","M")</f>
        <v>L</v>
      </c>
      <c r="C981" s="43" t="s">
        <v>1</v>
      </c>
      <c r="D981" s="46">
        <v>0</v>
      </c>
      <c r="E981" s="43" t="s">
        <v>1</v>
      </c>
      <c r="F981" s="46">
        <v>0</v>
      </c>
      <c r="G981" s="46">
        <v>0</v>
      </c>
      <c r="H981" s="46">
        <v>0</v>
      </c>
    </row>
    <row r="982" spans="1:8" x14ac:dyDescent="0.25">
      <c r="A982" s="46" t="s">
        <v>633</v>
      </c>
      <c r="B982" s="43" t="str">
        <f>IF(COUNTIF('PE Sains'!A:A,A982)&gt;0,"L","M")</f>
        <v>L</v>
      </c>
      <c r="C982" s="43" t="s">
        <v>1</v>
      </c>
      <c r="D982" s="46">
        <v>0</v>
      </c>
      <c r="E982" s="43" t="s">
        <v>1</v>
      </c>
      <c r="F982" s="46">
        <v>0</v>
      </c>
      <c r="G982" s="46">
        <v>0</v>
      </c>
      <c r="H982" s="46">
        <v>0</v>
      </c>
    </row>
    <row r="983" spans="1:8" x14ac:dyDescent="0.25">
      <c r="A983" s="46" t="s">
        <v>634</v>
      </c>
      <c r="B983" s="43" t="str">
        <f>IF(COUNTIF('PE Sains'!A:A,A983)&gt;0,"L","M")</f>
        <v>L</v>
      </c>
      <c r="C983" s="43" t="s">
        <v>1</v>
      </c>
      <c r="D983" s="46">
        <v>0</v>
      </c>
      <c r="E983" s="43" t="s">
        <v>1</v>
      </c>
      <c r="F983" s="46">
        <v>0</v>
      </c>
      <c r="G983" s="46">
        <v>0</v>
      </c>
      <c r="H983" s="46">
        <v>0</v>
      </c>
    </row>
    <row r="984" spans="1:8" x14ac:dyDescent="0.25">
      <c r="A984" s="46" t="s">
        <v>635</v>
      </c>
      <c r="B984" s="43" t="str">
        <f>IF(COUNTIF('PE Sains'!A:A,A984)&gt;0,"L","M")</f>
        <v>L</v>
      </c>
      <c r="C984" s="43" t="s">
        <v>1</v>
      </c>
      <c r="D984" s="46">
        <v>0</v>
      </c>
      <c r="E984" s="43" t="s">
        <v>1</v>
      </c>
      <c r="F984" s="46">
        <v>0</v>
      </c>
      <c r="G984" s="46">
        <v>0</v>
      </c>
      <c r="H984" s="46">
        <v>0</v>
      </c>
    </row>
    <row r="985" spans="1:8" x14ac:dyDescent="0.25">
      <c r="A985" s="46" t="s">
        <v>636</v>
      </c>
      <c r="B985" s="43" t="str">
        <f>IF(COUNTIF('PE Sains'!A:A,A985)&gt;0,"L","M")</f>
        <v>L</v>
      </c>
      <c r="C985" s="43" t="s">
        <v>1</v>
      </c>
      <c r="D985" s="46">
        <v>0</v>
      </c>
      <c r="E985" s="43" t="s">
        <v>1</v>
      </c>
      <c r="F985" s="46">
        <v>0</v>
      </c>
      <c r="G985" s="46">
        <v>0</v>
      </c>
      <c r="H985" s="46">
        <v>0</v>
      </c>
    </row>
    <row r="986" spans="1:8" x14ac:dyDescent="0.25">
      <c r="A986" s="46" t="s">
        <v>925</v>
      </c>
      <c r="B986" s="43" t="str">
        <f>IF(COUNTIF('PE Sains'!A:A,A986)&gt;0,"L","M")</f>
        <v>L</v>
      </c>
      <c r="C986" s="43" t="s">
        <v>1</v>
      </c>
      <c r="D986" s="46">
        <v>0</v>
      </c>
      <c r="E986" s="43" t="s">
        <v>1</v>
      </c>
      <c r="F986" s="46">
        <v>0</v>
      </c>
      <c r="G986" s="46">
        <v>0</v>
      </c>
      <c r="H986" s="46">
        <v>0</v>
      </c>
    </row>
    <row r="987" spans="1:8" x14ac:dyDescent="0.25">
      <c r="A987" s="46" t="s">
        <v>639</v>
      </c>
      <c r="B987" s="43" t="str">
        <f>IF(COUNTIF('PE Sains'!A:A,A987)&gt;0,"L","M")</f>
        <v>L</v>
      </c>
      <c r="C987" s="43" t="s">
        <v>1</v>
      </c>
      <c r="D987" s="46">
        <v>0</v>
      </c>
      <c r="E987" s="43" t="s">
        <v>1</v>
      </c>
      <c r="F987" s="46">
        <v>0</v>
      </c>
      <c r="G987" s="46">
        <v>0</v>
      </c>
      <c r="H987" s="46">
        <v>0</v>
      </c>
    </row>
    <row r="988" spans="1:8" x14ac:dyDescent="0.25">
      <c r="A988" s="46" t="s">
        <v>776</v>
      </c>
      <c r="B988" s="43" t="str">
        <f>IF(COUNTIF('PE Sains'!A:A,A988)&gt;0,"L","M")</f>
        <v>L</v>
      </c>
      <c r="C988" s="43" t="s">
        <v>1</v>
      </c>
      <c r="D988" s="46">
        <v>0</v>
      </c>
      <c r="E988" s="43" t="s">
        <v>1</v>
      </c>
      <c r="F988" s="46">
        <v>0</v>
      </c>
      <c r="G988" s="46">
        <v>0</v>
      </c>
      <c r="H988" s="46">
        <v>0</v>
      </c>
    </row>
    <row r="989" spans="1:8" x14ac:dyDescent="0.25">
      <c r="A989" s="46" t="s">
        <v>924</v>
      </c>
      <c r="B989" s="43" t="str">
        <f>IF(COUNTIF('PE Sains'!A:A,A989)&gt;0,"L","M")</f>
        <v>L</v>
      </c>
      <c r="C989" s="43" t="s">
        <v>1</v>
      </c>
      <c r="D989" s="46">
        <v>0</v>
      </c>
      <c r="E989" s="43" t="s">
        <v>1</v>
      </c>
      <c r="F989" s="46">
        <v>0</v>
      </c>
      <c r="G989" s="46">
        <v>0</v>
      </c>
      <c r="H989" s="46">
        <v>0</v>
      </c>
    </row>
    <row r="990" spans="1:8" x14ac:dyDescent="0.25">
      <c r="A990" s="46" t="s">
        <v>640</v>
      </c>
      <c r="B990" s="43" t="str">
        <f>IF(COUNTIF('PE Sains'!A:A,A990)&gt;0,"L","M")</f>
        <v>L</v>
      </c>
      <c r="C990" s="43" t="s">
        <v>1</v>
      </c>
      <c r="D990" s="46">
        <v>0</v>
      </c>
      <c r="E990" s="43" t="s">
        <v>1</v>
      </c>
      <c r="F990" s="46">
        <v>0</v>
      </c>
      <c r="G990" s="46">
        <v>0</v>
      </c>
      <c r="H990" s="46">
        <v>0</v>
      </c>
    </row>
    <row r="991" spans="1:8" x14ac:dyDescent="0.25">
      <c r="A991" s="46" t="s">
        <v>641</v>
      </c>
      <c r="B991" s="43" t="str">
        <f>IF(COUNTIF('PE Sains'!A:A,A991)&gt;0,"L","M")</f>
        <v>L</v>
      </c>
      <c r="C991" s="43" t="s">
        <v>1</v>
      </c>
      <c r="D991" s="46">
        <v>0</v>
      </c>
      <c r="E991" s="43" t="s">
        <v>1</v>
      </c>
      <c r="F991" s="46">
        <v>0</v>
      </c>
      <c r="G991" s="46">
        <v>0</v>
      </c>
      <c r="H991" s="46">
        <v>0</v>
      </c>
    </row>
    <row r="992" spans="1:8" x14ac:dyDescent="0.25">
      <c r="A992" s="46" t="s">
        <v>643</v>
      </c>
      <c r="B992" s="43" t="str">
        <f>IF(COUNTIF('PE Sains'!A:A,A992)&gt;0,"L","M")</f>
        <v>L</v>
      </c>
      <c r="C992" s="43" t="s">
        <v>1</v>
      </c>
      <c r="D992" s="46">
        <v>0</v>
      </c>
      <c r="E992" s="43" t="s">
        <v>1</v>
      </c>
      <c r="F992" s="46">
        <v>0</v>
      </c>
      <c r="G992" s="46">
        <v>0</v>
      </c>
      <c r="H992" s="46">
        <v>0</v>
      </c>
    </row>
    <row r="993" spans="1:8" x14ac:dyDescent="0.25">
      <c r="A993" s="46" t="s">
        <v>645</v>
      </c>
      <c r="B993" s="43" t="str">
        <f>IF(COUNTIF('PE Sains'!A:A,A993)&gt;0,"L","M")</f>
        <v>L</v>
      </c>
      <c r="C993" s="43" t="s">
        <v>1</v>
      </c>
      <c r="D993" s="46">
        <v>0</v>
      </c>
      <c r="E993" s="43" t="s">
        <v>1</v>
      </c>
      <c r="F993" s="46">
        <v>0</v>
      </c>
      <c r="G993" s="46">
        <v>0</v>
      </c>
      <c r="H993" s="46">
        <v>0</v>
      </c>
    </row>
    <row r="994" spans="1:8" x14ac:dyDescent="0.25">
      <c r="A994" s="46" t="s">
        <v>791</v>
      </c>
      <c r="B994" s="43" t="str">
        <f>IF(COUNTIF('PE Sains'!A:A,A994)&gt;0,"L","M")</f>
        <v>L</v>
      </c>
      <c r="C994" s="43" t="s">
        <v>1</v>
      </c>
      <c r="D994" s="46">
        <v>0</v>
      </c>
      <c r="E994" s="43" t="s">
        <v>1</v>
      </c>
      <c r="F994" s="46">
        <v>0</v>
      </c>
      <c r="G994" s="46">
        <v>0</v>
      </c>
      <c r="H994" s="46">
        <v>0</v>
      </c>
    </row>
    <row r="995" spans="1:8" x14ac:dyDescent="0.25">
      <c r="A995" s="46" t="s">
        <v>646</v>
      </c>
      <c r="B995" s="43" t="str">
        <f>IF(COUNTIF('PE Sains'!A:A,A995)&gt;0,"L","M")</f>
        <v>L</v>
      </c>
      <c r="C995" s="43" t="s">
        <v>1</v>
      </c>
      <c r="D995" s="46">
        <v>0</v>
      </c>
      <c r="E995" s="43" t="s">
        <v>1</v>
      </c>
      <c r="F995" s="46">
        <v>0</v>
      </c>
      <c r="G995" s="46">
        <v>0</v>
      </c>
      <c r="H995" s="46">
        <v>0</v>
      </c>
    </row>
    <row r="996" spans="1:8" x14ac:dyDescent="0.25">
      <c r="A996" s="46" t="s">
        <v>648</v>
      </c>
      <c r="B996" s="43" t="str">
        <f>IF(COUNTIF('PE Sains'!A:A,A996)&gt;0,"L","M")</f>
        <v>L</v>
      </c>
      <c r="C996" s="43" t="s">
        <v>1</v>
      </c>
      <c r="D996" s="46">
        <v>0</v>
      </c>
      <c r="E996" s="43" t="s">
        <v>1</v>
      </c>
      <c r="F996" s="46">
        <v>0</v>
      </c>
      <c r="G996" s="46">
        <v>0</v>
      </c>
      <c r="H996" s="46">
        <v>0</v>
      </c>
    </row>
    <row r="997" spans="1:8" x14ac:dyDescent="0.25">
      <c r="A997" s="46" t="s">
        <v>649</v>
      </c>
      <c r="B997" s="43" t="str">
        <f>IF(COUNTIF('PE Sains'!A:A,A997)&gt;0,"L","M")</f>
        <v>L</v>
      </c>
      <c r="C997" s="43" t="s">
        <v>1</v>
      </c>
      <c r="D997" s="46">
        <v>0</v>
      </c>
      <c r="E997" s="43" t="s">
        <v>1</v>
      </c>
      <c r="F997" s="46">
        <v>0</v>
      </c>
      <c r="G997" s="46">
        <v>0</v>
      </c>
      <c r="H997" s="46">
        <v>0</v>
      </c>
    </row>
    <row r="998" spans="1:8" x14ac:dyDescent="0.25">
      <c r="A998" s="46" t="s">
        <v>1473</v>
      </c>
      <c r="B998" s="43" t="str">
        <f>IF(COUNTIF('PE Sains'!A:A,A998)&gt;0,"L","M")</f>
        <v>L</v>
      </c>
      <c r="C998" s="43" t="s">
        <v>1</v>
      </c>
      <c r="D998" s="46">
        <v>0</v>
      </c>
      <c r="E998" s="43" t="s">
        <v>1</v>
      </c>
      <c r="F998" s="46">
        <v>0</v>
      </c>
      <c r="G998" s="46">
        <v>0</v>
      </c>
      <c r="H998" s="46">
        <v>0</v>
      </c>
    </row>
    <row r="999" spans="1:8" x14ac:dyDescent="0.25">
      <c r="A999" s="46" t="s">
        <v>1471</v>
      </c>
      <c r="B999" s="43" t="str">
        <f>IF(COUNTIF('PE Sains'!A:A,A999)&gt;0,"L","M")</f>
        <v>L</v>
      </c>
      <c r="C999" s="43" t="s">
        <v>1</v>
      </c>
      <c r="D999" s="46">
        <v>0</v>
      </c>
      <c r="E999" s="43" t="s">
        <v>1</v>
      </c>
      <c r="F999" s="46">
        <v>0</v>
      </c>
      <c r="G999" s="46">
        <v>0</v>
      </c>
      <c r="H999" s="46">
        <v>0</v>
      </c>
    </row>
    <row r="1000" spans="1:8" x14ac:dyDescent="0.25">
      <c r="A1000" s="46" t="s">
        <v>1474</v>
      </c>
      <c r="B1000" s="43" t="str">
        <f>IF(COUNTIF('PE Sains'!A:A,A1000)&gt;0,"L","M")</f>
        <v>L</v>
      </c>
      <c r="C1000" s="43" t="s">
        <v>1</v>
      </c>
      <c r="D1000" s="46">
        <v>0</v>
      </c>
      <c r="E1000" s="43" t="s">
        <v>1</v>
      </c>
      <c r="F1000" s="46">
        <v>0</v>
      </c>
      <c r="G1000" s="46">
        <v>0</v>
      </c>
      <c r="H1000" s="46">
        <v>0</v>
      </c>
    </row>
    <row r="1001" spans="1:8" ht="15.75" thickBot="1" x14ac:dyDescent="0.3">
      <c r="A1001" s="47" t="s">
        <v>1472</v>
      </c>
      <c r="B1001" s="44" t="str">
        <f>IF(COUNTIF('PE Sains'!A:A,A1001)&gt;0,"L","M")</f>
        <v>L</v>
      </c>
      <c r="C1001" s="44" t="s">
        <v>1</v>
      </c>
      <c r="D1001" s="47">
        <v>0</v>
      </c>
      <c r="E1001" s="44" t="s">
        <v>1</v>
      </c>
      <c r="F1001" s="47">
        <v>0</v>
      </c>
      <c r="G1001" s="47">
        <v>0</v>
      </c>
      <c r="H1001" s="47">
        <v>0</v>
      </c>
    </row>
  </sheetData>
  <sortState xmlns:xlrd2="http://schemas.microsoft.com/office/spreadsheetml/2017/richdata2" ref="A2:H1001">
    <sortCondition descending="1" ref="D1:D1001"/>
  </sortState>
  <pageMargins left="0.7" right="0.7" top="0.75" bottom="0.75" header="0.51180555555555496" footer="0.51180555555555496"/>
  <pageSetup paperSize="9" firstPageNumber="0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6486927-F504-41FC-9AF4-B492E8E611B9}">
            <xm:f>COUNTIF('PE Sains'!A:A,A2)&gt;0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8" id="{3A2D3845-4C4F-432C-B8B7-2D4DE7DC8D08}">
            <xm:f>COUNTIF('PE Malveillants'!A:A,A2)&gt;0</xm:f>
            <x14:dxf>
              <fill>
                <patternFill>
                  <bgColor rgb="FFE1BBB3"/>
                </patternFill>
              </fill>
            </x14:dxf>
          </x14:cfRule>
          <xm:sqref>A2:A1001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00"/>
  <sheetViews>
    <sheetView zoomScaleNormal="100" workbookViewId="0">
      <selection activeCell="B10" sqref="B10"/>
    </sheetView>
  </sheetViews>
  <sheetFormatPr baseColWidth="10" defaultColWidth="9.140625" defaultRowHeight="15" x14ac:dyDescent="0.25"/>
  <cols>
    <col min="1" max="1" width="70.7109375" bestFit="1" customWidth="1"/>
  </cols>
  <sheetData>
    <row r="1" spans="1:1" x14ac:dyDescent="0.25">
      <c r="A1" t="s">
        <v>1202</v>
      </c>
    </row>
    <row r="2" spans="1:1" x14ac:dyDescent="0.25">
      <c r="A2" t="s">
        <v>721</v>
      </c>
    </row>
    <row r="3" spans="1:1" x14ac:dyDescent="0.25">
      <c r="A3" t="s">
        <v>1110</v>
      </c>
    </row>
    <row r="4" spans="1:1" x14ac:dyDescent="0.25">
      <c r="A4" t="s">
        <v>702</v>
      </c>
    </row>
    <row r="5" spans="1:1" x14ac:dyDescent="0.25">
      <c r="A5" t="s">
        <v>1166</v>
      </c>
    </row>
    <row r="6" spans="1:1" x14ac:dyDescent="0.25">
      <c r="A6" t="s">
        <v>734</v>
      </c>
    </row>
    <row r="7" spans="1:1" x14ac:dyDescent="0.25">
      <c r="A7" t="s">
        <v>1092</v>
      </c>
    </row>
    <row r="8" spans="1:1" x14ac:dyDescent="0.25">
      <c r="A8" t="s">
        <v>834</v>
      </c>
    </row>
    <row r="9" spans="1:1" x14ac:dyDescent="0.25">
      <c r="A9" t="s">
        <v>1071</v>
      </c>
    </row>
    <row r="10" spans="1:1" x14ac:dyDescent="0.25">
      <c r="A10" t="s">
        <v>1212</v>
      </c>
    </row>
    <row r="11" spans="1:1" x14ac:dyDescent="0.25">
      <c r="A11" t="s">
        <v>935</v>
      </c>
    </row>
    <row r="12" spans="1:1" x14ac:dyDescent="0.25">
      <c r="A12" t="s">
        <v>730</v>
      </c>
    </row>
    <row r="13" spans="1:1" x14ac:dyDescent="0.25">
      <c r="A13" t="s">
        <v>1105</v>
      </c>
    </row>
    <row r="14" spans="1:1" x14ac:dyDescent="0.25">
      <c r="A14" t="s">
        <v>933</v>
      </c>
    </row>
    <row r="15" spans="1:1" x14ac:dyDescent="0.25">
      <c r="A15" t="s">
        <v>1475</v>
      </c>
    </row>
    <row r="16" spans="1:1" x14ac:dyDescent="0.25">
      <c r="A16" t="s">
        <v>888</v>
      </c>
    </row>
    <row r="17" spans="1:1" x14ac:dyDescent="0.25">
      <c r="A17" t="s">
        <v>977</v>
      </c>
    </row>
    <row r="18" spans="1:1" x14ac:dyDescent="0.25">
      <c r="A18" t="s">
        <v>900</v>
      </c>
    </row>
    <row r="19" spans="1:1" x14ac:dyDescent="0.25">
      <c r="A19" t="s">
        <v>1476</v>
      </c>
    </row>
    <row r="20" spans="1:1" x14ac:dyDescent="0.25">
      <c r="A20" t="s">
        <v>1055</v>
      </c>
    </row>
    <row r="21" spans="1:1" x14ac:dyDescent="0.25">
      <c r="A21" t="s">
        <v>463</v>
      </c>
    </row>
    <row r="22" spans="1:1" x14ac:dyDescent="0.25">
      <c r="A22" t="s">
        <v>1010</v>
      </c>
    </row>
    <row r="23" spans="1:1" x14ac:dyDescent="0.25">
      <c r="A23" t="s">
        <v>1216</v>
      </c>
    </row>
    <row r="24" spans="1:1" x14ac:dyDescent="0.25">
      <c r="A24" t="s">
        <v>947</v>
      </c>
    </row>
    <row r="25" spans="1:1" x14ac:dyDescent="0.25">
      <c r="A25" t="s">
        <v>968</v>
      </c>
    </row>
    <row r="26" spans="1:1" x14ac:dyDescent="0.25">
      <c r="A26" t="s">
        <v>1040</v>
      </c>
    </row>
    <row r="27" spans="1:1" x14ac:dyDescent="0.25">
      <c r="A27" t="s">
        <v>742</v>
      </c>
    </row>
    <row r="28" spans="1:1" x14ac:dyDescent="0.25">
      <c r="A28" t="s">
        <v>931</v>
      </c>
    </row>
    <row r="29" spans="1:1" x14ac:dyDescent="0.25">
      <c r="A29" t="s">
        <v>1192</v>
      </c>
    </row>
    <row r="30" spans="1:1" x14ac:dyDescent="0.25">
      <c r="A30" t="s">
        <v>751</v>
      </c>
    </row>
    <row r="31" spans="1:1" x14ac:dyDescent="0.25">
      <c r="A31" t="s">
        <v>1019</v>
      </c>
    </row>
    <row r="32" spans="1:1" x14ac:dyDescent="0.25">
      <c r="A32" t="s">
        <v>846</v>
      </c>
    </row>
    <row r="33" spans="1:1" x14ac:dyDescent="0.25">
      <c r="A33" t="s">
        <v>958</v>
      </c>
    </row>
    <row r="34" spans="1:1" x14ac:dyDescent="0.25">
      <c r="A34" t="s">
        <v>1117</v>
      </c>
    </row>
    <row r="35" spans="1:1" x14ac:dyDescent="0.25">
      <c r="A35" t="s">
        <v>1081</v>
      </c>
    </row>
    <row r="36" spans="1:1" x14ac:dyDescent="0.25">
      <c r="A36" t="s">
        <v>357</v>
      </c>
    </row>
    <row r="37" spans="1:1" x14ac:dyDescent="0.25">
      <c r="A37" t="s">
        <v>578</v>
      </c>
    </row>
    <row r="38" spans="1:1" x14ac:dyDescent="0.25">
      <c r="A38" t="s">
        <v>343</v>
      </c>
    </row>
    <row r="39" spans="1:1" x14ac:dyDescent="0.25">
      <c r="A39" t="s">
        <v>1206</v>
      </c>
    </row>
    <row r="40" spans="1:1" x14ac:dyDescent="0.25">
      <c r="A40" t="s">
        <v>998</v>
      </c>
    </row>
    <row r="41" spans="1:1" x14ac:dyDescent="0.25">
      <c r="A41" t="s">
        <v>574</v>
      </c>
    </row>
    <row r="42" spans="1:1" x14ac:dyDescent="0.25">
      <c r="A42" t="s">
        <v>963</v>
      </c>
    </row>
    <row r="43" spans="1:1" x14ac:dyDescent="0.25">
      <c r="A43" t="s">
        <v>907</v>
      </c>
    </row>
    <row r="44" spans="1:1" x14ac:dyDescent="0.25">
      <c r="A44" t="s">
        <v>1077</v>
      </c>
    </row>
    <row r="45" spans="1:1" x14ac:dyDescent="0.25">
      <c r="A45" t="s">
        <v>840</v>
      </c>
    </row>
    <row r="46" spans="1:1" x14ac:dyDescent="0.25">
      <c r="A46" t="s">
        <v>1065</v>
      </c>
    </row>
    <row r="47" spans="1:1" x14ac:dyDescent="0.25">
      <c r="A47" t="s">
        <v>1203</v>
      </c>
    </row>
    <row r="48" spans="1:1" x14ac:dyDescent="0.25">
      <c r="A48" t="s">
        <v>889</v>
      </c>
    </row>
    <row r="49" spans="1:1" x14ac:dyDescent="0.25">
      <c r="A49" t="s">
        <v>945</v>
      </c>
    </row>
    <row r="50" spans="1:1" x14ac:dyDescent="0.25">
      <c r="A50" t="s">
        <v>1127</v>
      </c>
    </row>
    <row r="51" spans="1:1" x14ac:dyDescent="0.25">
      <c r="A51" t="s">
        <v>638</v>
      </c>
    </row>
    <row r="52" spans="1:1" x14ac:dyDescent="0.25">
      <c r="A52" t="s">
        <v>795</v>
      </c>
    </row>
    <row r="53" spans="1:1" x14ac:dyDescent="0.25">
      <c r="A53" t="s">
        <v>644</v>
      </c>
    </row>
    <row r="54" spans="1:1" x14ac:dyDescent="0.25">
      <c r="A54" t="s">
        <v>713</v>
      </c>
    </row>
    <row r="55" spans="1:1" x14ac:dyDescent="0.25">
      <c r="A55" t="s">
        <v>956</v>
      </c>
    </row>
    <row r="56" spans="1:1" x14ac:dyDescent="0.25">
      <c r="A56" t="s">
        <v>854</v>
      </c>
    </row>
    <row r="57" spans="1:1" x14ac:dyDescent="0.25">
      <c r="A57" t="s">
        <v>1147</v>
      </c>
    </row>
    <row r="58" spans="1:1" x14ac:dyDescent="0.25">
      <c r="A58" t="s">
        <v>805</v>
      </c>
    </row>
    <row r="59" spans="1:1" x14ac:dyDescent="0.25">
      <c r="A59" t="s">
        <v>904</v>
      </c>
    </row>
    <row r="60" spans="1:1" x14ac:dyDescent="0.25">
      <c r="A60" t="s">
        <v>967</v>
      </c>
    </row>
    <row r="61" spans="1:1" x14ac:dyDescent="0.25">
      <c r="A61" t="s">
        <v>1109</v>
      </c>
    </row>
    <row r="62" spans="1:1" x14ac:dyDescent="0.25">
      <c r="A62" t="s">
        <v>929</v>
      </c>
    </row>
    <row r="63" spans="1:1" x14ac:dyDescent="0.25">
      <c r="A63" t="s">
        <v>981</v>
      </c>
    </row>
    <row r="64" spans="1:1" x14ac:dyDescent="0.25">
      <c r="A64" t="s">
        <v>1130</v>
      </c>
    </row>
    <row r="65" spans="1:1" x14ac:dyDescent="0.25">
      <c r="A65" t="s">
        <v>1157</v>
      </c>
    </row>
    <row r="66" spans="1:1" x14ac:dyDescent="0.25">
      <c r="A66" t="s">
        <v>550</v>
      </c>
    </row>
    <row r="67" spans="1:1" x14ac:dyDescent="0.25">
      <c r="A67" t="s">
        <v>1037</v>
      </c>
    </row>
    <row r="68" spans="1:1" x14ac:dyDescent="0.25">
      <c r="A68" t="s">
        <v>561</v>
      </c>
    </row>
    <row r="69" spans="1:1" x14ac:dyDescent="0.25">
      <c r="A69" t="s">
        <v>1016</v>
      </c>
    </row>
    <row r="70" spans="1:1" x14ac:dyDescent="0.25">
      <c r="A70" t="s">
        <v>1477</v>
      </c>
    </row>
    <row r="71" spans="1:1" x14ac:dyDescent="0.25">
      <c r="A71" t="s">
        <v>855</v>
      </c>
    </row>
    <row r="72" spans="1:1" x14ac:dyDescent="0.25">
      <c r="A72" t="s">
        <v>1167</v>
      </c>
    </row>
    <row r="73" spans="1:1" x14ac:dyDescent="0.25">
      <c r="A73" t="s">
        <v>926</v>
      </c>
    </row>
    <row r="74" spans="1:1" x14ac:dyDescent="0.25">
      <c r="A74" t="s">
        <v>1118</v>
      </c>
    </row>
    <row r="75" spans="1:1" x14ac:dyDescent="0.25">
      <c r="A75" t="s">
        <v>546</v>
      </c>
    </row>
    <row r="76" spans="1:1" x14ac:dyDescent="0.25">
      <c r="A76" t="s">
        <v>1478</v>
      </c>
    </row>
    <row r="77" spans="1:1" x14ac:dyDescent="0.25">
      <c r="A77" t="s">
        <v>886</v>
      </c>
    </row>
    <row r="78" spans="1:1" x14ac:dyDescent="0.25">
      <c r="A78" t="s">
        <v>525</v>
      </c>
    </row>
    <row r="79" spans="1:1" x14ac:dyDescent="0.25">
      <c r="A79" t="s">
        <v>344</v>
      </c>
    </row>
    <row r="80" spans="1:1" x14ac:dyDescent="0.25">
      <c r="A80" t="s">
        <v>651</v>
      </c>
    </row>
    <row r="81" spans="1:1" x14ac:dyDescent="0.25">
      <c r="A81" t="s">
        <v>1083</v>
      </c>
    </row>
    <row r="82" spans="1:1" x14ac:dyDescent="0.25">
      <c r="A82" t="s">
        <v>1179</v>
      </c>
    </row>
    <row r="83" spans="1:1" x14ac:dyDescent="0.25">
      <c r="A83" t="s">
        <v>1080</v>
      </c>
    </row>
    <row r="84" spans="1:1" x14ac:dyDescent="0.25">
      <c r="A84" t="s">
        <v>615</v>
      </c>
    </row>
    <row r="85" spans="1:1" x14ac:dyDescent="0.25">
      <c r="A85" t="s">
        <v>1479</v>
      </c>
    </row>
    <row r="86" spans="1:1" x14ac:dyDescent="0.25">
      <c r="A86" t="s">
        <v>1133</v>
      </c>
    </row>
    <row r="87" spans="1:1" x14ac:dyDescent="0.25">
      <c r="A87" t="s">
        <v>1205</v>
      </c>
    </row>
    <row r="88" spans="1:1" x14ac:dyDescent="0.25">
      <c r="A88" t="s">
        <v>348</v>
      </c>
    </row>
    <row r="89" spans="1:1" x14ac:dyDescent="0.25">
      <c r="A89" t="s">
        <v>365</v>
      </c>
    </row>
    <row r="90" spans="1:1" x14ac:dyDescent="0.25">
      <c r="A90" t="s">
        <v>1480</v>
      </c>
    </row>
    <row r="91" spans="1:1" x14ac:dyDescent="0.25">
      <c r="A91" t="s">
        <v>1069</v>
      </c>
    </row>
    <row r="92" spans="1:1" x14ac:dyDescent="0.25">
      <c r="A92" t="s">
        <v>898</v>
      </c>
    </row>
    <row r="93" spans="1:1" x14ac:dyDescent="0.25">
      <c r="A93" t="s">
        <v>1158</v>
      </c>
    </row>
    <row r="94" spans="1:1" x14ac:dyDescent="0.25">
      <c r="A94" t="s">
        <v>953</v>
      </c>
    </row>
    <row r="95" spans="1:1" x14ac:dyDescent="0.25">
      <c r="A95" t="s">
        <v>716</v>
      </c>
    </row>
    <row r="96" spans="1:1" x14ac:dyDescent="0.25">
      <c r="A96" t="s">
        <v>1132</v>
      </c>
    </row>
    <row r="97" spans="1:1" x14ac:dyDescent="0.25">
      <c r="A97" t="s">
        <v>404</v>
      </c>
    </row>
    <row r="98" spans="1:1" x14ac:dyDescent="0.25">
      <c r="A98" t="s">
        <v>1145</v>
      </c>
    </row>
    <row r="99" spans="1:1" x14ac:dyDescent="0.25">
      <c r="A99" t="s">
        <v>849</v>
      </c>
    </row>
    <row r="100" spans="1:1" x14ac:dyDescent="0.25">
      <c r="A100" t="s">
        <v>582</v>
      </c>
    </row>
    <row r="101" spans="1:1" x14ac:dyDescent="0.25">
      <c r="A101" t="s">
        <v>1099</v>
      </c>
    </row>
    <row r="102" spans="1:1" x14ac:dyDescent="0.25">
      <c r="A102" t="s">
        <v>720</v>
      </c>
    </row>
    <row r="103" spans="1:1" x14ac:dyDescent="0.25">
      <c r="A103" t="s">
        <v>985</v>
      </c>
    </row>
    <row r="104" spans="1:1" x14ac:dyDescent="0.25">
      <c r="A104" t="s">
        <v>895</v>
      </c>
    </row>
    <row r="105" spans="1:1" x14ac:dyDescent="0.25">
      <c r="A105" t="s">
        <v>1095</v>
      </c>
    </row>
    <row r="106" spans="1:1" x14ac:dyDescent="0.25">
      <c r="A106" t="s">
        <v>471</v>
      </c>
    </row>
    <row r="107" spans="1:1" x14ac:dyDescent="0.25">
      <c r="A107" t="s">
        <v>1036</v>
      </c>
    </row>
    <row r="108" spans="1:1" x14ac:dyDescent="0.25">
      <c r="A108" t="s">
        <v>479</v>
      </c>
    </row>
    <row r="109" spans="1:1" x14ac:dyDescent="0.25">
      <c r="A109" t="s">
        <v>1189</v>
      </c>
    </row>
    <row r="110" spans="1:1" x14ac:dyDescent="0.25">
      <c r="A110" t="s">
        <v>414</v>
      </c>
    </row>
    <row r="111" spans="1:1" x14ac:dyDescent="0.25">
      <c r="A111" t="s">
        <v>1193</v>
      </c>
    </row>
    <row r="112" spans="1:1" x14ac:dyDescent="0.25">
      <c r="A112" t="s">
        <v>961</v>
      </c>
    </row>
    <row r="113" spans="1:1" x14ac:dyDescent="0.25">
      <c r="A113" t="s">
        <v>425</v>
      </c>
    </row>
    <row r="114" spans="1:1" x14ac:dyDescent="0.25">
      <c r="A114" t="s">
        <v>593</v>
      </c>
    </row>
    <row r="115" spans="1:1" x14ac:dyDescent="0.25">
      <c r="A115" t="s">
        <v>875</v>
      </c>
    </row>
    <row r="116" spans="1:1" x14ac:dyDescent="0.25">
      <c r="A116" t="s">
        <v>995</v>
      </c>
    </row>
    <row r="117" spans="1:1" x14ac:dyDescent="0.25">
      <c r="A117" t="s">
        <v>946</v>
      </c>
    </row>
    <row r="118" spans="1:1" x14ac:dyDescent="0.25">
      <c r="A118" t="s">
        <v>867</v>
      </c>
    </row>
    <row r="119" spans="1:1" x14ac:dyDescent="0.25">
      <c r="A119" t="s">
        <v>611</v>
      </c>
    </row>
    <row r="120" spans="1:1" x14ac:dyDescent="0.25">
      <c r="A120" t="s">
        <v>1061</v>
      </c>
    </row>
    <row r="121" spans="1:1" x14ac:dyDescent="0.25">
      <c r="A121" t="s">
        <v>1136</v>
      </c>
    </row>
    <row r="122" spans="1:1" x14ac:dyDescent="0.25">
      <c r="A122" t="s">
        <v>1024</v>
      </c>
    </row>
    <row r="123" spans="1:1" x14ac:dyDescent="0.25">
      <c r="A123" t="s">
        <v>798</v>
      </c>
    </row>
    <row r="124" spans="1:1" x14ac:dyDescent="0.25">
      <c r="A124" t="s">
        <v>847</v>
      </c>
    </row>
    <row r="125" spans="1:1" x14ac:dyDescent="0.25">
      <c r="A125" t="s">
        <v>478</v>
      </c>
    </row>
    <row r="126" spans="1:1" x14ac:dyDescent="0.25">
      <c r="A126" t="s">
        <v>612</v>
      </c>
    </row>
    <row r="127" spans="1:1" x14ac:dyDescent="0.25">
      <c r="A127" t="s">
        <v>796</v>
      </c>
    </row>
    <row r="128" spans="1:1" x14ac:dyDescent="0.25">
      <c r="A128" t="s">
        <v>990</v>
      </c>
    </row>
    <row r="129" spans="1:1" x14ac:dyDescent="0.25">
      <c r="A129" t="s">
        <v>1111</v>
      </c>
    </row>
    <row r="130" spans="1:1" x14ac:dyDescent="0.25">
      <c r="A130" t="s">
        <v>1177</v>
      </c>
    </row>
    <row r="131" spans="1:1" x14ac:dyDescent="0.25">
      <c r="A131" t="s">
        <v>771</v>
      </c>
    </row>
    <row r="132" spans="1:1" x14ac:dyDescent="0.25">
      <c r="A132" t="s">
        <v>1176</v>
      </c>
    </row>
    <row r="133" spans="1:1" x14ac:dyDescent="0.25">
      <c r="A133" t="s">
        <v>1201</v>
      </c>
    </row>
    <row r="134" spans="1:1" x14ac:dyDescent="0.25">
      <c r="A134" t="s">
        <v>853</v>
      </c>
    </row>
    <row r="135" spans="1:1" x14ac:dyDescent="0.25">
      <c r="A135" t="s">
        <v>778</v>
      </c>
    </row>
    <row r="136" spans="1:1" x14ac:dyDescent="0.25">
      <c r="A136" t="s">
        <v>1056</v>
      </c>
    </row>
    <row r="137" spans="1:1" x14ac:dyDescent="0.25">
      <c r="A137" t="s">
        <v>1012</v>
      </c>
    </row>
    <row r="138" spans="1:1" x14ac:dyDescent="0.25">
      <c r="A138" t="s">
        <v>993</v>
      </c>
    </row>
    <row r="139" spans="1:1" x14ac:dyDescent="0.25">
      <c r="A139" t="s">
        <v>1181</v>
      </c>
    </row>
    <row r="140" spans="1:1" x14ac:dyDescent="0.25">
      <c r="A140" t="s">
        <v>897</v>
      </c>
    </row>
    <row r="141" spans="1:1" x14ac:dyDescent="0.25">
      <c r="A141" t="s">
        <v>991</v>
      </c>
    </row>
    <row r="142" spans="1:1" x14ac:dyDescent="0.25">
      <c r="A142" t="s">
        <v>825</v>
      </c>
    </row>
    <row r="143" spans="1:1" x14ac:dyDescent="0.25">
      <c r="A143" t="s">
        <v>986</v>
      </c>
    </row>
    <row r="144" spans="1:1" x14ac:dyDescent="0.25">
      <c r="A144" t="s">
        <v>1153</v>
      </c>
    </row>
    <row r="145" spans="1:1" x14ac:dyDescent="0.25">
      <c r="A145" t="s">
        <v>887</v>
      </c>
    </row>
    <row r="146" spans="1:1" x14ac:dyDescent="0.25">
      <c r="A146" t="s">
        <v>962</v>
      </c>
    </row>
    <row r="147" spans="1:1" x14ac:dyDescent="0.25">
      <c r="A147" t="s">
        <v>828</v>
      </c>
    </row>
    <row r="148" spans="1:1" x14ac:dyDescent="0.25">
      <c r="A148" t="s">
        <v>1078</v>
      </c>
    </row>
    <row r="149" spans="1:1" x14ac:dyDescent="0.25">
      <c r="A149" t="s">
        <v>662</v>
      </c>
    </row>
    <row r="150" spans="1:1" x14ac:dyDescent="0.25">
      <c r="A150" t="s">
        <v>824</v>
      </c>
    </row>
    <row r="151" spans="1:1" x14ac:dyDescent="0.25">
      <c r="A151" t="s">
        <v>804</v>
      </c>
    </row>
    <row r="152" spans="1:1" x14ac:dyDescent="0.25">
      <c r="A152" t="s">
        <v>1112</v>
      </c>
    </row>
    <row r="153" spans="1:1" x14ac:dyDescent="0.25">
      <c r="A153" t="s">
        <v>1129</v>
      </c>
    </row>
    <row r="154" spans="1:1" x14ac:dyDescent="0.25">
      <c r="A154" t="s">
        <v>1215</v>
      </c>
    </row>
    <row r="155" spans="1:1" x14ac:dyDescent="0.25">
      <c r="A155" t="s">
        <v>1180</v>
      </c>
    </row>
    <row r="156" spans="1:1" x14ac:dyDescent="0.25">
      <c r="A156" t="s">
        <v>419</v>
      </c>
    </row>
    <row r="157" spans="1:1" x14ac:dyDescent="0.25">
      <c r="A157" t="s">
        <v>1034</v>
      </c>
    </row>
    <row r="158" spans="1:1" x14ac:dyDescent="0.25">
      <c r="A158" t="s">
        <v>675</v>
      </c>
    </row>
    <row r="159" spans="1:1" x14ac:dyDescent="0.25">
      <c r="A159" t="s">
        <v>1088</v>
      </c>
    </row>
    <row r="160" spans="1:1" x14ac:dyDescent="0.25">
      <c r="A160" t="s">
        <v>820</v>
      </c>
    </row>
    <row r="161" spans="1:1" x14ac:dyDescent="0.25">
      <c r="A161" t="s">
        <v>885</v>
      </c>
    </row>
    <row r="162" spans="1:1" x14ac:dyDescent="0.25">
      <c r="A162" t="s">
        <v>1163</v>
      </c>
    </row>
    <row r="163" spans="1:1" x14ac:dyDescent="0.25">
      <c r="A163" t="s">
        <v>398</v>
      </c>
    </row>
    <row r="164" spans="1:1" x14ac:dyDescent="0.25">
      <c r="A164" t="s">
        <v>696</v>
      </c>
    </row>
    <row r="165" spans="1:1" x14ac:dyDescent="0.25">
      <c r="A165" t="s">
        <v>1008</v>
      </c>
    </row>
    <row r="166" spans="1:1" x14ac:dyDescent="0.25">
      <c r="A166" t="s">
        <v>999</v>
      </c>
    </row>
    <row r="167" spans="1:1" x14ac:dyDescent="0.25">
      <c r="A167" t="s">
        <v>979</v>
      </c>
    </row>
    <row r="168" spans="1:1" x14ac:dyDescent="0.25">
      <c r="A168" t="s">
        <v>1162</v>
      </c>
    </row>
    <row r="169" spans="1:1" x14ac:dyDescent="0.25">
      <c r="A169" t="s">
        <v>851</v>
      </c>
    </row>
    <row r="170" spans="1:1" x14ac:dyDescent="0.25">
      <c r="A170" t="s">
        <v>1018</v>
      </c>
    </row>
    <row r="171" spans="1:1" x14ac:dyDescent="0.25">
      <c r="A171" t="s">
        <v>809</v>
      </c>
    </row>
    <row r="172" spans="1:1" x14ac:dyDescent="0.25">
      <c r="A172" t="s">
        <v>831</v>
      </c>
    </row>
    <row r="173" spans="1:1" x14ac:dyDescent="0.25">
      <c r="A173" t="s">
        <v>1076</v>
      </c>
    </row>
    <row r="174" spans="1:1" x14ac:dyDescent="0.25">
      <c r="A174" t="s">
        <v>1169</v>
      </c>
    </row>
    <row r="175" spans="1:1" x14ac:dyDescent="0.25">
      <c r="A175" t="s">
        <v>515</v>
      </c>
    </row>
    <row r="176" spans="1:1" x14ac:dyDescent="0.25">
      <c r="A176" t="s">
        <v>708</v>
      </c>
    </row>
    <row r="177" spans="1:1" x14ac:dyDescent="0.25">
      <c r="A177" t="s">
        <v>817</v>
      </c>
    </row>
    <row r="178" spans="1:1" x14ac:dyDescent="0.25">
      <c r="A178" t="s">
        <v>954</v>
      </c>
    </row>
    <row r="179" spans="1:1" x14ac:dyDescent="0.25">
      <c r="A179" t="s">
        <v>1090</v>
      </c>
    </row>
    <row r="180" spans="1:1" x14ac:dyDescent="0.25">
      <c r="A180" t="s">
        <v>1168</v>
      </c>
    </row>
    <row r="181" spans="1:1" x14ac:dyDescent="0.25">
      <c r="A181" t="s">
        <v>938</v>
      </c>
    </row>
    <row r="182" spans="1:1" x14ac:dyDescent="0.25">
      <c r="A182" t="s">
        <v>906</v>
      </c>
    </row>
    <row r="183" spans="1:1" x14ac:dyDescent="0.25">
      <c r="A183" t="s">
        <v>1054</v>
      </c>
    </row>
    <row r="184" spans="1:1" x14ac:dyDescent="0.25">
      <c r="A184" t="s">
        <v>957</v>
      </c>
    </row>
    <row r="185" spans="1:1" x14ac:dyDescent="0.25">
      <c r="A185" t="s">
        <v>950</v>
      </c>
    </row>
    <row r="186" spans="1:1" x14ac:dyDescent="0.25">
      <c r="A186" t="s">
        <v>1030</v>
      </c>
    </row>
    <row r="187" spans="1:1" x14ac:dyDescent="0.25">
      <c r="A187" t="s">
        <v>884</v>
      </c>
    </row>
    <row r="188" spans="1:1" x14ac:dyDescent="0.25">
      <c r="A188" t="s">
        <v>677</v>
      </c>
    </row>
    <row r="189" spans="1:1" x14ac:dyDescent="0.25">
      <c r="A189" t="s">
        <v>775</v>
      </c>
    </row>
    <row r="190" spans="1:1" x14ac:dyDescent="0.25">
      <c r="A190" t="s">
        <v>690</v>
      </c>
    </row>
    <row r="191" spans="1:1" x14ac:dyDescent="0.25">
      <c r="A191" t="s">
        <v>1043</v>
      </c>
    </row>
    <row r="192" spans="1:1" x14ac:dyDescent="0.25">
      <c r="A192" t="s">
        <v>1139</v>
      </c>
    </row>
    <row r="193" spans="1:1" x14ac:dyDescent="0.25">
      <c r="A193" t="s">
        <v>1481</v>
      </c>
    </row>
    <row r="194" spans="1:1" x14ac:dyDescent="0.25">
      <c r="A194" t="s">
        <v>869</v>
      </c>
    </row>
    <row r="195" spans="1:1" x14ac:dyDescent="0.25">
      <c r="A195" t="s">
        <v>1057</v>
      </c>
    </row>
    <row r="196" spans="1:1" x14ac:dyDescent="0.25">
      <c r="A196" t="s">
        <v>1152</v>
      </c>
    </row>
    <row r="197" spans="1:1" x14ac:dyDescent="0.25">
      <c r="A197" t="s">
        <v>1140</v>
      </c>
    </row>
    <row r="198" spans="1:1" x14ac:dyDescent="0.25">
      <c r="A198" t="s">
        <v>843</v>
      </c>
    </row>
    <row r="199" spans="1:1" x14ac:dyDescent="0.25">
      <c r="A199" t="s">
        <v>685</v>
      </c>
    </row>
    <row r="200" spans="1:1" x14ac:dyDescent="0.25">
      <c r="A200" t="s">
        <v>1128</v>
      </c>
    </row>
    <row r="201" spans="1:1" x14ac:dyDescent="0.25">
      <c r="A201" t="s">
        <v>736</v>
      </c>
    </row>
    <row r="202" spans="1:1" x14ac:dyDescent="0.25">
      <c r="A202" t="s">
        <v>928</v>
      </c>
    </row>
    <row r="203" spans="1:1" x14ac:dyDescent="0.25">
      <c r="A203" t="s">
        <v>1208</v>
      </c>
    </row>
    <row r="204" spans="1:1" x14ac:dyDescent="0.25">
      <c r="A204" t="s">
        <v>940</v>
      </c>
    </row>
    <row r="205" spans="1:1" x14ac:dyDescent="0.25">
      <c r="A205" t="s">
        <v>864</v>
      </c>
    </row>
    <row r="206" spans="1:1" x14ac:dyDescent="0.25">
      <c r="A206" t="s">
        <v>1178</v>
      </c>
    </row>
    <row r="207" spans="1:1" x14ac:dyDescent="0.25">
      <c r="A207" t="s">
        <v>394</v>
      </c>
    </row>
    <row r="208" spans="1:1" x14ac:dyDescent="0.25">
      <c r="A208" t="s">
        <v>1101</v>
      </c>
    </row>
    <row r="209" spans="1:1" x14ac:dyDescent="0.25">
      <c r="A209" t="s">
        <v>726</v>
      </c>
    </row>
    <row r="210" spans="1:1" x14ac:dyDescent="0.25">
      <c r="A210" t="s">
        <v>602</v>
      </c>
    </row>
    <row r="211" spans="1:1" x14ac:dyDescent="0.25">
      <c r="A211" t="s">
        <v>1170</v>
      </c>
    </row>
    <row r="212" spans="1:1" x14ac:dyDescent="0.25">
      <c r="A212" t="s">
        <v>1005</v>
      </c>
    </row>
    <row r="213" spans="1:1" x14ac:dyDescent="0.25">
      <c r="A213" t="s">
        <v>740</v>
      </c>
    </row>
    <row r="214" spans="1:1" x14ac:dyDescent="0.25">
      <c r="A214" t="s">
        <v>722</v>
      </c>
    </row>
    <row r="215" spans="1:1" x14ac:dyDescent="0.25">
      <c r="A215" t="s">
        <v>833</v>
      </c>
    </row>
    <row r="216" spans="1:1" x14ac:dyDescent="0.25">
      <c r="A216" t="s">
        <v>1059</v>
      </c>
    </row>
    <row r="217" spans="1:1" x14ac:dyDescent="0.25">
      <c r="A217" t="s">
        <v>1143</v>
      </c>
    </row>
    <row r="218" spans="1:1" x14ac:dyDescent="0.25">
      <c r="A218" t="s">
        <v>894</v>
      </c>
    </row>
    <row r="219" spans="1:1" x14ac:dyDescent="0.25">
      <c r="A219" t="s">
        <v>1048</v>
      </c>
    </row>
    <row r="220" spans="1:1" x14ac:dyDescent="0.25">
      <c r="A220" t="s">
        <v>1062</v>
      </c>
    </row>
    <row r="221" spans="1:1" x14ac:dyDescent="0.25">
      <c r="A221" t="s">
        <v>960</v>
      </c>
    </row>
    <row r="222" spans="1:1" x14ac:dyDescent="0.25">
      <c r="A222" t="s">
        <v>827</v>
      </c>
    </row>
    <row r="223" spans="1:1" x14ac:dyDescent="0.25">
      <c r="A223" t="s">
        <v>881</v>
      </c>
    </row>
    <row r="224" spans="1:1" x14ac:dyDescent="0.25">
      <c r="A224" t="s">
        <v>808</v>
      </c>
    </row>
    <row r="225" spans="1:1" x14ac:dyDescent="0.25">
      <c r="A225" t="s">
        <v>663</v>
      </c>
    </row>
    <row r="226" spans="1:1" x14ac:dyDescent="0.25">
      <c r="A226" t="s">
        <v>836</v>
      </c>
    </row>
    <row r="227" spans="1:1" x14ac:dyDescent="0.25">
      <c r="A227" t="s">
        <v>982</v>
      </c>
    </row>
    <row r="228" spans="1:1" x14ac:dyDescent="0.25">
      <c r="A228" t="s">
        <v>774</v>
      </c>
    </row>
    <row r="229" spans="1:1" x14ac:dyDescent="0.25">
      <c r="A229" t="s">
        <v>811</v>
      </c>
    </row>
    <row r="230" spans="1:1" x14ac:dyDescent="0.25">
      <c r="A230" t="s">
        <v>865</v>
      </c>
    </row>
    <row r="231" spans="1:1" x14ac:dyDescent="0.25">
      <c r="A231" t="s">
        <v>984</v>
      </c>
    </row>
    <row r="232" spans="1:1" x14ac:dyDescent="0.25">
      <c r="A232" t="s">
        <v>1149</v>
      </c>
    </row>
    <row r="233" spans="1:1" x14ac:dyDescent="0.25">
      <c r="A233" t="s">
        <v>1144</v>
      </c>
    </row>
    <row r="234" spans="1:1" x14ac:dyDescent="0.25">
      <c r="A234" t="s">
        <v>729</v>
      </c>
    </row>
    <row r="235" spans="1:1" x14ac:dyDescent="0.25">
      <c r="A235" t="s">
        <v>661</v>
      </c>
    </row>
    <row r="236" spans="1:1" x14ac:dyDescent="0.25">
      <c r="A236" t="s">
        <v>1089</v>
      </c>
    </row>
    <row r="237" spans="1:1" x14ac:dyDescent="0.25">
      <c r="A237" t="s">
        <v>1035</v>
      </c>
    </row>
    <row r="238" spans="1:1" x14ac:dyDescent="0.25">
      <c r="A238" t="s">
        <v>584</v>
      </c>
    </row>
    <row r="239" spans="1:1" x14ac:dyDescent="0.25">
      <c r="A239" t="s">
        <v>883</v>
      </c>
    </row>
    <row r="240" spans="1:1" x14ac:dyDescent="0.25">
      <c r="A240" t="s">
        <v>943</v>
      </c>
    </row>
    <row r="241" spans="1:1" x14ac:dyDescent="0.25">
      <c r="A241" t="s">
        <v>1138</v>
      </c>
    </row>
    <row r="242" spans="1:1" x14ac:dyDescent="0.25">
      <c r="A242" t="s">
        <v>939</v>
      </c>
    </row>
    <row r="243" spans="1:1" x14ac:dyDescent="0.25">
      <c r="A243" t="s">
        <v>1164</v>
      </c>
    </row>
    <row r="244" spans="1:1" x14ac:dyDescent="0.25">
      <c r="A244" t="s">
        <v>1038</v>
      </c>
    </row>
    <row r="245" spans="1:1" x14ac:dyDescent="0.25">
      <c r="A245" t="s">
        <v>599</v>
      </c>
    </row>
    <row r="246" spans="1:1" x14ac:dyDescent="0.25">
      <c r="A246" t="s">
        <v>1183</v>
      </c>
    </row>
    <row r="247" spans="1:1" x14ac:dyDescent="0.25">
      <c r="A247" t="s">
        <v>1085</v>
      </c>
    </row>
    <row r="248" spans="1:1" x14ac:dyDescent="0.25">
      <c r="A248" t="s">
        <v>1063</v>
      </c>
    </row>
    <row r="249" spans="1:1" x14ac:dyDescent="0.25">
      <c r="A249" t="s">
        <v>1142</v>
      </c>
    </row>
    <row r="250" spans="1:1" x14ac:dyDescent="0.25">
      <c r="A250" t="s">
        <v>803</v>
      </c>
    </row>
    <row r="251" spans="1:1" x14ac:dyDescent="0.25">
      <c r="A251" t="s">
        <v>1123</v>
      </c>
    </row>
    <row r="252" spans="1:1" x14ac:dyDescent="0.25">
      <c r="A252" t="s">
        <v>983</v>
      </c>
    </row>
    <row r="253" spans="1:1" x14ac:dyDescent="0.25">
      <c r="A253" t="s">
        <v>655</v>
      </c>
    </row>
    <row r="254" spans="1:1" x14ac:dyDescent="0.25">
      <c r="A254" t="s">
        <v>819</v>
      </c>
    </row>
    <row r="255" spans="1:1" x14ac:dyDescent="0.25">
      <c r="A255" t="s">
        <v>1175</v>
      </c>
    </row>
    <row r="256" spans="1:1" x14ac:dyDescent="0.25">
      <c r="A256" t="s">
        <v>1190</v>
      </c>
    </row>
    <row r="257" spans="1:1" x14ac:dyDescent="0.25">
      <c r="A257" t="s">
        <v>1156</v>
      </c>
    </row>
    <row r="258" spans="1:1" x14ac:dyDescent="0.25">
      <c r="A258" t="s">
        <v>1134</v>
      </c>
    </row>
    <row r="259" spans="1:1" x14ac:dyDescent="0.25">
      <c r="A259" t="s">
        <v>821</v>
      </c>
    </row>
    <row r="260" spans="1:1" x14ac:dyDescent="0.25">
      <c r="A260" t="s">
        <v>902</v>
      </c>
    </row>
    <row r="261" spans="1:1" x14ac:dyDescent="0.25">
      <c r="A261" t="s">
        <v>908</v>
      </c>
    </row>
    <row r="262" spans="1:1" x14ac:dyDescent="0.25">
      <c r="A262" t="s">
        <v>1027</v>
      </c>
    </row>
    <row r="263" spans="1:1" x14ac:dyDescent="0.25">
      <c r="A263" t="s">
        <v>1204</v>
      </c>
    </row>
    <row r="264" spans="1:1" x14ac:dyDescent="0.25">
      <c r="A264" t="s">
        <v>1151</v>
      </c>
    </row>
    <row r="265" spans="1:1" x14ac:dyDescent="0.25">
      <c r="A265" t="s">
        <v>642</v>
      </c>
    </row>
    <row r="266" spans="1:1" x14ac:dyDescent="0.25">
      <c r="A266" t="s">
        <v>562</v>
      </c>
    </row>
    <row r="267" spans="1:1" x14ac:dyDescent="0.25">
      <c r="A267" t="s">
        <v>874</v>
      </c>
    </row>
    <row r="268" spans="1:1" x14ac:dyDescent="0.25">
      <c r="A268" t="s">
        <v>1108</v>
      </c>
    </row>
    <row r="269" spans="1:1" x14ac:dyDescent="0.25">
      <c r="A269" t="s">
        <v>474</v>
      </c>
    </row>
    <row r="270" spans="1:1" x14ac:dyDescent="0.25">
      <c r="A270" t="s">
        <v>934</v>
      </c>
    </row>
    <row r="271" spans="1:1" x14ac:dyDescent="0.25">
      <c r="A271" t="s">
        <v>1102</v>
      </c>
    </row>
    <row r="272" spans="1:1" x14ac:dyDescent="0.25">
      <c r="A272" t="s">
        <v>1029</v>
      </c>
    </row>
    <row r="273" spans="1:1" x14ac:dyDescent="0.25">
      <c r="A273" t="s">
        <v>1482</v>
      </c>
    </row>
    <row r="274" spans="1:1" x14ac:dyDescent="0.25">
      <c r="A274" t="s">
        <v>807</v>
      </c>
    </row>
    <row r="275" spans="1:1" x14ac:dyDescent="0.25">
      <c r="A275" t="s">
        <v>912</v>
      </c>
    </row>
    <row r="276" spans="1:1" x14ac:dyDescent="0.25">
      <c r="A276" t="s">
        <v>1131</v>
      </c>
    </row>
    <row r="277" spans="1:1" x14ac:dyDescent="0.25">
      <c r="A277" t="s">
        <v>966</v>
      </c>
    </row>
    <row r="278" spans="1:1" x14ac:dyDescent="0.25">
      <c r="A278" t="s">
        <v>1483</v>
      </c>
    </row>
    <row r="279" spans="1:1" x14ac:dyDescent="0.25">
      <c r="A279" t="s">
        <v>718</v>
      </c>
    </row>
    <row r="280" spans="1:1" x14ac:dyDescent="0.25">
      <c r="A280" t="s">
        <v>695</v>
      </c>
    </row>
    <row r="281" spans="1:1" x14ac:dyDescent="0.25">
      <c r="A281" t="s">
        <v>1045</v>
      </c>
    </row>
    <row r="282" spans="1:1" x14ac:dyDescent="0.25">
      <c r="A282" t="s">
        <v>754</v>
      </c>
    </row>
    <row r="283" spans="1:1" x14ac:dyDescent="0.25">
      <c r="A283" t="s">
        <v>964</v>
      </c>
    </row>
    <row r="284" spans="1:1" x14ac:dyDescent="0.25">
      <c r="A284" t="s">
        <v>1006</v>
      </c>
    </row>
    <row r="285" spans="1:1" x14ac:dyDescent="0.25">
      <c r="A285" t="s">
        <v>657</v>
      </c>
    </row>
    <row r="286" spans="1:1" x14ac:dyDescent="0.25">
      <c r="A286" t="s">
        <v>1484</v>
      </c>
    </row>
    <row r="287" spans="1:1" x14ac:dyDescent="0.25">
      <c r="A287" t="s">
        <v>1148</v>
      </c>
    </row>
    <row r="288" spans="1:1" x14ac:dyDescent="0.25">
      <c r="A288" t="s">
        <v>905</v>
      </c>
    </row>
    <row r="289" spans="1:1" x14ac:dyDescent="0.25">
      <c r="A289" t="s">
        <v>838</v>
      </c>
    </row>
    <row r="290" spans="1:1" x14ac:dyDescent="0.25">
      <c r="A290" t="s">
        <v>1004</v>
      </c>
    </row>
    <row r="291" spans="1:1" x14ac:dyDescent="0.25">
      <c r="A291" t="s">
        <v>975</v>
      </c>
    </row>
    <row r="292" spans="1:1" x14ac:dyDescent="0.25">
      <c r="A292" t="s">
        <v>1047</v>
      </c>
    </row>
    <row r="293" spans="1:1" x14ac:dyDescent="0.25">
      <c r="A293" t="s">
        <v>951</v>
      </c>
    </row>
    <row r="294" spans="1:1" x14ac:dyDescent="0.25">
      <c r="A294" t="s">
        <v>1044</v>
      </c>
    </row>
    <row r="295" spans="1:1" x14ac:dyDescent="0.25">
      <c r="A295" t="s">
        <v>1485</v>
      </c>
    </row>
    <row r="296" spans="1:1" x14ac:dyDescent="0.25">
      <c r="A296" t="s">
        <v>1051</v>
      </c>
    </row>
    <row r="297" spans="1:1" x14ac:dyDescent="0.25">
      <c r="A297" t="s">
        <v>1023</v>
      </c>
    </row>
    <row r="298" spans="1:1" x14ac:dyDescent="0.25">
      <c r="A298" t="s">
        <v>725</v>
      </c>
    </row>
    <row r="299" spans="1:1" x14ac:dyDescent="0.25">
      <c r="A299" t="s">
        <v>1013</v>
      </c>
    </row>
    <row r="300" spans="1:1" x14ac:dyDescent="0.25">
      <c r="A300" t="s">
        <v>658</v>
      </c>
    </row>
    <row r="301" spans="1:1" x14ac:dyDescent="0.25">
      <c r="A301" t="s">
        <v>1486</v>
      </c>
    </row>
    <row r="302" spans="1:1" x14ac:dyDescent="0.25">
      <c r="A302" t="s">
        <v>899</v>
      </c>
    </row>
    <row r="303" spans="1:1" x14ac:dyDescent="0.25">
      <c r="A303" t="s">
        <v>1058</v>
      </c>
    </row>
    <row r="304" spans="1:1" x14ac:dyDescent="0.25">
      <c r="A304" t="s">
        <v>813</v>
      </c>
    </row>
    <row r="305" spans="1:1" x14ac:dyDescent="0.25">
      <c r="A305" t="s">
        <v>870</v>
      </c>
    </row>
    <row r="306" spans="1:1" x14ac:dyDescent="0.25">
      <c r="A306" t="s">
        <v>1487</v>
      </c>
    </row>
    <row r="307" spans="1:1" x14ac:dyDescent="0.25">
      <c r="A307" t="s">
        <v>512</v>
      </c>
    </row>
    <row r="308" spans="1:1" x14ac:dyDescent="0.25">
      <c r="A308" t="s">
        <v>850</v>
      </c>
    </row>
    <row r="309" spans="1:1" x14ac:dyDescent="0.25">
      <c r="A309" t="s">
        <v>1488</v>
      </c>
    </row>
    <row r="310" spans="1:1" x14ac:dyDescent="0.25">
      <c r="A310" t="s">
        <v>491</v>
      </c>
    </row>
    <row r="311" spans="1:1" x14ac:dyDescent="0.25">
      <c r="A311" t="s">
        <v>1489</v>
      </c>
    </row>
    <row r="312" spans="1:1" x14ac:dyDescent="0.25">
      <c r="A312" t="s">
        <v>1200</v>
      </c>
    </row>
    <row r="313" spans="1:1" x14ac:dyDescent="0.25">
      <c r="A313" t="s">
        <v>1074</v>
      </c>
    </row>
    <row r="314" spans="1:1" x14ac:dyDescent="0.25">
      <c r="A314" t="s">
        <v>948</v>
      </c>
    </row>
    <row r="315" spans="1:1" x14ac:dyDescent="0.25">
      <c r="A315" t="s">
        <v>1490</v>
      </c>
    </row>
    <row r="316" spans="1:1" x14ac:dyDescent="0.25">
      <c r="A316" t="s">
        <v>1011</v>
      </c>
    </row>
    <row r="317" spans="1:1" x14ac:dyDescent="0.25">
      <c r="A317" t="s">
        <v>856</v>
      </c>
    </row>
    <row r="318" spans="1:1" x14ac:dyDescent="0.25">
      <c r="A318" t="s">
        <v>723</v>
      </c>
    </row>
    <row r="319" spans="1:1" x14ac:dyDescent="0.25">
      <c r="A319" t="s">
        <v>573</v>
      </c>
    </row>
    <row r="320" spans="1:1" x14ac:dyDescent="0.25">
      <c r="A320" t="s">
        <v>1039</v>
      </c>
    </row>
    <row r="321" spans="1:1" x14ac:dyDescent="0.25">
      <c r="A321" t="s">
        <v>859</v>
      </c>
    </row>
    <row r="322" spans="1:1" x14ac:dyDescent="0.25">
      <c r="A322" t="s">
        <v>1093</v>
      </c>
    </row>
    <row r="323" spans="1:1" x14ac:dyDescent="0.25">
      <c r="A323" t="s">
        <v>842</v>
      </c>
    </row>
    <row r="324" spans="1:1" x14ac:dyDescent="0.25">
      <c r="A324" t="s">
        <v>1025</v>
      </c>
    </row>
    <row r="325" spans="1:1" x14ac:dyDescent="0.25">
      <c r="A325" t="s">
        <v>1060</v>
      </c>
    </row>
    <row r="326" spans="1:1" x14ac:dyDescent="0.25">
      <c r="A326" t="s">
        <v>878</v>
      </c>
    </row>
    <row r="327" spans="1:1" x14ac:dyDescent="0.25">
      <c r="A327" t="s">
        <v>664</v>
      </c>
    </row>
    <row r="328" spans="1:1" x14ac:dyDescent="0.25">
      <c r="A328" t="s">
        <v>555</v>
      </c>
    </row>
    <row r="329" spans="1:1" x14ac:dyDescent="0.25">
      <c r="A329" t="s">
        <v>595</v>
      </c>
    </row>
    <row r="330" spans="1:1" x14ac:dyDescent="0.25">
      <c r="A330" t="s">
        <v>989</v>
      </c>
    </row>
    <row r="331" spans="1:1" x14ac:dyDescent="0.25">
      <c r="A331" t="s">
        <v>1033</v>
      </c>
    </row>
    <row r="332" spans="1:1" x14ac:dyDescent="0.25">
      <c r="A332" t="s">
        <v>1022</v>
      </c>
    </row>
    <row r="333" spans="1:1" x14ac:dyDescent="0.25">
      <c r="A333" t="s">
        <v>1150</v>
      </c>
    </row>
    <row r="334" spans="1:1" x14ac:dyDescent="0.25">
      <c r="A334" t="s">
        <v>516</v>
      </c>
    </row>
    <row r="335" spans="1:1" x14ac:dyDescent="0.25">
      <c r="A335" t="s">
        <v>792</v>
      </c>
    </row>
    <row r="336" spans="1:1" x14ac:dyDescent="0.25">
      <c r="A336" t="s">
        <v>936</v>
      </c>
    </row>
    <row r="337" spans="1:1" x14ac:dyDescent="0.25">
      <c r="A337" t="s">
        <v>1165</v>
      </c>
    </row>
    <row r="338" spans="1:1" x14ac:dyDescent="0.25">
      <c r="A338" t="s">
        <v>1021</v>
      </c>
    </row>
    <row r="339" spans="1:1" x14ac:dyDescent="0.25">
      <c r="A339" t="s">
        <v>1146</v>
      </c>
    </row>
    <row r="340" spans="1:1" x14ac:dyDescent="0.25">
      <c r="A340" t="s">
        <v>379</v>
      </c>
    </row>
    <row r="341" spans="1:1" x14ac:dyDescent="0.25">
      <c r="A341" t="s">
        <v>823</v>
      </c>
    </row>
    <row r="342" spans="1:1" x14ac:dyDescent="0.25">
      <c r="A342" t="s">
        <v>1041</v>
      </c>
    </row>
    <row r="343" spans="1:1" x14ac:dyDescent="0.25">
      <c r="A343" t="s">
        <v>976</v>
      </c>
    </row>
    <row r="344" spans="1:1" x14ac:dyDescent="0.25">
      <c r="A344" t="s">
        <v>1209</v>
      </c>
    </row>
    <row r="345" spans="1:1" x14ac:dyDescent="0.25">
      <c r="A345" t="s">
        <v>517</v>
      </c>
    </row>
    <row r="346" spans="1:1" x14ac:dyDescent="0.25">
      <c r="A346" t="s">
        <v>801</v>
      </c>
    </row>
    <row r="347" spans="1:1" x14ac:dyDescent="0.25">
      <c r="A347" t="s">
        <v>903</v>
      </c>
    </row>
    <row r="348" spans="1:1" x14ac:dyDescent="0.25">
      <c r="A348" t="s">
        <v>1098</v>
      </c>
    </row>
    <row r="349" spans="1:1" x14ac:dyDescent="0.25">
      <c r="A349" t="s">
        <v>1125</v>
      </c>
    </row>
    <row r="350" spans="1:1" x14ac:dyDescent="0.25">
      <c r="A350" t="s">
        <v>815</v>
      </c>
    </row>
    <row r="351" spans="1:1" x14ac:dyDescent="0.25">
      <c r="A351" t="s">
        <v>944</v>
      </c>
    </row>
    <row r="352" spans="1:1" x14ac:dyDescent="0.25">
      <c r="A352" t="s">
        <v>832</v>
      </c>
    </row>
    <row r="353" spans="1:1" x14ac:dyDescent="0.25">
      <c r="A353" t="s">
        <v>1087</v>
      </c>
    </row>
    <row r="354" spans="1:1" x14ac:dyDescent="0.25">
      <c r="A354" t="s">
        <v>1122</v>
      </c>
    </row>
    <row r="355" spans="1:1" x14ac:dyDescent="0.25">
      <c r="A355" t="s">
        <v>841</v>
      </c>
    </row>
    <row r="356" spans="1:1" x14ac:dyDescent="0.25">
      <c r="A356" t="s">
        <v>980</v>
      </c>
    </row>
    <row r="357" spans="1:1" x14ac:dyDescent="0.25">
      <c r="A357" t="s">
        <v>973</v>
      </c>
    </row>
    <row r="358" spans="1:1" x14ac:dyDescent="0.25">
      <c r="A358" t="s">
        <v>932</v>
      </c>
    </row>
    <row r="359" spans="1:1" x14ac:dyDescent="0.25">
      <c r="A359" t="s">
        <v>1199</v>
      </c>
    </row>
    <row r="360" spans="1:1" x14ac:dyDescent="0.25">
      <c r="A360" t="s">
        <v>1197</v>
      </c>
    </row>
    <row r="361" spans="1:1" x14ac:dyDescent="0.25">
      <c r="A361" t="s">
        <v>1032</v>
      </c>
    </row>
    <row r="362" spans="1:1" x14ac:dyDescent="0.25">
      <c r="A362" t="s">
        <v>1491</v>
      </c>
    </row>
    <row r="363" spans="1:1" x14ac:dyDescent="0.25">
      <c r="A363" t="s">
        <v>415</v>
      </c>
    </row>
    <row r="364" spans="1:1" x14ac:dyDescent="0.25">
      <c r="A364" t="s">
        <v>1020</v>
      </c>
    </row>
    <row r="365" spans="1:1" x14ac:dyDescent="0.25">
      <c r="A365" t="s">
        <v>1073</v>
      </c>
    </row>
    <row r="366" spans="1:1" x14ac:dyDescent="0.25">
      <c r="A366" t="s">
        <v>647</v>
      </c>
    </row>
    <row r="367" spans="1:1" x14ac:dyDescent="0.25">
      <c r="A367" t="s">
        <v>880</v>
      </c>
    </row>
    <row r="368" spans="1:1" x14ac:dyDescent="0.25">
      <c r="A368" t="s">
        <v>389</v>
      </c>
    </row>
    <row r="369" spans="1:1" x14ac:dyDescent="0.25">
      <c r="A369" t="s">
        <v>1492</v>
      </c>
    </row>
    <row r="370" spans="1:1" x14ac:dyDescent="0.25">
      <c r="A370" t="s">
        <v>654</v>
      </c>
    </row>
    <row r="371" spans="1:1" x14ac:dyDescent="0.25">
      <c r="A371" t="s">
        <v>624</v>
      </c>
    </row>
    <row r="372" spans="1:1" x14ac:dyDescent="0.25">
      <c r="A372" t="s">
        <v>1121</v>
      </c>
    </row>
    <row r="373" spans="1:1" x14ac:dyDescent="0.25">
      <c r="A373" t="s">
        <v>1172</v>
      </c>
    </row>
    <row r="374" spans="1:1" x14ac:dyDescent="0.25">
      <c r="A374" t="s">
        <v>988</v>
      </c>
    </row>
    <row r="375" spans="1:1" x14ac:dyDescent="0.25">
      <c r="A375" t="s">
        <v>683</v>
      </c>
    </row>
    <row r="376" spans="1:1" x14ac:dyDescent="0.25">
      <c r="A376" t="s">
        <v>1126</v>
      </c>
    </row>
    <row r="377" spans="1:1" x14ac:dyDescent="0.25">
      <c r="A377" t="s">
        <v>1171</v>
      </c>
    </row>
    <row r="378" spans="1:1" x14ac:dyDescent="0.25">
      <c r="A378" t="s">
        <v>992</v>
      </c>
    </row>
    <row r="379" spans="1:1" x14ac:dyDescent="0.25">
      <c r="A379" t="s">
        <v>536</v>
      </c>
    </row>
    <row r="380" spans="1:1" x14ac:dyDescent="0.25">
      <c r="A380" t="s">
        <v>1042</v>
      </c>
    </row>
    <row r="381" spans="1:1" x14ac:dyDescent="0.25">
      <c r="A381" t="s">
        <v>395</v>
      </c>
    </row>
    <row r="382" spans="1:1" x14ac:dyDescent="0.25">
      <c r="A382" t="s">
        <v>1120</v>
      </c>
    </row>
    <row r="383" spans="1:1" x14ac:dyDescent="0.25">
      <c r="A383" t="s">
        <v>1100</v>
      </c>
    </row>
    <row r="384" spans="1:1" x14ac:dyDescent="0.25">
      <c r="A384" t="s">
        <v>409</v>
      </c>
    </row>
    <row r="385" spans="1:1" x14ac:dyDescent="0.25">
      <c r="A385" t="s">
        <v>1182</v>
      </c>
    </row>
    <row r="386" spans="1:1" x14ac:dyDescent="0.25">
      <c r="A386" t="s">
        <v>1173</v>
      </c>
    </row>
    <row r="387" spans="1:1" x14ac:dyDescent="0.25">
      <c r="A387" t="s">
        <v>779</v>
      </c>
    </row>
    <row r="388" spans="1:1" x14ac:dyDescent="0.25">
      <c r="A388" t="s">
        <v>1096</v>
      </c>
    </row>
    <row r="389" spans="1:1" x14ac:dyDescent="0.25">
      <c r="A389" t="s">
        <v>1052</v>
      </c>
    </row>
    <row r="390" spans="1:1" x14ac:dyDescent="0.25">
      <c r="A390" t="s">
        <v>1185</v>
      </c>
    </row>
    <row r="391" spans="1:1" x14ac:dyDescent="0.25">
      <c r="A391" t="s">
        <v>1107</v>
      </c>
    </row>
    <row r="392" spans="1:1" x14ac:dyDescent="0.25">
      <c r="A392" t="s">
        <v>1079</v>
      </c>
    </row>
    <row r="393" spans="1:1" x14ac:dyDescent="0.25">
      <c r="A393" t="s">
        <v>1213</v>
      </c>
    </row>
    <row r="394" spans="1:1" x14ac:dyDescent="0.25">
      <c r="A394" t="s">
        <v>1159</v>
      </c>
    </row>
    <row r="395" spans="1:1" x14ac:dyDescent="0.25">
      <c r="A395" t="s">
        <v>418</v>
      </c>
    </row>
    <row r="396" spans="1:1" x14ac:dyDescent="0.25">
      <c r="A396" t="s">
        <v>876</v>
      </c>
    </row>
    <row r="397" spans="1:1" x14ac:dyDescent="0.25">
      <c r="A397" t="s">
        <v>676</v>
      </c>
    </row>
    <row r="398" spans="1:1" x14ac:dyDescent="0.25">
      <c r="A398" t="s">
        <v>971</v>
      </c>
    </row>
    <row r="399" spans="1:1" x14ac:dyDescent="0.25">
      <c r="A399" t="s">
        <v>452</v>
      </c>
    </row>
    <row r="400" spans="1:1" x14ac:dyDescent="0.25">
      <c r="A400" t="s">
        <v>698</v>
      </c>
    </row>
    <row r="401" spans="1:1" x14ac:dyDescent="0.25">
      <c r="A401" t="s">
        <v>892</v>
      </c>
    </row>
    <row r="402" spans="1:1" x14ac:dyDescent="0.25">
      <c r="A402" t="s">
        <v>714</v>
      </c>
    </row>
    <row r="403" spans="1:1" x14ac:dyDescent="0.25">
      <c r="A403" t="s">
        <v>1103</v>
      </c>
    </row>
    <row r="404" spans="1:1" x14ac:dyDescent="0.25">
      <c r="A404" t="s">
        <v>927</v>
      </c>
    </row>
    <row r="405" spans="1:1" x14ac:dyDescent="0.25">
      <c r="A405" t="s">
        <v>1106</v>
      </c>
    </row>
    <row r="406" spans="1:1" x14ac:dyDescent="0.25">
      <c r="A406" t="s">
        <v>816</v>
      </c>
    </row>
    <row r="407" spans="1:1" x14ac:dyDescent="0.25">
      <c r="A407" t="s">
        <v>974</v>
      </c>
    </row>
    <row r="408" spans="1:1" x14ac:dyDescent="0.25">
      <c r="A408" t="s">
        <v>523</v>
      </c>
    </row>
    <row r="409" spans="1:1" x14ac:dyDescent="0.25">
      <c r="A409" t="s">
        <v>735</v>
      </c>
    </row>
    <row r="410" spans="1:1" x14ac:dyDescent="0.25">
      <c r="A410" t="s">
        <v>524</v>
      </c>
    </row>
    <row r="411" spans="1:1" x14ac:dyDescent="0.25">
      <c r="A411" t="s">
        <v>1196</v>
      </c>
    </row>
    <row r="412" spans="1:1" x14ac:dyDescent="0.25">
      <c r="A412" t="s">
        <v>891</v>
      </c>
    </row>
    <row r="413" spans="1:1" x14ac:dyDescent="0.25">
      <c r="A413" t="s">
        <v>1187</v>
      </c>
    </row>
    <row r="414" spans="1:1" x14ac:dyDescent="0.25">
      <c r="A414" t="s">
        <v>684</v>
      </c>
    </row>
    <row r="415" spans="1:1" x14ac:dyDescent="0.25">
      <c r="A415" t="s">
        <v>545</v>
      </c>
    </row>
    <row r="416" spans="1:1" x14ac:dyDescent="0.25">
      <c r="A416" t="s">
        <v>826</v>
      </c>
    </row>
    <row r="417" spans="1:1" x14ac:dyDescent="0.25">
      <c r="A417" t="s">
        <v>772</v>
      </c>
    </row>
    <row r="418" spans="1:1" x14ac:dyDescent="0.25">
      <c r="A418" t="s">
        <v>818</v>
      </c>
    </row>
    <row r="419" spans="1:1" x14ac:dyDescent="0.25">
      <c r="A419" t="s">
        <v>1070</v>
      </c>
    </row>
    <row r="420" spans="1:1" x14ac:dyDescent="0.25">
      <c r="A420" t="s">
        <v>800</v>
      </c>
    </row>
    <row r="421" spans="1:1" x14ac:dyDescent="0.25">
      <c r="A421" t="s">
        <v>1154</v>
      </c>
    </row>
    <row r="422" spans="1:1" x14ac:dyDescent="0.25">
      <c r="A422" t="s">
        <v>1188</v>
      </c>
    </row>
    <row r="423" spans="1:1" x14ac:dyDescent="0.25">
      <c r="A423" t="s">
        <v>1124</v>
      </c>
    </row>
    <row r="424" spans="1:1" x14ac:dyDescent="0.25">
      <c r="A424" t="s">
        <v>1214</v>
      </c>
    </row>
    <row r="425" spans="1:1" x14ac:dyDescent="0.25">
      <c r="A425" t="s">
        <v>1160</v>
      </c>
    </row>
    <row r="426" spans="1:1" x14ac:dyDescent="0.25">
      <c r="A426" t="s">
        <v>1086</v>
      </c>
    </row>
    <row r="427" spans="1:1" x14ac:dyDescent="0.25">
      <c r="A427" t="s">
        <v>715</v>
      </c>
    </row>
    <row r="428" spans="1:1" x14ac:dyDescent="0.25">
      <c r="A428" t="s">
        <v>548</v>
      </c>
    </row>
    <row r="429" spans="1:1" x14ac:dyDescent="0.25">
      <c r="A429" t="s">
        <v>830</v>
      </c>
    </row>
    <row r="430" spans="1:1" x14ac:dyDescent="0.25">
      <c r="A430" t="s">
        <v>937</v>
      </c>
    </row>
    <row r="431" spans="1:1" x14ac:dyDescent="0.25">
      <c r="A431" t="s">
        <v>1207</v>
      </c>
    </row>
    <row r="432" spans="1:1" x14ac:dyDescent="0.25">
      <c r="A432" t="s">
        <v>1066</v>
      </c>
    </row>
    <row r="433" spans="1:1" x14ac:dyDescent="0.25">
      <c r="A433" t="s">
        <v>952</v>
      </c>
    </row>
    <row r="434" spans="1:1" x14ac:dyDescent="0.25">
      <c r="A434" t="s">
        <v>1009</v>
      </c>
    </row>
    <row r="435" spans="1:1" x14ac:dyDescent="0.25">
      <c r="A435" t="s">
        <v>454</v>
      </c>
    </row>
    <row r="436" spans="1:1" x14ac:dyDescent="0.25">
      <c r="A436" t="s">
        <v>942</v>
      </c>
    </row>
    <row r="437" spans="1:1" x14ac:dyDescent="0.25">
      <c r="A437" t="s">
        <v>1046</v>
      </c>
    </row>
    <row r="438" spans="1:1" x14ac:dyDescent="0.25">
      <c r="A438" t="s">
        <v>1015</v>
      </c>
    </row>
    <row r="439" spans="1:1" x14ac:dyDescent="0.25">
      <c r="A439" t="s">
        <v>877</v>
      </c>
    </row>
    <row r="440" spans="1:1" x14ac:dyDescent="0.25">
      <c r="A440" t="s">
        <v>1137</v>
      </c>
    </row>
    <row r="441" spans="1:1" x14ac:dyDescent="0.25">
      <c r="A441" t="s">
        <v>910</v>
      </c>
    </row>
    <row r="442" spans="1:1" x14ac:dyDescent="0.25">
      <c r="A442" t="s">
        <v>879</v>
      </c>
    </row>
    <row r="443" spans="1:1" x14ac:dyDescent="0.25">
      <c r="A443" t="s">
        <v>1017</v>
      </c>
    </row>
    <row r="444" spans="1:1" x14ac:dyDescent="0.25">
      <c r="A444" t="s">
        <v>1493</v>
      </c>
    </row>
    <row r="445" spans="1:1" x14ac:dyDescent="0.25">
      <c r="A445" t="s">
        <v>1198</v>
      </c>
    </row>
    <row r="446" spans="1:1" x14ac:dyDescent="0.25">
      <c r="A446" t="s">
        <v>896</v>
      </c>
    </row>
    <row r="447" spans="1:1" x14ac:dyDescent="0.25">
      <c r="A447" t="s">
        <v>835</v>
      </c>
    </row>
    <row r="448" spans="1:1" x14ac:dyDescent="0.25">
      <c r="A448" t="s">
        <v>799</v>
      </c>
    </row>
    <row r="449" spans="1:1" x14ac:dyDescent="0.25">
      <c r="A449" t="s">
        <v>678</v>
      </c>
    </row>
    <row r="450" spans="1:1" x14ac:dyDescent="0.25">
      <c r="A450" t="s">
        <v>558</v>
      </c>
    </row>
    <row r="451" spans="1:1" x14ac:dyDescent="0.25">
      <c r="A451" t="s">
        <v>1000</v>
      </c>
    </row>
    <row r="452" spans="1:1" x14ac:dyDescent="0.25">
      <c r="A452" t="s">
        <v>637</v>
      </c>
    </row>
    <row r="453" spans="1:1" x14ac:dyDescent="0.25">
      <c r="A453" t="s">
        <v>1068</v>
      </c>
    </row>
    <row r="454" spans="1:1" x14ac:dyDescent="0.25">
      <c r="A454" t="s">
        <v>674</v>
      </c>
    </row>
    <row r="455" spans="1:1" x14ac:dyDescent="0.25">
      <c r="A455" t="s">
        <v>1174</v>
      </c>
    </row>
    <row r="456" spans="1:1" x14ac:dyDescent="0.25">
      <c r="A456" t="s">
        <v>1003</v>
      </c>
    </row>
    <row r="457" spans="1:1" x14ac:dyDescent="0.25">
      <c r="A457" t="s">
        <v>1210</v>
      </c>
    </row>
    <row r="458" spans="1:1" x14ac:dyDescent="0.25">
      <c r="A458" t="s">
        <v>1075</v>
      </c>
    </row>
    <row r="459" spans="1:1" x14ac:dyDescent="0.25">
      <c r="A459" t="s">
        <v>829</v>
      </c>
    </row>
    <row r="460" spans="1:1" x14ac:dyDescent="0.25">
      <c r="A460" t="s">
        <v>1141</v>
      </c>
    </row>
    <row r="461" spans="1:1" x14ac:dyDescent="0.25">
      <c r="A461" t="s">
        <v>717</v>
      </c>
    </row>
    <row r="462" spans="1:1" x14ac:dyDescent="0.25">
      <c r="A462" t="s">
        <v>1050</v>
      </c>
    </row>
    <row r="463" spans="1:1" x14ac:dyDescent="0.25">
      <c r="A463" t="s">
        <v>871</v>
      </c>
    </row>
    <row r="464" spans="1:1" x14ac:dyDescent="0.25">
      <c r="A464" t="s">
        <v>1064</v>
      </c>
    </row>
    <row r="465" spans="1:1" x14ac:dyDescent="0.25">
      <c r="A465" t="s">
        <v>1191</v>
      </c>
    </row>
    <row r="466" spans="1:1" x14ac:dyDescent="0.25">
      <c r="A466" t="s">
        <v>978</v>
      </c>
    </row>
    <row r="467" spans="1:1" x14ac:dyDescent="0.25">
      <c r="A467" t="s">
        <v>1026</v>
      </c>
    </row>
    <row r="468" spans="1:1" x14ac:dyDescent="0.25">
      <c r="A468" t="s">
        <v>1028</v>
      </c>
    </row>
    <row r="469" spans="1:1" x14ac:dyDescent="0.25">
      <c r="A469" t="s">
        <v>1119</v>
      </c>
    </row>
    <row r="470" spans="1:1" x14ac:dyDescent="0.25">
      <c r="A470" t="s">
        <v>812</v>
      </c>
    </row>
    <row r="471" spans="1:1" x14ac:dyDescent="0.25">
      <c r="A471" t="s">
        <v>757</v>
      </c>
    </row>
    <row r="472" spans="1:1" x14ac:dyDescent="0.25">
      <c r="A472" t="s">
        <v>994</v>
      </c>
    </row>
    <row r="473" spans="1:1" x14ac:dyDescent="0.25">
      <c r="A473" t="s">
        <v>1135</v>
      </c>
    </row>
    <row r="474" spans="1:1" x14ac:dyDescent="0.25">
      <c r="A474" t="s">
        <v>860</v>
      </c>
    </row>
    <row r="475" spans="1:1" x14ac:dyDescent="0.25">
      <c r="A475" t="s">
        <v>1195</v>
      </c>
    </row>
    <row r="476" spans="1:1" x14ac:dyDescent="0.25">
      <c r="A476" t="s">
        <v>909</v>
      </c>
    </row>
    <row r="477" spans="1:1" x14ac:dyDescent="0.25">
      <c r="A477" t="s">
        <v>1049</v>
      </c>
    </row>
    <row r="478" spans="1:1" x14ac:dyDescent="0.25">
      <c r="A478" t="s">
        <v>1104</v>
      </c>
    </row>
    <row r="479" spans="1:1" x14ac:dyDescent="0.25">
      <c r="A479" t="s">
        <v>625</v>
      </c>
    </row>
    <row r="480" spans="1:1" x14ac:dyDescent="0.25">
      <c r="A480" t="s">
        <v>1194</v>
      </c>
    </row>
    <row r="481" spans="1:1" x14ac:dyDescent="0.25">
      <c r="A481" t="s">
        <v>738</v>
      </c>
    </row>
    <row r="482" spans="1:1" x14ac:dyDescent="0.25">
      <c r="A482" t="s">
        <v>456</v>
      </c>
    </row>
    <row r="483" spans="1:1" x14ac:dyDescent="0.25">
      <c r="A483" t="s">
        <v>364</v>
      </c>
    </row>
    <row r="484" spans="1:1" x14ac:dyDescent="0.25">
      <c r="A484" t="s">
        <v>848</v>
      </c>
    </row>
    <row r="485" spans="1:1" x14ac:dyDescent="0.25">
      <c r="A485" t="s">
        <v>901</v>
      </c>
    </row>
    <row r="486" spans="1:1" x14ac:dyDescent="0.25">
      <c r="A486" t="s">
        <v>1494</v>
      </c>
    </row>
    <row r="487" spans="1:1" x14ac:dyDescent="0.25">
      <c r="A487" t="s">
        <v>1184</v>
      </c>
    </row>
    <row r="488" spans="1:1" x14ac:dyDescent="0.25">
      <c r="A488" t="s">
        <v>839</v>
      </c>
    </row>
    <row r="489" spans="1:1" x14ac:dyDescent="0.25">
      <c r="A489" t="s">
        <v>672</v>
      </c>
    </row>
    <row r="490" spans="1:1" x14ac:dyDescent="0.25">
      <c r="A490" t="s">
        <v>941</v>
      </c>
    </row>
    <row r="491" spans="1:1" x14ac:dyDescent="0.25">
      <c r="A491" t="s">
        <v>709</v>
      </c>
    </row>
    <row r="492" spans="1:1" x14ac:dyDescent="0.25">
      <c r="A492" t="s">
        <v>837</v>
      </c>
    </row>
    <row r="493" spans="1:1" x14ac:dyDescent="0.25">
      <c r="A493" t="s">
        <v>1115</v>
      </c>
    </row>
    <row r="494" spans="1:1" x14ac:dyDescent="0.25">
      <c r="A494" t="s">
        <v>1091</v>
      </c>
    </row>
    <row r="495" spans="1:1" x14ac:dyDescent="0.25">
      <c r="A495" t="s">
        <v>1161</v>
      </c>
    </row>
    <row r="496" spans="1:1" x14ac:dyDescent="0.25">
      <c r="A496" t="s">
        <v>773</v>
      </c>
    </row>
    <row r="497" spans="1:1" x14ac:dyDescent="0.25">
      <c r="A497" t="s">
        <v>1211</v>
      </c>
    </row>
    <row r="498" spans="1:1" x14ac:dyDescent="0.25">
      <c r="A498" t="s">
        <v>890</v>
      </c>
    </row>
    <row r="499" spans="1:1" x14ac:dyDescent="0.25">
      <c r="A499" t="s">
        <v>1186</v>
      </c>
    </row>
    <row r="500" spans="1:1" x14ac:dyDescent="0.25">
      <c r="A500" t="s">
        <v>996</v>
      </c>
    </row>
  </sheetData>
  <conditionalFormatting sqref="A1:A500">
    <cfRule type="expression" dxfId="6" priority="1">
      <formula>MOD(ROW(),2)=0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00"/>
  <sheetViews>
    <sheetView zoomScaleNormal="100" workbookViewId="0">
      <selection sqref="A1:A500"/>
    </sheetView>
  </sheetViews>
  <sheetFormatPr baseColWidth="10" defaultColWidth="9.140625" defaultRowHeight="15" x14ac:dyDescent="0.25"/>
  <cols>
    <col min="1" max="1" width="95.7109375" bestFit="1" customWidth="1"/>
  </cols>
  <sheetData>
    <row r="1" spans="1:1" x14ac:dyDescent="0.25">
      <c r="A1" t="s">
        <v>868</v>
      </c>
    </row>
    <row r="2" spans="1:1" x14ac:dyDescent="0.25">
      <c r="A2" t="s">
        <v>656</v>
      </c>
    </row>
    <row r="3" spans="1:1" x14ac:dyDescent="0.25">
      <c r="A3" t="s">
        <v>458</v>
      </c>
    </row>
    <row r="4" spans="1:1" x14ac:dyDescent="0.25">
      <c r="A4" t="s">
        <v>965</v>
      </c>
    </row>
    <row r="5" spans="1:1" x14ac:dyDescent="0.25">
      <c r="A5" t="s">
        <v>588</v>
      </c>
    </row>
    <row r="6" spans="1:1" x14ac:dyDescent="0.25">
      <c r="A6" t="s">
        <v>598</v>
      </c>
    </row>
    <row r="7" spans="1:1" x14ac:dyDescent="0.25">
      <c r="A7" t="s">
        <v>397</v>
      </c>
    </row>
    <row r="8" spans="1:1" x14ac:dyDescent="0.25">
      <c r="A8" t="s">
        <v>66</v>
      </c>
    </row>
    <row r="9" spans="1:1" x14ac:dyDescent="0.25">
      <c r="A9" t="s">
        <v>557</v>
      </c>
    </row>
    <row r="10" spans="1:1" x14ac:dyDescent="0.25">
      <c r="A10" t="s">
        <v>100</v>
      </c>
    </row>
    <row r="11" spans="1:1" x14ac:dyDescent="0.25">
      <c r="A11" t="s">
        <v>76</v>
      </c>
    </row>
    <row r="12" spans="1:1" x14ac:dyDescent="0.25">
      <c r="A12" t="s">
        <v>61</v>
      </c>
    </row>
    <row r="13" spans="1:1" x14ac:dyDescent="0.25">
      <c r="A13" t="s">
        <v>539</v>
      </c>
    </row>
    <row r="14" spans="1:1" x14ac:dyDescent="0.25">
      <c r="A14" t="s">
        <v>559</v>
      </c>
    </row>
    <row r="15" spans="1:1" x14ac:dyDescent="0.25">
      <c r="A15" t="s">
        <v>42</v>
      </c>
    </row>
    <row r="16" spans="1:1" x14ac:dyDescent="0.25">
      <c r="A16" t="s">
        <v>1097</v>
      </c>
    </row>
    <row r="17" spans="1:1" x14ac:dyDescent="0.25">
      <c r="A17" t="s">
        <v>424</v>
      </c>
    </row>
    <row r="18" spans="1:1" x14ac:dyDescent="0.25">
      <c r="A18" t="s">
        <v>1471</v>
      </c>
    </row>
    <row r="19" spans="1:1" x14ac:dyDescent="0.25">
      <c r="A19" t="s">
        <v>19</v>
      </c>
    </row>
    <row r="20" spans="1:1" x14ac:dyDescent="0.25">
      <c r="A20" t="s">
        <v>785</v>
      </c>
    </row>
    <row r="21" spans="1:1" x14ac:dyDescent="0.25">
      <c r="A21" t="s">
        <v>460</v>
      </c>
    </row>
    <row r="22" spans="1:1" x14ac:dyDescent="0.25">
      <c r="A22" t="s">
        <v>367</v>
      </c>
    </row>
    <row r="23" spans="1:1" x14ac:dyDescent="0.25">
      <c r="A23" t="s">
        <v>468</v>
      </c>
    </row>
    <row r="24" spans="1:1" x14ac:dyDescent="0.25">
      <c r="A24" t="s">
        <v>52</v>
      </c>
    </row>
    <row r="25" spans="1:1" x14ac:dyDescent="0.25">
      <c r="A25" t="s">
        <v>450</v>
      </c>
    </row>
    <row r="26" spans="1:1" x14ac:dyDescent="0.25">
      <c r="A26" t="s">
        <v>55</v>
      </c>
    </row>
    <row r="27" spans="1:1" x14ac:dyDescent="0.25">
      <c r="A27" t="s">
        <v>753</v>
      </c>
    </row>
    <row r="28" spans="1:1" x14ac:dyDescent="0.25">
      <c r="A28" t="s">
        <v>402</v>
      </c>
    </row>
    <row r="29" spans="1:1" x14ac:dyDescent="0.25">
      <c r="A29" t="s">
        <v>528</v>
      </c>
    </row>
    <row r="30" spans="1:1" x14ac:dyDescent="0.25">
      <c r="A30" t="s">
        <v>761</v>
      </c>
    </row>
    <row r="31" spans="1:1" x14ac:dyDescent="0.25">
      <c r="A31" t="s">
        <v>743</v>
      </c>
    </row>
    <row r="32" spans="1:1" x14ac:dyDescent="0.25">
      <c r="A32" t="s">
        <v>57</v>
      </c>
    </row>
    <row r="33" spans="1:1" x14ac:dyDescent="0.25">
      <c r="A33" t="s">
        <v>787</v>
      </c>
    </row>
    <row r="34" spans="1:1" x14ac:dyDescent="0.25">
      <c r="A34" t="s">
        <v>622</v>
      </c>
    </row>
    <row r="35" spans="1:1" x14ac:dyDescent="0.25">
      <c r="A35" t="s">
        <v>376</v>
      </c>
    </row>
    <row r="36" spans="1:1" x14ac:dyDescent="0.25">
      <c r="A36" t="s">
        <v>1094</v>
      </c>
    </row>
    <row r="37" spans="1:1" x14ac:dyDescent="0.25">
      <c r="A37" t="s">
        <v>737</v>
      </c>
    </row>
    <row r="38" spans="1:1" x14ac:dyDescent="0.25">
      <c r="A38" t="s">
        <v>530</v>
      </c>
    </row>
    <row r="39" spans="1:1" x14ac:dyDescent="0.25">
      <c r="A39" t="s">
        <v>613</v>
      </c>
    </row>
    <row r="40" spans="1:1" x14ac:dyDescent="0.25">
      <c r="A40" t="s">
        <v>764</v>
      </c>
    </row>
    <row r="41" spans="1:1" x14ac:dyDescent="0.25">
      <c r="A41" t="s">
        <v>87</v>
      </c>
    </row>
    <row r="42" spans="1:1" x14ac:dyDescent="0.25">
      <c r="A42" t="s">
        <v>361</v>
      </c>
    </row>
    <row r="43" spans="1:1" x14ac:dyDescent="0.25">
      <c r="A43" t="s">
        <v>72</v>
      </c>
    </row>
    <row r="44" spans="1:1" x14ac:dyDescent="0.25">
      <c r="A44" t="s">
        <v>568</v>
      </c>
    </row>
    <row r="45" spans="1:1" x14ac:dyDescent="0.25">
      <c r="A45" t="s">
        <v>393</v>
      </c>
    </row>
    <row r="46" spans="1:1" x14ac:dyDescent="0.25">
      <c r="A46" t="s">
        <v>90</v>
      </c>
    </row>
    <row r="47" spans="1:1" x14ac:dyDescent="0.25">
      <c r="A47" t="s">
        <v>12</v>
      </c>
    </row>
    <row r="48" spans="1:1" x14ac:dyDescent="0.25">
      <c r="A48" t="s">
        <v>769</v>
      </c>
    </row>
    <row r="49" spans="1:1" x14ac:dyDescent="0.25">
      <c r="A49" t="s">
        <v>1031</v>
      </c>
    </row>
    <row r="50" spans="1:1" x14ac:dyDescent="0.25">
      <c r="A50" t="s">
        <v>969</v>
      </c>
    </row>
    <row r="51" spans="1:1" x14ac:dyDescent="0.25">
      <c r="A51" t="s">
        <v>435</v>
      </c>
    </row>
    <row r="52" spans="1:1" x14ac:dyDescent="0.25">
      <c r="A52" t="s">
        <v>447</v>
      </c>
    </row>
    <row r="53" spans="1:1" x14ac:dyDescent="0.25">
      <c r="A53" t="s">
        <v>636</v>
      </c>
    </row>
    <row r="54" spans="1:1" x14ac:dyDescent="0.25">
      <c r="A54" t="s">
        <v>590</v>
      </c>
    </row>
    <row r="55" spans="1:1" x14ac:dyDescent="0.25">
      <c r="A55" t="s">
        <v>873</v>
      </c>
    </row>
    <row r="56" spans="1:1" x14ac:dyDescent="0.25">
      <c r="A56" t="s">
        <v>82</v>
      </c>
    </row>
    <row r="57" spans="1:1" x14ac:dyDescent="0.25">
      <c r="A57" t="s">
        <v>744</v>
      </c>
    </row>
    <row r="58" spans="1:1" x14ac:dyDescent="0.25">
      <c r="A58" t="s">
        <v>78</v>
      </c>
    </row>
    <row r="59" spans="1:1" x14ac:dyDescent="0.25">
      <c r="A59" t="s">
        <v>101</v>
      </c>
    </row>
    <row r="60" spans="1:1" x14ac:dyDescent="0.25">
      <c r="A60" t="s">
        <v>750</v>
      </c>
    </row>
    <row r="61" spans="1:1" x14ac:dyDescent="0.25">
      <c r="A61" t="s">
        <v>955</v>
      </c>
    </row>
    <row r="62" spans="1:1" x14ac:dyDescent="0.25">
      <c r="A62" t="s">
        <v>494</v>
      </c>
    </row>
    <row r="63" spans="1:1" x14ac:dyDescent="0.25">
      <c r="A63" t="s">
        <v>724</v>
      </c>
    </row>
    <row r="64" spans="1:1" x14ac:dyDescent="0.25">
      <c r="A64" t="s">
        <v>45</v>
      </c>
    </row>
    <row r="65" spans="1:1" x14ac:dyDescent="0.25">
      <c r="A65" t="s">
        <v>446</v>
      </c>
    </row>
    <row r="66" spans="1:1" x14ac:dyDescent="0.25">
      <c r="A66" t="s">
        <v>99</v>
      </c>
    </row>
    <row r="67" spans="1:1" x14ac:dyDescent="0.25">
      <c r="A67" t="s">
        <v>748</v>
      </c>
    </row>
    <row r="68" spans="1:1" x14ac:dyDescent="0.25">
      <c r="A68" t="s">
        <v>571</v>
      </c>
    </row>
    <row r="69" spans="1:1" x14ac:dyDescent="0.25">
      <c r="A69" t="s">
        <v>481</v>
      </c>
    </row>
    <row r="70" spans="1:1" x14ac:dyDescent="0.25">
      <c r="A70" t="s">
        <v>915</v>
      </c>
    </row>
    <row r="71" spans="1:1" x14ac:dyDescent="0.25">
      <c r="A71" t="s">
        <v>606</v>
      </c>
    </row>
    <row r="72" spans="1:1" x14ac:dyDescent="0.25">
      <c r="A72" t="s">
        <v>519</v>
      </c>
    </row>
    <row r="73" spans="1:1" x14ac:dyDescent="0.25">
      <c r="A73" t="s">
        <v>781</v>
      </c>
    </row>
    <row r="74" spans="1:1" x14ac:dyDescent="0.25">
      <c r="A74" t="s">
        <v>495</v>
      </c>
    </row>
    <row r="75" spans="1:1" x14ac:dyDescent="0.25">
      <c r="A75" t="s">
        <v>95</v>
      </c>
    </row>
    <row r="76" spans="1:1" x14ac:dyDescent="0.25">
      <c r="A76" t="s">
        <v>609</v>
      </c>
    </row>
    <row r="77" spans="1:1" x14ac:dyDescent="0.25">
      <c r="A77" t="s">
        <v>30</v>
      </c>
    </row>
    <row r="78" spans="1:1" x14ac:dyDescent="0.25">
      <c r="A78" t="s">
        <v>707</v>
      </c>
    </row>
    <row r="79" spans="1:1" x14ac:dyDescent="0.25">
      <c r="A79" t="s">
        <v>882</v>
      </c>
    </row>
    <row r="80" spans="1:1" x14ac:dyDescent="0.25">
      <c r="A80" t="s">
        <v>643</v>
      </c>
    </row>
    <row r="81" spans="1:1" x14ac:dyDescent="0.25">
      <c r="A81" t="s">
        <v>477</v>
      </c>
    </row>
    <row r="82" spans="1:1" x14ac:dyDescent="0.25">
      <c r="A82" t="s">
        <v>607</v>
      </c>
    </row>
    <row r="83" spans="1:1" x14ac:dyDescent="0.25">
      <c r="A83" t="s">
        <v>554</v>
      </c>
    </row>
    <row r="84" spans="1:1" x14ac:dyDescent="0.25">
      <c r="A84" t="s">
        <v>341</v>
      </c>
    </row>
    <row r="85" spans="1:1" x14ac:dyDescent="0.25">
      <c r="A85" t="s">
        <v>28</v>
      </c>
    </row>
    <row r="86" spans="1:1" x14ac:dyDescent="0.25">
      <c r="A86" t="s">
        <v>739</v>
      </c>
    </row>
    <row r="87" spans="1:1" x14ac:dyDescent="0.25">
      <c r="A87" t="s">
        <v>84</v>
      </c>
    </row>
    <row r="88" spans="1:1" x14ac:dyDescent="0.25">
      <c r="A88" t="s">
        <v>522</v>
      </c>
    </row>
    <row r="89" spans="1:1" x14ac:dyDescent="0.25">
      <c r="A89" t="s">
        <v>438</v>
      </c>
    </row>
    <row r="90" spans="1:1" x14ac:dyDescent="0.25">
      <c r="A90" t="s">
        <v>959</v>
      </c>
    </row>
    <row r="91" spans="1:1" x14ac:dyDescent="0.25">
      <c r="A91" t="s">
        <v>459</v>
      </c>
    </row>
    <row r="92" spans="1:1" x14ac:dyDescent="0.25">
      <c r="A92" t="s">
        <v>666</v>
      </c>
    </row>
    <row r="93" spans="1:1" x14ac:dyDescent="0.25">
      <c r="A93" t="s">
        <v>862</v>
      </c>
    </row>
    <row r="94" spans="1:1" x14ac:dyDescent="0.25">
      <c r="A94" t="s">
        <v>32</v>
      </c>
    </row>
    <row r="95" spans="1:1" x14ac:dyDescent="0.25">
      <c r="A95" t="s">
        <v>408</v>
      </c>
    </row>
    <row r="96" spans="1:1" x14ac:dyDescent="0.25">
      <c r="A96" t="s">
        <v>56</v>
      </c>
    </row>
    <row r="97" spans="1:1" x14ac:dyDescent="0.25">
      <c r="A97" t="s">
        <v>499</v>
      </c>
    </row>
    <row r="98" spans="1:1" x14ac:dyDescent="0.25">
      <c r="A98" t="s">
        <v>373</v>
      </c>
    </row>
    <row r="99" spans="1:1" x14ac:dyDescent="0.25">
      <c r="A99" t="s">
        <v>507</v>
      </c>
    </row>
    <row r="100" spans="1:1" x14ac:dyDescent="0.25">
      <c r="A100" t="s">
        <v>710</v>
      </c>
    </row>
    <row r="101" spans="1:1" x14ac:dyDescent="0.25">
      <c r="A101" t="s">
        <v>405</v>
      </c>
    </row>
    <row r="102" spans="1:1" x14ac:dyDescent="0.25">
      <c r="A102" t="s">
        <v>784</v>
      </c>
    </row>
    <row r="103" spans="1:1" x14ac:dyDescent="0.25">
      <c r="A103" t="s">
        <v>387</v>
      </c>
    </row>
    <row r="104" spans="1:1" x14ac:dyDescent="0.25">
      <c r="A104" t="s">
        <v>518</v>
      </c>
    </row>
    <row r="105" spans="1:1" x14ac:dyDescent="0.25">
      <c r="A105" t="s">
        <v>759</v>
      </c>
    </row>
    <row r="106" spans="1:1" x14ac:dyDescent="0.25">
      <c r="A106" t="s">
        <v>434</v>
      </c>
    </row>
    <row r="107" spans="1:1" x14ac:dyDescent="0.25">
      <c r="A107" t="s">
        <v>10</v>
      </c>
    </row>
    <row r="108" spans="1:1" x14ac:dyDescent="0.25">
      <c r="A108" t="s">
        <v>697</v>
      </c>
    </row>
    <row r="109" spans="1:1" x14ac:dyDescent="0.25">
      <c r="A109" t="s">
        <v>400</v>
      </c>
    </row>
    <row r="110" spans="1:1" x14ac:dyDescent="0.25">
      <c r="A110" t="s">
        <v>1002</v>
      </c>
    </row>
    <row r="111" spans="1:1" x14ac:dyDescent="0.25">
      <c r="A111" t="s">
        <v>669</v>
      </c>
    </row>
    <row r="112" spans="1:1" x14ac:dyDescent="0.25">
      <c r="A112" t="s">
        <v>451</v>
      </c>
    </row>
    <row r="113" spans="1:1" x14ac:dyDescent="0.25">
      <c r="A113" t="s">
        <v>385</v>
      </c>
    </row>
    <row r="114" spans="1:1" x14ac:dyDescent="0.25">
      <c r="A114" t="s">
        <v>81</v>
      </c>
    </row>
    <row r="115" spans="1:1" x14ac:dyDescent="0.25">
      <c r="A115" t="s">
        <v>380</v>
      </c>
    </row>
    <row r="116" spans="1:1" x14ac:dyDescent="0.25">
      <c r="A116" t="s">
        <v>659</v>
      </c>
    </row>
    <row r="117" spans="1:1" x14ac:dyDescent="0.25">
      <c r="A117" t="s">
        <v>752</v>
      </c>
    </row>
    <row r="118" spans="1:1" x14ac:dyDescent="0.25">
      <c r="A118" t="s">
        <v>102</v>
      </c>
    </row>
    <row r="119" spans="1:1" x14ac:dyDescent="0.25">
      <c r="A119" t="s">
        <v>806</v>
      </c>
    </row>
    <row r="120" spans="1:1" x14ac:dyDescent="0.25">
      <c r="A120" t="s">
        <v>448</v>
      </c>
    </row>
    <row r="121" spans="1:1" x14ac:dyDescent="0.25">
      <c r="A121" t="s">
        <v>733</v>
      </c>
    </row>
    <row r="122" spans="1:1" x14ac:dyDescent="0.25">
      <c r="A122" t="s">
        <v>793</v>
      </c>
    </row>
    <row r="123" spans="1:1" x14ac:dyDescent="0.25">
      <c r="A123" t="s">
        <v>535</v>
      </c>
    </row>
    <row r="124" spans="1:1" x14ac:dyDescent="0.25">
      <c r="A124" t="s">
        <v>679</v>
      </c>
    </row>
    <row r="125" spans="1:1" x14ac:dyDescent="0.25">
      <c r="A125" t="s">
        <v>601</v>
      </c>
    </row>
    <row r="126" spans="1:1" x14ac:dyDescent="0.25">
      <c r="A126" t="s">
        <v>383</v>
      </c>
    </row>
    <row r="127" spans="1:1" x14ac:dyDescent="0.25">
      <c r="A127" t="s">
        <v>485</v>
      </c>
    </row>
    <row r="128" spans="1:1" x14ac:dyDescent="0.25">
      <c r="A128" t="s">
        <v>508</v>
      </c>
    </row>
    <row r="129" spans="1:1" x14ac:dyDescent="0.25">
      <c r="A129" t="s">
        <v>465</v>
      </c>
    </row>
    <row r="130" spans="1:1" x14ac:dyDescent="0.25">
      <c r="A130" t="s">
        <v>381</v>
      </c>
    </row>
    <row r="131" spans="1:1" x14ac:dyDescent="0.25">
      <c r="A131" t="s">
        <v>347</v>
      </c>
    </row>
    <row r="132" spans="1:1" x14ac:dyDescent="0.25">
      <c r="A132" t="s">
        <v>592</v>
      </c>
    </row>
    <row r="133" spans="1:1" x14ac:dyDescent="0.25">
      <c r="A133" t="s">
        <v>782</v>
      </c>
    </row>
    <row r="134" spans="1:1" x14ac:dyDescent="0.25">
      <c r="A134" t="s">
        <v>921</v>
      </c>
    </row>
    <row r="135" spans="1:1" x14ac:dyDescent="0.25">
      <c r="A135" t="s">
        <v>92</v>
      </c>
    </row>
    <row r="136" spans="1:1" x14ac:dyDescent="0.25">
      <c r="A136" t="s">
        <v>641</v>
      </c>
    </row>
    <row r="137" spans="1:1" x14ac:dyDescent="0.25">
      <c r="A137" t="s">
        <v>50</v>
      </c>
    </row>
    <row r="138" spans="1:1" x14ac:dyDescent="0.25">
      <c r="A138" t="s">
        <v>576</v>
      </c>
    </row>
    <row r="139" spans="1:1" x14ac:dyDescent="0.25">
      <c r="A139" t="s">
        <v>648</v>
      </c>
    </row>
    <row r="140" spans="1:1" x14ac:dyDescent="0.25">
      <c r="A140" t="s">
        <v>496</v>
      </c>
    </row>
    <row r="141" spans="1:1" x14ac:dyDescent="0.25">
      <c r="A141" t="s">
        <v>59</v>
      </c>
    </row>
    <row r="142" spans="1:1" x14ac:dyDescent="0.25">
      <c r="A142" t="s">
        <v>412</v>
      </c>
    </row>
    <row r="143" spans="1:1" x14ac:dyDescent="0.25">
      <c r="A143" t="s">
        <v>358</v>
      </c>
    </row>
    <row r="144" spans="1:1" x14ac:dyDescent="0.25">
      <c r="A144" t="s">
        <v>911</v>
      </c>
    </row>
    <row r="145" spans="1:1" x14ac:dyDescent="0.25">
      <c r="A145" t="s">
        <v>430</v>
      </c>
    </row>
    <row r="146" spans="1:1" x14ac:dyDescent="0.25">
      <c r="A146" t="s">
        <v>591</v>
      </c>
    </row>
    <row r="147" spans="1:1" x14ac:dyDescent="0.25">
      <c r="A147" t="s">
        <v>472</v>
      </c>
    </row>
    <row r="148" spans="1:1" x14ac:dyDescent="0.25">
      <c r="A148" t="s">
        <v>732</v>
      </c>
    </row>
    <row r="149" spans="1:1" x14ac:dyDescent="0.25">
      <c r="A149" t="s">
        <v>596</v>
      </c>
    </row>
    <row r="150" spans="1:1" x14ac:dyDescent="0.25">
      <c r="A150" t="s">
        <v>706</v>
      </c>
    </row>
    <row r="151" spans="1:1" x14ac:dyDescent="0.25">
      <c r="A151" t="s">
        <v>727</v>
      </c>
    </row>
    <row r="152" spans="1:1" x14ac:dyDescent="0.25">
      <c r="A152" t="s">
        <v>410</v>
      </c>
    </row>
    <row r="153" spans="1:1" x14ac:dyDescent="0.25">
      <c r="A153" t="s">
        <v>497</v>
      </c>
    </row>
    <row r="154" spans="1:1" x14ac:dyDescent="0.25">
      <c r="A154" t="s">
        <v>668</v>
      </c>
    </row>
    <row r="155" spans="1:1" x14ac:dyDescent="0.25">
      <c r="A155" t="s">
        <v>469</v>
      </c>
    </row>
    <row r="156" spans="1:1" x14ac:dyDescent="0.25">
      <c r="A156" t="s">
        <v>776</v>
      </c>
    </row>
    <row r="157" spans="1:1" x14ac:dyDescent="0.25">
      <c r="A157" t="s">
        <v>640</v>
      </c>
    </row>
    <row r="158" spans="1:1" x14ac:dyDescent="0.25">
      <c r="A158" t="s">
        <v>80</v>
      </c>
    </row>
    <row r="159" spans="1:1" x14ac:dyDescent="0.25">
      <c r="A159" t="s">
        <v>500</v>
      </c>
    </row>
    <row r="160" spans="1:1" x14ac:dyDescent="0.25">
      <c r="A160" t="s">
        <v>374</v>
      </c>
    </row>
    <row r="161" spans="1:1" x14ac:dyDescent="0.25">
      <c r="A161" t="s">
        <v>22</v>
      </c>
    </row>
    <row r="162" spans="1:1" x14ac:dyDescent="0.25">
      <c r="A162" t="s">
        <v>86</v>
      </c>
    </row>
    <row r="163" spans="1:1" x14ac:dyDescent="0.25">
      <c r="A163" t="s">
        <v>533</v>
      </c>
    </row>
    <row r="164" spans="1:1" x14ac:dyDescent="0.25">
      <c r="A164" t="s">
        <v>673</v>
      </c>
    </row>
    <row r="165" spans="1:1" x14ac:dyDescent="0.25">
      <c r="A165" t="s">
        <v>758</v>
      </c>
    </row>
    <row r="166" spans="1:1" x14ac:dyDescent="0.25">
      <c r="A166" t="s">
        <v>572</v>
      </c>
    </row>
    <row r="167" spans="1:1" x14ac:dyDescent="0.25">
      <c r="A167" t="s">
        <v>1072</v>
      </c>
    </row>
    <row r="168" spans="1:1" x14ac:dyDescent="0.25">
      <c r="A168" t="s">
        <v>925</v>
      </c>
    </row>
    <row r="169" spans="1:1" x14ac:dyDescent="0.25">
      <c r="A169" t="s">
        <v>766</v>
      </c>
    </row>
    <row r="170" spans="1:1" x14ac:dyDescent="0.25">
      <c r="A170" t="s">
        <v>420</v>
      </c>
    </row>
    <row r="171" spans="1:1" x14ac:dyDescent="0.25">
      <c r="A171" t="s">
        <v>692</v>
      </c>
    </row>
    <row r="172" spans="1:1" x14ac:dyDescent="0.25">
      <c r="A172" t="s">
        <v>69</v>
      </c>
    </row>
    <row r="173" spans="1:1" x14ac:dyDescent="0.25">
      <c r="A173" t="s">
        <v>922</v>
      </c>
    </row>
    <row r="174" spans="1:1" x14ac:dyDescent="0.25">
      <c r="A174" t="s">
        <v>53</v>
      </c>
    </row>
    <row r="175" spans="1:1" x14ac:dyDescent="0.25">
      <c r="A175" t="s">
        <v>20</v>
      </c>
    </row>
    <row r="176" spans="1:1" x14ac:dyDescent="0.25">
      <c r="A176" t="s">
        <v>85</v>
      </c>
    </row>
    <row r="177" spans="1:1" x14ac:dyDescent="0.25">
      <c r="A177" t="s">
        <v>614</v>
      </c>
    </row>
    <row r="178" spans="1:1" x14ac:dyDescent="0.25">
      <c r="A178" t="s">
        <v>48</v>
      </c>
    </row>
    <row r="179" spans="1:1" x14ac:dyDescent="0.25">
      <c r="A179" t="s">
        <v>749</v>
      </c>
    </row>
    <row r="180" spans="1:1" x14ac:dyDescent="0.25">
      <c r="A180" t="s">
        <v>682</v>
      </c>
    </row>
    <row r="181" spans="1:1" x14ac:dyDescent="0.25">
      <c r="A181" t="s">
        <v>14</v>
      </c>
    </row>
    <row r="182" spans="1:1" x14ac:dyDescent="0.25">
      <c r="A182" t="s">
        <v>378</v>
      </c>
    </row>
    <row r="183" spans="1:1" x14ac:dyDescent="0.25">
      <c r="A183" t="s">
        <v>390</v>
      </c>
    </row>
    <row r="184" spans="1:1" x14ac:dyDescent="0.25">
      <c r="A184" t="s">
        <v>893</v>
      </c>
    </row>
    <row r="185" spans="1:1" x14ac:dyDescent="0.25">
      <c r="A185" t="s">
        <v>617</v>
      </c>
    </row>
    <row r="186" spans="1:1" x14ac:dyDescent="0.25">
      <c r="A186" t="s">
        <v>41</v>
      </c>
    </row>
    <row r="187" spans="1:1" x14ac:dyDescent="0.25">
      <c r="A187" t="s">
        <v>359</v>
      </c>
    </row>
    <row r="188" spans="1:1" x14ac:dyDescent="0.25">
      <c r="A188" t="s">
        <v>630</v>
      </c>
    </row>
    <row r="189" spans="1:1" x14ac:dyDescent="0.25">
      <c r="A189" t="s">
        <v>83</v>
      </c>
    </row>
    <row r="190" spans="1:1" x14ac:dyDescent="0.25">
      <c r="A190" t="s">
        <v>506</v>
      </c>
    </row>
    <row r="191" spans="1:1" x14ac:dyDescent="0.25">
      <c r="A191" t="s">
        <v>1472</v>
      </c>
    </row>
    <row r="192" spans="1:1" x14ac:dyDescent="0.25">
      <c r="A192" t="s">
        <v>406</v>
      </c>
    </row>
    <row r="193" spans="1:1" x14ac:dyDescent="0.25">
      <c r="A193" t="s">
        <v>498</v>
      </c>
    </row>
    <row r="194" spans="1:1" x14ac:dyDescent="0.25">
      <c r="A194" t="s">
        <v>569</v>
      </c>
    </row>
    <row r="195" spans="1:1" x14ac:dyDescent="0.25">
      <c r="A195" t="s">
        <v>917</v>
      </c>
    </row>
    <row r="196" spans="1:1" x14ac:dyDescent="0.25">
      <c r="A196" t="s">
        <v>509</v>
      </c>
    </row>
    <row r="197" spans="1:1" x14ac:dyDescent="0.25">
      <c r="A197" t="s">
        <v>541</v>
      </c>
    </row>
    <row r="198" spans="1:1" x14ac:dyDescent="0.25">
      <c r="A198" t="s">
        <v>580</v>
      </c>
    </row>
    <row r="199" spans="1:1" x14ac:dyDescent="0.25">
      <c r="A199" t="s">
        <v>431</v>
      </c>
    </row>
    <row r="200" spans="1:1" x14ac:dyDescent="0.25">
      <c r="A200" t="s">
        <v>699</v>
      </c>
    </row>
    <row r="201" spans="1:1" x14ac:dyDescent="0.25">
      <c r="A201" t="s">
        <v>704</v>
      </c>
    </row>
    <row r="202" spans="1:1" x14ac:dyDescent="0.25">
      <c r="A202" t="s">
        <v>1473</v>
      </c>
    </row>
    <row r="203" spans="1:1" x14ac:dyDescent="0.25">
      <c r="A203" t="s">
        <v>652</v>
      </c>
    </row>
    <row r="204" spans="1:1" x14ac:dyDescent="0.25">
      <c r="A204" t="s">
        <v>822</v>
      </c>
    </row>
    <row r="205" spans="1:1" x14ac:dyDescent="0.25">
      <c r="A205" t="s">
        <v>16</v>
      </c>
    </row>
    <row r="206" spans="1:1" x14ac:dyDescent="0.25">
      <c r="A206" t="s">
        <v>51</v>
      </c>
    </row>
    <row r="207" spans="1:1" x14ac:dyDescent="0.25">
      <c r="A207" t="s">
        <v>104</v>
      </c>
    </row>
    <row r="208" spans="1:1" x14ac:dyDescent="0.25">
      <c r="A208" t="s">
        <v>553</v>
      </c>
    </row>
    <row r="209" spans="1:1" x14ac:dyDescent="0.25">
      <c r="A209" t="s">
        <v>691</v>
      </c>
    </row>
    <row r="210" spans="1:1" x14ac:dyDescent="0.25">
      <c r="A210" t="s">
        <v>1082</v>
      </c>
    </row>
    <row r="211" spans="1:1" x14ac:dyDescent="0.25">
      <c r="A211" t="s">
        <v>1001</v>
      </c>
    </row>
    <row r="212" spans="1:1" x14ac:dyDescent="0.25">
      <c r="A212" t="s">
        <v>62</v>
      </c>
    </row>
    <row r="213" spans="1:1" x14ac:dyDescent="0.25">
      <c r="A213" t="s">
        <v>27</v>
      </c>
    </row>
    <row r="214" spans="1:1" x14ac:dyDescent="0.25">
      <c r="A214" t="s">
        <v>1007</v>
      </c>
    </row>
    <row r="215" spans="1:1" x14ac:dyDescent="0.25">
      <c r="A215" t="s">
        <v>49</v>
      </c>
    </row>
    <row r="216" spans="1:1" x14ac:dyDescent="0.25">
      <c r="A216" t="s">
        <v>616</v>
      </c>
    </row>
    <row r="217" spans="1:1" x14ac:dyDescent="0.25">
      <c r="A217" t="s">
        <v>436</v>
      </c>
    </row>
    <row r="218" spans="1:1" x14ac:dyDescent="0.25">
      <c r="A218" t="s">
        <v>618</v>
      </c>
    </row>
    <row r="219" spans="1:1" x14ac:dyDescent="0.25">
      <c r="A219" t="s">
        <v>577</v>
      </c>
    </row>
    <row r="220" spans="1:1" x14ac:dyDescent="0.25">
      <c r="A220" t="s">
        <v>728</v>
      </c>
    </row>
    <row r="221" spans="1:1" x14ac:dyDescent="0.25">
      <c r="A221" t="s">
        <v>105</v>
      </c>
    </row>
    <row r="222" spans="1:1" x14ac:dyDescent="0.25">
      <c r="A222" t="s">
        <v>694</v>
      </c>
    </row>
    <row r="223" spans="1:1" x14ac:dyDescent="0.25">
      <c r="A223" t="s">
        <v>514</v>
      </c>
    </row>
    <row r="224" spans="1:1" x14ac:dyDescent="0.25">
      <c r="A224" t="s">
        <v>502</v>
      </c>
    </row>
    <row r="225" spans="1:1" x14ac:dyDescent="0.25">
      <c r="A225" t="s">
        <v>68</v>
      </c>
    </row>
    <row r="226" spans="1:1" x14ac:dyDescent="0.25">
      <c r="A226" t="s">
        <v>786</v>
      </c>
    </row>
    <row r="227" spans="1:1" x14ac:dyDescent="0.25">
      <c r="A227" t="s">
        <v>597</v>
      </c>
    </row>
    <row r="228" spans="1:1" x14ac:dyDescent="0.25">
      <c r="A228" t="s">
        <v>375</v>
      </c>
    </row>
    <row r="229" spans="1:1" x14ac:dyDescent="0.25">
      <c r="A229" t="s">
        <v>382</v>
      </c>
    </row>
    <row r="230" spans="1:1" x14ac:dyDescent="0.25">
      <c r="A230" t="s">
        <v>351</v>
      </c>
    </row>
    <row r="231" spans="1:1" x14ac:dyDescent="0.25">
      <c r="A231" t="s">
        <v>377</v>
      </c>
    </row>
    <row r="232" spans="1:1" x14ac:dyDescent="0.25">
      <c r="A232" t="s">
        <v>470</v>
      </c>
    </row>
    <row r="233" spans="1:1" x14ac:dyDescent="0.25">
      <c r="A233" t="s">
        <v>437</v>
      </c>
    </row>
    <row r="234" spans="1:1" x14ac:dyDescent="0.25">
      <c r="A234" t="s">
        <v>610</v>
      </c>
    </row>
    <row r="235" spans="1:1" x14ac:dyDescent="0.25">
      <c r="A235" t="s">
        <v>626</v>
      </c>
    </row>
    <row r="236" spans="1:1" x14ac:dyDescent="0.25">
      <c r="A236" t="s">
        <v>505</v>
      </c>
    </row>
    <row r="237" spans="1:1" x14ac:dyDescent="0.25">
      <c r="A237" t="s">
        <v>91</v>
      </c>
    </row>
    <row r="238" spans="1:1" x14ac:dyDescent="0.25">
      <c r="A238" t="s">
        <v>11</v>
      </c>
    </row>
    <row r="239" spans="1:1" x14ac:dyDescent="0.25">
      <c r="A239" t="s">
        <v>604</v>
      </c>
    </row>
    <row r="240" spans="1:1" x14ac:dyDescent="0.25">
      <c r="A240" t="s">
        <v>760</v>
      </c>
    </row>
    <row r="241" spans="1:1" x14ac:dyDescent="0.25">
      <c r="A241" t="s">
        <v>788</v>
      </c>
    </row>
    <row r="242" spans="1:1" x14ac:dyDescent="0.25">
      <c r="A242" t="s">
        <v>791</v>
      </c>
    </row>
    <row r="243" spans="1:1" x14ac:dyDescent="0.25">
      <c r="A243" t="s">
        <v>487</v>
      </c>
    </row>
    <row r="244" spans="1:1" x14ac:dyDescent="0.25">
      <c r="A244" t="s">
        <v>844</v>
      </c>
    </row>
    <row r="245" spans="1:1" x14ac:dyDescent="0.25">
      <c r="A245" t="s">
        <v>587</v>
      </c>
    </row>
    <row r="246" spans="1:1" x14ac:dyDescent="0.25">
      <c r="A246" t="s">
        <v>872</v>
      </c>
    </row>
    <row r="247" spans="1:1" x14ac:dyDescent="0.25">
      <c r="A247" t="s">
        <v>354</v>
      </c>
    </row>
    <row r="248" spans="1:1" x14ac:dyDescent="0.25">
      <c r="A248" t="s">
        <v>480</v>
      </c>
    </row>
    <row r="249" spans="1:1" x14ac:dyDescent="0.25">
      <c r="A249" t="s">
        <v>54</v>
      </c>
    </row>
    <row r="250" spans="1:1" x14ac:dyDescent="0.25">
      <c r="A250" t="s">
        <v>1067</v>
      </c>
    </row>
    <row r="251" spans="1:1" x14ac:dyDescent="0.25">
      <c r="A251" t="s">
        <v>64</v>
      </c>
    </row>
    <row r="252" spans="1:1" x14ac:dyDescent="0.25">
      <c r="A252" t="s">
        <v>443</v>
      </c>
    </row>
    <row r="253" spans="1:1" x14ac:dyDescent="0.25">
      <c r="A253" t="s">
        <v>1474</v>
      </c>
    </row>
    <row r="254" spans="1:1" x14ac:dyDescent="0.25">
      <c r="A254" t="s">
        <v>15</v>
      </c>
    </row>
    <row r="255" spans="1:1" x14ac:dyDescent="0.25">
      <c r="A255" t="s">
        <v>416</v>
      </c>
    </row>
    <row r="256" spans="1:1" x14ac:dyDescent="0.25">
      <c r="A256" t="s">
        <v>63</v>
      </c>
    </row>
    <row r="257" spans="1:1" x14ac:dyDescent="0.25">
      <c r="A257" t="s">
        <v>462</v>
      </c>
    </row>
    <row r="258" spans="1:1" x14ac:dyDescent="0.25">
      <c r="A258" t="s">
        <v>763</v>
      </c>
    </row>
    <row r="259" spans="1:1" x14ac:dyDescent="0.25">
      <c r="A259" t="s">
        <v>680</v>
      </c>
    </row>
    <row r="260" spans="1:1" x14ac:dyDescent="0.25">
      <c r="A260" t="s">
        <v>26</v>
      </c>
    </row>
    <row r="261" spans="1:1" x14ac:dyDescent="0.25">
      <c r="A261" t="s">
        <v>439</v>
      </c>
    </row>
    <row r="262" spans="1:1" x14ac:dyDescent="0.25">
      <c r="A262" t="s">
        <v>36</v>
      </c>
    </row>
    <row r="263" spans="1:1" x14ac:dyDescent="0.25">
      <c r="A263" t="s">
        <v>444</v>
      </c>
    </row>
    <row r="264" spans="1:1" x14ac:dyDescent="0.25">
      <c r="A264" t="s">
        <v>594</v>
      </c>
    </row>
    <row r="265" spans="1:1" x14ac:dyDescent="0.25">
      <c r="A265" t="s">
        <v>620</v>
      </c>
    </row>
    <row r="266" spans="1:1" x14ac:dyDescent="0.25">
      <c r="A266" t="s">
        <v>544</v>
      </c>
    </row>
    <row r="267" spans="1:1" x14ac:dyDescent="0.25">
      <c r="A267" t="s">
        <v>1114</v>
      </c>
    </row>
    <row r="268" spans="1:1" x14ac:dyDescent="0.25">
      <c r="A268" t="s">
        <v>386</v>
      </c>
    </row>
    <row r="269" spans="1:1" x14ac:dyDescent="0.25">
      <c r="A269" t="s">
        <v>547</v>
      </c>
    </row>
    <row r="270" spans="1:1" x14ac:dyDescent="0.25">
      <c r="A270" t="s">
        <v>711</v>
      </c>
    </row>
    <row r="271" spans="1:1" x14ac:dyDescent="0.25">
      <c r="A271" t="s">
        <v>762</v>
      </c>
    </row>
    <row r="272" spans="1:1" x14ac:dyDescent="0.25">
      <c r="A272" t="s">
        <v>567</v>
      </c>
    </row>
    <row r="273" spans="1:1" x14ac:dyDescent="0.25">
      <c r="A273" t="s">
        <v>449</v>
      </c>
    </row>
    <row r="274" spans="1:1" x14ac:dyDescent="0.25">
      <c r="A274" t="s">
        <v>918</v>
      </c>
    </row>
    <row r="275" spans="1:1" x14ac:dyDescent="0.25">
      <c r="A275" t="s">
        <v>767</v>
      </c>
    </row>
    <row r="276" spans="1:1" x14ac:dyDescent="0.25">
      <c r="A276" t="s">
        <v>482</v>
      </c>
    </row>
    <row r="277" spans="1:1" x14ac:dyDescent="0.25">
      <c r="A277" t="s">
        <v>814</v>
      </c>
    </row>
    <row r="278" spans="1:1" x14ac:dyDescent="0.25">
      <c r="A278" t="s">
        <v>7</v>
      </c>
    </row>
    <row r="279" spans="1:1" x14ac:dyDescent="0.25">
      <c r="A279" t="s">
        <v>997</v>
      </c>
    </row>
    <row r="280" spans="1:1" x14ac:dyDescent="0.25">
      <c r="A280" t="s">
        <v>765</v>
      </c>
    </row>
    <row r="281" spans="1:1" x14ac:dyDescent="0.25">
      <c r="A281" t="s">
        <v>484</v>
      </c>
    </row>
    <row r="282" spans="1:1" x14ac:dyDescent="0.25">
      <c r="A282" t="s">
        <v>660</v>
      </c>
    </row>
    <row r="283" spans="1:1" x14ac:dyDescent="0.25">
      <c r="A283" t="s">
        <v>556</v>
      </c>
    </row>
    <row r="284" spans="1:1" x14ac:dyDescent="0.25">
      <c r="A284" t="s">
        <v>38</v>
      </c>
    </row>
    <row r="285" spans="1:1" x14ac:dyDescent="0.25">
      <c r="A285" t="s">
        <v>861</v>
      </c>
    </row>
    <row r="286" spans="1:1" x14ac:dyDescent="0.25">
      <c r="A286" t="s">
        <v>6</v>
      </c>
    </row>
    <row r="287" spans="1:1" x14ac:dyDescent="0.25">
      <c r="A287" t="s">
        <v>392</v>
      </c>
    </row>
    <row r="288" spans="1:1" x14ac:dyDescent="0.25">
      <c r="A288" t="s">
        <v>1053</v>
      </c>
    </row>
    <row r="289" spans="1:1" x14ac:dyDescent="0.25">
      <c r="A289" t="s">
        <v>719</v>
      </c>
    </row>
    <row r="290" spans="1:1" x14ac:dyDescent="0.25">
      <c r="A290" t="s">
        <v>970</v>
      </c>
    </row>
    <row r="291" spans="1:1" x14ac:dyDescent="0.25">
      <c r="A291" t="s">
        <v>388</v>
      </c>
    </row>
    <row r="292" spans="1:1" x14ac:dyDescent="0.25">
      <c r="A292" t="s">
        <v>560</v>
      </c>
    </row>
    <row r="293" spans="1:1" x14ac:dyDescent="0.25">
      <c r="A293" t="s">
        <v>949</v>
      </c>
    </row>
    <row r="294" spans="1:1" x14ac:dyDescent="0.25">
      <c r="A294" t="s">
        <v>79</v>
      </c>
    </row>
    <row r="295" spans="1:1" x14ac:dyDescent="0.25">
      <c r="A295" t="s">
        <v>369</v>
      </c>
    </row>
    <row r="296" spans="1:1" x14ac:dyDescent="0.25">
      <c r="A296" t="s">
        <v>489</v>
      </c>
    </row>
    <row r="297" spans="1:1" x14ac:dyDescent="0.25">
      <c r="A297" t="s">
        <v>352</v>
      </c>
    </row>
    <row r="298" spans="1:1" x14ac:dyDescent="0.25">
      <c r="A298" t="s">
        <v>914</v>
      </c>
    </row>
    <row r="299" spans="1:1" x14ac:dyDescent="0.25">
      <c r="A299" t="s">
        <v>504</v>
      </c>
    </row>
    <row r="300" spans="1:1" x14ac:dyDescent="0.25">
      <c r="A300" t="s">
        <v>621</v>
      </c>
    </row>
    <row r="301" spans="1:1" x14ac:dyDescent="0.25">
      <c r="A301" t="s">
        <v>44</v>
      </c>
    </row>
    <row r="302" spans="1:1" x14ac:dyDescent="0.25">
      <c r="A302" t="s">
        <v>923</v>
      </c>
    </row>
    <row r="303" spans="1:1" x14ac:dyDescent="0.25">
      <c r="A303" t="s">
        <v>537</v>
      </c>
    </row>
    <row r="304" spans="1:1" x14ac:dyDescent="0.25">
      <c r="A304" t="s">
        <v>858</v>
      </c>
    </row>
    <row r="305" spans="1:1" x14ac:dyDescent="0.25">
      <c r="A305" t="s">
        <v>802</v>
      </c>
    </row>
    <row r="306" spans="1:1" x14ac:dyDescent="0.25">
      <c r="A306" t="s">
        <v>441</v>
      </c>
    </row>
    <row r="307" spans="1:1" x14ac:dyDescent="0.25">
      <c r="A307" t="s">
        <v>531</v>
      </c>
    </row>
    <row r="308" spans="1:1" x14ac:dyDescent="0.25">
      <c r="A308" t="s">
        <v>527</v>
      </c>
    </row>
    <row r="309" spans="1:1" x14ac:dyDescent="0.25">
      <c r="A309" t="s">
        <v>563</v>
      </c>
    </row>
    <row r="310" spans="1:1" x14ac:dyDescent="0.25">
      <c r="A310" t="s">
        <v>972</v>
      </c>
    </row>
    <row r="311" spans="1:1" x14ac:dyDescent="0.25">
      <c r="A311" t="s">
        <v>74</v>
      </c>
    </row>
    <row r="312" spans="1:1" x14ac:dyDescent="0.25">
      <c r="A312" t="s">
        <v>103</v>
      </c>
    </row>
    <row r="313" spans="1:1" x14ac:dyDescent="0.25">
      <c r="A313" t="s">
        <v>96</v>
      </c>
    </row>
    <row r="314" spans="1:1" x14ac:dyDescent="0.25">
      <c r="A314" t="s">
        <v>35</v>
      </c>
    </row>
    <row r="315" spans="1:1" x14ac:dyDescent="0.25">
      <c r="A315" t="s">
        <v>391</v>
      </c>
    </row>
    <row r="316" spans="1:1" x14ac:dyDescent="0.25">
      <c r="A316" t="s">
        <v>777</v>
      </c>
    </row>
    <row r="317" spans="1:1" x14ac:dyDescent="0.25">
      <c r="A317" t="s">
        <v>93</v>
      </c>
    </row>
    <row r="318" spans="1:1" x14ac:dyDescent="0.25">
      <c r="A318" t="s">
        <v>770</v>
      </c>
    </row>
    <row r="319" spans="1:1" x14ac:dyDescent="0.25">
      <c r="A319" t="s">
        <v>705</v>
      </c>
    </row>
    <row r="320" spans="1:1" x14ac:dyDescent="0.25">
      <c r="A320" t="s">
        <v>501</v>
      </c>
    </row>
    <row r="321" spans="1:1" x14ac:dyDescent="0.25">
      <c r="A321" t="s">
        <v>589</v>
      </c>
    </row>
    <row r="322" spans="1:1" x14ac:dyDescent="0.25">
      <c r="A322" t="s">
        <v>564</v>
      </c>
    </row>
    <row r="323" spans="1:1" x14ac:dyDescent="0.25">
      <c r="A323" t="s">
        <v>360</v>
      </c>
    </row>
    <row r="324" spans="1:1" x14ac:dyDescent="0.25">
      <c r="A324" t="s">
        <v>413</v>
      </c>
    </row>
    <row r="325" spans="1:1" x14ac:dyDescent="0.25">
      <c r="A325" t="s">
        <v>863</v>
      </c>
    </row>
    <row r="326" spans="1:1" x14ac:dyDescent="0.25">
      <c r="A326" t="s">
        <v>455</v>
      </c>
    </row>
    <row r="327" spans="1:1" x14ac:dyDescent="0.25">
      <c r="A327" t="s">
        <v>628</v>
      </c>
    </row>
    <row r="328" spans="1:1" x14ac:dyDescent="0.25">
      <c r="A328" t="s">
        <v>650</v>
      </c>
    </row>
    <row r="329" spans="1:1" x14ac:dyDescent="0.25">
      <c r="A329" t="s">
        <v>486</v>
      </c>
    </row>
    <row r="330" spans="1:1" x14ac:dyDescent="0.25">
      <c r="A330" t="s">
        <v>24</v>
      </c>
    </row>
    <row r="331" spans="1:1" x14ac:dyDescent="0.25">
      <c r="A331" t="s">
        <v>631</v>
      </c>
    </row>
    <row r="332" spans="1:1" x14ac:dyDescent="0.25">
      <c r="A332" t="s">
        <v>579</v>
      </c>
    </row>
    <row r="333" spans="1:1" x14ac:dyDescent="0.25">
      <c r="A333" t="s">
        <v>98</v>
      </c>
    </row>
    <row r="334" spans="1:1" x14ac:dyDescent="0.25">
      <c r="A334" t="s">
        <v>445</v>
      </c>
    </row>
    <row r="335" spans="1:1" x14ac:dyDescent="0.25">
      <c r="A335" t="s">
        <v>466</v>
      </c>
    </row>
    <row r="336" spans="1:1" x14ac:dyDescent="0.25">
      <c r="A336" t="s">
        <v>575</v>
      </c>
    </row>
    <row r="337" spans="1:1" x14ac:dyDescent="0.25">
      <c r="A337" t="s">
        <v>649</v>
      </c>
    </row>
    <row r="338" spans="1:1" x14ac:dyDescent="0.25">
      <c r="A338" t="s">
        <v>40</v>
      </c>
    </row>
    <row r="339" spans="1:1" x14ac:dyDescent="0.25">
      <c r="A339" t="s">
        <v>70</v>
      </c>
    </row>
    <row r="340" spans="1:1" x14ac:dyDescent="0.25">
      <c r="A340" t="s">
        <v>629</v>
      </c>
    </row>
    <row r="341" spans="1:1" x14ac:dyDescent="0.25">
      <c r="A341" t="s">
        <v>43</v>
      </c>
    </row>
    <row r="342" spans="1:1" x14ac:dyDescent="0.25">
      <c r="A342" t="s">
        <v>653</v>
      </c>
    </row>
    <row r="343" spans="1:1" x14ac:dyDescent="0.25">
      <c r="A343" t="s">
        <v>476</v>
      </c>
    </row>
    <row r="344" spans="1:1" x14ac:dyDescent="0.25">
      <c r="A344" t="s">
        <v>349</v>
      </c>
    </row>
    <row r="345" spans="1:1" x14ac:dyDescent="0.25">
      <c r="A345" t="s">
        <v>18</v>
      </c>
    </row>
    <row r="346" spans="1:1" x14ac:dyDescent="0.25">
      <c r="A346" t="s">
        <v>427</v>
      </c>
    </row>
    <row r="347" spans="1:1" x14ac:dyDescent="0.25">
      <c r="A347" t="s">
        <v>552</v>
      </c>
    </row>
    <row r="348" spans="1:1" x14ac:dyDescent="0.25">
      <c r="A348" t="s">
        <v>585</v>
      </c>
    </row>
    <row r="349" spans="1:1" x14ac:dyDescent="0.25">
      <c r="A349" t="s">
        <v>919</v>
      </c>
    </row>
    <row r="350" spans="1:1" x14ac:dyDescent="0.25">
      <c r="A350" t="s">
        <v>17</v>
      </c>
    </row>
    <row r="351" spans="1:1" x14ac:dyDescent="0.25">
      <c r="A351" t="s">
        <v>370</v>
      </c>
    </row>
    <row r="352" spans="1:1" x14ac:dyDescent="0.25">
      <c r="A352" t="s">
        <v>746</v>
      </c>
    </row>
    <row r="353" spans="1:1" x14ac:dyDescent="0.25">
      <c r="A353" t="s">
        <v>603</v>
      </c>
    </row>
    <row r="354" spans="1:1" x14ac:dyDescent="0.25">
      <c r="A354" t="s">
        <v>529</v>
      </c>
    </row>
    <row r="355" spans="1:1" x14ac:dyDescent="0.25">
      <c r="A355" t="s">
        <v>503</v>
      </c>
    </row>
    <row r="356" spans="1:1" x14ac:dyDescent="0.25">
      <c r="A356" t="s">
        <v>810</v>
      </c>
    </row>
    <row r="357" spans="1:1" x14ac:dyDescent="0.25">
      <c r="A357" t="s">
        <v>924</v>
      </c>
    </row>
    <row r="358" spans="1:1" x14ac:dyDescent="0.25">
      <c r="A358" t="s">
        <v>747</v>
      </c>
    </row>
    <row r="359" spans="1:1" x14ac:dyDescent="0.25">
      <c r="A359" t="s">
        <v>88</v>
      </c>
    </row>
    <row r="360" spans="1:1" x14ac:dyDescent="0.25">
      <c r="A360" t="s">
        <v>745</v>
      </c>
    </row>
    <row r="361" spans="1:1" x14ac:dyDescent="0.25">
      <c r="A361" t="s">
        <v>583</v>
      </c>
    </row>
    <row r="362" spans="1:1" x14ac:dyDescent="0.25">
      <c r="A362" t="s">
        <v>551</v>
      </c>
    </row>
    <row r="363" spans="1:1" x14ac:dyDescent="0.25">
      <c r="A363" t="s">
        <v>633</v>
      </c>
    </row>
    <row r="364" spans="1:1" x14ac:dyDescent="0.25">
      <c r="A364" t="s">
        <v>75</v>
      </c>
    </row>
    <row r="365" spans="1:1" x14ac:dyDescent="0.25">
      <c r="A365" t="s">
        <v>67</v>
      </c>
    </row>
    <row r="366" spans="1:1" x14ac:dyDescent="0.25">
      <c r="A366" t="s">
        <v>417</v>
      </c>
    </row>
    <row r="367" spans="1:1" x14ac:dyDescent="0.25">
      <c r="A367" t="s">
        <v>549</v>
      </c>
    </row>
    <row r="368" spans="1:1" x14ac:dyDescent="0.25">
      <c r="A368" t="s">
        <v>532</v>
      </c>
    </row>
    <row r="369" spans="1:1" x14ac:dyDescent="0.25">
      <c r="A369" t="s">
        <v>461</v>
      </c>
    </row>
    <row r="370" spans="1:1" x14ac:dyDescent="0.25">
      <c r="A370" t="s">
        <v>47</v>
      </c>
    </row>
    <row r="371" spans="1:1" x14ac:dyDescent="0.25">
      <c r="A371" t="s">
        <v>9</v>
      </c>
    </row>
    <row r="372" spans="1:1" x14ac:dyDescent="0.25">
      <c r="A372" t="s">
        <v>866</v>
      </c>
    </row>
    <row r="373" spans="1:1" x14ac:dyDescent="0.25">
      <c r="A373" t="s">
        <v>440</v>
      </c>
    </row>
    <row r="374" spans="1:1" x14ac:dyDescent="0.25">
      <c r="A374" t="s">
        <v>467</v>
      </c>
    </row>
    <row r="375" spans="1:1" x14ac:dyDescent="0.25">
      <c r="A375" t="s">
        <v>493</v>
      </c>
    </row>
    <row r="376" spans="1:1" x14ac:dyDescent="0.25">
      <c r="A376" t="s">
        <v>688</v>
      </c>
    </row>
    <row r="377" spans="1:1" x14ac:dyDescent="0.25">
      <c r="A377" t="s">
        <v>73</v>
      </c>
    </row>
    <row r="378" spans="1:1" x14ac:dyDescent="0.25">
      <c r="A378" t="s">
        <v>363</v>
      </c>
    </row>
    <row r="379" spans="1:1" x14ac:dyDescent="0.25">
      <c r="A379" t="s">
        <v>403</v>
      </c>
    </row>
    <row r="380" spans="1:1" x14ac:dyDescent="0.25">
      <c r="A380" t="s">
        <v>366</v>
      </c>
    </row>
    <row r="381" spans="1:1" x14ac:dyDescent="0.25">
      <c r="A381" t="s">
        <v>913</v>
      </c>
    </row>
    <row r="382" spans="1:1" x14ac:dyDescent="0.25">
      <c r="A382" t="s">
        <v>581</v>
      </c>
    </row>
    <row r="383" spans="1:1" x14ac:dyDescent="0.25">
      <c r="A383" t="s">
        <v>789</v>
      </c>
    </row>
    <row r="384" spans="1:1" x14ac:dyDescent="0.25">
      <c r="A384" t="s">
        <v>411</v>
      </c>
    </row>
    <row r="385" spans="1:1" x14ac:dyDescent="0.25">
      <c r="A385" t="s">
        <v>384</v>
      </c>
    </row>
    <row r="386" spans="1:1" x14ac:dyDescent="0.25">
      <c r="A386" t="s">
        <v>635</v>
      </c>
    </row>
    <row r="387" spans="1:1" x14ac:dyDescent="0.25">
      <c r="A387" t="s">
        <v>543</v>
      </c>
    </row>
    <row r="388" spans="1:1" x14ac:dyDescent="0.25">
      <c r="A388" t="s">
        <v>712</v>
      </c>
    </row>
    <row r="389" spans="1:1" x14ac:dyDescent="0.25">
      <c r="A389" t="s">
        <v>428</v>
      </c>
    </row>
    <row r="390" spans="1:1" x14ac:dyDescent="0.25">
      <c r="A390" t="s">
        <v>526</v>
      </c>
    </row>
    <row r="391" spans="1:1" x14ac:dyDescent="0.25">
      <c r="A391" t="s">
        <v>396</v>
      </c>
    </row>
    <row r="392" spans="1:1" x14ac:dyDescent="0.25">
      <c r="A392" t="s">
        <v>634</v>
      </c>
    </row>
    <row r="393" spans="1:1" x14ac:dyDescent="0.25">
      <c r="A393" t="s">
        <v>731</v>
      </c>
    </row>
    <row r="394" spans="1:1" x14ac:dyDescent="0.25">
      <c r="A394" t="s">
        <v>780</v>
      </c>
    </row>
    <row r="395" spans="1:1" x14ac:dyDescent="0.25">
      <c r="A395" t="s">
        <v>703</v>
      </c>
    </row>
    <row r="396" spans="1:1" x14ac:dyDescent="0.25">
      <c r="A396" t="s">
        <v>586</v>
      </c>
    </row>
    <row r="397" spans="1:1" x14ac:dyDescent="0.25">
      <c r="A397" t="s">
        <v>423</v>
      </c>
    </row>
    <row r="398" spans="1:1" x14ac:dyDescent="0.25">
      <c r="A398" t="s">
        <v>350</v>
      </c>
    </row>
    <row r="399" spans="1:1" x14ac:dyDescent="0.25">
      <c r="A399" t="s">
        <v>426</v>
      </c>
    </row>
    <row r="400" spans="1:1" x14ac:dyDescent="0.25">
      <c r="A400" t="s">
        <v>920</v>
      </c>
    </row>
    <row r="401" spans="1:1" x14ac:dyDescent="0.25">
      <c r="A401" t="s">
        <v>632</v>
      </c>
    </row>
    <row r="402" spans="1:1" x14ac:dyDescent="0.25">
      <c r="A402" t="s">
        <v>475</v>
      </c>
    </row>
    <row r="403" spans="1:1" x14ac:dyDescent="0.25">
      <c r="A403" t="s">
        <v>429</v>
      </c>
    </row>
    <row r="404" spans="1:1" x14ac:dyDescent="0.25">
      <c r="A404" t="s">
        <v>21</v>
      </c>
    </row>
    <row r="405" spans="1:1" x14ac:dyDescent="0.25">
      <c r="A405" t="s">
        <v>457</v>
      </c>
    </row>
    <row r="406" spans="1:1" x14ac:dyDescent="0.25">
      <c r="A406" t="s">
        <v>34</v>
      </c>
    </row>
    <row r="407" spans="1:1" x14ac:dyDescent="0.25">
      <c r="A407" t="s">
        <v>353</v>
      </c>
    </row>
    <row r="408" spans="1:1" x14ac:dyDescent="0.25">
      <c r="A408" t="s">
        <v>23</v>
      </c>
    </row>
    <row r="409" spans="1:1" x14ac:dyDescent="0.25">
      <c r="A409" t="s">
        <v>646</v>
      </c>
    </row>
    <row r="410" spans="1:1" x14ac:dyDescent="0.25">
      <c r="A410" t="s">
        <v>565</v>
      </c>
    </row>
    <row r="411" spans="1:1" x14ac:dyDescent="0.25">
      <c r="A411" t="s">
        <v>483</v>
      </c>
    </row>
    <row r="412" spans="1:1" x14ac:dyDescent="0.25">
      <c r="A412" t="s">
        <v>433</v>
      </c>
    </row>
    <row r="413" spans="1:1" x14ac:dyDescent="0.25">
      <c r="A413" t="s">
        <v>422</v>
      </c>
    </row>
    <row r="414" spans="1:1" x14ac:dyDescent="0.25">
      <c r="A414" t="s">
        <v>686</v>
      </c>
    </row>
    <row r="415" spans="1:1" x14ac:dyDescent="0.25">
      <c r="A415" t="s">
        <v>783</v>
      </c>
    </row>
    <row r="416" spans="1:1" x14ac:dyDescent="0.25">
      <c r="A416" t="s">
        <v>31</v>
      </c>
    </row>
    <row r="417" spans="1:1" x14ac:dyDescent="0.25">
      <c r="A417" t="s">
        <v>513</v>
      </c>
    </row>
    <row r="418" spans="1:1" x14ac:dyDescent="0.25">
      <c r="A418" t="s">
        <v>464</v>
      </c>
    </row>
    <row r="419" spans="1:1" x14ac:dyDescent="0.25">
      <c r="A419" t="s">
        <v>453</v>
      </c>
    </row>
    <row r="420" spans="1:1" x14ac:dyDescent="0.25">
      <c r="A420" t="s">
        <v>701</v>
      </c>
    </row>
    <row r="421" spans="1:1" x14ac:dyDescent="0.25">
      <c r="A421" t="s">
        <v>77</v>
      </c>
    </row>
    <row r="422" spans="1:1" x14ac:dyDescent="0.25">
      <c r="A422" t="s">
        <v>790</v>
      </c>
    </row>
    <row r="423" spans="1:1" x14ac:dyDescent="0.25">
      <c r="A423" t="s">
        <v>852</v>
      </c>
    </row>
    <row r="424" spans="1:1" x14ac:dyDescent="0.25">
      <c r="A424" t="s">
        <v>25</v>
      </c>
    </row>
    <row r="425" spans="1:1" x14ac:dyDescent="0.25">
      <c r="A425" t="s">
        <v>399</v>
      </c>
    </row>
    <row r="426" spans="1:1" x14ac:dyDescent="0.25">
      <c r="A426" t="s">
        <v>540</v>
      </c>
    </row>
    <row r="427" spans="1:1" x14ac:dyDescent="0.25">
      <c r="A427" t="s">
        <v>29</v>
      </c>
    </row>
    <row r="428" spans="1:1" x14ac:dyDescent="0.25">
      <c r="A428" t="s">
        <v>520</v>
      </c>
    </row>
    <row r="429" spans="1:1" x14ac:dyDescent="0.25">
      <c r="A429" t="s">
        <v>401</v>
      </c>
    </row>
    <row r="430" spans="1:1" x14ac:dyDescent="0.25">
      <c r="A430" t="s">
        <v>65</v>
      </c>
    </row>
    <row r="431" spans="1:1" x14ac:dyDescent="0.25">
      <c r="A431" t="s">
        <v>857</v>
      </c>
    </row>
    <row r="432" spans="1:1" x14ac:dyDescent="0.25">
      <c r="A432" t="s">
        <v>39</v>
      </c>
    </row>
    <row r="433" spans="1:1" x14ac:dyDescent="0.25">
      <c r="A433" t="s">
        <v>355</v>
      </c>
    </row>
    <row r="434" spans="1:1" x14ac:dyDescent="0.25">
      <c r="A434" t="s">
        <v>768</v>
      </c>
    </row>
    <row r="435" spans="1:1" x14ac:dyDescent="0.25">
      <c r="A435" t="s">
        <v>345</v>
      </c>
    </row>
    <row r="436" spans="1:1" x14ac:dyDescent="0.25">
      <c r="A436" t="s">
        <v>608</v>
      </c>
    </row>
    <row r="437" spans="1:1" x14ac:dyDescent="0.25">
      <c r="A437" t="s">
        <v>46</v>
      </c>
    </row>
    <row r="438" spans="1:1" x14ac:dyDescent="0.25">
      <c r="A438" t="s">
        <v>797</v>
      </c>
    </row>
    <row r="439" spans="1:1" x14ac:dyDescent="0.25">
      <c r="A439" t="s">
        <v>623</v>
      </c>
    </row>
    <row r="440" spans="1:1" x14ac:dyDescent="0.25">
      <c r="A440" t="s">
        <v>681</v>
      </c>
    </row>
    <row r="441" spans="1:1" x14ac:dyDescent="0.25">
      <c r="A441" t="s">
        <v>627</v>
      </c>
    </row>
    <row r="442" spans="1:1" x14ac:dyDescent="0.25">
      <c r="A442" t="s">
        <v>60</v>
      </c>
    </row>
    <row r="443" spans="1:1" x14ac:dyDescent="0.25">
      <c r="A443" t="s">
        <v>1113</v>
      </c>
    </row>
    <row r="444" spans="1:1" x14ac:dyDescent="0.25">
      <c r="A444" t="s">
        <v>37</v>
      </c>
    </row>
    <row r="445" spans="1:1" x14ac:dyDescent="0.25">
      <c r="A445" t="s">
        <v>488</v>
      </c>
    </row>
    <row r="446" spans="1:1" x14ac:dyDescent="0.25">
      <c r="A446" t="s">
        <v>542</v>
      </c>
    </row>
    <row r="447" spans="1:1" x14ac:dyDescent="0.25">
      <c r="A447" t="s">
        <v>570</v>
      </c>
    </row>
    <row r="448" spans="1:1" x14ac:dyDescent="0.25">
      <c r="A448" t="s">
        <v>371</v>
      </c>
    </row>
    <row r="449" spans="1:1" x14ac:dyDescent="0.25">
      <c r="A449" t="s">
        <v>492</v>
      </c>
    </row>
    <row r="450" spans="1:1" x14ac:dyDescent="0.25">
      <c r="A450" t="s">
        <v>421</v>
      </c>
    </row>
    <row r="451" spans="1:1" x14ac:dyDescent="0.25">
      <c r="A451" t="s">
        <v>58</v>
      </c>
    </row>
    <row r="452" spans="1:1" x14ac:dyDescent="0.25">
      <c r="A452" t="s">
        <v>639</v>
      </c>
    </row>
    <row r="453" spans="1:1" x14ac:dyDescent="0.25">
      <c r="A453" t="s">
        <v>407</v>
      </c>
    </row>
    <row r="454" spans="1:1" x14ac:dyDescent="0.25">
      <c r="A454" t="s">
        <v>89</v>
      </c>
    </row>
    <row r="455" spans="1:1" x14ac:dyDescent="0.25">
      <c r="A455" t="s">
        <v>645</v>
      </c>
    </row>
    <row r="456" spans="1:1" x14ac:dyDescent="0.25">
      <c r="A456" t="s">
        <v>700</v>
      </c>
    </row>
    <row r="457" spans="1:1" x14ac:dyDescent="0.25">
      <c r="A457" t="s">
        <v>432</v>
      </c>
    </row>
    <row r="458" spans="1:1" x14ac:dyDescent="0.25">
      <c r="A458" t="s">
        <v>665</v>
      </c>
    </row>
    <row r="459" spans="1:1" x14ac:dyDescent="0.25">
      <c r="A459" t="s">
        <v>605</v>
      </c>
    </row>
    <row r="460" spans="1:1" x14ac:dyDescent="0.25">
      <c r="A460" t="s">
        <v>534</v>
      </c>
    </row>
    <row r="461" spans="1:1" x14ac:dyDescent="0.25">
      <c r="A461" t="s">
        <v>693</v>
      </c>
    </row>
    <row r="462" spans="1:1" x14ac:dyDescent="0.25">
      <c r="A462" t="s">
        <v>619</v>
      </c>
    </row>
    <row r="463" spans="1:1" x14ac:dyDescent="0.25">
      <c r="A463" t="s">
        <v>362</v>
      </c>
    </row>
    <row r="464" spans="1:1" x14ac:dyDescent="0.25">
      <c r="A464" t="s">
        <v>490</v>
      </c>
    </row>
    <row r="465" spans="1:1" x14ac:dyDescent="0.25">
      <c r="A465" t="s">
        <v>794</v>
      </c>
    </row>
    <row r="466" spans="1:1" x14ac:dyDescent="0.25">
      <c r="A466" t="s">
        <v>756</v>
      </c>
    </row>
    <row r="467" spans="1:1" x14ac:dyDescent="0.25">
      <c r="A467" t="s">
        <v>741</v>
      </c>
    </row>
    <row r="468" spans="1:1" x14ac:dyDescent="0.25">
      <c r="A468" t="s">
        <v>473</v>
      </c>
    </row>
    <row r="469" spans="1:1" x14ac:dyDescent="0.25">
      <c r="A469" t="s">
        <v>1116</v>
      </c>
    </row>
    <row r="470" spans="1:1" x14ac:dyDescent="0.25">
      <c r="A470" t="s">
        <v>671</v>
      </c>
    </row>
    <row r="471" spans="1:1" x14ac:dyDescent="0.25">
      <c r="A471" t="s">
        <v>97</v>
      </c>
    </row>
    <row r="472" spans="1:1" x14ac:dyDescent="0.25">
      <c r="A472" t="s">
        <v>511</v>
      </c>
    </row>
    <row r="473" spans="1:1" x14ac:dyDescent="0.25">
      <c r="A473" t="s">
        <v>33</v>
      </c>
    </row>
    <row r="474" spans="1:1" x14ac:dyDescent="0.25">
      <c r="A474" t="s">
        <v>600</v>
      </c>
    </row>
    <row r="475" spans="1:1" x14ac:dyDescent="0.25">
      <c r="A475" t="s">
        <v>755</v>
      </c>
    </row>
    <row r="476" spans="1:1" x14ac:dyDescent="0.25">
      <c r="A476" t="s">
        <v>521</v>
      </c>
    </row>
    <row r="477" spans="1:1" x14ac:dyDescent="0.25">
      <c r="A477" t="s">
        <v>930</v>
      </c>
    </row>
    <row r="478" spans="1:1" x14ac:dyDescent="0.25">
      <c r="A478" t="s">
        <v>94</v>
      </c>
    </row>
    <row r="479" spans="1:1" x14ac:dyDescent="0.25">
      <c r="A479" t="s">
        <v>1014</v>
      </c>
    </row>
    <row r="480" spans="1:1" x14ac:dyDescent="0.25">
      <c r="A480" t="s">
        <v>356</v>
      </c>
    </row>
    <row r="481" spans="1:1" x14ac:dyDescent="0.25">
      <c r="A481" t="s">
        <v>442</v>
      </c>
    </row>
    <row r="482" spans="1:1" x14ac:dyDescent="0.25">
      <c r="A482" t="s">
        <v>1155</v>
      </c>
    </row>
    <row r="483" spans="1:1" x14ac:dyDescent="0.25">
      <c r="A483" t="s">
        <v>71</v>
      </c>
    </row>
    <row r="484" spans="1:1" x14ac:dyDescent="0.25">
      <c r="A484" t="s">
        <v>845</v>
      </c>
    </row>
    <row r="485" spans="1:1" x14ac:dyDescent="0.25">
      <c r="A485" t="s">
        <v>342</v>
      </c>
    </row>
    <row r="486" spans="1:1" x14ac:dyDescent="0.25">
      <c r="A486" t="s">
        <v>510</v>
      </c>
    </row>
    <row r="487" spans="1:1" x14ac:dyDescent="0.25">
      <c r="A487" t="s">
        <v>987</v>
      </c>
    </row>
    <row r="488" spans="1:1" x14ac:dyDescent="0.25">
      <c r="A488" t="s">
        <v>8</v>
      </c>
    </row>
    <row r="489" spans="1:1" x14ac:dyDescent="0.25">
      <c r="A489" t="s">
        <v>687</v>
      </c>
    </row>
    <row r="490" spans="1:1" x14ac:dyDescent="0.25">
      <c r="A490" t="s">
        <v>689</v>
      </c>
    </row>
    <row r="491" spans="1:1" x14ac:dyDescent="0.25">
      <c r="A491" t="s">
        <v>538</v>
      </c>
    </row>
    <row r="492" spans="1:1" x14ac:dyDescent="0.25">
      <c r="A492" t="s">
        <v>1084</v>
      </c>
    </row>
    <row r="493" spans="1:1" x14ac:dyDescent="0.25">
      <c r="A493" t="s">
        <v>916</v>
      </c>
    </row>
    <row r="494" spans="1:1" x14ac:dyDescent="0.25">
      <c r="A494" t="s">
        <v>566</v>
      </c>
    </row>
    <row r="495" spans="1:1" x14ac:dyDescent="0.25">
      <c r="A495" t="s">
        <v>13</v>
      </c>
    </row>
    <row r="496" spans="1:1" x14ac:dyDescent="0.25">
      <c r="A496" t="s">
        <v>346</v>
      </c>
    </row>
    <row r="497" spans="1:1" x14ac:dyDescent="0.25">
      <c r="A497" t="s">
        <v>667</v>
      </c>
    </row>
    <row r="498" spans="1:1" x14ac:dyDescent="0.25">
      <c r="A498" t="s">
        <v>372</v>
      </c>
    </row>
    <row r="499" spans="1:1" x14ac:dyDescent="0.25">
      <c r="A499" t="s">
        <v>670</v>
      </c>
    </row>
    <row r="500" spans="1:1" x14ac:dyDescent="0.25">
      <c r="A500" t="s">
        <v>368</v>
      </c>
    </row>
  </sheetData>
  <conditionalFormatting sqref="A1:A500">
    <cfRule type="expression" dxfId="5" priority="1">
      <formula>MOD(ROW(),2)=0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A3B6-FE8F-4766-9564-303699429FCC}">
  <dimension ref="B1:E383"/>
  <sheetViews>
    <sheetView workbookViewId="0">
      <selection activeCell="F6" sqref="F6"/>
    </sheetView>
  </sheetViews>
  <sheetFormatPr baseColWidth="10" defaultRowHeight="15" x14ac:dyDescent="0.25"/>
  <cols>
    <col min="2" max="2" width="56.5703125" bestFit="1" customWidth="1"/>
    <col min="3" max="5" width="4.7109375" style="9" customWidth="1"/>
  </cols>
  <sheetData>
    <row r="1" spans="2:5" ht="15.75" thickBot="1" x14ac:dyDescent="0.3">
      <c r="C1" s="9" t="s">
        <v>283</v>
      </c>
      <c r="D1" s="9" t="s">
        <v>282</v>
      </c>
      <c r="E1" s="9" t="s">
        <v>107</v>
      </c>
    </row>
    <row r="2" spans="2:5" x14ac:dyDescent="0.25">
      <c r="B2" s="45" t="s">
        <v>126</v>
      </c>
      <c r="C2" s="48">
        <v>579</v>
      </c>
      <c r="D2" s="48">
        <v>380</v>
      </c>
      <c r="E2" s="48">
        <v>199</v>
      </c>
    </row>
    <row r="3" spans="2:5" x14ac:dyDescent="0.25">
      <c r="B3" s="46" t="s">
        <v>1495</v>
      </c>
      <c r="C3" s="49">
        <v>579</v>
      </c>
      <c r="D3" s="49">
        <v>380</v>
      </c>
      <c r="E3" s="49">
        <v>199</v>
      </c>
    </row>
    <row r="4" spans="2:5" x14ac:dyDescent="0.25">
      <c r="B4" s="46" t="s">
        <v>128</v>
      </c>
      <c r="C4" s="49">
        <v>579</v>
      </c>
      <c r="D4" s="49">
        <v>380</v>
      </c>
      <c r="E4" s="49">
        <v>199</v>
      </c>
    </row>
    <row r="5" spans="2:5" x14ac:dyDescent="0.25">
      <c r="B5" s="46" t="s">
        <v>1498</v>
      </c>
      <c r="C5" s="49">
        <v>579</v>
      </c>
      <c r="D5" s="49">
        <v>380</v>
      </c>
      <c r="E5" s="49">
        <v>199</v>
      </c>
    </row>
    <row r="6" spans="2:5" x14ac:dyDescent="0.25">
      <c r="B6" s="46" t="s">
        <v>121</v>
      </c>
      <c r="C6" s="49">
        <v>579</v>
      </c>
      <c r="D6" s="49">
        <v>380</v>
      </c>
      <c r="E6" s="49">
        <v>199</v>
      </c>
    </row>
    <row r="7" spans="2:5" x14ac:dyDescent="0.25">
      <c r="B7" s="46" t="s">
        <v>123</v>
      </c>
      <c r="C7" s="49">
        <v>447</v>
      </c>
      <c r="D7" s="49">
        <v>367</v>
      </c>
      <c r="E7" s="49">
        <v>80</v>
      </c>
    </row>
    <row r="8" spans="2:5" x14ac:dyDescent="0.25">
      <c r="B8" s="46" t="s">
        <v>125</v>
      </c>
      <c r="C8" s="49">
        <v>417</v>
      </c>
      <c r="D8" s="49">
        <v>225</v>
      </c>
      <c r="E8" s="49">
        <v>192</v>
      </c>
    </row>
    <row r="9" spans="2:5" x14ac:dyDescent="0.25">
      <c r="B9" s="46" t="s">
        <v>122</v>
      </c>
      <c r="C9" s="49">
        <v>359</v>
      </c>
      <c r="D9" s="49">
        <v>354</v>
      </c>
      <c r="E9" s="49">
        <v>5</v>
      </c>
    </row>
    <row r="10" spans="2:5" x14ac:dyDescent="0.25">
      <c r="B10" s="46" t="s">
        <v>149</v>
      </c>
      <c r="C10" s="49">
        <v>357</v>
      </c>
      <c r="D10" s="49">
        <v>158</v>
      </c>
      <c r="E10" s="49">
        <v>199</v>
      </c>
    </row>
    <row r="11" spans="2:5" x14ac:dyDescent="0.25">
      <c r="B11" s="46" t="s">
        <v>154</v>
      </c>
      <c r="C11" s="49">
        <v>222</v>
      </c>
      <c r="D11" s="49">
        <v>192</v>
      </c>
      <c r="E11" s="49">
        <v>30</v>
      </c>
    </row>
    <row r="12" spans="2:5" x14ac:dyDescent="0.25">
      <c r="B12" s="46" t="s">
        <v>168</v>
      </c>
      <c r="C12" s="49">
        <v>220</v>
      </c>
      <c r="D12" s="49">
        <v>26</v>
      </c>
      <c r="E12" s="49">
        <v>194</v>
      </c>
    </row>
    <row r="13" spans="2:5" x14ac:dyDescent="0.25">
      <c r="B13" s="46" t="s">
        <v>114</v>
      </c>
      <c r="C13" s="49">
        <v>214</v>
      </c>
      <c r="D13" s="49">
        <v>199</v>
      </c>
      <c r="E13" s="49">
        <v>15</v>
      </c>
    </row>
    <row r="14" spans="2:5" x14ac:dyDescent="0.25">
      <c r="B14" s="46" t="s">
        <v>155</v>
      </c>
      <c r="C14" s="49">
        <v>208</v>
      </c>
      <c r="D14" s="49">
        <v>128</v>
      </c>
      <c r="E14" s="49">
        <v>80</v>
      </c>
    </row>
    <row r="15" spans="2:5" x14ac:dyDescent="0.25">
      <c r="B15" s="46" t="s">
        <v>142</v>
      </c>
      <c r="C15" s="49">
        <v>189</v>
      </c>
      <c r="D15" s="49">
        <v>183</v>
      </c>
      <c r="E15" s="49">
        <v>6</v>
      </c>
    </row>
    <row r="16" spans="2:5" x14ac:dyDescent="0.25">
      <c r="B16" s="46" t="s">
        <v>132</v>
      </c>
      <c r="C16" s="49">
        <v>186</v>
      </c>
      <c r="D16" s="49">
        <v>186</v>
      </c>
      <c r="E16" s="49">
        <v>0</v>
      </c>
    </row>
    <row r="17" spans="2:5" x14ac:dyDescent="0.25">
      <c r="B17" s="46" t="s">
        <v>152</v>
      </c>
      <c r="C17" s="49">
        <v>177</v>
      </c>
      <c r="D17" s="49">
        <v>177</v>
      </c>
      <c r="E17" s="49">
        <v>0</v>
      </c>
    </row>
    <row r="18" spans="2:5" x14ac:dyDescent="0.25">
      <c r="B18" s="46" t="s">
        <v>138</v>
      </c>
      <c r="C18" s="49">
        <v>174</v>
      </c>
      <c r="D18" s="49">
        <v>84</v>
      </c>
      <c r="E18" s="49">
        <v>90</v>
      </c>
    </row>
    <row r="19" spans="2:5" x14ac:dyDescent="0.25">
      <c r="B19" s="46" t="s">
        <v>246</v>
      </c>
      <c r="C19" s="49">
        <v>154</v>
      </c>
      <c r="D19" s="49">
        <v>55</v>
      </c>
      <c r="E19" s="49">
        <v>99</v>
      </c>
    </row>
    <row r="20" spans="2:5" x14ac:dyDescent="0.25">
      <c r="B20" s="46" t="s">
        <v>141</v>
      </c>
      <c r="C20" s="49">
        <v>141</v>
      </c>
      <c r="D20" s="49">
        <v>48</v>
      </c>
      <c r="E20" s="49">
        <v>93</v>
      </c>
    </row>
    <row r="21" spans="2:5" x14ac:dyDescent="0.25">
      <c r="B21" s="46" t="s">
        <v>148</v>
      </c>
      <c r="C21" s="49">
        <v>127</v>
      </c>
      <c r="D21" s="49">
        <v>11</v>
      </c>
      <c r="E21" s="49">
        <v>116</v>
      </c>
    </row>
    <row r="22" spans="2:5" x14ac:dyDescent="0.25">
      <c r="B22" s="46" t="s">
        <v>162</v>
      </c>
      <c r="C22" s="49">
        <v>120</v>
      </c>
      <c r="D22" s="49">
        <v>120</v>
      </c>
      <c r="E22" s="49">
        <v>0</v>
      </c>
    </row>
    <row r="23" spans="2:5" x14ac:dyDescent="0.25">
      <c r="B23" s="46" t="s">
        <v>124</v>
      </c>
      <c r="C23" s="49">
        <v>118</v>
      </c>
      <c r="D23" s="49">
        <v>73</v>
      </c>
      <c r="E23" s="49">
        <v>45</v>
      </c>
    </row>
    <row r="24" spans="2:5" x14ac:dyDescent="0.25">
      <c r="B24" s="46" t="s">
        <v>112</v>
      </c>
      <c r="C24" s="49">
        <v>117</v>
      </c>
      <c r="D24" s="49">
        <v>81</v>
      </c>
      <c r="E24" s="49">
        <v>36</v>
      </c>
    </row>
    <row r="25" spans="2:5" x14ac:dyDescent="0.25">
      <c r="B25" s="46" t="s">
        <v>239</v>
      </c>
      <c r="C25" s="49">
        <v>115</v>
      </c>
      <c r="D25" s="49">
        <v>110</v>
      </c>
      <c r="E25" s="49">
        <v>5</v>
      </c>
    </row>
    <row r="26" spans="2:5" x14ac:dyDescent="0.25">
      <c r="B26" s="46" t="s">
        <v>144</v>
      </c>
      <c r="C26" s="49">
        <v>114</v>
      </c>
      <c r="D26" s="49">
        <v>113</v>
      </c>
      <c r="E26" s="49">
        <v>1</v>
      </c>
    </row>
    <row r="27" spans="2:5" x14ac:dyDescent="0.25">
      <c r="B27" s="46" t="s">
        <v>1218</v>
      </c>
      <c r="C27" s="49">
        <v>104</v>
      </c>
      <c r="D27" s="49">
        <v>102</v>
      </c>
      <c r="E27" s="49">
        <v>2</v>
      </c>
    </row>
    <row r="28" spans="2:5" x14ac:dyDescent="0.25">
      <c r="B28" s="46" t="s">
        <v>165</v>
      </c>
      <c r="C28" s="49">
        <v>103</v>
      </c>
      <c r="D28" s="49">
        <v>18</v>
      </c>
      <c r="E28" s="49">
        <v>85</v>
      </c>
    </row>
    <row r="29" spans="2:5" x14ac:dyDescent="0.25">
      <c r="B29" s="46" t="s">
        <v>1530</v>
      </c>
      <c r="C29" s="49">
        <v>103</v>
      </c>
      <c r="D29" s="49">
        <v>10</v>
      </c>
      <c r="E29" s="49">
        <v>93</v>
      </c>
    </row>
    <row r="30" spans="2:5" x14ac:dyDescent="0.25">
      <c r="B30" s="46" t="s">
        <v>136</v>
      </c>
      <c r="C30" s="49">
        <v>97</v>
      </c>
      <c r="D30" s="49">
        <v>42</v>
      </c>
      <c r="E30" s="49">
        <v>55</v>
      </c>
    </row>
    <row r="31" spans="2:5" x14ac:dyDescent="0.25">
      <c r="B31" s="46" t="s">
        <v>194</v>
      </c>
      <c r="C31" s="49">
        <v>94</v>
      </c>
      <c r="D31" s="49">
        <v>83</v>
      </c>
      <c r="E31" s="49">
        <v>11</v>
      </c>
    </row>
    <row r="32" spans="2:5" x14ac:dyDescent="0.25">
      <c r="B32" s="46" t="s">
        <v>167</v>
      </c>
      <c r="C32" s="49">
        <v>89</v>
      </c>
      <c r="D32" s="49">
        <v>44</v>
      </c>
      <c r="E32" s="49">
        <v>45</v>
      </c>
    </row>
    <row r="33" spans="2:5" x14ac:dyDescent="0.25">
      <c r="B33" s="46" t="s">
        <v>135</v>
      </c>
      <c r="C33" s="49">
        <v>89</v>
      </c>
      <c r="D33" s="49">
        <v>35</v>
      </c>
      <c r="E33" s="49">
        <v>54</v>
      </c>
    </row>
    <row r="34" spans="2:5" x14ac:dyDescent="0.25">
      <c r="B34" s="46" t="s">
        <v>134</v>
      </c>
      <c r="C34" s="49">
        <v>88</v>
      </c>
      <c r="D34" s="49">
        <v>34</v>
      </c>
      <c r="E34" s="49">
        <v>54</v>
      </c>
    </row>
    <row r="35" spans="2:5" x14ac:dyDescent="0.25">
      <c r="B35" s="46" t="s">
        <v>1497</v>
      </c>
      <c r="C35" s="49">
        <v>82</v>
      </c>
      <c r="D35" s="49">
        <v>82</v>
      </c>
      <c r="E35" s="49">
        <v>0</v>
      </c>
    </row>
    <row r="36" spans="2:5" x14ac:dyDescent="0.25">
      <c r="B36" s="46" t="s">
        <v>1499</v>
      </c>
      <c r="C36" s="49">
        <v>81</v>
      </c>
      <c r="D36" s="49">
        <v>80</v>
      </c>
      <c r="E36" s="49">
        <v>1</v>
      </c>
    </row>
    <row r="37" spans="2:5" x14ac:dyDescent="0.25">
      <c r="B37" s="46" t="s">
        <v>1501</v>
      </c>
      <c r="C37" s="49">
        <v>81</v>
      </c>
      <c r="D37" s="49">
        <v>78</v>
      </c>
      <c r="E37" s="49">
        <v>3</v>
      </c>
    </row>
    <row r="38" spans="2:5" x14ac:dyDescent="0.25">
      <c r="B38" s="46" t="s">
        <v>1502</v>
      </c>
      <c r="C38" s="49">
        <v>81</v>
      </c>
      <c r="D38" s="49">
        <v>80</v>
      </c>
      <c r="E38" s="49">
        <v>1</v>
      </c>
    </row>
    <row r="39" spans="2:5" x14ac:dyDescent="0.25">
      <c r="B39" s="46" t="s">
        <v>1504</v>
      </c>
      <c r="C39" s="49">
        <v>80</v>
      </c>
      <c r="D39" s="49">
        <v>79</v>
      </c>
      <c r="E39" s="49">
        <v>1</v>
      </c>
    </row>
    <row r="40" spans="2:5" x14ac:dyDescent="0.25">
      <c r="B40" s="46" t="s">
        <v>1505</v>
      </c>
      <c r="C40" s="49">
        <v>80</v>
      </c>
      <c r="D40" s="49">
        <v>79</v>
      </c>
      <c r="E40" s="49">
        <v>1</v>
      </c>
    </row>
    <row r="41" spans="2:5" x14ac:dyDescent="0.25">
      <c r="B41" s="46" t="s">
        <v>150</v>
      </c>
      <c r="C41" s="49">
        <v>79</v>
      </c>
      <c r="D41" s="49">
        <v>69</v>
      </c>
      <c r="E41" s="49">
        <v>10</v>
      </c>
    </row>
    <row r="42" spans="2:5" x14ac:dyDescent="0.25">
      <c r="B42" s="46" t="s">
        <v>153</v>
      </c>
      <c r="C42" s="49">
        <v>79</v>
      </c>
      <c r="D42" s="49">
        <v>69</v>
      </c>
      <c r="E42" s="49">
        <v>10</v>
      </c>
    </row>
    <row r="43" spans="2:5" x14ac:dyDescent="0.25">
      <c r="B43" s="46" t="s">
        <v>1500</v>
      </c>
      <c r="C43" s="49">
        <v>78</v>
      </c>
      <c r="D43" s="49">
        <v>77</v>
      </c>
      <c r="E43" s="49">
        <v>1</v>
      </c>
    </row>
    <row r="44" spans="2:5" x14ac:dyDescent="0.25">
      <c r="B44" s="46" t="s">
        <v>1503</v>
      </c>
      <c r="C44" s="49">
        <v>78</v>
      </c>
      <c r="D44" s="49">
        <v>77</v>
      </c>
      <c r="E44" s="49">
        <v>1</v>
      </c>
    </row>
    <row r="45" spans="2:5" x14ac:dyDescent="0.25">
      <c r="B45" s="46" t="s">
        <v>218</v>
      </c>
      <c r="C45" s="49">
        <v>75</v>
      </c>
      <c r="D45" s="49">
        <v>70</v>
      </c>
      <c r="E45" s="49">
        <v>5</v>
      </c>
    </row>
    <row r="46" spans="2:5" x14ac:dyDescent="0.25">
      <c r="B46" s="46" t="s">
        <v>1506</v>
      </c>
      <c r="C46" s="49">
        <v>68</v>
      </c>
      <c r="D46" s="49">
        <v>68</v>
      </c>
      <c r="E46" s="49">
        <v>0</v>
      </c>
    </row>
    <row r="47" spans="2:5" x14ac:dyDescent="0.25">
      <c r="B47" s="46" t="s">
        <v>195</v>
      </c>
      <c r="C47" s="49">
        <v>66</v>
      </c>
      <c r="D47" s="49">
        <v>56</v>
      </c>
      <c r="E47" s="49">
        <v>10</v>
      </c>
    </row>
    <row r="48" spans="2:5" x14ac:dyDescent="0.25">
      <c r="B48" s="46" t="s">
        <v>1507</v>
      </c>
      <c r="C48" s="49">
        <v>66</v>
      </c>
      <c r="D48" s="49">
        <v>66</v>
      </c>
      <c r="E48" s="49">
        <v>0</v>
      </c>
    </row>
    <row r="49" spans="2:5" x14ac:dyDescent="0.25">
      <c r="B49" s="46" t="s">
        <v>1528</v>
      </c>
      <c r="C49" s="49">
        <v>65</v>
      </c>
      <c r="D49" s="49">
        <v>63</v>
      </c>
      <c r="E49" s="49">
        <v>2</v>
      </c>
    </row>
    <row r="50" spans="2:5" x14ac:dyDescent="0.25">
      <c r="B50" s="46" t="s">
        <v>120</v>
      </c>
      <c r="C50" s="49">
        <v>61</v>
      </c>
      <c r="D50" s="49">
        <v>55</v>
      </c>
      <c r="E50" s="49">
        <v>6</v>
      </c>
    </row>
    <row r="51" spans="2:5" x14ac:dyDescent="0.25">
      <c r="B51" s="46" t="s">
        <v>198</v>
      </c>
      <c r="C51" s="49">
        <v>60</v>
      </c>
      <c r="D51" s="49">
        <v>31</v>
      </c>
      <c r="E51" s="49">
        <v>29</v>
      </c>
    </row>
    <row r="52" spans="2:5" x14ac:dyDescent="0.25">
      <c r="B52" s="46" t="s">
        <v>1533</v>
      </c>
      <c r="C52" s="49">
        <v>58</v>
      </c>
      <c r="D52" s="49">
        <v>2</v>
      </c>
      <c r="E52" s="49">
        <v>56</v>
      </c>
    </row>
    <row r="53" spans="2:5" x14ac:dyDescent="0.25">
      <c r="B53" s="46" t="s">
        <v>1224</v>
      </c>
      <c r="C53" s="49">
        <v>58</v>
      </c>
      <c r="D53" s="49">
        <v>58</v>
      </c>
      <c r="E53" s="49">
        <v>0</v>
      </c>
    </row>
    <row r="54" spans="2:5" x14ac:dyDescent="0.25">
      <c r="B54" s="46" t="s">
        <v>210</v>
      </c>
      <c r="C54" s="49">
        <v>57</v>
      </c>
      <c r="D54" s="49">
        <v>57</v>
      </c>
      <c r="E54" s="49">
        <v>0</v>
      </c>
    </row>
    <row r="55" spans="2:5" x14ac:dyDescent="0.25">
      <c r="B55" s="46" t="s">
        <v>115</v>
      </c>
      <c r="C55" s="49">
        <v>57</v>
      </c>
      <c r="D55" s="49">
        <v>41</v>
      </c>
      <c r="E55" s="49">
        <v>16</v>
      </c>
    </row>
    <row r="56" spans="2:5" x14ac:dyDescent="0.25">
      <c r="B56" s="46" t="s">
        <v>170</v>
      </c>
      <c r="C56" s="49">
        <v>57</v>
      </c>
      <c r="D56" s="49">
        <v>54</v>
      </c>
      <c r="E56" s="49">
        <v>3</v>
      </c>
    </row>
    <row r="57" spans="2:5" x14ac:dyDescent="0.25">
      <c r="B57" s="46" t="s">
        <v>211</v>
      </c>
      <c r="C57" s="49">
        <v>56</v>
      </c>
      <c r="D57" s="49">
        <v>54</v>
      </c>
      <c r="E57" s="49">
        <v>2</v>
      </c>
    </row>
    <row r="58" spans="2:5" x14ac:dyDescent="0.25">
      <c r="B58" s="46" t="s">
        <v>113</v>
      </c>
      <c r="C58" s="49">
        <v>55</v>
      </c>
      <c r="D58" s="49">
        <v>34</v>
      </c>
      <c r="E58" s="49">
        <v>21</v>
      </c>
    </row>
    <row r="59" spans="2:5" x14ac:dyDescent="0.25">
      <c r="B59" s="46" t="s">
        <v>147</v>
      </c>
      <c r="C59" s="49">
        <v>49</v>
      </c>
      <c r="D59" s="49">
        <v>48</v>
      </c>
      <c r="E59" s="49">
        <v>1</v>
      </c>
    </row>
    <row r="60" spans="2:5" x14ac:dyDescent="0.25">
      <c r="B60" s="46" t="s">
        <v>226</v>
      </c>
      <c r="C60" s="49">
        <v>49</v>
      </c>
      <c r="D60" s="49">
        <v>8</v>
      </c>
      <c r="E60" s="49">
        <v>41</v>
      </c>
    </row>
    <row r="61" spans="2:5" x14ac:dyDescent="0.25">
      <c r="B61" s="46" t="s">
        <v>212</v>
      </c>
      <c r="C61" s="49">
        <v>47</v>
      </c>
      <c r="D61" s="49">
        <v>45</v>
      </c>
      <c r="E61" s="49">
        <v>2</v>
      </c>
    </row>
    <row r="62" spans="2:5" x14ac:dyDescent="0.25">
      <c r="B62" s="46" t="s">
        <v>1217</v>
      </c>
      <c r="C62" s="49">
        <v>47</v>
      </c>
      <c r="D62" s="49">
        <v>47</v>
      </c>
      <c r="E62" s="49">
        <v>0</v>
      </c>
    </row>
    <row r="63" spans="2:5" x14ac:dyDescent="0.25">
      <c r="B63" s="46" t="s">
        <v>111</v>
      </c>
      <c r="C63" s="49">
        <v>41</v>
      </c>
      <c r="D63" s="49">
        <v>31</v>
      </c>
      <c r="E63" s="49">
        <v>10</v>
      </c>
    </row>
    <row r="64" spans="2:5" x14ac:dyDescent="0.25">
      <c r="B64" s="46" t="s">
        <v>143</v>
      </c>
      <c r="C64" s="49">
        <v>40</v>
      </c>
      <c r="D64" s="49">
        <v>40</v>
      </c>
      <c r="E64" s="49">
        <v>0</v>
      </c>
    </row>
    <row r="65" spans="2:5" x14ac:dyDescent="0.25">
      <c r="B65" s="46" t="s">
        <v>130</v>
      </c>
      <c r="C65" s="49">
        <v>40</v>
      </c>
      <c r="D65" s="49">
        <v>40</v>
      </c>
      <c r="E65" s="49">
        <v>0</v>
      </c>
    </row>
    <row r="66" spans="2:5" x14ac:dyDescent="0.25">
      <c r="B66" s="46" t="s">
        <v>1515</v>
      </c>
      <c r="C66" s="49">
        <v>39</v>
      </c>
      <c r="D66" s="49">
        <v>39</v>
      </c>
      <c r="E66" s="49">
        <v>0</v>
      </c>
    </row>
    <row r="67" spans="2:5" x14ac:dyDescent="0.25">
      <c r="B67" s="46" t="s">
        <v>1513</v>
      </c>
      <c r="C67" s="49">
        <v>36</v>
      </c>
      <c r="D67" s="49">
        <v>36</v>
      </c>
      <c r="E67" s="49">
        <v>0</v>
      </c>
    </row>
    <row r="68" spans="2:5" x14ac:dyDescent="0.25">
      <c r="B68" s="46" t="s">
        <v>1514</v>
      </c>
      <c r="C68" s="49">
        <v>36</v>
      </c>
      <c r="D68" s="49">
        <v>36</v>
      </c>
      <c r="E68" s="49">
        <v>0</v>
      </c>
    </row>
    <row r="69" spans="2:5" x14ac:dyDescent="0.25">
      <c r="B69" s="46" t="s">
        <v>1516</v>
      </c>
      <c r="C69" s="49">
        <v>36</v>
      </c>
      <c r="D69" s="49">
        <v>36</v>
      </c>
      <c r="E69" s="49">
        <v>0</v>
      </c>
    </row>
    <row r="70" spans="2:5" x14ac:dyDescent="0.25">
      <c r="B70" s="46" t="s">
        <v>1517</v>
      </c>
      <c r="C70" s="49">
        <v>36</v>
      </c>
      <c r="D70" s="49">
        <v>36</v>
      </c>
      <c r="E70" s="49">
        <v>0</v>
      </c>
    </row>
    <row r="71" spans="2:5" x14ac:dyDescent="0.25">
      <c r="B71" s="46" t="s">
        <v>1518</v>
      </c>
      <c r="C71" s="49">
        <v>36</v>
      </c>
      <c r="D71" s="49">
        <v>36</v>
      </c>
      <c r="E71" s="49">
        <v>0</v>
      </c>
    </row>
    <row r="72" spans="2:5" x14ac:dyDescent="0.25">
      <c r="B72" s="46" t="s">
        <v>1519</v>
      </c>
      <c r="C72" s="49">
        <v>36</v>
      </c>
      <c r="D72" s="49">
        <v>36</v>
      </c>
      <c r="E72" s="49">
        <v>0</v>
      </c>
    </row>
    <row r="73" spans="2:5" x14ac:dyDescent="0.25">
      <c r="B73" s="46" t="s">
        <v>1520</v>
      </c>
      <c r="C73" s="49">
        <v>36</v>
      </c>
      <c r="D73" s="49">
        <v>36</v>
      </c>
      <c r="E73" s="49">
        <v>0</v>
      </c>
    </row>
    <row r="74" spans="2:5" x14ac:dyDescent="0.25">
      <c r="B74" s="46" t="s">
        <v>1521</v>
      </c>
      <c r="C74" s="49">
        <v>36</v>
      </c>
      <c r="D74" s="49">
        <v>36</v>
      </c>
      <c r="E74" s="49">
        <v>0</v>
      </c>
    </row>
    <row r="75" spans="2:5" x14ac:dyDescent="0.25">
      <c r="B75" s="46" t="s">
        <v>1522</v>
      </c>
      <c r="C75" s="49">
        <v>36</v>
      </c>
      <c r="D75" s="49">
        <v>36</v>
      </c>
      <c r="E75" s="49">
        <v>0</v>
      </c>
    </row>
    <row r="76" spans="2:5" x14ac:dyDescent="0.25">
      <c r="B76" s="46" t="s">
        <v>1523</v>
      </c>
      <c r="C76" s="49">
        <v>36</v>
      </c>
      <c r="D76" s="49">
        <v>36</v>
      </c>
      <c r="E76" s="49">
        <v>0</v>
      </c>
    </row>
    <row r="77" spans="2:5" x14ac:dyDescent="0.25">
      <c r="B77" s="46" t="s">
        <v>1524</v>
      </c>
      <c r="C77" s="49">
        <v>36</v>
      </c>
      <c r="D77" s="49">
        <v>36</v>
      </c>
      <c r="E77" s="49">
        <v>0</v>
      </c>
    </row>
    <row r="78" spans="2:5" x14ac:dyDescent="0.25">
      <c r="B78" s="46" t="s">
        <v>1525</v>
      </c>
      <c r="C78" s="49">
        <v>36</v>
      </c>
      <c r="D78" s="49">
        <v>36</v>
      </c>
      <c r="E78" s="49">
        <v>0</v>
      </c>
    </row>
    <row r="79" spans="2:5" x14ac:dyDescent="0.25">
      <c r="B79" s="46" t="s">
        <v>1526</v>
      </c>
      <c r="C79" s="49">
        <v>36</v>
      </c>
      <c r="D79" s="49">
        <v>36</v>
      </c>
      <c r="E79" s="49">
        <v>0</v>
      </c>
    </row>
    <row r="80" spans="2:5" x14ac:dyDescent="0.25">
      <c r="B80" s="46" t="s">
        <v>207</v>
      </c>
      <c r="C80" s="49">
        <v>33</v>
      </c>
      <c r="D80" s="49">
        <v>19</v>
      </c>
      <c r="E80" s="49">
        <v>14</v>
      </c>
    </row>
    <row r="81" spans="2:5" x14ac:dyDescent="0.25">
      <c r="B81" s="46" t="s">
        <v>315</v>
      </c>
      <c r="C81" s="49">
        <v>30</v>
      </c>
      <c r="D81" s="49">
        <v>30</v>
      </c>
      <c r="E81" s="49">
        <v>0</v>
      </c>
    </row>
    <row r="82" spans="2:5" x14ac:dyDescent="0.25">
      <c r="B82" s="46" t="s">
        <v>192</v>
      </c>
      <c r="C82" s="49">
        <v>29</v>
      </c>
      <c r="D82" s="49">
        <v>29</v>
      </c>
      <c r="E82" s="49">
        <v>0</v>
      </c>
    </row>
    <row r="83" spans="2:5" x14ac:dyDescent="0.25">
      <c r="B83" s="46" t="s">
        <v>175</v>
      </c>
      <c r="C83" s="49">
        <v>29</v>
      </c>
      <c r="D83" s="49">
        <v>29</v>
      </c>
      <c r="E83" s="49">
        <v>0</v>
      </c>
    </row>
    <row r="84" spans="2:5" x14ac:dyDescent="0.25">
      <c r="B84" s="46" t="s">
        <v>184</v>
      </c>
      <c r="C84" s="49">
        <v>29</v>
      </c>
      <c r="D84" s="49">
        <v>29</v>
      </c>
      <c r="E84" s="49">
        <v>0</v>
      </c>
    </row>
    <row r="85" spans="2:5" x14ac:dyDescent="0.25">
      <c r="B85" s="46" t="s">
        <v>187</v>
      </c>
      <c r="C85" s="49">
        <v>29</v>
      </c>
      <c r="D85" s="49">
        <v>29</v>
      </c>
      <c r="E85" s="49">
        <v>0</v>
      </c>
    </row>
    <row r="86" spans="2:5" x14ac:dyDescent="0.25">
      <c r="B86" s="46" t="s">
        <v>179</v>
      </c>
      <c r="C86" s="49">
        <v>29</v>
      </c>
      <c r="D86" s="49">
        <v>29</v>
      </c>
      <c r="E86" s="49">
        <v>0</v>
      </c>
    </row>
    <row r="87" spans="2:5" x14ac:dyDescent="0.25">
      <c r="B87" s="46" t="s">
        <v>181</v>
      </c>
      <c r="C87" s="49">
        <v>29</v>
      </c>
      <c r="D87" s="49">
        <v>29</v>
      </c>
      <c r="E87" s="49">
        <v>0</v>
      </c>
    </row>
    <row r="88" spans="2:5" x14ac:dyDescent="0.25">
      <c r="B88" s="46" t="s">
        <v>188</v>
      </c>
      <c r="C88" s="49">
        <v>29</v>
      </c>
      <c r="D88" s="49">
        <v>29</v>
      </c>
      <c r="E88" s="49">
        <v>0</v>
      </c>
    </row>
    <row r="89" spans="2:5" x14ac:dyDescent="0.25">
      <c r="B89" s="46" t="s">
        <v>183</v>
      </c>
      <c r="C89" s="49">
        <v>29</v>
      </c>
      <c r="D89" s="49">
        <v>29</v>
      </c>
      <c r="E89" s="49">
        <v>0</v>
      </c>
    </row>
    <row r="90" spans="2:5" x14ac:dyDescent="0.25">
      <c r="B90" s="46" t="s">
        <v>185</v>
      </c>
      <c r="C90" s="49">
        <v>29</v>
      </c>
      <c r="D90" s="49">
        <v>29</v>
      </c>
      <c r="E90" s="49">
        <v>0</v>
      </c>
    </row>
    <row r="91" spans="2:5" x14ac:dyDescent="0.25">
      <c r="B91" s="46" t="s">
        <v>180</v>
      </c>
      <c r="C91" s="49">
        <v>29</v>
      </c>
      <c r="D91" s="49">
        <v>29</v>
      </c>
      <c r="E91" s="49">
        <v>0</v>
      </c>
    </row>
    <row r="92" spans="2:5" x14ac:dyDescent="0.25">
      <c r="B92" s="46" t="s">
        <v>174</v>
      </c>
      <c r="C92" s="49">
        <v>29</v>
      </c>
      <c r="D92" s="49">
        <v>29</v>
      </c>
      <c r="E92" s="49">
        <v>0</v>
      </c>
    </row>
    <row r="93" spans="2:5" x14ac:dyDescent="0.25">
      <c r="B93" s="46" t="s">
        <v>176</v>
      </c>
      <c r="C93" s="49">
        <v>29</v>
      </c>
      <c r="D93" s="49">
        <v>29</v>
      </c>
      <c r="E93" s="49">
        <v>0</v>
      </c>
    </row>
    <row r="94" spans="2:5" x14ac:dyDescent="0.25">
      <c r="B94" s="46" t="s">
        <v>186</v>
      </c>
      <c r="C94" s="49">
        <v>29</v>
      </c>
      <c r="D94" s="49">
        <v>29</v>
      </c>
      <c r="E94" s="49">
        <v>0</v>
      </c>
    </row>
    <row r="95" spans="2:5" x14ac:dyDescent="0.25">
      <c r="B95" s="46" t="s">
        <v>178</v>
      </c>
      <c r="C95" s="49">
        <v>29</v>
      </c>
      <c r="D95" s="49">
        <v>29</v>
      </c>
      <c r="E95" s="49">
        <v>0</v>
      </c>
    </row>
    <row r="96" spans="2:5" x14ac:dyDescent="0.25">
      <c r="B96" s="46" t="s">
        <v>189</v>
      </c>
      <c r="C96" s="49">
        <v>29</v>
      </c>
      <c r="D96" s="49">
        <v>29</v>
      </c>
      <c r="E96" s="49">
        <v>0</v>
      </c>
    </row>
    <row r="97" spans="2:5" x14ac:dyDescent="0.25">
      <c r="B97" s="46" t="s">
        <v>177</v>
      </c>
      <c r="C97" s="49">
        <v>29</v>
      </c>
      <c r="D97" s="49">
        <v>29</v>
      </c>
      <c r="E97" s="49">
        <v>0</v>
      </c>
    </row>
    <row r="98" spans="2:5" x14ac:dyDescent="0.25">
      <c r="B98" s="46" t="s">
        <v>182</v>
      </c>
      <c r="C98" s="49">
        <v>29</v>
      </c>
      <c r="D98" s="49">
        <v>29</v>
      </c>
      <c r="E98" s="49">
        <v>0</v>
      </c>
    </row>
    <row r="99" spans="2:5" x14ac:dyDescent="0.25">
      <c r="B99" s="46" t="s">
        <v>191</v>
      </c>
      <c r="C99" s="49">
        <v>29</v>
      </c>
      <c r="D99" s="49">
        <v>29</v>
      </c>
      <c r="E99" s="49">
        <v>0</v>
      </c>
    </row>
    <row r="100" spans="2:5" x14ac:dyDescent="0.25">
      <c r="B100" s="46" t="s">
        <v>190</v>
      </c>
      <c r="C100" s="49">
        <v>29</v>
      </c>
      <c r="D100" s="49">
        <v>29</v>
      </c>
      <c r="E100" s="49">
        <v>0</v>
      </c>
    </row>
    <row r="101" spans="2:5" x14ac:dyDescent="0.25">
      <c r="B101" s="46" t="s">
        <v>145</v>
      </c>
      <c r="C101" s="49">
        <v>27</v>
      </c>
      <c r="D101" s="49">
        <v>11</v>
      </c>
      <c r="E101" s="49">
        <v>16</v>
      </c>
    </row>
    <row r="102" spans="2:5" x14ac:dyDescent="0.25">
      <c r="B102" s="46" t="s">
        <v>1496</v>
      </c>
      <c r="C102" s="49">
        <v>26</v>
      </c>
      <c r="D102" s="49">
        <v>26</v>
      </c>
      <c r="E102" s="49">
        <v>0</v>
      </c>
    </row>
    <row r="103" spans="2:5" x14ac:dyDescent="0.25">
      <c r="B103" s="46" t="s">
        <v>224</v>
      </c>
      <c r="C103" s="49">
        <v>24</v>
      </c>
      <c r="D103" s="49">
        <v>22</v>
      </c>
      <c r="E103" s="49">
        <v>2</v>
      </c>
    </row>
    <row r="104" spans="2:5" x14ac:dyDescent="0.25">
      <c r="B104" s="46" t="s">
        <v>129</v>
      </c>
      <c r="C104" s="49">
        <v>22</v>
      </c>
      <c r="D104" s="49">
        <v>6</v>
      </c>
      <c r="E104" s="49">
        <v>16</v>
      </c>
    </row>
    <row r="105" spans="2:5" x14ac:dyDescent="0.25">
      <c r="B105" s="46" t="s">
        <v>166</v>
      </c>
      <c r="C105" s="49">
        <v>21</v>
      </c>
      <c r="D105" s="49">
        <v>20</v>
      </c>
      <c r="E105" s="49">
        <v>1</v>
      </c>
    </row>
    <row r="106" spans="2:5" x14ac:dyDescent="0.25">
      <c r="B106" s="46" t="s">
        <v>118</v>
      </c>
      <c r="C106" s="49">
        <v>21</v>
      </c>
      <c r="D106" s="49">
        <v>16</v>
      </c>
      <c r="E106" s="49">
        <v>5</v>
      </c>
    </row>
    <row r="107" spans="2:5" x14ac:dyDescent="0.25">
      <c r="B107" s="46" t="s">
        <v>171</v>
      </c>
      <c r="C107" s="49">
        <v>20</v>
      </c>
      <c r="D107" s="49">
        <v>15</v>
      </c>
      <c r="E107" s="49">
        <v>5</v>
      </c>
    </row>
    <row r="108" spans="2:5" x14ac:dyDescent="0.25">
      <c r="B108" s="46" t="s">
        <v>116</v>
      </c>
      <c r="C108" s="49">
        <v>20</v>
      </c>
      <c r="D108" s="49">
        <v>17</v>
      </c>
      <c r="E108" s="49">
        <v>3</v>
      </c>
    </row>
    <row r="109" spans="2:5" x14ac:dyDescent="0.25">
      <c r="B109" s="46" t="s">
        <v>161</v>
      </c>
      <c r="C109" s="49">
        <v>20</v>
      </c>
      <c r="D109" s="49">
        <v>20</v>
      </c>
      <c r="E109" s="49">
        <v>0</v>
      </c>
    </row>
    <row r="110" spans="2:5" x14ac:dyDescent="0.25">
      <c r="B110" s="46" t="s">
        <v>1539</v>
      </c>
      <c r="C110" s="49">
        <v>19</v>
      </c>
      <c r="D110" s="49">
        <v>18</v>
      </c>
      <c r="E110" s="49">
        <v>1</v>
      </c>
    </row>
    <row r="111" spans="2:5" x14ac:dyDescent="0.25">
      <c r="B111" s="46" t="s">
        <v>117</v>
      </c>
      <c r="C111" s="49">
        <v>18</v>
      </c>
      <c r="D111" s="49">
        <v>14</v>
      </c>
      <c r="E111" s="49">
        <v>4</v>
      </c>
    </row>
    <row r="112" spans="2:5" x14ac:dyDescent="0.25">
      <c r="B112" s="46" t="s">
        <v>146</v>
      </c>
      <c r="C112" s="49">
        <v>17</v>
      </c>
      <c r="D112" s="49">
        <v>16</v>
      </c>
      <c r="E112" s="49">
        <v>1</v>
      </c>
    </row>
    <row r="113" spans="2:5" x14ac:dyDescent="0.25">
      <c r="B113" s="46" t="s">
        <v>1531</v>
      </c>
      <c r="C113" s="49">
        <v>17</v>
      </c>
      <c r="D113" s="49">
        <v>17</v>
      </c>
      <c r="E113" s="49">
        <v>0</v>
      </c>
    </row>
    <row r="114" spans="2:5" x14ac:dyDescent="0.25">
      <c r="B114" s="46" t="s">
        <v>208</v>
      </c>
      <c r="C114" s="49">
        <v>17</v>
      </c>
      <c r="D114" s="49">
        <v>15</v>
      </c>
      <c r="E114" s="49">
        <v>2</v>
      </c>
    </row>
    <row r="115" spans="2:5" x14ac:dyDescent="0.25">
      <c r="B115" s="46" t="s">
        <v>158</v>
      </c>
      <c r="C115" s="49">
        <v>17</v>
      </c>
      <c r="D115" s="49">
        <v>16</v>
      </c>
      <c r="E115" s="49">
        <v>1</v>
      </c>
    </row>
    <row r="116" spans="2:5" x14ac:dyDescent="0.25">
      <c r="B116" s="46" t="s">
        <v>216</v>
      </c>
      <c r="C116" s="49">
        <v>16</v>
      </c>
      <c r="D116" s="49">
        <v>15</v>
      </c>
      <c r="E116" s="49">
        <v>1</v>
      </c>
    </row>
    <row r="117" spans="2:5" x14ac:dyDescent="0.25">
      <c r="B117" s="46" t="s">
        <v>163</v>
      </c>
      <c r="C117" s="49">
        <v>16</v>
      </c>
      <c r="D117" s="49">
        <v>16</v>
      </c>
      <c r="E117" s="49">
        <v>0</v>
      </c>
    </row>
    <row r="118" spans="2:5" x14ac:dyDescent="0.25">
      <c r="B118" s="46" t="s">
        <v>169</v>
      </c>
      <c r="C118" s="49">
        <v>15</v>
      </c>
      <c r="D118" s="49">
        <v>15</v>
      </c>
      <c r="E118" s="49">
        <v>0</v>
      </c>
    </row>
    <row r="119" spans="2:5" x14ac:dyDescent="0.25">
      <c r="B119" s="46" t="s">
        <v>244</v>
      </c>
      <c r="C119" s="49">
        <v>15</v>
      </c>
      <c r="D119" s="49">
        <v>6</v>
      </c>
      <c r="E119" s="49">
        <v>9</v>
      </c>
    </row>
    <row r="120" spans="2:5" x14ac:dyDescent="0.25">
      <c r="B120" s="46" t="s">
        <v>109</v>
      </c>
      <c r="C120" s="49">
        <v>15</v>
      </c>
      <c r="D120" s="49">
        <v>14</v>
      </c>
      <c r="E120" s="49">
        <v>1</v>
      </c>
    </row>
    <row r="121" spans="2:5" x14ac:dyDescent="0.25">
      <c r="B121" s="46" t="s">
        <v>231</v>
      </c>
      <c r="C121" s="49">
        <v>14</v>
      </c>
      <c r="D121" s="49">
        <v>12</v>
      </c>
      <c r="E121" s="49">
        <v>2</v>
      </c>
    </row>
    <row r="122" spans="2:5" x14ac:dyDescent="0.25">
      <c r="B122" s="46" t="s">
        <v>209</v>
      </c>
      <c r="C122" s="49">
        <v>13</v>
      </c>
      <c r="D122" s="49">
        <v>8</v>
      </c>
      <c r="E122" s="49">
        <v>5</v>
      </c>
    </row>
    <row r="123" spans="2:5" x14ac:dyDescent="0.25">
      <c r="B123" s="46" t="s">
        <v>1511</v>
      </c>
      <c r="C123" s="49">
        <v>13</v>
      </c>
      <c r="D123" s="49">
        <v>13</v>
      </c>
      <c r="E123" s="49">
        <v>0</v>
      </c>
    </row>
    <row r="124" spans="2:5" x14ac:dyDescent="0.25">
      <c r="B124" s="46" t="s">
        <v>172</v>
      </c>
      <c r="C124" s="49">
        <v>13</v>
      </c>
      <c r="D124" s="49">
        <v>9</v>
      </c>
      <c r="E124" s="49">
        <v>4</v>
      </c>
    </row>
    <row r="125" spans="2:5" x14ac:dyDescent="0.25">
      <c r="B125" s="46" t="s">
        <v>139</v>
      </c>
      <c r="C125" s="49">
        <v>12</v>
      </c>
      <c r="D125" s="49">
        <v>8</v>
      </c>
      <c r="E125" s="49">
        <v>4</v>
      </c>
    </row>
    <row r="126" spans="2:5" x14ac:dyDescent="0.25">
      <c r="B126" s="46" t="s">
        <v>133</v>
      </c>
      <c r="C126" s="49">
        <v>12</v>
      </c>
      <c r="D126" s="49">
        <v>8</v>
      </c>
      <c r="E126" s="49">
        <v>4</v>
      </c>
    </row>
    <row r="127" spans="2:5" x14ac:dyDescent="0.25">
      <c r="B127" s="46" t="s">
        <v>110</v>
      </c>
      <c r="C127" s="49">
        <v>11</v>
      </c>
      <c r="D127" s="49">
        <v>7</v>
      </c>
      <c r="E127" s="49">
        <v>4</v>
      </c>
    </row>
    <row r="128" spans="2:5" x14ac:dyDescent="0.25">
      <c r="B128" s="46" t="s">
        <v>214</v>
      </c>
      <c r="C128" s="49">
        <v>10</v>
      </c>
      <c r="D128" s="49">
        <v>10</v>
      </c>
      <c r="E128" s="49">
        <v>0</v>
      </c>
    </row>
    <row r="129" spans="2:5" x14ac:dyDescent="0.25">
      <c r="B129" s="46" t="s">
        <v>1532</v>
      </c>
      <c r="C129" s="49">
        <v>10</v>
      </c>
      <c r="D129" s="49">
        <v>10</v>
      </c>
      <c r="E129" s="49">
        <v>0</v>
      </c>
    </row>
    <row r="130" spans="2:5" x14ac:dyDescent="0.25">
      <c r="B130" s="46" t="s">
        <v>127</v>
      </c>
      <c r="C130" s="49">
        <v>10</v>
      </c>
      <c r="D130" s="49">
        <v>10</v>
      </c>
      <c r="E130" s="49">
        <v>0</v>
      </c>
    </row>
    <row r="131" spans="2:5" x14ac:dyDescent="0.25">
      <c r="B131" s="46" t="s">
        <v>1537</v>
      </c>
      <c r="C131" s="49">
        <v>10</v>
      </c>
      <c r="D131" s="49">
        <v>10</v>
      </c>
      <c r="E131" s="49">
        <v>0</v>
      </c>
    </row>
    <row r="132" spans="2:5" x14ac:dyDescent="0.25">
      <c r="B132" s="46" t="s">
        <v>232</v>
      </c>
      <c r="C132" s="49">
        <v>9</v>
      </c>
      <c r="D132" s="49">
        <v>1</v>
      </c>
      <c r="E132" s="49">
        <v>8</v>
      </c>
    </row>
    <row r="133" spans="2:5" x14ac:dyDescent="0.25">
      <c r="B133" s="46" t="s">
        <v>1257</v>
      </c>
      <c r="C133" s="49">
        <v>9</v>
      </c>
      <c r="D133" s="49">
        <v>9</v>
      </c>
      <c r="E133" s="49">
        <v>0</v>
      </c>
    </row>
    <row r="134" spans="2:5" x14ac:dyDescent="0.25">
      <c r="B134" s="46" t="s">
        <v>247</v>
      </c>
      <c r="C134" s="49">
        <v>7</v>
      </c>
      <c r="D134" s="49">
        <v>2</v>
      </c>
      <c r="E134" s="49">
        <v>5</v>
      </c>
    </row>
    <row r="135" spans="2:5" x14ac:dyDescent="0.25">
      <c r="B135" s="46" t="s">
        <v>230</v>
      </c>
      <c r="C135" s="49">
        <v>7</v>
      </c>
      <c r="D135" s="49">
        <v>5</v>
      </c>
      <c r="E135" s="49">
        <v>2</v>
      </c>
    </row>
    <row r="136" spans="2:5" x14ac:dyDescent="0.25">
      <c r="B136" s="46" t="s">
        <v>1534</v>
      </c>
      <c r="C136" s="49">
        <v>7</v>
      </c>
      <c r="D136" s="49">
        <v>7</v>
      </c>
      <c r="E136" s="49">
        <v>0</v>
      </c>
    </row>
    <row r="137" spans="2:5" x14ac:dyDescent="0.25">
      <c r="B137" s="46" t="s">
        <v>256</v>
      </c>
      <c r="C137" s="49">
        <v>7</v>
      </c>
      <c r="D137" s="49">
        <v>6</v>
      </c>
      <c r="E137" s="49">
        <v>1</v>
      </c>
    </row>
    <row r="138" spans="2:5" x14ac:dyDescent="0.25">
      <c r="B138" s="46" t="s">
        <v>1250</v>
      </c>
      <c r="C138" s="49">
        <v>7</v>
      </c>
      <c r="D138" s="49">
        <v>7</v>
      </c>
      <c r="E138" s="49">
        <v>0</v>
      </c>
    </row>
    <row r="139" spans="2:5" x14ac:dyDescent="0.25">
      <c r="B139" s="46" t="s">
        <v>160</v>
      </c>
      <c r="C139" s="49">
        <v>7</v>
      </c>
      <c r="D139" s="49">
        <v>4</v>
      </c>
      <c r="E139" s="49">
        <v>3</v>
      </c>
    </row>
    <row r="140" spans="2:5" x14ac:dyDescent="0.25">
      <c r="B140" s="46" t="s">
        <v>1580</v>
      </c>
      <c r="C140" s="49">
        <v>7</v>
      </c>
      <c r="D140" s="49">
        <v>7</v>
      </c>
      <c r="E140" s="49">
        <v>0</v>
      </c>
    </row>
    <row r="141" spans="2:5" x14ac:dyDescent="0.25">
      <c r="B141" s="46" t="s">
        <v>250</v>
      </c>
      <c r="C141" s="49">
        <v>7</v>
      </c>
      <c r="D141" s="49">
        <v>7</v>
      </c>
      <c r="E141" s="49">
        <v>0</v>
      </c>
    </row>
    <row r="142" spans="2:5" x14ac:dyDescent="0.25">
      <c r="B142" s="46" t="s">
        <v>119</v>
      </c>
      <c r="C142" s="49">
        <v>6</v>
      </c>
      <c r="D142" s="49">
        <v>1</v>
      </c>
      <c r="E142" s="49">
        <v>5</v>
      </c>
    </row>
    <row r="143" spans="2:5" x14ac:dyDescent="0.25">
      <c r="B143" s="46" t="s">
        <v>243</v>
      </c>
      <c r="C143" s="49">
        <v>6</v>
      </c>
      <c r="D143" s="49">
        <v>0</v>
      </c>
      <c r="E143" s="49">
        <v>6</v>
      </c>
    </row>
    <row r="144" spans="2:5" x14ac:dyDescent="0.25">
      <c r="B144" s="46" t="s">
        <v>238</v>
      </c>
      <c r="C144" s="49">
        <v>6</v>
      </c>
      <c r="D144" s="49">
        <v>6</v>
      </c>
      <c r="E144" s="49">
        <v>0</v>
      </c>
    </row>
    <row r="145" spans="2:5" x14ac:dyDescent="0.25">
      <c r="B145" s="46" t="s">
        <v>237</v>
      </c>
      <c r="C145" s="49">
        <v>6</v>
      </c>
      <c r="D145" s="49">
        <v>6</v>
      </c>
      <c r="E145" s="49">
        <v>0</v>
      </c>
    </row>
    <row r="146" spans="2:5" x14ac:dyDescent="0.25">
      <c r="B146" s="46" t="s">
        <v>1583</v>
      </c>
      <c r="C146" s="49">
        <v>6</v>
      </c>
      <c r="D146" s="49">
        <v>6</v>
      </c>
      <c r="E146" s="49">
        <v>0</v>
      </c>
    </row>
    <row r="147" spans="2:5" x14ac:dyDescent="0.25">
      <c r="B147" s="46" t="s">
        <v>1585</v>
      </c>
      <c r="C147" s="49">
        <v>6</v>
      </c>
      <c r="D147" s="49">
        <v>6</v>
      </c>
      <c r="E147" s="49">
        <v>0</v>
      </c>
    </row>
    <row r="148" spans="2:5" x14ac:dyDescent="0.25">
      <c r="B148" s="46" t="s">
        <v>1586</v>
      </c>
      <c r="C148" s="49">
        <v>6</v>
      </c>
      <c r="D148" s="49">
        <v>6</v>
      </c>
      <c r="E148" s="49">
        <v>0</v>
      </c>
    </row>
    <row r="149" spans="2:5" x14ac:dyDescent="0.25">
      <c r="B149" s="46" t="s">
        <v>1587</v>
      </c>
      <c r="C149" s="49">
        <v>6</v>
      </c>
      <c r="D149" s="49">
        <v>6</v>
      </c>
      <c r="E149" s="49">
        <v>0</v>
      </c>
    </row>
    <row r="150" spans="2:5" x14ac:dyDescent="0.25">
      <c r="B150" s="46" t="s">
        <v>1552</v>
      </c>
      <c r="C150" s="49">
        <v>6</v>
      </c>
      <c r="D150" s="49">
        <v>6</v>
      </c>
      <c r="E150" s="49">
        <v>0</v>
      </c>
    </row>
    <row r="151" spans="2:5" x14ac:dyDescent="0.25">
      <c r="B151" s="46" t="s">
        <v>1553</v>
      </c>
      <c r="C151" s="49">
        <v>6</v>
      </c>
      <c r="D151" s="49">
        <v>6</v>
      </c>
      <c r="E151" s="49">
        <v>0</v>
      </c>
    </row>
    <row r="152" spans="2:5" x14ac:dyDescent="0.25">
      <c r="B152" s="46" t="s">
        <v>1554</v>
      </c>
      <c r="C152" s="49">
        <v>6</v>
      </c>
      <c r="D152" s="49">
        <v>6</v>
      </c>
      <c r="E152" s="49">
        <v>0</v>
      </c>
    </row>
    <row r="153" spans="2:5" x14ac:dyDescent="0.25">
      <c r="B153" s="46" t="s">
        <v>1555</v>
      </c>
      <c r="C153" s="49">
        <v>6</v>
      </c>
      <c r="D153" s="49">
        <v>6</v>
      </c>
      <c r="E153" s="49">
        <v>0</v>
      </c>
    </row>
    <row r="154" spans="2:5" x14ac:dyDescent="0.25">
      <c r="B154" s="46" t="s">
        <v>1556</v>
      </c>
      <c r="C154" s="49">
        <v>6</v>
      </c>
      <c r="D154" s="49">
        <v>6</v>
      </c>
      <c r="E154" s="49">
        <v>0</v>
      </c>
    </row>
    <row r="155" spans="2:5" x14ac:dyDescent="0.25">
      <c r="B155" s="46" t="s">
        <v>1219</v>
      </c>
      <c r="C155" s="49">
        <v>5</v>
      </c>
      <c r="D155" s="49">
        <v>5</v>
      </c>
      <c r="E155" s="49">
        <v>0</v>
      </c>
    </row>
    <row r="156" spans="2:5" x14ac:dyDescent="0.25">
      <c r="B156" s="46" t="s">
        <v>108</v>
      </c>
      <c r="C156" s="49">
        <v>5</v>
      </c>
      <c r="D156" s="49">
        <v>3</v>
      </c>
      <c r="E156" s="49">
        <v>2</v>
      </c>
    </row>
    <row r="157" spans="2:5" x14ac:dyDescent="0.25">
      <c r="B157" s="46" t="s">
        <v>131</v>
      </c>
      <c r="C157" s="49">
        <v>5</v>
      </c>
      <c r="D157" s="49">
        <v>3</v>
      </c>
      <c r="E157" s="49">
        <v>2</v>
      </c>
    </row>
    <row r="158" spans="2:5" x14ac:dyDescent="0.25">
      <c r="B158" s="46" t="s">
        <v>233</v>
      </c>
      <c r="C158" s="49">
        <v>5</v>
      </c>
      <c r="D158" s="49">
        <v>4</v>
      </c>
      <c r="E158" s="49">
        <v>1</v>
      </c>
    </row>
    <row r="159" spans="2:5" x14ac:dyDescent="0.25">
      <c r="B159" s="46" t="s">
        <v>137</v>
      </c>
      <c r="C159" s="49">
        <v>5</v>
      </c>
      <c r="D159" s="49">
        <v>1</v>
      </c>
      <c r="E159" s="49">
        <v>4</v>
      </c>
    </row>
    <row r="160" spans="2:5" x14ac:dyDescent="0.25">
      <c r="B160" s="46" t="s">
        <v>1584</v>
      </c>
      <c r="C160" s="49">
        <v>5</v>
      </c>
      <c r="D160" s="49">
        <v>5</v>
      </c>
      <c r="E160" s="49">
        <v>0</v>
      </c>
    </row>
    <row r="161" spans="2:5" x14ac:dyDescent="0.25">
      <c r="B161" s="46" t="s">
        <v>1509</v>
      </c>
      <c r="C161" s="49">
        <v>4</v>
      </c>
      <c r="D161" s="49">
        <v>4</v>
      </c>
      <c r="E161" s="49">
        <v>0</v>
      </c>
    </row>
    <row r="162" spans="2:5" x14ac:dyDescent="0.25">
      <c r="B162" s="46" t="s">
        <v>1510</v>
      </c>
      <c r="C162" s="49">
        <v>4</v>
      </c>
      <c r="D162" s="49">
        <v>4</v>
      </c>
      <c r="E162" s="49">
        <v>0</v>
      </c>
    </row>
    <row r="163" spans="2:5" x14ac:dyDescent="0.25">
      <c r="B163" s="46" t="s">
        <v>1512</v>
      </c>
      <c r="C163" s="49">
        <v>4</v>
      </c>
      <c r="D163" s="49">
        <v>4</v>
      </c>
      <c r="E163" s="49">
        <v>0</v>
      </c>
    </row>
    <row r="164" spans="2:5" x14ac:dyDescent="0.25">
      <c r="B164" s="46" t="s">
        <v>157</v>
      </c>
      <c r="C164" s="49">
        <v>4</v>
      </c>
      <c r="D164" s="49">
        <v>4</v>
      </c>
      <c r="E164" s="49">
        <v>0</v>
      </c>
    </row>
    <row r="165" spans="2:5" x14ac:dyDescent="0.25">
      <c r="B165" s="46" t="s">
        <v>217</v>
      </c>
      <c r="C165" s="49">
        <v>4</v>
      </c>
      <c r="D165" s="49">
        <v>4</v>
      </c>
      <c r="E165" s="49">
        <v>0</v>
      </c>
    </row>
    <row r="166" spans="2:5" x14ac:dyDescent="0.25">
      <c r="B166" s="46" t="s">
        <v>219</v>
      </c>
      <c r="C166" s="49">
        <v>4</v>
      </c>
      <c r="D166" s="49">
        <v>2</v>
      </c>
      <c r="E166" s="49">
        <v>2</v>
      </c>
    </row>
    <row r="167" spans="2:5" x14ac:dyDescent="0.25">
      <c r="B167" s="46" t="s">
        <v>249</v>
      </c>
      <c r="C167" s="49">
        <v>4</v>
      </c>
      <c r="D167" s="49">
        <v>1</v>
      </c>
      <c r="E167" s="49">
        <v>3</v>
      </c>
    </row>
    <row r="168" spans="2:5" x14ac:dyDescent="0.25">
      <c r="B168" s="46" t="s">
        <v>1261</v>
      </c>
      <c r="C168" s="49">
        <v>4</v>
      </c>
      <c r="D168" s="49">
        <v>4</v>
      </c>
      <c r="E168" s="49">
        <v>0</v>
      </c>
    </row>
    <row r="169" spans="2:5" x14ac:dyDescent="0.25">
      <c r="B169" s="46" t="s">
        <v>1588</v>
      </c>
      <c r="C169" s="49">
        <v>4</v>
      </c>
      <c r="D169" s="49">
        <v>3</v>
      </c>
      <c r="E169" s="49">
        <v>1</v>
      </c>
    </row>
    <row r="170" spans="2:5" x14ac:dyDescent="0.25">
      <c r="B170" s="46" t="s">
        <v>1269</v>
      </c>
      <c r="C170" s="49">
        <v>4</v>
      </c>
      <c r="D170" s="49">
        <v>4</v>
      </c>
      <c r="E170" s="49">
        <v>0</v>
      </c>
    </row>
    <row r="171" spans="2:5" x14ac:dyDescent="0.25">
      <c r="B171" s="46" t="s">
        <v>151</v>
      </c>
      <c r="C171" s="49">
        <v>4</v>
      </c>
      <c r="D171" s="49">
        <v>1</v>
      </c>
      <c r="E171" s="49">
        <v>3</v>
      </c>
    </row>
    <row r="172" spans="2:5" x14ac:dyDescent="0.25">
      <c r="B172" s="46" t="s">
        <v>223</v>
      </c>
      <c r="C172" s="49">
        <v>3</v>
      </c>
      <c r="D172" s="49">
        <v>3</v>
      </c>
      <c r="E172" s="49">
        <v>0</v>
      </c>
    </row>
    <row r="173" spans="2:5" x14ac:dyDescent="0.25">
      <c r="B173" s="46" t="s">
        <v>1527</v>
      </c>
      <c r="C173" s="49">
        <v>3</v>
      </c>
      <c r="D173" s="49">
        <v>3</v>
      </c>
      <c r="E173" s="49">
        <v>0</v>
      </c>
    </row>
    <row r="174" spans="2:5" x14ac:dyDescent="0.25">
      <c r="B174" s="46" t="s">
        <v>1221</v>
      </c>
      <c r="C174" s="49">
        <v>3</v>
      </c>
      <c r="D174" s="49">
        <v>3</v>
      </c>
      <c r="E174" s="49">
        <v>0</v>
      </c>
    </row>
    <row r="175" spans="2:5" x14ac:dyDescent="0.25">
      <c r="B175" s="46" t="s">
        <v>1220</v>
      </c>
      <c r="C175" s="49">
        <v>3</v>
      </c>
      <c r="D175" s="49">
        <v>3</v>
      </c>
      <c r="E175" s="49">
        <v>0</v>
      </c>
    </row>
    <row r="176" spans="2:5" x14ac:dyDescent="0.25">
      <c r="B176" s="46" t="s">
        <v>1222</v>
      </c>
      <c r="C176" s="49">
        <v>3</v>
      </c>
      <c r="D176" s="49">
        <v>3</v>
      </c>
      <c r="E176" s="49">
        <v>0</v>
      </c>
    </row>
    <row r="177" spans="2:5" x14ac:dyDescent="0.25">
      <c r="B177" s="46" t="s">
        <v>196</v>
      </c>
      <c r="C177" s="49">
        <v>3</v>
      </c>
      <c r="D177" s="49">
        <v>2</v>
      </c>
      <c r="E177" s="49">
        <v>1</v>
      </c>
    </row>
    <row r="178" spans="2:5" x14ac:dyDescent="0.25">
      <c r="B178" s="46" t="s">
        <v>241</v>
      </c>
      <c r="C178" s="49">
        <v>3</v>
      </c>
      <c r="D178" s="49">
        <v>0</v>
      </c>
      <c r="E178" s="49">
        <v>3</v>
      </c>
    </row>
    <row r="179" spans="2:5" x14ac:dyDescent="0.25">
      <c r="B179" s="46" t="s">
        <v>1535</v>
      </c>
      <c r="C179" s="49">
        <v>3</v>
      </c>
      <c r="D179" s="49">
        <v>2</v>
      </c>
      <c r="E179" s="49">
        <v>1</v>
      </c>
    </row>
    <row r="180" spans="2:5" x14ac:dyDescent="0.25">
      <c r="B180" s="46" t="s">
        <v>220</v>
      </c>
      <c r="C180" s="49">
        <v>3</v>
      </c>
      <c r="D180" s="49">
        <v>2</v>
      </c>
      <c r="E180" s="49">
        <v>1</v>
      </c>
    </row>
    <row r="181" spans="2:5" x14ac:dyDescent="0.25">
      <c r="B181" s="46" t="s">
        <v>1579</v>
      </c>
      <c r="C181" s="49">
        <v>3</v>
      </c>
      <c r="D181" s="49">
        <v>3</v>
      </c>
      <c r="E181" s="49">
        <v>0</v>
      </c>
    </row>
    <row r="182" spans="2:5" x14ac:dyDescent="0.25">
      <c r="B182" s="46" t="s">
        <v>1262</v>
      </c>
      <c r="C182" s="49">
        <v>3</v>
      </c>
      <c r="D182" s="49">
        <v>3</v>
      </c>
      <c r="E182" s="49">
        <v>0</v>
      </c>
    </row>
    <row r="183" spans="2:5" x14ac:dyDescent="0.25">
      <c r="B183" s="46" t="s">
        <v>159</v>
      </c>
      <c r="C183" s="49">
        <v>3</v>
      </c>
      <c r="D183" s="49">
        <v>2</v>
      </c>
      <c r="E183" s="49">
        <v>1</v>
      </c>
    </row>
    <row r="184" spans="2:5" x14ac:dyDescent="0.25">
      <c r="B184" s="46" t="s">
        <v>1268</v>
      </c>
      <c r="C184" s="49">
        <v>3</v>
      </c>
      <c r="D184" s="49">
        <v>3</v>
      </c>
      <c r="E184" s="49">
        <v>0</v>
      </c>
    </row>
    <row r="185" spans="2:5" x14ac:dyDescent="0.25">
      <c r="B185" s="46" t="s">
        <v>204</v>
      </c>
      <c r="C185" s="49">
        <v>3</v>
      </c>
      <c r="D185" s="49">
        <v>3</v>
      </c>
      <c r="E185" s="49">
        <v>0</v>
      </c>
    </row>
    <row r="186" spans="2:5" x14ac:dyDescent="0.25">
      <c r="B186" s="46" t="s">
        <v>240</v>
      </c>
      <c r="C186" s="49">
        <v>3</v>
      </c>
      <c r="D186" s="49">
        <v>3</v>
      </c>
      <c r="E186" s="49">
        <v>0</v>
      </c>
    </row>
    <row r="187" spans="2:5" x14ac:dyDescent="0.25">
      <c r="B187" s="46" t="s">
        <v>199</v>
      </c>
      <c r="C187" s="49">
        <v>3</v>
      </c>
      <c r="D187" s="49">
        <v>3</v>
      </c>
      <c r="E187" s="49">
        <v>0</v>
      </c>
    </row>
    <row r="188" spans="2:5" x14ac:dyDescent="0.25">
      <c r="B188" s="46" t="s">
        <v>1612</v>
      </c>
      <c r="C188" s="49">
        <v>3</v>
      </c>
      <c r="D188" s="49">
        <v>3</v>
      </c>
      <c r="E188" s="49">
        <v>0</v>
      </c>
    </row>
    <row r="189" spans="2:5" x14ac:dyDescent="0.25">
      <c r="B189" s="46" t="s">
        <v>1289</v>
      </c>
      <c r="C189" s="49">
        <v>3</v>
      </c>
      <c r="D189" s="49">
        <v>3</v>
      </c>
      <c r="E189" s="49">
        <v>0</v>
      </c>
    </row>
    <row r="190" spans="2:5" x14ac:dyDescent="0.25">
      <c r="B190" s="46" t="s">
        <v>1508</v>
      </c>
      <c r="C190" s="49">
        <v>2</v>
      </c>
      <c r="D190" s="49">
        <v>2</v>
      </c>
      <c r="E190" s="49">
        <v>0</v>
      </c>
    </row>
    <row r="191" spans="2:5" x14ac:dyDescent="0.25">
      <c r="B191" s="46" t="s">
        <v>156</v>
      </c>
      <c r="C191" s="49">
        <v>2</v>
      </c>
      <c r="D191" s="49">
        <v>0</v>
      </c>
      <c r="E191" s="49">
        <v>2</v>
      </c>
    </row>
    <row r="192" spans="2:5" x14ac:dyDescent="0.25">
      <c r="B192" s="46" t="s">
        <v>1225</v>
      </c>
      <c r="C192" s="49">
        <v>2</v>
      </c>
      <c r="D192" s="49">
        <v>0</v>
      </c>
      <c r="E192" s="49">
        <v>2</v>
      </c>
    </row>
    <row r="193" spans="2:5" x14ac:dyDescent="0.25">
      <c r="B193" s="46" t="s">
        <v>245</v>
      </c>
      <c r="C193" s="49">
        <v>2</v>
      </c>
      <c r="D193" s="49">
        <v>1</v>
      </c>
      <c r="E193" s="49">
        <v>1</v>
      </c>
    </row>
    <row r="194" spans="2:5" x14ac:dyDescent="0.25">
      <c r="B194" s="46" t="s">
        <v>1226</v>
      </c>
      <c r="C194" s="49">
        <v>2</v>
      </c>
      <c r="D194" s="49">
        <v>2</v>
      </c>
      <c r="E194" s="49">
        <v>0</v>
      </c>
    </row>
    <row r="195" spans="2:5" x14ac:dyDescent="0.25">
      <c r="B195" s="46" t="s">
        <v>1227</v>
      </c>
      <c r="C195" s="49">
        <v>2</v>
      </c>
      <c r="D195" s="49">
        <v>2</v>
      </c>
      <c r="E195" s="49">
        <v>0</v>
      </c>
    </row>
    <row r="196" spans="2:5" x14ac:dyDescent="0.25">
      <c r="B196" s="46" t="s">
        <v>1228</v>
      </c>
      <c r="C196" s="49">
        <v>2</v>
      </c>
      <c r="D196" s="49">
        <v>2</v>
      </c>
      <c r="E196" s="49">
        <v>0</v>
      </c>
    </row>
    <row r="197" spans="2:5" x14ac:dyDescent="0.25">
      <c r="B197" s="46" t="s">
        <v>1229</v>
      </c>
      <c r="C197" s="49">
        <v>2</v>
      </c>
      <c r="D197" s="49">
        <v>2</v>
      </c>
      <c r="E197" s="49">
        <v>0</v>
      </c>
    </row>
    <row r="198" spans="2:5" x14ac:dyDescent="0.25">
      <c r="B198" s="46" t="s">
        <v>1542</v>
      </c>
      <c r="C198" s="49">
        <v>2</v>
      </c>
      <c r="D198" s="49">
        <v>2</v>
      </c>
      <c r="E198" s="49">
        <v>0</v>
      </c>
    </row>
    <row r="199" spans="2:5" x14ac:dyDescent="0.25">
      <c r="B199" s="46" t="s">
        <v>1548</v>
      </c>
      <c r="C199" s="49">
        <v>2</v>
      </c>
      <c r="D199" s="49">
        <v>2</v>
      </c>
      <c r="E199" s="49">
        <v>0</v>
      </c>
    </row>
    <row r="200" spans="2:5" x14ac:dyDescent="0.25">
      <c r="B200" s="46" t="s">
        <v>1550</v>
      </c>
      <c r="C200" s="49">
        <v>2</v>
      </c>
      <c r="D200" s="49">
        <v>2</v>
      </c>
      <c r="E200" s="49">
        <v>0</v>
      </c>
    </row>
    <row r="201" spans="2:5" x14ac:dyDescent="0.25">
      <c r="B201" s="46" t="s">
        <v>193</v>
      </c>
      <c r="C201" s="49">
        <v>2</v>
      </c>
      <c r="D201" s="49">
        <v>0</v>
      </c>
      <c r="E201" s="49">
        <v>2</v>
      </c>
    </row>
    <row r="202" spans="2:5" x14ac:dyDescent="0.25">
      <c r="B202" s="46" t="s">
        <v>225</v>
      </c>
      <c r="C202" s="49">
        <v>2</v>
      </c>
      <c r="D202" s="49">
        <v>1</v>
      </c>
      <c r="E202" s="49">
        <v>1</v>
      </c>
    </row>
    <row r="203" spans="2:5" x14ac:dyDescent="0.25">
      <c r="B203" s="46" t="s">
        <v>1572</v>
      </c>
      <c r="C203" s="49">
        <v>2</v>
      </c>
      <c r="D203" s="49">
        <v>2</v>
      </c>
      <c r="E203" s="49">
        <v>0</v>
      </c>
    </row>
    <row r="204" spans="2:5" x14ac:dyDescent="0.25">
      <c r="B204" s="46" t="s">
        <v>248</v>
      </c>
      <c r="C204" s="49">
        <v>2</v>
      </c>
      <c r="D204" s="49">
        <v>0</v>
      </c>
      <c r="E204" s="49">
        <v>2</v>
      </c>
    </row>
    <row r="205" spans="2:5" x14ac:dyDescent="0.25">
      <c r="B205" s="46" t="s">
        <v>257</v>
      </c>
      <c r="C205" s="49">
        <v>2</v>
      </c>
      <c r="D205" s="49">
        <v>0</v>
      </c>
      <c r="E205" s="49">
        <v>2</v>
      </c>
    </row>
    <row r="206" spans="2:5" x14ac:dyDescent="0.25">
      <c r="B206" s="46" t="s">
        <v>222</v>
      </c>
      <c r="C206" s="49">
        <v>2</v>
      </c>
      <c r="D206" s="49">
        <v>0</v>
      </c>
      <c r="E206" s="49">
        <v>2</v>
      </c>
    </row>
    <row r="207" spans="2:5" x14ac:dyDescent="0.25">
      <c r="B207" s="46" t="s">
        <v>235</v>
      </c>
      <c r="C207" s="49">
        <v>2</v>
      </c>
      <c r="D207" s="49">
        <v>2</v>
      </c>
      <c r="E207" s="49">
        <v>0</v>
      </c>
    </row>
    <row r="208" spans="2:5" x14ac:dyDescent="0.25">
      <c r="B208" s="46" t="s">
        <v>1592</v>
      </c>
      <c r="C208" s="49">
        <v>2</v>
      </c>
      <c r="D208" s="49">
        <v>2</v>
      </c>
      <c r="E208" s="49">
        <v>0</v>
      </c>
    </row>
    <row r="209" spans="2:5" x14ac:dyDescent="0.25">
      <c r="B209" s="46" t="s">
        <v>1593</v>
      </c>
      <c r="C209" s="49">
        <v>2</v>
      </c>
      <c r="D209" s="49">
        <v>2</v>
      </c>
      <c r="E209" s="49">
        <v>0</v>
      </c>
    </row>
    <row r="210" spans="2:5" x14ac:dyDescent="0.25">
      <c r="B210" s="46" t="s">
        <v>1596</v>
      </c>
      <c r="C210" s="49">
        <v>2</v>
      </c>
      <c r="D210" s="49">
        <v>2</v>
      </c>
      <c r="E210" s="49">
        <v>0</v>
      </c>
    </row>
    <row r="211" spans="2:5" x14ac:dyDescent="0.25">
      <c r="B211" s="46" t="s">
        <v>1597</v>
      </c>
      <c r="C211" s="49">
        <v>2</v>
      </c>
      <c r="D211" s="49">
        <v>2</v>
      </c>
      <c r="E211" s="49">
        <v>0</v>
      </c>
    </row>
    <row r="212" spans="2:5" x14ac:dyDescent="0.25">
      <c r="B212" s="46" t="s">
        <v>1271</v>
      </c>
      <c r="C212" s="49">
        <v>2</v>
      </c>
      <c r="D212" s="49">
        <v>2</v>
      </c>
      <c r="E212" s="49">
        <v>0</v>
      </c>
    </row>
    <row r="213" spans="2:5" x14ac:dyDescent="0.25">
      <c r="B213" s="46" t="s">
        <v>1599</v>
      </c>
      <c r="C213" s="49">
        <v>2</v>
      </c>
      <c r="D213" s="49">
        <v>2</v>
      </c>
      <c r="E213" s="49">
        <v>0</v>
      </c>
    </row>
    <row r="214" spans="2:5" x14ac:dyDescent="0.25">
      <c r="B214" s="46" t="s">
        <v>1272</v>
      </c>
      <c r="C214" s="49">
        <v>2</v>
      </c>
      <c r="D214" s="49">
        <v>2</v>
      </c>
      <c r="E214" s="49">
        <v>0</v>
      </c>
    </row>
    <row r="215" spans="2:5" x14ac:dyDescent="0.25">
      <c r="B215" s="46" t="s">
        <v>1273</v>
      </c>
      <c r="C215" s="49">
        <v>2</v>
      </c>
      <c r="D215" s="49">
        <v>2</v>
      </c>
      <c r="E215" s="49">
        <v>0</v>
      </c>
    </row>
    <row r="216" spans="2:5" x14ac:dyDescent="0.25">
      <c r="B216" s="46" t="s">
        <v>1605</v>
      </c>
      <c r="C216" s="49">
        <v>2</v>
      </c>
      <c r="D216" s="49">
        <v>2</v>
      </c>
      <c r="E216" s="49">
        <v>0</v>
      </c>
    </row>
    <row r="217" spans="2:5" x14ac:dyDescent="0.25">
      <c r="B217" s="46" t="s">
        <v>197</v>
      </c>
      <c r="C217" s="49">
        <v>2</v>
      </c>
      <c r="D217" s="49">
        <v>2</v>
      </c>
      <c r="E217" s="49">
        <v>0</v>
      </c>
    </row>
    <row r="218" spans="2:5" x14ac:dyDescent="0.25">
      <c r="B218" s="46" t="s">
        <v>206</v>
      </c>
      <c r="C218" s="49">
        <v>2</v>
      </c>
      <c r="D218" s="49">
        <v>2</v>
      </c>
      <c r="E218" s="49">
        <v>0</v>
      </c>
    </row>
    <row r="219" spans="2:5" x14ac:dyDescent="0.25">
      <c r="B219" s="46" t="s">
        <v>202</v>
      </c>
      <c r="C219" s="49">
        <v>2</v>
      </c>
      <c r="D219" s="49">
        <v>2</v>
      </c>
      <c r="E219" s="49">
        <v>0</v>
      </c>
    </row>
    <row r="220" spans="2:5" x14ac:dyDescent="0.25">
      <c r="B220" s="46" t="s">
        <v>203</v>
      </c>
      <c r="C220" s="49">
        <v>2</v>
      </c>
      <c r="D220" s="49">
        <v>2</v>
      </c>
      <c r="E220" s="49">
        <v>0</v>
      </c>
    </row>
    <row r="221" spans="2:5" x14ac:dyDescent="0.25">
      <c r="B221" s="46" t="s">
        <v>201</v>
      </c>
      <c r="C221" s="49">
        <v>2</v>
      </c>
      <c r="D221" s="49">
        <v>2</v>
      </c>
      <c r="E221" s="49">
        <v>0</v>
      </c>
    </row>
    <row r="222" spans="2:5" x14ac:dyDescent="0.25">
      <c r="B222" s="46" t="s">
        <v>1610</v>
      </c>
      <c r="C222" s="49">
        <v>2</v>
      </c>
      <c r="D222" s="49">
        <v>2</v>
      </c>
      <c r="E222" s="49">
        <v>0</v>
      </c>
    </row>
    <row r="223" spans="2:5" x14ac:dyDescent="0.25">
      <c r="B223" s="46" t="s">
        <v>1611</v>
      </c>
      <c r="C223" s="49">
        <v>2</v>
      </c>
      <c r="D223" s="49">
        <v>2</v>
      </c>
      <c r="E223" s="49">
        <v>0</v>
      </c>
    </row>
    <row r="224" spans="2:5" x14ac:dyDescent="0.25">
      <c r="B224" s="46" t="s">
        <v>205</v>
      </c>
      <c r="C224" s="49">
        <v>2</v>
      </c>
      <c r="D224" s="49">
        <v>2</v>
      </c>
      <c r="E224" s="49">
        <v>0</v>
      </c>
    </row>
    <row r="225" spans="2:5" x14ac:dyDescent="0.25">
      <c r="B225" s="46" t="s">
        <v>200</v>
      </c>
      <c r="C225" s="49">
        <v>2</v>
      </c>
      <c r="D225" s="49">
        <v>2</v>
      </c>
      <c r="E225" s="49">
        <v>0</v>
      </c>
    </row>
    <row r="226" spans="2:5" x14ac:dyDescent="0.25">
      <c r="B226" s="46" t="s">
        <v>1626</v>
      </c>
      <c r="C226" s="49">
        <v>2</v>
      </c>
      <c r="D226" s="49">
        <v>2</v>
      </c>
      <c r="E226" s="49">
        <v>0</v>
      </c>
    </row>
    <row r="227" spans="2:5" x14ac:dyDescent="0.25">
      <c r="B227" s="46" t="s">
        <v>1538</v>
      </c>
      <c r="C227" s="49">
        <v>2</v>
      </c>
      <c r="D227" s="49">
        <v>2</v>
      </c>
      <c r="E227" s="49">
        <v>0</v>
      </c>
    </row>
    <row r="228" spans="2:5" x14ac:dyDescent="0.25">
      <c r="B228" s="46" t="s">
        <v>1529</v>
      </c>
      <c r="C228" s="49">
        <v>1</v>
      </c>
      <c r="D228" s="49">
        <v>1</v>
      </c>
      <c r="E228" s="49">
        <v>0</v>
      </c>
    </row>
    <row r="229" spans="2:5" x14ac:dyDescent="0.25">
      <c r="B229" s="46" t="s">
        <v>1223</v>
      </c>
      <c r="C229" s="49">
        <v>1</v>
      </c>
      <c r="D229" s="49">
        <v>1</v>
      </c>
      <c r="E229" s="49">
        <v>0</v>
      </c>
    </row>
    <row r="230" spans="2:5" x14ac:dyDescent="0.25">
      <c r="B230" s="46" t="s">
        <v>228</v>
      </c>
      <c r="C230" s="49">
        <v>1</v>
      </c>
      <c r="D230" s="49">
        <v>0</v>
      </c>
      <c r="E230" s="49">
        <v>1</v>
      </c>
    </row>
    <row r="231" spans="2:5" x14ac:dyDescent="0.25">
      <c r="B231" s="46" t="s">
        <v>215</v>
      </c>
      <c r="C231" s="49">
        <v>1</v>
      </c>
      <c r="D231" s="49">
        <v>1</v>
      </c>
      <c r="E231" s="49">
        <v>0</v>
      </c>
    </row>
    <row r="232" spans="2:5" x14ac:dyDescent="0.25">
      <c r="B232" s="46" t="s">
        <v>1230</v>
      </c>
      <c r="C232" s="49">
        <v>1</v>
      </c>
      <c r="D232" s="49">
        <v>1</v>
      </c>
      <c r="E232" s="49">
        <v>0</v>
      </c>
    </row>
    <row r="233" spans="2:5" x14ac:dyDescent="0.25">
      <c r="B233" s="46" t="s">
        <v>1231</v>
      </c>
      <c r="C233" s="49">
        <v>1</v>
      </c>
      <c r="D233" s="49">
        <v>1</v>
      </c>
      <c r="E233" s="49">
        <v>0</v>
      </c>
    </row>
    <row r="234" spans="2:5" x14ac:dyDescent="0.25">
      <c r="B234" s="46" t="s">
        <v>1232</v>
      </c>
      <c r="C234" s="49">
        <v>1</v>
      </c>
      <c r="D234" s="49">
        <v>1</v>
      </c>
      <c r="E234" s="49">
        <v>0</v>
      </c>
    </row>
    <row r="235" spans="2:5" x14ac:dyDescent="0.25">
      <c r="B235" s="46" t="s">
        <v>1233</v>
      </c>
      <c r="C235" s="49">
        <v>1</v>
      </c>
      <c r="D235" s="49">
        <v>1</v>
      </c>
      <c r="E235" s="49">
        <v>0</v>
      </c>
    </row>
    <row r="236" spans="2:5" x14ac:dyDescent="0.25">
      <c r="B236" s="46" t="s">
        <v>1234</v>
      </c>
      <c r="C236" s="49">
        <v>1</v>
      </c>
      <c r="D236" s="49">
        <v>1</v>
      </c>
      <c r="E236" s="49">
        <v>0</v>
      </c>
    </row>
    <row r="237" spans="2:5" x14ac:dyDescent="0.25">
      <c r="B237" s="46" t="s">
        <v>1235</v>
      </c>
      <c r="C237" s="49">
        <v>1</v>
      </c>
      <c r="D237" s="49">
        <v>1</v>
      </c>
      <c r="E237" s="49">
        <v>0</v>
      </c>
    </row>
    <row r="238" spans="2:5" x14ac:dyDescent="0.25">
      <c r="B238" s="46" t="s">
        <v>1236</v>
      </c>
      <c r="C238" s="49">
        <v>1</v>
      </c>
      <c r="D238" s="49">
        <v>1</v>
      </c>
      <c r="E238" s="49">
        <v>0</v>
      </c>
    </row>
    <row r="239" spans="2:5" x14ac:dyDescent="0.25">
      <c r="B239" s="46" t="s">
        <v>1237</v>
      </c>
      <c r="C239" s="49">
        <v>1</v>
      </c>
      <c r="D239" s="49">
        <v>1</v>
      </c>
      <c r="E239" s="49">
        <v>0</v>
      </c>
    </row>
    <row r="240" spans="2:5" x14ac:dyDescent="0.25">
      <c r="B240" s="46" t="s">
        <v>1238</v>
      </c>
      <c r="C240" s="49">
        <v>1</v>
      </c>
      <c r="D240" s="49">
        <v>1</v>
      </c>
      <c r="E240" s="49">
        <v>0</v>
      </c>
    </row>
    <row r="241" spans="2:5" x14ac:dyDescent="0.25">
      <c r="B241" s="46" t="s">
        <v>1239</v>
      </c>
      <c r="C241" s="49">
        <v>1</v>
      </c>
      <c r="D241" s="49">
        <v>1</v>
      </c>
      <c r="E241" s="49">
        <v>0</v>
      </c>
    </row>
    <row r="242" spans="2:5" x14ac:dyDescent="0.25">
      <c r="B242" s="46" t="s">
        <v>1240</v>
      </c>
      <c r="C242" s="49">
        <v>1</v>
      </c>
      <c r="D242" s="49">
        <v>1</v>
      </c>
      <c r="E242" s="49">
        <v>0</v>
      </c>
    </row>
    <row r="243" spans="2:5" x14ac:dyDescent="0.25">
      <c r="B243" s="46" t="s">
        <v>1241</v>
      </c>
      <c r="C243" s="49">
        <v>1</v>
      </c>
      <c r="D243" s="49">
        <v>1</v>
      </c>
      <c r="E243" s="49">
        <v>0</v>
      </c>
    </row>
    <row r="244" spans="2:5" x14ac:dyDescent="0.25">
      <c r="B244" s="46" t="s">
        <v>1242</v>
      </c>
      <c r="C244" s="49">
        <v>1</v>
      </c>
      <c r="D244" s="49">
        <v>1</v>
      </c>
      <c r="E244" s="49">
        <v>0</v>
      </c>
    </row>
    <row r="245" spans="2:5" x14ac:dyDescent="0.25">
      <c r="B245" s="46" t="s">
        <v>1243</v>
      </c>
      <c r="C245" s="49">
        <v>1</v>
      </c>
      <c r="D245" s="49">
        <v>1</v>
      </c>
      <c r="E245" s="49">
        <v>0</v>
      </c>
    </row>
    <row r="246" spans="2:5" x14ac:dyDescent="0.25">
      <c r="B246" s="46" t="s">
        <v>1244</v>
      </c>
      <c r="C246" s="49">
        <v>1</v>
      </c>
      <c r="D246" s="49">
        <v>1</v>
      </c>
      <c r="E246" s="49">
        <v>0</v>
      </c>
    </row>
    <row r="247" spans="2:5" x14ac:dyDescent="0.25">
      <c r="B247" s="46" t="s">
        <v>1245</v>
      </c>
      <c r="C247" s="49">
        <v>1</v>
      </c>
      <c r="D247" s="49">
        <v>1</v>
      </c>
      <c r="E247" s="49">
        <v>0</v>
      </c>
    </row>
    <row r="248" spans="2:5" x14ac:dyDescent="0.25">
      <c r="B248" s="46" t="s">
        <v>1246</v>
      </c>
      <c r="C248" s="49">
        <v>1</v>
      </c>
      <c r="D248" s="49">
        <v>1</v>
      </c>
      <c r="E248" s="49">
        <v>0</v>
      </c>
    </row>
    <row r="249" spans="2:5" x14ac:dyDescent="0.25">
      <c r="B249" s="46" t="s">
        <v>1247</v>
      </c>
      <c r="C249" s="49">
        <v>1</v>
      </c>
      <c r="D249" s="49">
        <v>1</v>
      </c>
      <c r="E249" s="49">
        <v>0</v>
      </c>
    </row>
    <row r="250" spans="2:5" x14ac:dyDescent="0.25">
      <c r="B250" s="46" t="s">
        <v>1536</v>
      </c>
      <c r="C250" s="49">
        <v>1</v>
      </c>
      <c r="D250" s="49">
        <v>1</v>
      </c>
      <c r="E250" s="49">
        <v>0</v>
      </c>
    </row>
    <row r="251" spans="2:5" x14ac:dyDescent="0.25">
      <c r="B251" s="46" t="s">
        <v>252</v>
      </c>
      <c r="C251" s="49">
        <v>1</v>
      </c>
      <c r="D251" s="49">
        <v>1</v>
      </c>
      <c r="E251" s="49">
        <v>0</v>
      </c>
    </row>
    <row r="252" spans="2:5" x14ac:dyDescent="0.25">
      <c r="B252" s="46" t="s">
        <v>255</v>
      </c>
      <c r="C252" s="49">
        <v>1</v>
      </c>
      <c r="D252" s="49">
        <v>1</v>
      </c>
      <c r="E252" s="49">
        <v>0</v>
      </c>
    </row>
    <row r="253" spans="2:5" x14ac:dyDescent="0.25">
      <c r="B253" s="46" t="s">
        <v>1540</v>
      </c>
      <c r="C253" s="49">
        <v>1</v>
      </c>
      <c r="D253" s="49">
        <v>1</v>
      </c>
      <c r="E253" s="49">
        <v>0</v>
      </c>
    </row>
    <row r="254" spans="2:5" x14ac:dyDescent="0.25">
      <c r="B254" s="46" t="s">
        <v>1541</v>
      </c>
      <c r="C254" s="49">
        <v>1</v>
      </c>
      <c r="D254" s="49">
        <v>1</v>
      </c>
      <c r="E254" s="49">
        <v>0</v>
      </c>
    </row>
    <row r="255" spans="2:5" x14ac:dyDescent="0.25">
      <c r="B255" s="46" t="s">
        <v>1543</v>
      </c>
      <c r="C255" s="49">
        <v>1</v>
      </c>
      <c r="D255" s="49">
        <v>1</v>
      </c>
      <c r="E255" s="49">
        <v>0</v>
      </c>
    </row>
    <row r="256" spans="2:5" x14ac:dyDescent="0.25">
      <c r="B256" s="46" t="s">
        <v>1544</v>
      </c>
      <c r="C256" s="49">
        <v>1</v>
      </c>
      <c r="D256" s="49">
        <v>1</v>
      </c>
      <c r="E256" s="49">
        <v>0</v>
      </c>
    </row>
    <row r="257" spans="2:5" x14ac:dyDescent="0.25">
      <c r="B257" s="46" t="s">
        <v>1545</v>
      </c>
      <c r="C257" s="49">
        <v>1</v>
      </c>
      <c r="D257" s="49">
        <v>1</v>
      </c>
      <c r="E257" s="49">
        <v>0</v>
      </c>
    </row>
    <row r="258" spans="2:5" x14ac:dyDescent="0.25">
      <c r="B258" s="46" t="s">
        <v>1546</v>
      </c>
      <c r="C258" s="49">
        <v>1</v>
      </c>
      <c r="D258" s="49">
        <v>1</v>
      </c>
      <c r="E258" s="49">
        <v>0</v>
      </c>
    </row>
    <row r="259" spans="2:5" x14ac:dyDescent="0.25">
      <c r="B259" s="46" t="s">
        <v>1547</v>
      </c>
      <c r="C259" s="49">
        <v>1</v>
      </c>
      <c r="D259" s="49">
        <v>1</v>
      </c>
      <c r="E259" s="49">
        <v>0</v>
      </c>
    </row>
    <row r="260" spans="2:5" x14ac:dyDescent="0.25">
      <c r="B260" s="46" t="s">
        <v>253</v>
      </c>
      <c r="C260" s="49">
        <v>1</v>
      </c>
      <c r="D260" s="49">
        <v>1</v>
      </c>
      <c r="E260" s="49">
        <v>0</v>
      </c>
    </row>
    <row r="261" spans="2:5" x14ac:dyDescent="0.25">
      <c r="B261" s="46" t="s">
        <v>254</v>
      </c>
      <c r="C261" s="49">
        <v>1</v>
      </c>
      <c r="D261" s="49">
        <v>1</v>
      </c>
      <c r="E261" s="49">
        <v>0</v>
      </c>
    </row>
    <row r="262" spans="2:5" x14ac:dyDescent="0.25">
      <c r="B262" s="46" t="s">
        <v>1248</v>
      </c>
      <c r="C262" s="49">
        <v>1</v>
      </c>
      <c r="D262" s="49">
        <v>1</v>
      </c>
      <c r="E262" s="49">
        <v>0</v>
      </c>
    </row>
    <row r="263" spans="2:5" x14ac:dyDescent="0.25">
      <c r="B263" s="46" t="s">
        <v>1249</v>
      </c>
      <c r="C263" s="49">
        <v>1</v>
      </c>
      <c r="D263" s="49">
        <v>1</v>
      </c>
      <c r="E263" s="49">
        <v>0</v>
      </c>
    </row>
    <row r="264" spans="2:5" x14ac:dyDescent="0.25">
      <c r="B264" s="46" t="s">
        <v>1549</v>
      </c>
      <c r="C264" s="49">
        <v>1</v>
      </c>
      <c r="D264" s="49">
        <v>1</v>
      </c>
      <c r="E264" s="49">
        <v>0</v>
      </c>
    </row>
    <row r="265" spans="2:5" x14ac:dyDescent="0.25">
      <c r="B265" s="46" t="s">
        <v>1251</v>
      </c>
      <c r="C265" s="49">
        <v>1</v>
      </c>
      <c r="D265" s="49">
        <v>1</v>
      </c>
      <c r="E265" s="49">
        <v>0</v>
      </c>
    </row>
    <row r="266" spans="2:5" x14ac:dyDescent="0.25">
      <c r="B266" s="46" t="s">
        <v>1551</v>
      </c>
      <c r="C266" s="49">
        <v>1</v>
      </c>
      <c r="D266" s="49">
        <v>1</v>
      </c>
      <c r="E266" s="49">
        <v>0</v>
      </c>
    </row>
    <row r="267" spans="2:5" x14ac:dyDescent="0.25">
      <c r="B267" s="46" t="s">
        <v>1252</v>
      </c>
      <c r="C267" s="49">
        <v>1</v>
      </c>
      <c r="D267" s="49">
        <v>1</v>
      </c>
      <c r="E267" s="49">
        <v>0</v>
      </c>
    </row>
    <row r="268" spans="2:5" x14ac:dyDescent="0.25">
      <c r="B268" s="46" t="s">
        <v>1557</v>
      </c>
      <c r="C268" s="49">
        <v>1</v>
      </c>
      <c r="D268" s="49">
        <v>1</v>
      </c>
      <c r="E268" s="49">
        <v>0</v>
      </c>
    </row>
    <row r="269" spans="2:5" x14ac:dyDescent="0.25">
      <c r="B269" s="46" t="s">
        <v>1558</v>
      </c>
      <c r="C269" s="49">
        <v>1</v>
      </c>
      <c r="D269" s="49">
        <v>1</v>
      </c>
      <c r="E269" s="49">
        <v>0</v>
      </c>
    </row>
    <row r="270" spans="2:5" x14ac:dyDescent="0.25">
      <c r="B270" s="46" t="s">
        <v>1559</v>
      </c>
      <c r="C270" s="49">
        <v>1</v>
      </c>
      <c r="D270" s="49">
        <v>1</v>
      </c>
      <c r="E270" s="49">
        <v>0</v>
      </c>
    </row>
    <row r="271" spans="2:5" x14ac:dyDescent="0.25">
      <c r="B271" s="46" t="s">
        <v>1560</v>
      </c>
      <c r="C271" s="49">
        <v>1</v>
      </c>
      <c r="D271" s="49">
        <v>1</v>
      </c>
      <c r="E271" s="49">
        <v>0</v>
      </c>
    </row>
    <row r="272" spans="2:5" x14ac:dyDescent="0.25">
      <c r="B272" s="46" t="s">
        <v>1253</v>
      </c>
      <c r="C272" s="49">
        <v>1</v>
      </c>
      <c r="D272" s="49">
        <v>1</v>
      </c>
      <c r="E272" s="49">
        <v>0</v>
      </c>
    </row>
    <row r="273" spans="2:5" x14ac:dyDescent="0.25">
      <c r="B273" s="46" t="s">
        <v>1254</v>
      </c>
      <c r="C273" s="49">
        <v>1</v>
      </c>
      <c r="D273" s="49">
        <v>1</v>
      </c>
      <c r="E273" s="49">
        <v>0</v>
      </c>
    </row>
    <row r="274" spans="2:5" x14ac:dyDescent="0.25">
      <c r="B274" s="46" t="s">
        <v>1561</v>
      </c>
      <c r="C274" s="49">
        <v>1</v>
      </c>
      <c r="D274" s="49">
        <v>1</v>
      </c>
      <c r="E274" s="49">
        <v>0</v>
      </c>
    </row>
    <row r="275" spans="2:5" x14ac:dyDescent="0.25">
      <c r="B275" s="46" t="s">
        <v>1562</v>
      </c>
      <c r="C275" s="49">
        <v>1</v>
      </c>
      <c r="D275" s="49">
        <v>1</v>
      </c>
      <c r="E275" s="49">
        <v>0</v>
      </c>
    </row>
    <row r="276" spans="2:5" x14ac:dyDescent="0.25">
      <c r="B276" s="46" t="s">
        <v>1563</v>
      </c>
      <c r="C276" s="49">
        <v>1</v>
      </c>
      <c r="D276" s="49">
        <v>1</v>
      </c>
      <c r="E276" s="49">
        <v>0</v>
      </c>
    </row>
    <row r="277" spans="2:5" x14ac:dyDescent="0.25">
      <c r="B277" s="46" t="s">
        <v>1564</v>
      </c>
      <c r="C277" s="49">
        <v>1</v>
      </c>
      <c r="D277" s="49">
        <v>1</v>
      </c>
      <c r="E277" s="49">
        <v>0</v>
      </c>
    </row>
    <row r="278" spans="2:5" x14ac:dyDescent="0.25">
      <c r="B278" s="46" t="s">
        <v>1565</v>
      </c>
      <c r="C278" s="49">
        <v>1</v>
      </c>
      <c r="D278" s="49">
        <v>1</v>
      </c>
      <c r="E278" s="49">
        <v>0</v>
      </c>
    </row>
    <row r="279" spans="2:5" x14ac:dyDescent="0.25">
      <c r="B279" s="46" t="s">
        <v>1566</v>
      </c>
      <c r="C279" s="49">
        <v>1</v>
      </c>
      <c r="D279" s="49">
        <v>1</v>
      </c>
      <c r="E279" s="49">
        <v>0</v>
      </c>
    </row>
    <row r="280" spans="2:5" x14ac:dyDescent="0.25">
      <c r="B280" s="46" t="s">
        <v>1567</v>
      </c>
      <c r="C280" s="49">
        <v>1</v>
      </c>
      <c r="D280" s="49">
        <v>1</v>
      </c>
      <c r="E280" s="49">
        <v>0</v>
      </c>
    </row>
    <row r="281" spans="2:5" x14ac:dyDescent="0.25">
      <c r="B281" s="46" t="s">
        <v>1568</v>
      </c>
      <c r="C281" s="49">
        <v>1</v>
      </c>
      <c r="D281" s="49">
        <v>1</v>
      </c>
      <c r="E281" s="49">
        <v>0</v>
      </c>
    </row>
    <row r="282" spans="2:5" x14ac:dyDescent="0.25">
      <c r="B282" s="46" t="s">
        <v>1569</v>
      </c>
      <c r="C282" s="49">
        <v>1</v>
      </c>
      <c r="D282" s="49">
        <v>1</v>
      </c>
      <c r="E282" s="49">
        <v>0</v>
      </c>
    </row>
    <row r="283" spans="2:5" x14ac:dyDescent="0.25">
      <c r="B283" s="46" t="s">
        <v>1570</v>
      </c>
      <c r="C283" s="49">
        <v>1</v>
      </c>
      <c r="D283" s="49">
        <v>1</v>
      </c>
      <c r="E283" s="49">
        <v>0</v>
      </c>
    </row>
    <row r="284" spans="2:5" x14ac:dyDescent="0.25">
      <c r="B284" s="46" t="s">
        <v>1571</v>
      </c>
      <c r="C284" s="49">
        <v>1</v>
      </c>
      <c r="D284" s="49">
        <v>1</v>
      </c>
      <c r="E284" s="49">
        <v>0</v>
      </c>
    </row>
    <row r="285" spans="2:5" x14ac:dyDescent="0.25">
      <c r="B285" s="46" t="s">
        <v>1255</v>
      </c>
      <c r="C285" s="49">
        <v>1</v>
      </c>
      <c r="D285" s="49">
        <v>1</v>
      </c>
      <c r="E285" s="49">
        <v>0</v>
      </c>
    </row>
    <row r="286" spans="2:5" x14ac:dyDescent="0.25">
      <c r="B286" s="46" t="s">
        <v>1256</v>
      </c>
      <c r="C286" s="49">
        <v>1</v>
      </c>
      <c r="D286" s="49">
        <v>1</v>
      </c>
      <c r="E286" s="49">
        <v>0</v>
      </c>
    </row>
    <row r="287" spans="2:5" x14ac:dyDescent="0.25">
      <c r="B287" s="46" t="s">
        <v>1573</v>
      </c>
      <c r="C287" s="49">
        <v>1</v>
      </c>
      <c r="D287" s="49">
        <v>1</v>
      </c>
      <c r="E287" s="49">
        <v>0</v>
      </c>
    </row>
    <row r="288" spans="2:5" x14ac:dyDescent="0.25">
      <c r="B288" s="46" t="s">
        <v>1574</v>
      </c>
      <c r="C288" s="49">
        <v>1</v>
      </c>
      <c r="D288" s="49">
        <v>1</v>
      </c>
      <c r="E288" s="49">
        <v>0</v>
      </c>
    </row>
    <row r="289" spans="2:5" x14ac:dyDescent="0.25">
      <c r="B289" s="46" t="s">
        <v>1575</v>
      </c>
      <c r="C289" s="49">
        <v>1</v>
      </c>
      <c r="D289" s="49">
        <v>1</v>
      </c>
      <c r="E289" s="49">
        <v>0</v>
      </c>
    </row>
    <row r="290" spans="2:5" x14ac:dyDescent="0.25">
      <c r="B290" s="46" t="s">
        <v>1576</v>
      </c>
      <c r="C290" s="49">
        <v>1</v>
      </c>
      <c r="D290" s="49">
        <v>1</v>
      </c>
      <c r="E290" s="49">
        <v>0</v>
      </c>
    </row>
    <row r="291" spans="2:5" x14ac:dyDescent="0.25">
      <c r="B291" s="46" t="s">
        <v>1577</v>
      </c>
      <c r="C291" s="49">
        <v>1</v>
      </c>
      <c r="D291" s="49">
        <v>1</v>
      </c>
      <c r="E291" s="49">
        <v>0</v>
      </c>
    </row>
    <row r="292" spans="2:5" x14ac:dyDescent="0.25">
      <c r="B292" s="46" t="s">
        <v>1578</v>
      </c>
      <c r="C292" s="49">
        <v>1</v>
      </c>
      <c r="D292" s="49">
        <v>1</v>
      </c>
      <c r="E292" s="49">
        <v>0</v>
      </c>
    </row>
    <row r="293" spans="2:5" x14ac:dyDescent="0.25">
      <c r="B293" s="46" t="s">
        <v>1258</v>
      </c>
      <c r="C293" s="49">
        <v>1</v>
      </c>
      <c r="D293" s="49">
        <v>1</v>
      </c>
      <c r="E293" s="49">
        <v>0</v>
      </c>
    </row>
    <row r="294" spans="2:5" x14ac:dyDescent="0.25">
      <c r="B294" s="46" t="s">
        <v>234</v>
      </c>
      <c r="C294" s="49">
        <v>1</v>
      </c>
      <c r="D294" s="49">
        <v>0</v>
      </c>
      <c r="E294" s="49">
        <v>1</v>
      </c>
    </row>
    <row r="295" spans="2:5" x14ac:dyDescent="0.25">
      <c r="B295" s="46" t="s">
        <v>1581</v>
      </c>
      <c r="C295" s="49">
        <v>1</v>
      </c>
      <c r="D295" s="49">
        <v>1</v>
      </c>
      <c r="E295" s="49">
        <v>0</v>
      </c>
    </row>
    <row r="296" spans="2:5" x14ac:dyDescent="0.25">
      <c r="B296" s="46" t="s">
        <v>1259</v>
      </c>
      <c r="C296" s="49">
        <v>1</v>
      </c>
      <c r="D296" s="49">
        <v>1</v>
      </c>
      <c r="E296" s="49">
        <v>0</v>
      </c>
    </row>
    <row r="297" spans="2:5" x14ac:dyDescent="0.25">
      <c r="B297" s="46" t="s">
        <v>1260</v>
      </c>
      <c r="C297" s="49">
        <v>1</v>
      </c>
      <c r="D297" s="49">
        <v>1</v>
      </c>
      <c r="E297" s="49">
        <v>0</v>
      </c>
    </row>
    <row r="298" spans="2:5" x14ac:dyDescent="0.25">
      <c r="B298" s="46" t="s">
        <v>1582</v>
      </c>
      <c r="C298" s="49">
        <v>1</v>
      </c>
      <c r="D298" s="49">
        <v>1</v>
      </c>
      <c r="E298" s="49">
        <v>0</v>
      </c>
    </row>
    <row r="299" spans="2:5" x14ac:dyDescent="0.25">
      <c r="B299" s="46" t="s">
        <v>173</v>
      </c>
      <c r="C299" s="49">
        <v>1</v>
      </c>
      <c r="D299" s="49">
        <v>1</v>
      </c>
      <c r="E299" s="49">
        <v>0</v>
      </c>
    </row>
    <row r="300" spans="2:5" x14ac:dyDescent="0.25">
      <c r="B300" s="46" t="s">
        <v>227</v>
      </c>
      <c r="C300" s="49">
        <v>1</v>
      </c>
      <c r="D300" s="49">
        <v>1</v>
      </c>
      <c r="E300" s="49">
        <v>0</v>
      </c>
    </row>
    <row r="301" spans="2:5" x14ac:dyDescent="0.25">
      <c r="B301" s="46" t="s">
        <v>1263</v>
      </c>
      <c r="C301" s="49">
        <v>1</v>
      </c>
      <c r="D301" s="49">
        <v>1</v>
      </c>
      <c r="E301" s="49">
        <v>0</v>
      </c>
    </row>
    <row r="302" spans="2:5" x14ac:dyDescent="0.25">
      <c r="B302" s="46" t="s">
        <v>1264</v>
      </c>
      <c r="C302" s="49">
        <v>1</v>
      </c>
      <c r="D302" s="49">
        <v>1</v>
      </c>
      <c r="E302" s="49">
        <v>0</v>
      </c>
    </row>
    <row r="303" spans="2:5" x14ac:dyDescent="0.25">
      <c r="B303" s="46" t="s">
        <v>1265</v>
      </c>
      <c r="C303" s="49">
        <v>1</v>
      </c>
      <c r="D303" s="49">
        <v>1</v>
      </c>
      <c r="E303" s="49">
        <v>0</v>
      </c>
    </row>
    <row r="304" spans="2:5" x14ac:dyDescent="0.25">
      <c r="B304" s="46" t="s">
        <v>1266</v>
      </c>
      <c r="C304" s="49">
        <v>1</v>
      </c>
      <c r="D304" s="49">
        <v>1</v>
      </c>
      <c r="E304" s="49">
        <v>0</v>
      </c>
    </row>
    <row r="305" spans="2:5" x14ac:dyDescent="0.25">
      <c r="B305" s="46" t="s">
        <v>1267</v>
      </c>
      <c r="C305" s="49">
        <v>1</v>
      </c>
      <c r="D305" s="49">
        <v>1</v>
      </c>
      <c r="E305" s="49">
        <v>0</v>
      </c>
    </row>
    <row r="306" spans="2:5" x14ac:dyDescent="0.25">
      <c r="B306" s="46" t="s">
        <v>221</v>
      </c>
      <c r="C306" s="49">
        <v>1</v>
      </c>
      <c r="D306" s="49">
        <v>1</v>
      </c>
      <c r="E306" s="49">
        <v>0</v>
      </c>
    </row>
    <row r="307" spans="2:5" x14ac:dyDescent="0.25">
      <c r="B307" s="46" t="s">
        <v>1589</v>
      </c>
      <c r="C307" s="49">
        <v>1</v>
      </c>
      <c r="D307" s="49">
        <v>0</v>
      </c>
      <c r="E307" s="49">
        <v>1</v>
      </c>
    </row>
    <row r="308" spans="2:5" x14ac:dyDescent="0.25">
      <c r="B308" s="46" t="s">
        <v>1590</v>
      </c>
      <c r="C308" s="49">
        <v>1</v>
      </c>
      <c r="D308" s="49">
        <v>1</v>
      </c>
      <c r="E308" s="49">
        <v>0</v>
      </c>
    </row>
    <row r="309" spans="2:5" x14ac:dyDescent="0.25">
      <c r="B309" s="46" t="s">
        <v>1591</v>
      </c>
      <c r="C309" s="49">
        <v>1</v>
      </c>
      <c r="D309" s="49">
        <v>1</v>
      </c>
      <c r="E309" s="49">
        <v>0</v>
      </c>
    </row>
    <row r="310" spans="2:5" x14ac:dyDescent="0.25">
      <c r="B310" s="46" t="s">
        <v>1594</v>
      </c>
      <c r="C310" s="49">
        <v>1</v>
      </c>
      <c r="D310" s="49">
        <v>1</v>
      </c>
      <c r="E310" s="49">
        <v>0</v>
      </c>
    </row>
    <row r="311" spans="2:5" x14ac:dyDescent="0.25">
      <c r="B311" s="46" t="s">
        <v>1595</v>
      </c>
      <c r="C311" s="49">
        <v>1</v>
      </c>
      <c r="D311" s="49">
        <v>1</v>
      </c>
      <c r="E311" s="49">
        <v>0</v>
      </c>
    </row>
    <row r="312" spans="2:5" x14ac:dyDescent="0.25">
      <c r="B312" s="46" t="s">
        <v>1598</v>
      </c>
      <c r="C312" s="49">
        <v>1</v>
      </c>
      <c r="D312" s="49">
        <v>1</v>
      </c>
      <c r="E312" s="49">
        <v>0</v>
      </c>
    </row>
    <row r="313" spans="2:5" x14ac:dyDescent="0.25">
      <c r="B313" s="46" t="s">
        <v>1600</v>
      </c>
      <c r="C313" s="49">
        <v>1</v>
      </c>
      <c r="D313" s="49">
        <v>1</v>
      </c>
      <c r="E313" s="49">
        <v>0</v>
      </c>
    </row>
    <row r="314" spans="2:5" x14ac:dyDescent="0.25">
      <c r="B314" s="46" t="s">
        <v>1601</v>
      </c>
      <c r="C314" s="49">
        <v>1</v>
      </c>
      <c r="D314" s="49">
        <v>1</v>
      </c>
      <c r="E314" s="49">
        <v>0</v>
      </c>
    </row>
    <row r="315" spans="2:5" x14ac:dyDescent="0.25">
      <c r="B315" s="46" t="s">
        <v>1602</v>
      </c>
      <c r="C315" s="49">
        <v>1</v>
      </c>
      <c r="D315" s="49">
        <v>1</v>
      </c>
      <c r="E315" s="49">
        <v>0</v>
      </c>
    </row>
    <row r="316" spans="2:5" x14ac:dyDescent="0.25">
      <c r="B316" s="46" t="s">
        <v>1603</v>
      </c>
      <c r="C316" s="49">
        <v>1</v>
      </c>
      <c r="D316" s="49">
        <v>1</v>
      </c>
      <c r="E316" s="49">
        <v>0</v>
      </c>
    </row>
    <row r="317" spans="2:5" x14ac:dyDescent="0.25">
      <c r="B317" s="46" t="s">
        <v>1604</v>
      </c>
      <c r="C317" s="49">
        <v>1</v>
      </c>
      <c r="D317" s="49">
        <v>1</v>
      </c>
      <c r="E317" s="49">
        <v>0</v>
      </c>
    </row>
    <row r="318" spans="2:5" x14ac:dyDescent="0.25">
      <c r="B318" s="46" t="s">
        <v>1606</v>
      </c>
      <c r="C318" s="49">
        <v>1</v>
      </c>
      <c r="D318" s="49">
        <v>1</v>
      </c>
      <c r="E318" s="49">
        <v>0</v>
      </c>
    </row>
    <row r="319" spans="2:5" x14ac:dyDescent="0.25">
      <c r="B319" s="46" t="s">
        <v>316</v>
      </c>
      <c r="C319" s="49">
        <v>1</v>
      </c>
      <c r="D319" s="49">
        <v>1</v>
      </c>
      <c r="E319" s="49">
        <v>0</v>
      </c>
    </row>
    <row r="320" spans="2:5" x14ac:dyDescent="0.25">
      <c r="B320" s="46" t="s">
        <v>317</v>
      </c>
      <c r="C320" s="49">
        <v>1</v>
      </c>
      <c r="D320" s="49">
        <v>1</v>
      </c>
      <c r="E320" s="49">
        <v>0</v>
      </c>
    </row>
    <row r="321" spans="2:5" x14ac:dyDescent="0.25">
      <c r="B321" s="46" t="s">
        <v>318</v>
      </c>
      <c r="C321" s="49">
        <v>1</v>
      </c>
      <c r="D321" s="49">
        <v>1</v>
      </c>
      <c r="E321" s="49">
        <v>0</v>
      </c>
    </row>
    <row r="322" spans="2:5" x14ac:dyDescent="0.25">
      <c r="B322" s="46" t="s">
        <v>319</v>
      </c>
      <c r="C322" s="49">
        <v>1</v>
      </c>
      <c r="D322" s="49">
        <v>1</v>
      </c>
      <c r="E322" s="49">
        <v>0</v>
      </c>
    </row>
    <row r="323" spans="2:5" x14ac:dyDescent="0.25">
      <c r="B323" s="46" t="s">
        <v>320</v>
      </c>
      <c r="C323" s="49">
        <v>1</v>
      </c>
      <c r="D323" s="49">
        <v>1</v>
      </c>
      <c r="E323" s="49">
        <v>0</v>
      </c>
    </row>
    <row r="324" spans="2:5" x14ac:dyDescent="0.25">
      <c r="B324" s="46" t="s">
        <v>321</v>
      </c>
      <c r="C324" s="49">
        <v>1</v>
      </c>
      <c r="D324" s="49">
        <v>1</v>
      </c>
      <c r="E324" s="49">
        <v>0</v>
      </c>
    </row>
    <row r="325" spans="2:5" x14ac:dyDescent="0.25">
      <c r="B325" s="46" t="s">
        <v>1607</v>
      </c>
      <c r="C325" s="49">
        <v>1</v>
      </c>
      <c r="D325" s="49">
        <v>1</v>
      </c>
      <c r="E325" s="49">
        <v>0</v>
      </c>
    </row>
    <row r="326" spans="2:5" x14ac:dyDescent="0.25">
      <c r="B326" s="46" t="s">
        <v>1275</v>
      </c>
      <c r="C326" s="49">
        <v>1</v>
      </c>
      <c r="D326" s="49">
        <v>1</v>
      </c>
      <c r="E326" s="49">
        <v>0</v>
      </c>
    </row>
    <row r="327" spans="2:5" x14ac:dyDescent="0.25">
      <c r="B327" s="46" t="s">
        <v>1276</v>
      </c>
      <c r="C327" s="49">
        <v>1</v>
      </c>
      <c r="D327" s="49">
        <v>1</v>
      </c>
      <c r="E327" s="49">
        <v>0</v>
      </c>
    </row>
    <row r="328" spans="2:5" x14ac:dyDescent="0.25">
      <c r="B328" s="46" t="s">
        <v>1274</v>
      </c>
      <c r="C328" s="49">
        <v>1</v>
      </c>
      <c r="D328" s="49">
        <v>1</v>
      </c>
      <c r="E328" s="49">
        <v>0</v>
      </c>
    </row>
    <row r="329" spans="2:5" x14ac:dyDescent="0.25">
      <c r="B329" s="46" t="s">
        <v>1277</v>
      </c>
      <c r="C329" s="49">
        <v>1</v>
      </c>
      <c r="D329" s="49">
        <v>1</v>
      </c>
      <c r="E329" s="49">
        <v>0</v>
      </c>
    </row>
    <row r="330" spans="2:5" x14ac:dyDescent="0.25">
      <c r="B330" s="46" t="s">
        <v>1608</v>
      </c>
      <c r="C330" s="49">
        <v>1</v>
      </c>
      <c r="D330" s="49">
        <v>1</v>
      </c>
      <c r="E330" s="49">
        <v>0</v>
      </c>
    </row>
    <row r="331" spans="2:5" x14ac:dyDescent="0.25">
      <c r="B331" s="46" t="s">
        <v>1278</v>
      </c>
      <c r="C331" s="49">
        <v>1</v>
      </c>
      <c r="D331" s="49">
        <v>1</v>
      </c>
      <c r="E331" s="49">
        <v>0</v>
      </c>
    </row>
    <row r="332" spans="2:5" x14ac:dyDescent="0.25">
      <c r="B332" s="46" t="s">
        <v>1279</v>
      </c>
      <c r="C332" s="49">
        <v>1</v>
      </c>
      <c r="D332" s="49">
        <v>1</v>
      </c>
      <c r="E332" s="49">
        <v>0</v>
      </c>
    </row>
    <row r="333" spans="2:5" x14ac:dyDescent="0.25">
      <c r="B333" s="46" t="s">
        <v>1280</v>
      </c>
      <c r="C333" s="49">
        <v>1</v>
      </c>
      <c r="D333" s="49">
        <v>1</v>
      </c>
      <c r="E333" s="49">
        <v>0</v>
      </c>
    </row>
    <row r="334" spans="2:5" x14ac:dyDescent="0.25">
      <c r="B334" s="46" t="s">
        <v>1609</v>
      </c>
      <c r="C334" s="49">
        <v>1</v>
      </c>
      <c r="D334" s="49">
        <v>1</v>
      </c>
      <c r="E334" s="49">
        <v>0</v>
      </c>
    </row>
    <row r="335" spans="2:5" x14ac:dyDescent="0.25">
      <c r="B335" s="46" t="s">
        <v>1281</v>
      </c>
      <c r="C335" s="49">
        <v>1</v>
      </c>
      <c r="D335" s="49">
        <v>1</v>
      </c>
      <c r="E335" s="49">
        <v>0</v>
      </c>
    </row>
    <row r="336" spans="2:5" x14ac:dyDescent="0.25">
      <c r="B336" s="46" t="s">
        <v>1285</v>
      </c>
      <c r="C336" s="49">
        <v>1</v>
      </c>
      <c r="D336" s="49">
        <v>1</v>
      </c>
      <c r="E336" s="49">
        <v>0</v>
      </c>
    </row>
    <row r="337" spans="2:5" x14ac:dyDescent="0.25">
      <c r="B337" s="46" t="s">
        <v>1286</v>
      </c>
      <c r="C337" s="49">
        <v>1</v>
      </c>
      <c r="D337" s="49">
        <v>1</v>
      </c>
      <c r="E337" s="49">
        <v>0</v>
      </c>
    </row>
    <row r="338" spans="2:5" x14ac:dyDescent="0.25">
      <c r="B338" s="46" t="s">
        <v>1287</v>
      </c>
      <c r="C338" s="49">
        <v>1</v>
      </c>
      <c r="D338" s="49">
        <v>1</v>
      </c>
      <c r="E338" s="49">
        <v>0</v>
      </c>
    </row>
    <row r="339" spans="2:5" x14ac:dyDescent="0.25">
      <c r="B339" s="46" t="s">
        <v>140</v>
      </c>
      <c r="C339" s="49">
        <v>1</v>
      </c>
      <c r="D339" s="49">
        <v>1</v>
      </c>
      <c r="E339" s="49">
        <v>0</v>
      </c>
    </row>
    <row r="340" spans="2:5" x14ac:dyDescent="0.25">
      <c r="B340" s="46" t="s">
        <v>1282</v>
      </c>
      <c r="C340" s="49">
        <v>1</v>
      </c>
      <c r="D340" s="49">
        <v>1</v>
      </c>
      <c r="E340" s="49">
        <v>0</v>
      </c>
    </row>
    <row r="341" spans="2:5" x14ac:dyDescent="0.25">
      <c r="B341" s="46" t="s">
        <v>1283</v>
      </c>
      <c r="C341" s="49">
        <v>1</v>
      </c>
      <c r="D341" s="49">
        <v>1</v>
      </c>
      <c r="E341" s="49">
        <v>0</v>
      </c>
    </row>
    <row r="342" spans="2:5" x14ac:dyDescent="0.25">
      <c r="B342" s="46" t="s">
        <v>236</v>
      </c>
      <c r="C342" s="49">
        <v>1</v>
      </c>
      <c r="D342" s="49">
        <v>1</v>
      </c>
      <c r="E342" s="49">
        <v>0</v>
      </c>
    </row>
    <row r="343" spans="2:5" x14ac:dyDescent="0.25">
      <c r="B343" s="46" t="s">
        <v>1284</v>
      </c>
      <c r="C343" s="49">
        <v>1</v>
      </c>
      <c r="D343" s="49">
        <v>1</v>
      </c>
      <c r="E343" s="49">
        <v>0</v>
      </c>
    </row>
    <row r="344" spans="2:5" x14ac:dyDescent="0.25">
      <c r="B344" s="46" t="s">
        <v>1288</v>
      </c>
      <c r="C344" s="49">
        <v>1</v>
      </c>
      <c r="D344" s="49">
        <v>1</v>
      </c>
      <c r="E344" s="49">
        <v>0</v>
      </c>
    </row>
    <row r="345" spans="2:5" x14ac:dyDescent="0.25">
      <c r="B345" s="46" t="s">
        <v>1613</v>
      </c>
      <c r="C345" s="49">
        <v>1</v>
      </c>
      <c r="D345" s="49">
        <v>1</v>
      </c>
      <c r="E345" s="49">
        <v>0</v>
      </c>
    </row>
    <row r="346" spans="2:5" x14ac:dyDescent="0.25">
      <c r="B346" s="46" t="s">
        <v>1614</v>
      </c>
      <c r="C346" s="49">
        <v>1</v>
      </c>
      <c r="D346" s="49">
        <v>1</v>
      </c>
      <c r="E346" s="49">
        <v>0</v>
      </c>
    </row>
    <row r="347" spans="2:5" x14ac:dyDescent="0.25">
      <c r="B347" s="46" t="s">
        <v>1615</v>
      </c>
      <c r="C347" s="49">
        <v>1</v>
      </c>
      <c r="D347" s="49">
        <v>1</v>
      </c>
      <c r="E347" s="49">
        <v>0</v>
      </c>
    </row>
    <row r="348" spans="2:5" x14ac:dyDescent="0.25">
      <c r="B348" s="46" t="s">
        <v>1616</v>
      </c>
      <c r="C348" s="49">
        <v>1</v>
      </c>
      <c r="D348" s="49">
        <v>1</v>
      </c>
      <c r="E348" s="49">
        <v>0</v>
      </c>
    </row>
    <row r="349" spans="2:5" x14ac:dyDescent="0.25">
      <c r="B349" s="46" t="s">
        <v>1617</v>
      </c>
      <c r="C349" s="49">
        <v>1</v>
      </c>
      <c r="D349" s="49">
        <v>1</v>
      </c>
      <c r="E349" s="49">
        <v>0</v>
      </c>
    </row>
    <row r="350" spans="2:5" x14ac:dyDescent="0.25">
      <c r="B350" s="46" t="s">
        <v>1618</v>
      </c>
      <c r="C350" s="49">
        <v>1</v>
      </c>
      <c r="D350" s="49">
        <v>1</v>
      </c>
      <c r="E350" s="49">
        <v>0</v>
      </c>
    </row>
    <row r="351" spans="2:5" x14ac:dyDescent="0.25">
      <c r="B351" s="46" t="s">
        <v>1619</v>
      </c>
      <c r="C351" s="49">
        <v>1</v>
      </c>
      <c r="D351" s="49">
        <v>1</v>
      </c>
      <c r="E351" s="49">
        <v>0</v>
      </c>
    </row>
    <row r="352" spans="2:5" x14ac:dyDescent="0.25">
      <c r="B352" s="46" t="s">
        <v>1620</v>
      </c>
      <c r="C352" s="49">
        <v>1</v>
      </c>
      <c r="D352" s="49">
        <v>1</v>
      </c>
      <c r="E352" s="49">
        <v>0</v>
      </c>
    </row>
    <row r="353" spans="2:5" x14ac:dyDescent="0.25">
      <c r="B353" s="46" t="s">
        <v>1621</v>
      </c>
      <c r="C353" s="49">
        <v>1</v>
      </c>
      <c r="D353" s="49">
        <v>0</v>
      </c>
      <c r="E353" s="49">
        <v>1</v>
      </c>
    </row>
    <row r="354" spans="2:5" x14ac:dyDescent="0.25">
      <c r="B354" s="46" t="s">
        <v>1622</v>
      </c>
      <c r="C354" s="49">
        <v>1</v>
      </c>
      <c r="D354" s="49">
        <v>1</v>
      </c>
      <c r="E354" s="49">
        <v>0</v>
      </c>
    </row>
    <row r="355" spans="2:5" x14ac:dyDescent="0.25">
      <c r="B355" s="46" t="s">
        <v>251</v>
      </c>
      <c r="C355" s="49">
        <v>1</v>
      </c>
      <c r="D355" s="49">
        <v>0</v>
      </c>
      <c r="E355" s="49">
        <v>1</v>
      </c>
    </row>
    <row r="356" spans="2:5" x14ac:dyDescent="0.25">
      <c r="B356" s="46" t="s">
        <v>1623</v>
      </c>
      <c r="C356" s="49">
        <v>1</v>
      </c>
      <c r="D356" s="49">
        <v>1</v>
      </c>
      <c r="E356" s="49">
        <v>0</v>
      </c>
    </row>
    <row r="357" spans="2:5" x14ac:dyDescent="0.25">
      <c r="B357" s="46" t="s">
        <v>229</v>
      </c>
      <c r="C357" s="49">
        <v>1</v>
      </c>
      <c r="D357" s="49">
        <v>1</v>
      </c>
      <c r="E357" s="49">
        <v>0</v>
      </c>
    </row>
    <row r="358" spans="2:5" x14ac:dyDescent="0.25">
      <c r="B358" s="46" t="s">
        <v>164</v>
      </c>
      <c r="C358" s="49">
        <v>1</v>
      </c>
      <c r="D358" s="49">
        <v>1</v>
      </c>
      <c r="E358" s="49">
        <v>0</v>
      </c>
    </row>
    <row r="359" spans="2:5" x14ac:dyDescent="0.25">
      <c r="B359" s="46" t="s">
        <v>1270</v>
      </c>
      <c r="C359" s="49">
        <v>1</v>
      </c>
      <c r="D359" s="49">
        <v>1</v>
      </c>
      <c r="E359" s="49">
        <v>0</v>
      </c>
    </row>
    <row r="360" spans="2:5" x14ac:dyDescent="0.25">
      <c r="B360" s="46" t="s">
        <v>1624</v>
      </c>
      <c r="C360" s="49">
        <v>1</v>
      </c>
      <c r="D360" s="49">
        <v>1</v>
      </c>
      <c r="E360" s="49">
        <v>0</v>
      </c>
    </row>
    <row r="361" spans="2:5" x14ac:dyDescent="0.25">
      <c r="B361" s="46" t="s">
        <v>1625</v>
      </c>
      <c r="C361" s="49">
        <v>1</v>
      </c>
      <c r="D361" s="49">
        <v>1</v>
      </c>
      <c r="E361" s="49">
        <v>0</v>
      </c>
    </row>
    <row r="362" spans="2:5" x14ac:dyDescent="0.25">
      <c r="B362" s="46" t="s">
        <v>1290</v>
      </c>
      <c r="C362" s="49">
        <v>1</v>
      </c>
      <c r="D362" s="49">
        <v>1</v>
      </c>
      <c r="E362" s="49">
        <v>0</v>
      </c>
    </row>
    <row r="363" spans="2:5" x14ac:dyDescent="0.25">
      <c r="B363" s="46" t="s">
        <v>1291</v>
      </c>
      <c r="C363" s="49">
        <v>1</v>
      </c>
      <c r="D363" s="49">
        <v>1</v>
      </c>
      <c r="E363" s="49">
        <v>0</v>
      </c>
    </row>
    <row r="364" spans="2:5" x14ac:dyDescent="0.25">
      <c r="B364" s="46" t="s">
        <v>1292</v>
      </c>
      <c r="C364" s="49">
        <v>1</v>
      </c>
      <c r="D364" s="49">
        <v>1</v>
      </c>
      <c r="E364" s="49">
        <v>0</v>
      </c>
    </row>
    <row r="365" spans="2:5" x14ac:dyDescent="0.25">
      <c r="B365" s="46" t="s">
        <v>1627</v>
      </c>
      <c r="C365" s="49">
        <v>1</v>
      </c>
      <c r="D365" s="49">
        <v>1</v>
      </c>
      <c r="E365" s="49">
        <v>0</v>
      </c>
    </row>
    <row r="366" spans="2:5" x14ac:dyDescent="0.25">
      <c r="B366" s="46" t="s">
        <v>1628</v>
      </c>
      <c r="C366" s="49">
        <v>1</v>
      </c>
      <c r="D366" s="49">
        <v>1</v>
      </c>
      <c r="E366" s="49">
        <v>0</v>
      </c>
    </row>
    <row r="367" spans="2:5" x14ac:dyDescent="0.25">
      <c r="B367" s="46" t="s">
        <v>242</v>
      </c>
      <c r="C367" s="49">
        <v>1</v>
      </c>
      <c r="D367" s="49">
        <v>1</v>
      </c>
      <c r="E367" s="49">
        <v>0</v>
      </c>
    </row>
    <row r="368" spans="2:5" x14ac:dyDescent="0.25">
      <c r="B368" s="46" t="s">
        <v>1629</v>
      </c>
      <c r="C368" s="49">
        <v>1</v>
      </c>
      <c r="D368" s="49">
        <v>1</v>
      </c>
      <c r="E368" s="49">
        <v>0</v>
      </c>
    </row>
    <row r="369" spans="2:5" x14ac:dyDescent="0.25">
      <c r="B369" s="46" t="s">
        <v>1630</v>
      </c>
      <c r="C369" s="49">
        <v>1</v>
      </c>
      <c r="D369" s="49">
        <v>1</v>
      </c>
      <c r="E369" s="49">
        <v>0</v>
      </c>
    </row>
    <row r="370" spans="2:5" x14ac:dyDescent="0.25">
      <c r="B370" s="46" t="s">
        <v>1631</v>
      </c>
      <c r="C370" s="49">
        <v>1</v>
      </c>
      <c r="D370" s="49">
        <v>1</v>
      </c>
      <c r="E370" s="49">
        <v>0</v>
      </c>
    </row>
    <row r="371" spans="2:5" x14ac:dyDescent="0.25">
      <c r="B371" s="46" t="s">
        <v>1632</v>
      </c>
      <c r="C371" s="49">
        <v>1</v>
      </c>
      <c r="D371" s="49">
        <v>1</v>
      </c>
      <c r="E371" s="49">
        <v>0</v>
      </c>
    </row>
    <row r="372" spans="2:5" x14ac:dyDescent="0.25">
      <c r="B372" s="46" t="s">
        <v>1633</v>
      </c>
      <c r="C372" s="49">
        <v>1</v>
      </c>
      <c r="D372" s="49">
        <v>1</v>
      </c>
      <c r="E372" s="49">
        <v>0</v>
      </c>
    </row>
    <row r="373" spans="2:5" x14ac:dyDescent="0.25">
      <c r="B373" s="46" t="s">
        <v>1634</v>
      </c>
      <c r="C373" s="49">
        <v>1</v>
      </c>
      <c r="D373" s="49">
        <v>1</v>
      </c>
      <c r="E373" s="49">
        <v>0</v>
      </c>
    </row>
    <row r="374" spans="2:5" x14ac:dyDescent="0.25">
      <c r="B374" s="46" t="s">
        <v>1635</v>
      </c>
      <c r="C374" s="49">
        <v>1</v>
      </c>
      <c r="D374" s="49">
        <v>1</v>
      </c>
      <c r="E374" s="49">
        <v>0</v>
      </c>
    </row>
    <row r="375" spans="2:5" x14ac:dyDescent="0.25">
      <c r="B375" s="46" t="s">
        <v>1293</v>
      </c>
      <c r="C375" s="49">
        <v>1</v>
      </c>
      <c r="D375" s="49">
        <v>1</v>
      </c>
      <c r="E375" s="49">
        <v>0</v>
      </c>
    </row>
    <row r="376" spans="2:5" x14ac:dyDescent="0.25">
      <c r="B376" s="46" t="s">
        <v>213</v>
      </c>
      <c r="C376" s="49">
        <v>1</v>
      </c>
      <c r="D376" s="49">
        <v>1</v>
      </c>
      <c r="E376" s="49">
        <v>0</v>
      </c>
    </row>
    <row r="377" spans="2:5" x14ac:dyDescent="0.25">
      <c r="B377" s="46" t="s">
        <v>1294</v>
      </c>
      <c r="C377" s="49">
        <v>1</v>
      </c>
      <c r="D377" s="49">
        <v>1</v>
      </c>
      <c r="E377" s="49">
        <v>0</v>
      </c>
    </row>
    <row r="378" spans="2:5" x14ac:dyDescent="0.25">
      <c r="B378" s="46" t="s">
        <v>1295</v>
      </c>
      <c r="C378" s="49">
        <v>1</v>
      </c>
      <c r="D378" s="49">
        <v>1</v>
      </c>
      <c r="E378" s="49">
        <v>0</v>
      </c>
    </row>
    <row r="379" spans="2:5" x14ac:dyDescent="0.25">
      <c r="B379" s="46" t="s">
        <v>1296</v>
      </c>
      <c r="C379" s="49">
        <v>1</v>
      </c>
      <c r="D379" s="49">
        <v>1</v>
      </c>
      <c r="E379" s="49">
        <v>0</v>
      </c>
    </row>
    <row r="380" spans="2:5" x14ac:dyDescent="0.25">
      <c r="B380" s="46" t="s">
        <v>1297</v>
      </c>
      <c r="C380" s="49">
        <v>1</v>
      </c>
      <c r="D380" s="49">
        <v>1</v>
      </c>
      <c r="E380" s="49">
        <v>0</v>
      </c>
    </row>
    <row r="381" spans="2:5" x14ac:dyDescent="0.25">
      <c r="B381" s="46" t="s">
        <v>1636</v>
      </c>
      <c r="C381" s="49">
        <v>1</v>
      </c>
      <c r="D381" s="49">
        <v>1</v>
      </c>
      <c r="E381" s="49">
        <v>0</v>
      </c>
    </row>
    <row r="382" spans="2:5" x14ac:dyDescent="0.25">
      <c r="B382" s="46" t="s">
        <v>1298</v>
      </c>
      <c r="C382" s="49">
        <v>1</v>
      </c>
      <c r="D382" s="49">
        <v>1</v>
      </c>
      <c r="E382" s="49">
        <v>0</v>
      </c>
    </row>
    <row r="383" spans="2:5" ht="15.75" thickBot="1" x14ac:dyDescent="0.3">
      <c r="B383" s="47" t="s">
        <v>1299</v>
      </c>
      <c r="C383" s="50">
        <v>1</v>
      </c>
      <c r="D383" s="50">
        <v>1</v>
      </c>
      <c r="E383" s="50">
        <v>0</v>
      </c>
    </row>
  </sheetData>
  <sortState xmlns:xlrd2="http://schemas.microsoft.com/office/spreadsheetml/2017/richdata2" ref="B2:E383">
    <sortCondition descending="1" ref="C1:C383"/>
  </sortState>
  <conditionalFormatting sqref="B2:E383">
    <cfRule type="expression" dxfId="4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6F14-8D75-4A4B-B1FF-FD44ECDCDCA9}">
  <dimension ref="B1:E50"/>
  <sheetViews>
    <sheetView workbookViewId="0">
      <selection activeCell="B8" sqref="B8"/>
    </sheetView>
  </sheetViews>
  <sheetFormatPr baseColWidth="10" defaultRowHeight="15" x14ac:dyDescent="0.25"/>
  <cols>
    <col min="2" max="2" width="87.7109375" bestFit="1" customWidth="1"/>
    <col min="3" max="5" width="4.7109375" style="9" customWidth="1"/>
  </cols>
  <sheetData>
    <row r="1" spans="2:5" ht="15.75" thickBot="1" x14ac:dyDescent="0.3">
      <c r="C1" s="9" t="s">
        <v>283</v>
      </c>
      <c r="D1" s="9" t="s">
        <v>282</v>
      </c>
      <c r="E1" s="9" t="s">
        <v>107</v>
      </c>
    </row>
    <row r="2" spans="2:5" x14ac:dyDescent="0.25">
      <c r="B2" s="45" t="s">
        <v>326</v>
      </c>
      <c r="C2" s="48">
        <v>420</v>
      </c>
      <c r="D2" s="48">
        <v>227</v>
      </c>
      <c r="E2" s="48">
        <v>193</v>
      </c>
    </row>
    <row r="3" spans="2:5" x14ac:dyDescent="0.25">
      <c r="B3" s="46" t="s">
        <v>322</v>
      </c>
      <c r="C3" s="49">
        <v>360</v>
      </c>
      <c r="D3" s="49">
        <v>198</v>
      </c>
      <c r="E3" s="49">
        <v>162</v>
      </c>
    </row>
    <row r="4" spans="2:5" x14ac:dyDescent="0.25">
      <c r="B4" s="46" t="s">
        <v>258</v>
      </c>
      <c r="C4" s="49">
        <v>227</v>
      </c>
      <c r="D4" s="49">
        <v>157</v>
      </c>
      <c r="E4" s="49">
        <v>70</v>
      </c>
    </row>
    <row r="5" spans="2:5" x14ac:dyDescent="0.25">
      <c r="B5" s="46" t="s">
        <v>328</v>
      </c>
      <c r="C5" s="49">
        <v>168</v>
      </c>
      <c r="D5" s="49">
        <v>111</v>
      </c>
      <c r="E5" s="49">
        <v>57</v>
      </c>
    </row>
    <row r="6" spans="2:5" x14ac:dyDescent="0.25">
      <c r="B6" s="46" t="s">
        <v>327</v>
      </c>
      <c r="C6" s="49">
        <v>156</v>
      </c>
      <c r="D6" s="49">
        <v>99</v>
      </c>
      <c r="E6" s="49">
        <v>57</v>
      </c>
    </row>
    <row r="7" spans="2:5" x14ac:dyDescent="0.25">
      <c r="B7" s="46" t="s">
        <v>259</v>
      </c>
      <c r="C7" s="49">
        <v>138</v>
      </c>
      <c r="D7" s="49">
        <v>113</v>
      </c>
      <c r="E7" s="49">
        <v>25</v>
      </c>
    </row>
    <row r="8" spans="2:5" x14ac:dyDescent="0.25">
      <c r="B8" s="46" t="s">
        <v>330</v>
      </c>
      <c r="C8" s="49">
        <v>111</v>
      </c>
      <c r="D8" s="49">
        <v>96</v>
      </c>
      <c r="E8" s="49">
        <v>15</v>
      </c>
    </row>
    <row r="9" spans="2:5" x14ac:dyDescent="0.25">
      <c r="B9" s="46" t="s">
        <v>325</v>
      </c>
      <c r="C9" s="49">
        <v>101</v>
      </c>
      <c r="D9" s="49">
        <v>59</v>
      </c>
      <c r="E9" s="49">
        <v>42</v>
      </c>
    </row>
    <row r="10" spans="2:5" x14ac:dyDescent="0.25">
      <c r="B10" s="46" t="s">
        <v>323</v>
      </c>
      <c r="C10" s="49">
        <v>99</v>
      </c>
      <c r="D10" s="49">
        <v>63</v>
      </c>
      <c r="E10" s="49">
        <v>36</v>
      </c>
    </row>
    <row r="11" spans="2:5" x14ac:dyDescent="0.25">
      <c r="B11" s="46" t="s">
        <v>324</v>
      </c>
      <c r="C11" s="49">
        <v>98</v>
      </c>
      <c r="D11" s="49">
        <v>56</v>
      </c>
      <c r="E11" s="49">
        <v>42</v>
      </c>
    </row>
    <row r="12" spans="2:5" x14ac:dyDescent="0.25">
      <c r="B12" s="46" t="s">
        <v>333</v>
      </c>
      <c r="C12" s="49">
        <v>75</v>
      </c>
      <c r="D12" s="49">
        <v>55</v>
      </c>
      <c r="E12" s="49">
        <v>20</v>
      </c>
    </row>
    <row r="13" spans="2:5" x14ac:dyDescent="0.25">
      <c r="B13" s="46" t="s">
        <v>266</v>
      </c>
      <c r="C13" s="49">
        <v>67</v>
      </c>
      <c r="D13" s="49">
        <v>31</v>
      </c>
      <c r="E13" s="49">
        <v>36</v>
      </c>
    </row>
    <row r="14" spans="2:5" x14ac:dyDescent="0.25">
      <c r="B14" s="46" t="s">
        <v>335</v>
      </c>
      <c r="C14" s="49">
        <v>65</v>
      </c>
      <c r="D14" s="49">
        <v>42</v>
      </c>
      <c r="E14" s="49">
        <v>23</v>
      </c>
    </row>
    <row r="15" spans="2:5" x14ac:dyDescent="0.25">
      <c r="B15" s="46" t="s">
        <v>339</v>
      </c>
      <c r="C15" s="49">
        <v>54</v>
      </c>
      <c r="D15" s="49">
        <v>43</v>
      </c>
      <c r="E15" s="49">
        <v>11</v>
      </c>
    </row>
    <row r="16" spans="2:5" x14ac:dyDescent="0.25">
      <c r="B16" s="46" t="s">
        <v>273</v>
      </c>
      <c r="C16" s="49">
        <v>53</v>
      </c>
      <c r="D16" s="49">
        <v>43</v>
      </c>
      <c r="E16" s="49">
        <v>10</v>
      </c>
    </row>
    <row r="17" spans="2:5" x14ac:dyDescent="0.25">
      <c r="B17" s="46" t="s">
        <v>329</v>
      </c>
      <c r="C17" s="49">
        <v>53</v>
      </c>
      <c r="D17" s="49">
        <v>50</v>
      </c>
      <c r="E17" s="49">
        <v>3</v>
      </c>
    </row>
    <row r="18" spans="2:5" x14ac:dyDescent="0.25">
      <c r="B18" s="46" t="s">
        <v>260</v>
      </c>
      <c r="C18" s="49">
        <v>52</v>
      </c>
      <c r="D18" s="49">
        <v>29</v>
      </c>
      <c r="E18" s="49">
        <v>23</v>
      </c>
    </row>
    <row r="19" spans="2:5" x14ac:dyDescent="0.25">
      <c r="B19" s="46" t="s">
        <v>334</v>
      </c>
      <c r="C19" s="49">
        <v>42</v>
      </c>
      <c r="D19" s="49">
        <v>41</v>
      </c>
      <c r="E19" s="49">
        <v>1</v>
      </c>
    </row>
    <row r="20" spans="2:5" x14ac:dyDescent="0.25">
      <c r="B20" s="46" t="s">
        <v>270</v>
      </c>
      <c r="C20" s="49">
        <v>38</v>
      </c>
      <c r="D20" s="49">
        <v>12</v>
      </c>
      <c r="E20" s="49">
        <v>26</v>
      </c>
    </row>
    <row r="21" spans="2:5" x14ac:dyDescent="0.25">
      <c r="B21" s="46" t="s">
        <v>332</v>
      </c>
      <c r="C21" s="49">
        <v>36</v>
      </c>
      <c r="D21" s="49">
        <v>31</v>
      </c>
      <c r="E21" s="49">
        <v>5</v>
      </c>
    </row>
    <row r="22" spans="2:5" x14ac:dyDescent="0.25">
      <c r="B22" s="46" t="s">
        <v>268</v>
      </c>
      <c r="C22" s="49">
        <v>23</v>
      </c>
      <c r="D22" s="49">
        <v>15</v>
      </c>
      <c r="E22" s="49">
        <v>8</v>
      </c>
    </row>
    <row r="23" spans="2:5" x14ac:dyDescent="0.25">
      <c r="B23" s="46" t="s">
        <v>267</v>
      </c>
      <c r="C23" s="49">
        <v>21</v>
      </c>
      <c r="D23" s="49">
        <v>11</v>
      </c>
      <c r="E23" s="49">
        <v>10</v>
      </c>
    </row>
    <row r="24" spans="2:5" x14ac:dyDescent="0.25">
      <c r="B24" s="46" t="s">
        <v>265</v>
      </c>
      <c r="C24" s="49">
        <v>20</v>
      </c>
      <c r="D24" s="49">
        <v>7</v>
      </c>
      <c r="E24" s="49">
        <v>13</v>
      </c>
    </row>
    <row r="25" spans="2:5" x14ac:dyDescent="0.25">
      <c r="B25" s="46" t="s">
        <v>262</v>
      </c>
      <c r="C25" s="49">
        <v>16</v>
      </c>
      <c r="D25" s="49">
        <v>9</v>
      </c>
      <c r="E25" s="49">
        <v>7</v>
      </c>
    </row>
    <row r="26" spans="2:5" x14ac:dyDescent="0.25">
      <c r="B26" s="46" t="s">
        <v>271</v>
      </c>
      <c r="C26" s="49">
        <v>10</v>
      </c>
      <c r="D26" s="49">
        <v>2</v>
      </c>
      <c r="E26" s="49">
        <v>8</v>
      </c>
    </row>
    <row r="27" spans="2:5" x14ac:dyDescent="0.25">
      <c r="B27" s="46" t="s">
        <v>1300</v>
      </c>
      <c r="C27" s="49">
        <v>10</v>
      </c>
      <c r="D27" s="49">
        <v>10</v>
      </c>
      <c r="E27" s="49">
        <v>0</v>
      </c>
    </row>
    <row r="28" spans="2:5" x14ac:dyDescent="0.25">
      <c r="B28" s="46" t="s">
        <v>269</v>
      </c>
      <c r="C28" s="49">
        <v>9</v>
      </c>
      <c r="D28" s="49">
        <v>6</v>
      </c>
      <c r="E28" s="49">
        <v>3</v>
      </c>
    </row>
    <row r="29" spans="2:5" x14ac:dyDescent="0.25">
      <c r="B29" s="46" t="s">
        <v>261</v>
      </c>
      <c r="C29" s="49">
        <v>8</v>
      </c>
      <c r="D29" s="49">
        <v>2</v>
      </c>
      <c r="E29" s="49">
        <v>6</v>
      </c>
    </row>
    <row r="30" spans="2:5" x14ac:dyDescent="0.25">
      <c r="B30" s="46" t="s">
        <v>272</v>
      </c>
      <c r="C30" s="49">
        <v>6</v>
      </c>
      <c r="D30" s="49">
        <v>2</v>
      </c>
      <c r="E30" s="49">
        <v>4</v>
      </c>
    </row>
    <row r="31" spans="2:5" x14ac:dyDescent="0.25">
      <c r="B31" s="46" t="s">
        <v>264</v>
      </c>
      <c r="C31" s="49">
        <v>6</v>
      </c>
      <c r="D31" s="49">
        <v>3</v>
      </c>
      <c r="E31" s="49">
        <v>3</v>
      </c>
    </row>
    <row r="32" spans="2:5" x14ac:dyDescent="0.25">
      <c r="B32" s="46" t="s">
        <v>338</v>
      </c>
      <c r="C32" s="49">
        <v>5</v>
      </c>
      <c r="D32" s="49">
        <v>5</v>
      </c>
      <c r="E32" s="49">
        <v>0</v>
      </c>
    </row>
    <row r="33" spans="2:5" x14ac:dyDescent="0.25">
      <c r="B33" s="46" t="s">
        <v>336</v>
      </c>
      <c r="C33" s="49">
        <v>5</v>
      </c>
      <c r="D33" s="49">
        <v>5</v>
      </c>
      <c r="E33" s="49">
        <v>0</v>
      </c>
    </row>
    <row r="34" spans="2:5" x14ac:dyDescent="0.25">
      <c r="B34" s="46" t="s">
        <v>279</v>
      </c>
      <c r="C34" s="49">
        <v>4</v>
      </c>
      <c r="D34" s="49">
        <v>1</v>
      </c>
      <c r="E34" s="49">
        <v>3</v>
      </c>
    </row>
    <row r="35" spans="2:5" x14ac:dyDescent="0.25">
      <c r="B35" s="46" t="s">
        <v>1301</v>
      </c>
      <c r="C35" s="49">
        <v>3</v>
      </c>
      <c r="D35" s="49">
        <v>3</v>
      </c>
      <c r="E35" s="49">
        <v>0</v>
      </c>
    </row>
    <row r="36" spans="2:5" x14ac:dyDescent="0.25">
      <c r="B36" s="46" t="s">
        <v>275</v>
      </c>
      <c r="C36" s="49">
        <v>3</v>
      </c>
      <c r="D36" s="49">
        <v>1</v>
      </c>
      <c r="E36" s="49">
        <v>2</v>
      </c>
    </row>
    <row r="37" spans="2:5" x14ac:dyDescent="0.25">
      <c r="B37" s="46" t="s">
        <v>331</v>
      </c>
      <c r="C37" s="49">
        <v>3</v>
      </c>
      <c r="D37" s="49">
        <v>2</v>
      </c>
      <c r="E37" s="49">
        <v>1</v>
      </c>
    </row>
    <row r="38" spans="2:5" x14ac:dyDescent="0.25">
      <c r="B38" s="46" t="s">
        <v>263</v>
      </c>
      <c r="C38" s="49">
        <v>3</v>
      </c>
      <c r="D38" s="49">
        <v>2</v>
      </c>
      <c r="E38" s="49">
        <v>1</v>
      </c>
    </row>
    <row r="39" spans="2:5" x14ac:dyDescent="0.25">
      <c r="B39" s="46" t="s">
        <v>1303</v>
      </c>
      <c r="C39" s="49">
        <v>2</v>
      </c>
      <c r="D39" s="49">
        <v>1</v>
      </c>
      <c r="E39" s="49">
        <v>1</v>
      </c>
    </row>
    <row r="40" spans="2:5" x14ac:dyDescent="0.25">
      <c r="B40" s="46" t="s">
        <v>277</v>
      </c>
      <c r="C40" s="49">
        <v>2</v>
      </c>
      <c r="D40" s="49">
        <v>2</v>
      </c>
      <c r="E40" s="49">
        <v>0</v>
      </c>
    </row>
    <row r="41" spans="2:5" x14ac:dyDescent="0.25">
      <c r="B41" s="46" t="s">
        <v>276</v>
      </c>
      <c r="C41" s="49">
        <v>2</v>
      </c>
      <c r="D41" s="49">
        <v>2</v>
      </c>
      <c r="E41" s="49">
        <v>0</v>
      </c>
    </row>
    <row r="42" spans="2:5" x14ac:dyDescent="0.25">
      <c r="B42" s="46" t="s">
        <v>274</v>
      </c>
      <c r="C42" s="49">
        <v>1</v>
      </c>
      <c r="D42" s="49">
        <v>0</v>
      </c>
      <c r="E42" s="49">
        <v>1</v>
      </c>
    </row>
    <row r="43" spans="2:5" x14ac:dyDescent="0.25">
      <c r="B43" s="46" t="s">
        <v>1302</v>
      </c>
      <c r="C43" s="49">
        <v>1</v>
      </c>
      <c r="D43" s="49">
        <v>0</v>
      </c>
      <c r="E43" s="49">
        <v>1</v>
      </c>
    </row>
    <row r="44" spans="2:5" x14ac:dyDescent="0.25">
      <c r="B44" s="46" t="s">
        <v>280</v>
      </c>
      <c r="C44" s="49">
        <v>1</v>
      </c>
      <c r="D44" s="49">
        <v>1</v>
      </c>
      <c r="E44" s="49">
        <v>0</v>
      </c>
    </row>
    <row r="45" spans="2:5" x14ac:dyDescent="0.25">
      <c r="B45" s="46" t="s">
        <v>278</v>
      </c>
      <c r="C45" s="49">
        <v>1</v>
      </c>
      <c r="D45" s="49">
        <v>1</v>
      </c>
      <c r="E45" s="49">
        <v>0</v>
      </c>
    </row>
    <row r="46" spans="2:5" x14ac:dyDescent="0.25">
      <c r="B46" s="46" t="s">
        <v>340</v>
      </c>
      <c r="C46" s="49">
        <v>1</v>
      </c>
      <c r="D46" s="49">
        <v>1</v>
      </c>
      <c r="E46" s="49">
        <v>0</v>
      </c>
    </row>
    <row r="47" spans="2:5" x14ac:dyDescent="0.25">
      <c r="B47" s="46" t="s">
        <v>1304</v>
      </c>
      <c r="C47" s="49">
        <v>1</v>
      </c>
      <c r="D47" s="49">
        <v>0</v>
      </c>
      <c r="E47" s="49">
        <v>1</v>
      </c>
    </row>
    <row r="48" spans="2:5" x14ac:dyDescent="0.25">
      <c r="B48" s="46" t="s">
        <v>337</v>
      </c>
      <c r="C48" s="49">
        <v>1</v>
      </c>
      <c r="D48" s="49">
        <v>0</v>
      </c>
      <c r="E48" s="49">
        <v>1</v>
      </c>
    </row>
    <row r="49" spans="2:5" x14ac:dyDescent="0.25">
      <c r="B49" s="46" t="s">
        <v>1306</v>
      </c>
      <c r="C49" s="49">
        <v>1</v>
      </c>
      <c r="D49" s="49">
        <v>1</v>
      </c>
      <c r="E49" s="49">
        <v>0</v>
      </c>
    </row>
    <row r="50" spans="2:5" ht="15.75" thickBot="1" x14ac:dyDescent="0.3">
      <c r="B50" s="47" t="s">
        <v>1305</v>
      </c>
      <c r="C50" s="50">
        <v>1</v>
      </c>
      <c r="D50" s="50">
        <v>1</v>
      </c>
      <c r="E50" s="50">
        <v>0</v>
      </c>
    </row>
  </sheetData>
  <sortState xmlns:xlrd2="http://schemas.microsoft.com/office/spreadsheetml/2017/richdata2" ref="B2:E50">
    <sortCondition descending="1" ref="C1:C50"/>
  </sortState>
  <conditionalFormatting sqref="B2:E50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F31F-C181-4913-BD83-761B4A51AC9C}">
  <dimension ref="B1:E186"/>
  <sheetViews>
    <sheetView workbookViewId="0">
      <selection activeCell="F3" sqref="F3"/>
    </sheetView>
  </sheetViews>
  <sheetFormatPr baseColWidth="10" defaultRowHeight="15" x14ac:dyDescent="0.25"/>
  <cols>
    <col min="2" max="2" width="46.140625" bestFit="1" customWidth="1"/>
    <col min="3" max="5" width="4.7109375" style="9" customWidth="1"/>
  </cols>
  <sheetData>
    <row r="1" spans="2:5" ht="15.75" thickBot="1" x14ac:dyDescent="0.3">
      <c r="C1" s="9" t="s">
        <v>283</v>
      </c>
      <c r="D1" s="9" t="s">
        <v>282</v>
      </c>
      <c r="E1" s="9" t="s">
        <v>107</v>
      </c>
    </row>
    <row r="2" spans="2:5" x14ac:dyDescent="0.25">
      <c r="B2" s="45" t="s">
        <v>1348</v>
      </c>
      <c r="C2" s="48">
        <v>36</v>
      </c>
      <c r="D2" s="48">
        <v>36</v>
      </c>
      <c r="E2" s="48">
        <v>0</v>
      </c>
    </row>
    <row r="3" spans="2:5" x14ac:dyDescent="0.25">
      <c r="B3" s="46" t="s">
        <v>1351</v>
      </c>
      <c r="C3" s="49">
        <v>36</v>
      </c>
      <c r="D3" s="49">
        <v>36</v>
      </c>
      <c r="E3" s="49">
        <v>0</v>
      </c>
    </row>
    <row r="4" spans="2:5" x14ac:dyDescent="0.25">
      <c r="B4" s="46" t="s">
        <v>1349</v>
      </c>
      <c r="C4" s="49">
        <v>33</v>
      </c>
      <c r="D4" s="49">
        <v>33</v>
      </c>
      <c r="E4" s="49">
        <v>0</v>
      </c>
    </row>
    <row r="5" spans="2:5" x14ac:dyDescent="0.25">
      <c r="B5" s="46" t="s">
        <v>1330</v>
      </c>
      <c r="C5" s="49">
        <v>30</v>
      </c>
      <c r="D5" s="49">
        <v>30</v>
      </c>
      <c r="E5" s="49">
        <v>0</v>
      </c>
    </row>
    <row r="6" spans="2:5" x14ac:dyDescent="0.25">
      <c r="B6" s="46" t="s">
        <v>1360</v>
      </c>
      <c r="C6" s="49">
        <v>30</v>
      </c>
      <c r="D6" s="49">
        <v>30</v>
      </c>
      <c r="E6" s="49">
        <v>0</v>
      </c>
    </row>
    <row r="7" spans="2:5" x14ac:dyDescent="0.25">
      <c r="B7" s="46" t="s">
        <v>1350</v>
      </c>
      <c r="C7" s="49">
        <v>29</v>
      </c>
      <c r="D7" s="49">
        <v>29</v>
      </c>
      <c r="E7" s="49">
        <v>0</v>
      </c>
    </row>
    <row r="8" spans="2:5" x14ac:dyDescent="0.25">
      <c r="B8" s="46" t="s">
        <v>1375</v>
      </c>
      <c r="C8" s="49">
        <v>22</v>
      </c>
      <c r="D8" s="49">
        <v>22</v>
      </c>
      <c r="E8" s="49">
        <v>0</v>
      </c>
    </row>
    <row r="9" spans="2:5" x14ac:dyDescent="0.25">
      <c r="B9" s="46" t="s">
        <v>1345</v>
      </c>
      <c r="C9" s="49">
        <v>19</v>
      </c>
      <c r="D9" s="49">
        <v>19</v>
      </c>
      <c r="E9" s="49">
        <v>0</v>
      </c>
    </row>
    <row r="10" spans="2:5" x14ac:dyDescent="0.25">
      <c r="B10" s="46" t="s">
        <v>1352</v>
      </c>
      <c r="C10" s="49">
        <v>18</v>
      </c>
      <c r="D10" s="49">
        <v>18</v>
      </c>
      <c r="E10" s="49">
        <v>0</v>
      </c>
    </row>
    <row r="11" spans="2:5" x14ac:dyDescent="0.25">
      <c r="B11" s="46" t="s">
        <v>1639</v>
      </c>
      <c r="C11" s="49">
        <v>16</v>
      </c>
      <c r="D11" s="49">
        <v>16</v>
      </c>
      <c r="E11" s="49">
        <v>0</v>
      </c>
    </row>
    <row r="12" spans="2:5" x14ac:dyDescent="0.25">
      <c r="B12" s="46" t="s">
        <v>1325</v>
      </c>
      <c r="C12" s="49">
        <v>14</v>
      </c>
      <c r="D12" s="49">
        <v>14</v>
      </c>
      <c r="E12" s="49">
        <v>0</v>
      </c>
    </row>
    <row r="13" spans="2:5" x14ac:dyDescent="0.25">
      <c r="B13" s="46" t="s">
        <v>1327</v>
      </c>
      <c r="C13" s="49">
        <v>14</v>
      </c>
      <c r="D13" s="49">
        <v>14</v>
      </c>
      <c r="E13" s="49">
        <v>0</v>
      </c>
    </row>
    <row r="14" spans="2:5" x14ac:dyDescent="0.25">
      <c r="B14" s="46" t="s">
        <v>1637</v>
      </c>
      <c r="C14" s="49">
        <v>14</v>
      </c>
      <c r="D14" s="49">
        <v>14</v>
      </c>
      <c r="E14" s="49">
        <v>0</v>
      </c>
    </row>
    <row r="15" spans="2:5" x14ac:dyDescent="0.25">
      <c r="B15" s="46" t="s">
        <v>1358</v>
      </c>
      <c r="C15" s="49">
        <v>14</v>
      </c>
      <c r="D15" s="49">
        <v>14</v>
      </c>
      <c r="E15" s="49">
        <v>0</v>
      </c>
    </row>
    <row r="16" spans="2:5" x14ac:dyDescent="0.25">
      <c r="B16" s="46" t="s">
        <v>1395</v>
      </c>
      <c r="C16" s="49">
        <v>12</v>
      </c>
      <c r="D16" s="49">
        <v>12</v>
      </c>
      <c r="E16" s="49">
        <v>0</v>
      </c>
    </row>
    <row r="17" spans="2:5" x14ac:dyDescent="0.25">
      <c r="B17" s="46" t="s">
        <v>1334</v>
      </c>
      <c r="C17" s="49">
        <v>11</v>
      </c>
      <c r="D17" s="49">
        <v>11</v>
      </c>
      <c r="E17" s="49">
        <v>0</v>
      </c>
    </row>
    <row r="18" spans="2:5" x14ac:dyDescent="0.25">
      <c r="B18" s="46" t="s">
        <v>1326</v>
      </c>
      <c r="C18" s="49">
        <v>10</v>
      </c>
      <c r="D18" s="49">
        <v>10</v>
      </c>
      <c r="E18" s="49">
        <v>0</v>
      </c>
    </row>
    <row r="19" spans="2:5" x14ac:dyDescent="0.25">
      <c r="B19" s="46" t="s">
        <v>1335</v>
      </c>
      <c r="C19" s="49">
        <v>10</v>
      </c>
      <c r="D19" s="49">
        <v>10</v>
      </c>
      <c r="E19" s="49">
        <v>0</v>
      </c>
    </row>
    <row r="20" spans="2:5" x14ac:dyDescent="0.25">
      <c r="B20" s="46" t="s">
        <v>1336</v>
      </c>
      <c r="C20" s="49">
        <v>10</v>
      </c>
      <c r="D20" s="49">
        <v>10</v>
      </c>
      <c r="E20" s="49">
        <v>0</v>
      </c>
    </row>
    <row r="21" spans="2:5" x14ac:dyDescent="0.25">
      <c r="B21" s="46" t="s">
        <v>1346</v>
      </c>
      <c r="C21" s="49">
        <v>10</v>
      </c>
      <c r="D21" s="49">
        <v>10</v>
      </c>
      <c r="E21" s="49">
        <v>0</v>
      </c>
    </row>
    <row r="22" spans="2:5" x14ac:dyDescent="0.25">
      <c r="B22" s="46" t="s">
        <v>1376</v>
      </c>
      <c r="C22" s="49">
        <v>10</v>
      </c>
      <c r="D22" s="49">
        <v>10</v>
      </c>
      <c r="E22" s="49">
        <v>0</v>
      </c>
    </row>
    <row r="23" spans="2:5" x14ac:dyDescent="0.25">
      <c r="B23" s="46" t="s">
        <v>1377</v>
      </c>
      <c r="C23" s="49">
        <v>10</v>
      </c>
      <c r="D23" s="49">
        <v>10</v>
      </c>
      <c r="E23" s="49">
        <v>0</v>
      </c>
    </row>
    <row r="24" spans="2:5" x14ac:dyDescent="0.25">
      <c r="B24" s="46" t="s">
        <v>1337</v>
      </c>
      <c r="C24" s="49">
        <v>9</v>
      </c>
      <c r="D24" s="49">
        <v>9</v>
      </c>
      <c r="E24" s="49">
        <v>0</v>
      </c>
    </row>
    <row r="25" spans="2:5" x14ac:dyDescent="0.25">
      <c r="B25" s="46" t="s">
        <v>1371</v>
      </c>
      <c r="C25" s="49">
        <v>9</v>
      </c>
      <c r="D25" s="49">
        <v>9</v>
      </c>
      <c r="E25" s="49">
        <v>0</v>
      </c>
    </row>
    <row r="26" spans="2:5" x14ac:dyDescent="0.25">
      <c r="B26" s="46" t="s">
        <v>1378</v>
      </c>
      <c r="C26" s="49">
        <v>9</v>
      </c>
      <c r="D26" s="49">
        <v>9</v>
      </c>
      <c r="E26" s="49">
        <v>0</v>
      </c>
    </row>
    <row r="27" spans="2:5" x14ac:dyDescent="0.25">
      <c r="B27" s="46" t="s">
        <v>1379</v>
      </c>
      <c r="C27" s="49">
        <v>9</v>
      </c>
      <c r="D27" s="49">
        <v>9</v>
      </c>
      <c r="E27" s="49">
        <v>0</v>
      </c>
    </row>
    <row r="28" spans="2:5" x14ac:dyDescent="0.25">
      <c r="B28" s="46" t="s">
        <v>1307</v>
      </c>
      <c r="C28" s="49">
        <v>8</v>
      </c>
      <c r="D28" s="49">
        <v>8</v>
      </c>
      <c r="E28" s="49">
        <v>0</v>
      </c>
    </row>
    <row r="29" spans="2:5" x14ac:dyDescent="0.25">
      <c r="B29" s="46" t="s">
        <v>1308</v>
      </c>
      <c r="C29" s="49">
        <v>8</v>
      </c>
      <c r="D29" s="49">
        <v>8</v>
      </c>
      <c r="E29" s="49">
        <v>0</v>
      </c>
    </row>
    <row r="30" spans="2:5" x14ac:dyDescent="0.25">
      <c r="B30" s="46" t="s">
        <v>1649</v>
      </c>
      <c r="C30" s="49">
        <v>8</v>
      </c>
      <c r="D30" s="49">
        <v>8</v>
      </c>
      <c r="E30" s="49">
        <v>0</v>
      </c>
    </row>
    <row r="31" spans="2:5" x14ac:dyDescent="0.25">
      <c r="B31" s="46" t="s">
        <v>1381</v>
      </c>
      <c r="C31" s="49">
        <v>8</v>
      </c>
      <c r="D31" s="49">
        <v>8</v>
      </c>
      <c r="E31" s="49">
        <v>0</v>
      </c>
    </row>
    <row r="32" spans="2:5" x14ac:dyDescent="0.25">
      <c r="B32" s="46" t="s">
        <v>1389</v>
      </c>
      <c r="C32" s="49">
        <v>8</v>
      </c>
      <c r="D32" s="49">
        <v>8</v>
      </c>
      <c r="E32" s="49">
        <v>0</v>
      </c>
    </row>
    <row r="33" spans="2:5" x14ac:dyDescent="0.25">
      <c r="B33" s="46" t="s">
        <v>1309</v>
      </c>
      <c r="C33" s="49">
        <v>7</v>
      </c>
      <c r="D33" s="49">
        <v>7</v>
      </c>
      <c r="E33" s="49">
        <v>0</v>
      </c>
    </row>
    <row r="34" spans="2:5" x14ac:dyDescent="0.25">
      <c r="B34" s="46" t="s">
        <v>1338</v>
      </c>
      <c r="C34" s="49">
        <v>7</v>
      </c>
      <c r="D34" s="49">
        <v>7</v>
      </c>
      <c r="E34" s="49">
        <v>0</v>
      </c>
    </row>
    <row r="35" spans="2:5" x14ac:dyDescent="0.25">
      <c r="B35" s="46" t="s">
        <v>1339</v>
      </c>
      <c r="C35" s="49">
        <v>7</v>
      </c>
      <c r="D35" s="49">
        <v>7</v>
      </c>
      <c r="E35" s="49">
        <v>0</v>
      </c>
    </row>
    <row r="36" spans="2:5" x14ac:dyDescent="0.25">
      <c r="B36" s="46" t="s">
        <v>1372</v>
      </c>
      <c r="C36" s="49">
        <v>7</v>
      </c>
      <c r="D36" s="49">
        <v>7</v>
      </c>
      <c r="E36" s="49">
        <v>0</v>
      </c>
    </row>
    <row r="37" spans="2:5" x14ac:dyDescent="0.25">
      <c r="B37" s="46" t="s">
        <v>1317</v>
      </c>
      <c r="C37" s="49">
        <v>6</v>
      </c>
      <c r="D37" s="49">
        <v>6</v>
      </c>
      <c r="E37" s="49">
        <v>0</v>
      </c>
    </row>
    <row r="38" spans="2:5" x14ac:dyDescent="0.25">
      <c r="B38" s="46" t="s">
        <v>1359</v>
      </c>
      <c r="C38" s="49">
        <v>6</v>
      </c>
      <c r="D38" s="49">
        <v>6</v>
      </c>
      <c r="E38" s="49">
        <v>0</v>
      </c>
    </row>
    <row r="39" spans="2:5" x14ac:dyDescent="0.25">
      <c r="B39" s="46" t="s">
        <v>1393</v>
      </c>
      <c r="C39" s="49">
        <v>6</v>
      </c>
      <c r="D39" s="49">
        <v>6</v>
      </c>
      <c r="E39" s="49">
        <v>0</v>
      </c>
    </row>
    <row r="40" spans="2:5" x14ac:dyDescent="0.25">
      <c r="B40" s="46" t="s">
        <v>1396</v>
      </c>
      <c r="C40" s="49">
        <v>6</v>
      </c>
      <c r="D40" s="49">
        <v>6</v>
      </c>
      <c r="E40" s="49">
        <v>0</v>
      </c>
    </row>
    <row r="41" spans="2:5" x14ac:dyDescent="0.25">
      <c r="B41" s="46" t="s">
        <v>1397</v>
      </c>
      <c r="C41" s="49">
        <v>6</v>
      </c>
      <c r="D41" s="49">
        <v>6</v>
      </c>
      <c r="E41" s="49">
        <v>0</v>
      </c>
    </row>
    <row r="42" spans="2:5" x14ac:dyDescent="0.25">
      <c r="B42" s="46" t="s">
        <v>1638</v>
      </c>
      <c r="C42" s="49">
        <v>6</v>
      </c>
      <c r="D42" s="49">
        <v>6</v>
      </c>
      <c r="E42" s="49">
        <v>0</v>
      </c>
    </row>
    <row r="43" spans="2:5" x14ac:dyDescent="0.25">
      <c r="B43" s="46" t="s">
        <v>1347</v>
      </c>
      <c r="C43" s="49">
        <v>5</v>
      </c>
      <c r="D43" s="49">
        <v>5</v>
      </c>
      <c r="E43" s="49">
        <v>0</v>
      </c>
    </row>
    <row r="44" spans="2:5" x14ac:dyDescent="0.25">
      <c r="B44" s="46" t="s">
        <v>1368</v>
      </c>
      <c r="C44" s="49">
        <v>5</v>
      </c>
      <c r="D44" s="49">
        <v>5</v>
      </c>
      <c r="E44" s="49">
        <v>0</v>
      </c>
    </row>
    <row r="45" spans="2:5" x14ac:dyDescent="0.25">
      <c r="B45" s="46" t="s">
        <v>1369</v>
      </c>
      <c r="C45" s="49">
        <v>5</v>
      </c>
      <c r="D45" s="49">
        <v>5</v>
      </c>
      <c r="E45" s="49">
        <v>0</v>
      </c>
    </row>
    <row r="46" spans="2:5" x14ac:dyDescent="0.25">
      <c r="B46" s="46" t="s">
        <v>1384</v>
      </c>
      <c r="C46" s="49">
        <v>5</v>
      </c>
      <c r="D46" s="49">
        <v>5</v>
      </c>
      <c r="E46" s="49">
        <v>0</v>
      </c>
    </row>
    <row r="47" spans="2:5" x14ac:dyDescent="0.25">
      <c r="B47" s="46" t="s">
        <v>1385</v>
      </c>
      <c r="C47" s="49">
        <v>5</v>
      </c>
      <c r="D47" s="49">
        <v>5</v>
      </c>
      <c r="E47" s="49">
        <v>0</v>
      </c>
    </row>
    <row r="48" spans="2:5" x14ac:dyDescent="0.25">
      <c r="B48" s="46" t="s">
        <v>1386</v>
      </c>
      <c r="C48" s="49">
        <v>5</v>
      </c>
      <c r="D48" s="49">
        <v>5</v>
      </c>
      <c r="E48" s="49">
        <v>0</v>
      </c>
    </row>
    <row r="49" spans="2:5" x14ac:dyDescent="0.25">
      <c r="B49" s="46" t="s">
        <v>1387</v>
      </c>
      <c r="C49" s="49">
        <v>5</v>
      </c>
      <c r="D49" s="49">
        <v>5</v>
      </c>
      <c r="E49" s="49">
        <v>0</v>
      </c>
    </row>
    <row r="50" spans="2:5" x14ac:dyDescent="0.25">
      <c r="B50" s="46" t="s">
        <v>1313</v>
      </c>
      <c r="C50" s="49">
        <v>4</v>
      </c>
      <c r="D50" s="49">
        <v>4</v>
      </c>
      <c r="E50" s="49">
        <v>0</v>
      </c>
    </row>
    <row r="51" spans="2:5" x14ac:dyDescent="0.25">
      <c r="B51" s="46" t="s">
        <v>1314</v>
      </c>
      <c r="C51" s="49">
        <v>4</v>
      </c>
      <c r="D51" s="49">
        <v>4</v>
      </c>
      <c r="E51" s="49">
        <v>0</v>
      </c>
    </row>
    <row r="52" spans="2:5" x14ac:dyDescent="0.25">
      <c r="B52" s="46" t="s">
        <v>1331</v>
      </c>
      <c r="C52" s="49">
        <v>4</v>
      </c>
      <c r="D52" s="49">
        <v>4</v>
      </c>
      <c r="E52" s="49">
        <v>0</v>
      </c>
    </row>
    <row r="53" spans="2:5" x14ac:dyDescent="0.25">
      <c r="B53" s="46" t="s">
        <v>1380</v>
      </c>
      <c r="C53" s="49">
        <v>4</v>
      </c>
      <c r="D53" s="49">
        <v>4</v>
      </c>
      <c r="E53" s="49">
        <v>0</v>
      </c>
    </row>
    <row r="54" spans="2:5" x14ac:dyDescent="0.25">
      <c r="B54" s="46" t="s">
        <v>1408</v>
      </c>
      <c r="C54" s="49">
        <v>4</v>
      </c>
      <c r="D54" s="49">
        <v>4</v>
      </c>
      <c r="E54" s="49">
        <v>0</v>
      </c>
    </row>
    <row r="55" spans="2:5" x14ac:dyDescent="0.25">
      <c r="B55" s="46" t="s">
        <v>1411</v>
      </c>
      <c r="C55" s="49">
        <v>4</v>
      </c>
      <c r="D55" s="49">
        <v>4</v>
      </c>
      <c r="E55" s="49">
        <v>0</v>
      </c>
    </row>
    <row r="56" spans="2:5" x14ac:dyDescent="0.25">
      <c r="B56" s="46" t="s">
        <v>1643</v>
      </c>
      <c r="C56" s="49">
        <v>4</v>
      </c>
      <c r="D56" s="49">
        <v>4</v>
      </c>
      <c r="E56" s="49">
        <v>0</v>
      </c>
    </row>
    <row r="57" spans="2:5" x14ac:dyDescent="0.25">
      <c r="B57" s="46" t="s">
        <v>1318</v>
      </c>
      <c r="C57" s="49">
        <v>3</v>
      </c>
      <c r="D57" s="49">
        <v>3</v>
      </c>
      <c r="E57" s="49">
        <v>0</v>
      </c>
    </row>
    <row r="58" spans="2:5" x14ac:dyDescent="0.25">
      <c r="B58" s="46" t="s">
        <v>1319</v>
      </c>
      <c r="C58" s="49">
        <v>3</v>
      </c>
      <c r="D58" s="49">
        <v>3</v>
      </c>
      <c r="E58" s="49">
        <v>0</v>
      </c>
    </row>
    <row r="59" spans="2:5" x14ac:dyDescent="0.25">
      <c r="B59" s="46" t="s">
        <v>1320</v>
      </c>
      <c r="C59" s="49">
        <v>3</v>
      </c>
      <c r="D59" s="49">
        <v>3</v>
      </c>
      <c r="E59" s="49">
        <v>0</v>
      </c>
    </row>
    <row r="60" spans="2:5" x14ac:dyDescent="0.25">
      <c r="B60" s="46" t="s">
        <v>1321</v>
      </c>
      <c r="C60" s="49">
        <v>3</v>
      </c>
      <c r="D60" s="49">
        <v>3</v>
      </c>
      <c r="E60" s="49">
        <v>0</v>
      </c>
    </row>
    <row r="61" spans="2:5" x14ac:dyDescent="0.25">
      <c r="B61" s="46" t="s">
        <v>1322</v>
      </c>
      <c r="C61" s="49">
        <v>3</v>
      </c>
      <c r="D61" s="49">
        <v>3</v>
      </c>
      <c r="E61" s="49">
        <v>0</v>
      </c>
    </row>
    <row r="62" spans="2:5" x14ac:dyDescent="0.25">
      <c r="B62" s="46" t="s">
        <v>1323</v>
      </c>
      <c r="C62" s="49">
        <v>3</v>
      </c>
      <c r="D62" s="49">
        <v>3</v>
      </c>
      <c r="E62" s="49">
        <v>0</v>
      </c>
    </row>
    <row r="63" spans="2:5" x14ac:dyDescent="0.25">
      <c r="B63" s="46" t="s">
        <v>1332</v>
      </c>
      <c r="C63" s="49">
        <v>3</v>
      </c>
      <c r="D63" s="49">
        <v>3</v>
      </c>
      <c r="E63" s="49">
        <v>0</v>
      </c>
    </row>
    <row r="64" spans="2:5" x14ac:dyDescent="0.25">
      <c r="B64" s="46" t="s">
        <v>1370</v>
      </c>
      <c r="C64" s="49">
        <v>3</v>
      </c>
      <c r="D64" s="49">
        <v>3</v>
      </c>
      <c r="E64" s="49">
        <v>0</v>
      </c>
    </row>
    <row r="65" spans="2:5" x14ac:dyDescent="0.25">
      <c r="B65" s="46" t="s">
        <v>1373</v>
      </c>
      <c r="C65" s="49">
        <v>3</v>
      </c>
      <c r="D65" s="49">
        <v>3</v>
      </c>
      <c r="E65" s="49">
        <v>0</v>
      </c>
    </row>
    <row r="66" spans="2:5" x14ac:dyDescent="0.25">
      <c r="B66" s="46" t="s">
        <v>1374</v>
      </c>
      <c r="C66" s="49">
        <v>3</v>
      </c>
      <c r="D66" s="49">
        <v>3</v>
      </c>
      <c r="E66" s="49">
        <v>0</v>
      </c>
    </row>
    <row r="67" spans="2:5" x14ac:dyDescent="0.25">
      <c r="B67" s="46" t="s">
        <v>1400</v>
      </c>
      <c r="C67" s="49">
        <v>3</v>
      </c>
      <c r="D67" s="49">
        <v>3</v>
      </c>
      <c r="E67" s="49">
        <v>0</v>
      </c>
    </row>
    <row r="68" spans="2:5" x14ac:dyDescent="0.25">
      <c r="B68" s="46" t="s">
        <v>1406</v>
      </c>
      <c r="C68" s="49">
        <v>3</v>
      </c>
      <c r="D68" s="49">
        <v>3</v>
      </c>
      <c r="E68" s="49">
        <v>0</v>
      </c>
    </row>
    <row r="69" spans="2:5" x14ac:dyDescent="0.25">
      <c r="B69" s="46" t="s">
        <v>1407</v>
      </c>
      <c r="C69" s="49">
        <v>3</v>
      </c>
      <c r="D69" s="49">
        <v>3</v>
      </c>
      <c r="E69" s="49">
        <v>0</v>
      </c>
    </row>
    <row r="70" spans="2:5" x14ac:dyDescent="0.25">
      <c r="B70" s="46" t="s">
        <v>1413</v>
      </c>
      <c r="C70" s="49">
        <v>3</v>
      </c>
      <c r="D70" s="49">
        <v>3</v>
      </c>
      <c r="E70" s="49">
        <v>0</v>
      </c>
    </row>
    <row r="71" spans="2:5" x14ac:dyDescent="0.25">
      <c r="B71" s="46" t="s">
        <v>1420</v>
      </c>
      <c r="C71" s="49">
        <v>3</v>
      </c>
      <c r="D71" s="49">
        <v>3</v>
      </c>
      <c r="E71" s="49">
        <v>0</v>
      </c>
    </row>
    <row r="72" spans="2:5" x14ac:dyDescent="0.25">
      <c r="B72" s="46" t="s">
        <v>1461</v>
      </c>
      <c r="C72" s="49">
        <v>3</v>
      </c>
      <c r="D72" s="49">
        <v>3</v>
      </c>
      <c r="E72" s="49">
        <v>0</v>
      </c>
    </row>
    <row r="73" spans="2:5" x14ac:dyDescent="0.25">
      <c r="B73" s="46" t="s">
        <v>1324</v>
      </c>
      <c r="C73" s="49">
        <v>2</v>
      </c>
      <c r="D73" s="49">
        <v>2</v>
      </c>
      <c r="E73" s="49">
        <v>0</v>
      </c>
    </row>
    <row r="74" spans="2:5" x14ac:dyDescent="0.25">
      <c r="B74" s="46" t="s">
        <v>1341</v>
      </c>
      <c r="C74" s="49">
        <v>2</v>
      </c>
      <c r="D74" s="49">
        <v>2</v>
      </c>
      <c r="E74" s="49">
        <v>0</v>
      </c>
    </row>
    <row r="75" spans="2:5" x14ac:dyDescent="0.25">
      <c r="B75" s="46" t="s">
        <v>1342</v>
      </c>
      <c r="C75" s="49">
        <v>2</v>
      </c>
      <c r="D75" s="49">
        <v>2</v>
      </c>
      <c r="E75" s="49">
        <v>0</v>
      </c>
    </row>
    <row r="76" spans="2:5" x14ac:dyDescent="0.25">
      <c r="B76" s="46" t="s">
        <v>1344</v>
      </c>
      <c r="C76" s="49">
        <v>2</v>
      </c>
      <c r="D76" s="49">
        <v>2</v>
      </c>
      <c r="E76" s="49">
        <v>0</v>
      </c>
    </row>
    <row r="77" spans="2:5" x14ac:dyDescent="0.25">
      <c r="B77" s="46" t="s">
        <v>1355</v>
      </c>
      <c r="C77" s="49">
        <v>2</v>
      </c>
      <c r="D77" s="49">
        <v>2</v>
      </c>
      <c r="E77" s="49">
        <v>0</v>
      </c>
    </row>
    <row r="78" spans="2:5" x14ac:dyDescent="0.25">
      <c r="B78" s="46" t="s">
        <v>1357</v>
      </c>
      <c r="C78" s="49">
        <v>2</v>
      </c>
      <c r="D78" s="49">
        <v>2</v>
      </c>
      <c r="E78" s="49">
        <v>0</v>
      </c>
    </row>
    <row r="79" spans="2:5" x14ac:dyDescent="0.25">
      <c r="B79" s="46" t="s">
        <v>1361</v>
      </c>
      <c r="C79" s="49">
        <v>2</v>
      </c>
      <c r="D79" s="49">
        <v>2</v>
      </c>
      <c r="E79" s="49">
        <v>0</v>
      </c>
    </row>
    <row r="80" spans="2:5" x14ac:dyDescent="0.25">
      <c r="B80" s="46" t="s">
        <v>1366</v>
      </c>
      <c r="C80" s="49">
        <v>2</v>
      </c>
      <c r="D80" s="49">
        <v>2</v>
      </c>
      <c r="E80" s="49">
        <v>0</v>
      </c>
    </row>
    <row r="81" spans="2:5" x14ac:dyDescent="0.25">
      <c r="B81" s="46" t="s">
        <v>1367</v>
      </c>
      <c r="C81" s="49">
        <v>2</v>
      </c>
      <c r="D81" s="49">
        <v>2</v>
      </c>
      <c r="E81" s="49">
        <v>0</v>
      </c>
    </row>
    <row r="82" spans="2:5" x14ac:dyDescent="0.25">
      <c r="B82" s="46" t="s">
        <v>1388</v>
      </c>
      <c r="C82" s="49">
        <v>2</v>
      </c>
      <c r="D82" s="49">
        <v>2</v>
      </c>
      <c r="E82" s="49">
        <v>0</v>
      </c>
    </row>
    <row r="83" spans="2:5" x14ac:dyDescent="0.25">
      <c r="B83" s="46" t="s">
        <v>1392</v>
      </c>
      <c r="C83" s="49">
        <v>2</v>
      </c>
      <c r="D83" s="49">
        <v>2</v>
      </c>
      <c r="E83" s="49">
        <v>0</v>
      </c>
    </row>
    <row r="84" spans="2:5" x14ac:dyDescent="0.25">
      <c r="B84" s="46" t="s">
        <v>1399</v>
      </c>
      <c r="C84" s="49">
        <v>2</v>
      </c>
      <c r="D84" s="49">
        <v>2</v>
      </c>
      <c r="E84" s="49">
        <v>0</v>
      </c>
    </row>
    <row r="85" spans="2:5" x14ac:dyDescent="0.25">
      <c r="B85" s="46" t="s">
        <v>1650</v>
      </c>
      <c r="C85" s="49">
        <v>2</v>
      </c>
      <c r="D85" s="49">
        <v>2</v>
      </c>
      <c r="E85" s="49">
        <v>0</v>
      </c>
    </row>
    <row r="86" spans="2:5" x14ac:dyDescent="0.25">
      <c r="B86" s="46" t="s">
        <v>1414</v>
      </c>
      <c r="C86" s="49">
        <v>2</v>
      </c>
      <c r="D86" s="49">
        <v>2</v>
      </c>
      <c r="E86" s="49">
        <v>0</v>
      </c>
    </row>
    <row r="87" spans="2:5" x14ac:dyDescent="0.25">
      <c r="B87" s="46" t="s">
        <v>1415</v>
      </c>
      <c r="C87" s="49">
        <v>2</v>
      </c>
      <c r="D87" s="49">
        <v>2</v>
      </c>
      <c r="E87" s="49">
        <v>0</v>
      </c>
    </row>
    <row r="88" spans="2:5" x14ac:dyDescent="0.25">
      <c r="B88" s="46" t="s">
        <v>1416</v>
      </c>
      <c r="C88" s="49">
        <v>2</v>
      </c>
      <c r="D88" s="49">
        <v>2</v>
      </c>
      <c r="E88" s="49">
        <v>0</v>
      </c>
    </row>
    <row r="89" spans="2:5" x14ac:dyDescent="0.25">
      <c r="B89" s="46" t="s">
        <v>1417</v>
      </c>
      <c r="C89" s="49">
        <v>2</v>
      </c>
      <c r="D89" s="49">
        <v>2</v>
      </c>
      <c r="E89" s="49">
        <v>0</v>
      </c>
    </row>
    <row r="90" spans="2:5" x14ac:dyDescent="0.25">
      <c r="B90" s="46" t="s">
        <v>1418</v>
      </c>
      <c r="C90" s="49">
        <v>2</v>
      </c>
      <c r="D90" s="49">
        <v>2</v>
      </c>
      <c r="E90" s="49">
        <v>0</v>
      </c>
    </row>
    <row r="91" spans="2:5" x14ac:dyDescent="0.25">
      <c r="B91" s="46" t="s">
        <v>1419</v>
      </c>
      <c r="C91" s="49">
        <v>2</v>
      </c>
      <c r="D91" s="49">
        <v>2</v>
      </c>
      <c r="E91" s="49">
        <v>0</v>
      </c>
    </row>
    <row r="92" spans="2:5" x14ac:dyDescent="0.25">
      <c r="B92" s="46" t="s">
        <v>1431</v>
      </c>
      <c r="C92" s="49">
        <v>2</v>
      </c>
      <c r="D92" s="49">
        <v>2</v>
      </c>
      <c r="E92" s="49">
        <v>0</v>
      </c>
    </row>
    <row r="93" spans="2:5" x14ac:dyDescent="0.25">
      <c r="B93" s="46" t="s">
        <v>1434</v>
      </c>
      <c r="C93" s="49">
        <v>2</v>
      </c>
      <c r="D93" s="49">
        <v>2</v>
      </c>
      <c r="E93" s="49">
        <v>0</v>
      </c>
    </row>
    <row r="94" spans="2:5" x14ac:dyDescent="0.25">
      <c r="B94" s="46" t="s">
        <v>1441</v>
      </c>
      <c r="C94" s="49">
        <v>2</v>
      </c>
      <c r="D94" s="49">
        <v>2</v>
      </c>
      <c r="E94" s="49">
        <v>0</v>
      </c>
    </row>
    <row r="95" spans="2:5" x14ac:dyDescent="0.25">
      <c r="B95" s="46" t="s">
        <v>1654</v>
      </c>
      <c r="C95" s="49">
        <v>2</v>
      </c>
      <c r="D95" s="49">
        <v>2</v>
      </c>
      <c r="E95" s="49">
        <v>0</v>
      </c>
    </row>
    <row r="96" spans="2:5" x14ac:dyDescent="0.25">
      <c r="B96" s="46" t="s">
        <v>1656</v>
      </c>
      <c r="C96" s="49">
        <v>2</v>
      </c>
      <c r="D96" s="49">
        <v>2</v>
      </c>
      <c r="E96" s="49">
        <v>0</v>
      </c>
    </row>
    <row r="97" spans="2:5" x14ac:dyDescent="0.25">
      <c r="B97" s="46" t="s">
        <v>1644</v>
      </c>
      <c r="C97" s="49">
        <v>2</v>
      </c>
      <c r="D97" s="49">
        <v>2</v>
      </c>
      <c r="E97" s="49">
        <v>0</v>
      </c>
    </row>
    <row r="98" spans="2:5" x14ac:dyDescent="0.25">
      <c r="B98" s="46" t="s">
        <v>1645</v>
      </c>
      <c r="C98" s="49">
        <v>2</v>
      </c>
      <c r="D98" s="49">
        <v>2</v>
      </c>
      <c r="E98" s="49">
        <v>0</v>
      </c>
    </row>
    <row r="99" spans="2:5" x14ac:dyDescent="0.25">
      <c r="B99" s="46" t="s">
        <v>1646</v>
      </c>
      <c r="C99" s="49">
        <v>2</v>
      </c>
      <c r="D99" s="49">
        <v>2</v>
      </c>
      <c r="E99" s="49">
        <v>0</v>
      </c>
    </row>
    <row r="100" spans="2:5" x14ac:dyDescent="0.25">
      <c r="B100" s="46" t="s">
        <v>1310</v>
      </c>
      <c r="C100" s="49">
        <v>1</v>
      </c>
      <c r="D100" s="49">
        <v>1</v>
      </c>
      <c r="E100" s="49">
        <v>0</v>
      </c>
    </row>
    <row r="101" spans="2:5" x14ac:dyDescent="0.25">
      <c r="B101" s="46" t="s">
        <v>1311</v>
      </c>
      <c r="C101" s="49">
        <v>1</v>
      </c>
      <c r="D101" s="49">
        <v>1</v>
      </c>
      <c r="E101" s="49">
        <v>0</v>
      </c>
    </row>
    <row r="102" spans="2:5" x14ac:dyDescent="0.25">
      <c r="B102" s="46" t="s">
        <v>1312</v>
      </c>
      <c r="C102" s="49">
        <v>1</v>
      </c>
      <c r="D102" s="49">
        <v>1</v>
      </c>
      <c r="E102" s="49">
        <v>0</v>
      </c>
    </row>
    <row r="103" spans="2:5" x14ac:dyDescent="0.25">
      <c r="B103" s="46" t="s">
        <v>1315</v>
      </c>
      <c r="C103" s="49">
        <v>1</v>
      </c>
      <c r="D103" s="49">
        <v>1</v>
      </c>
      <c r="E103" s="49">
        <v>0</v>
      </c>
    </row>
    <row r="104" spans="2:5" x14ac:dyDescent="0.25">
      <c r="B104" s="46" t="s">
        <v>1316</v>
      </c>
      <c r="C104" s="49">
        <v>1</v>
      </c>
      <c r="D104" s="49">
        <v>1</v>
      </c>
      <c r="E104" s="49">
        <v>0</v>
      </c>
    </row>
    <row r="105" spans="2:5" x14ac:dyDescent="0.25">
      <c r="B105" s="46" t="s">
        <v>1328</v>
      </c>
      <c r="C105" s="49">
        <v>1</v>
      </c>
      <c r="D105" s="49">
        <v>1</v>
      </c>
      <c r="E105" s="49">
        <v>0</v>
      </c>
    </row>
    <row r="106" spans="2:5" x14ac:dyDescent="0.25">
      <c r="B106" s="46" t="s">
        <v>1329</v>
      </c>
      <c r="C106" s="49">
        <v>1</v>
      </c>
      <c r="D106" s="49">
        <v>1</v>
      </c>
      <c r="E106" s="49">
        <v>0</v>
      </c>
    </row>
    <row r="107" spans="2:5" x14ac:dyDescent="0.25">
      <c r="B107" s="46" t="s">
        <v>1333</v>
      </c>
      <c r="C107" s="49">
        <v>1</v>
      </c>
      <c r="D107" s="49">
        <v>1</v>
      </c>
      <c r="E107" s="49">
        <v>0</v>
      </c>
    </row>
    <row r="108" spans="2:5" x14ac:dyDescent="0.25">
      <c r="B108" s="46" t="s">
        <v>1340</v>
      </c>
      <c r="C108" s="49">
        <v>1</v>
      </c>
      <c r="D108" s="49">
        <v>1</v>
      </c>
      <c r="E108" s="49">
        <v>0</v>
      </c>
    </row>
    <row r="109" spans="2:5" x14ac:dyDescent="0.25">
      <c r="B109" s="46" t="s">
        <v>1343</v>
      </c>
      <c r="C109" s="49">
        <v>1</v>
      </c>
      <c r="D109" s="49">
        <v>1</v>
      </c>
      <c r="E109" s="49">
        <v>0</v>
      </c>
    </row>
    <row r="110" spans="2:5" x14ac:dyDescent="0.25">
      <c r="B110" s="46" t="s">
        <v>1640</v>
      </c>
      <c r="C110" s="49">
        <v>1</v>
      </c>
      <c r="D110" s="49">
        <v>1</v>
      </c>
      <c r="E110" s="49">
        <v>0</v>
      </c>
    </row>
    <row r="111" spans="2:5" x14ac:dyDescent="0.25">
      <c r="B111" s="46" t="s">
        <v>1353</v>
      </c>
      <c r="C111" s="49">
        <v>1</v>
      </c>
      <c r="D111" s="49">
        <v>1</v>
      </c>
      <c r="E111" s="49">
        <v>0</v>
      </c>
    </row>
    <row r="112" spans="2:5" x14ac:dyDescent="0.25">
      <c r="B112" s="46" t="s">
        <v>1354</v>
      </c>
      <c r="C112" s="49">
        <v>1</v>
      </c>
      <c r="D112" s="49">
        <v>1</v>
      </c>
      <c r="E112" s="49">
        <v>0</v>
      </c>
    </row>
    <row r="113" spans="2:5" x14ac:dyDescent="0.25">
      <c r="B113" s="46" t="s">
        <v>1356</v>
      </c>
      <c r="C113" s="49">
        <v>1</v>
      </c>
      <c r="D113" s="49">
        <v>1</v>
      </c>
      <c r="E113" s="49">
        <v>0</v>
      </c>
    </row>
    <row r="114" spans="2:5" x14ac:dyDescent="0.25">
      <c r="B114" s="46" t="s">
        <v>1362</v>
      </c>
      <c r="C114" s="49">
        <v>1</v>
      </c>
      <c r="D114" s="49">
        <v>1</v>
      </c>
      <c r="E114" s="49">
        <v>0</v>
      </c>
    </row>
    <row r="115" spans="2:5" x14ac:dyDescent="0.25">
      <c r="B115" s="46" t="s">
        <v>1363</v>
      </c>
      <c r="C115" s="49">
        <v>1</v>
      </c>
      <c r="D115" s="49">
        <v>1</v>
      </c>
      <c r="E115" s="49">
        <v>0</v>
      </c>
    </row>
    <row r="116" spans="2:5" x14ac:dyDescent="0.25">
      <c r="B116" s="46" t="s">
        <v>1364</v>
      </c>
      <c r="C116" s="49">
        <v>1</v>
      </c>
      <c r="D116" s="49">
        <v>1</v>
      </c>
      <c r="E116" s="49">
        <v>0</v>
      </c>
    </row>
    <row r="117" spans="2:5" x14ac:dyDescent="0.25">
      <c r="B117" s="46" t="s">
        <v>1365</v>
      </c>
      <c r="C117" s="49">
        <v>1</v>
      </c>
      <c r="D117" s="49">
        <v>1</v>
      </c>
      <c r="E117" s="49">
        <v>0</v>
      </c>
    </row>
    <row r="118" spans="2:5" x14ac:dyDescent="0.25">
      <c r="B118" s="46" t="s">
        <v>1382</v>
      </c>
      <c r="C118" s="49">
        <v>1</v>
      </c>
      <c r="D118" s="49">
        <v>1</v>
      </c>
      <c r="E118" s="49">
        <v>0</v>
      </c>
    </row>
    <row r="119" spans="2:5" x14ac:dyDescent="0.25">
      <c r="B119" s="46" t="s">
        <v>1383</v>
      </c>
      <c r="C119" s="49">
        <v>1</v>
      </c>
      <c r="D119" s="49">
        <v>1</v>
      </c>
      <c r="E119" s="49">
        <v>0</v>
      </c>
    </row>
    <row r="120" spans="2:5" x14ac:dyDescent="0.25">
      <c r="B120" s="46" t="s">
        <v>1390</v>
      </c>
      <c r="C120" s="49">
        <v>1</v>
      </c>
      <c r="D120" s="49">
        <v>1</v>
      </c>
      <c r="E120" s="49">
        <v>0</v>
      </c>
    </row>
    <row r="121" spans="2:5" x14ac:dyDescent="0.25">
      <c r="B121" s="46" t="s">
        <v>1391</v>
      </c>
      <c r="C121" s="49">
        <v>1</v>
      </c>
      <c r="D121" s="49">
        <v>1</v>
      </c>
      <c r="E121" s="49">
        <v>0</v>
      </c>
    </row>
    <row r="122" spans="2:5" x14ac:dyDescent="0.25">
      <c r="B122" s="46" t="s">
        <v>1394</v>
      </c>
      <c r="C122" s="49">
        <v>1</v>
      </c>
      <c r="D122" s="49">
        <v>1</v>
      </c>
      <c r="E122" s="49">
        <v>0</v>
      </c>
    </row>
    <row r="123" spans="2:5" x14ac:dyDescent="0.25">
      <c r="B123" s="46" t="s">
        <v>1398</v>
      </c>
      <c r="C123" s="49">
        <v>1</v>
      </c>
      <c r="D123" s="49">
        <v>1</v>
      </c>
      <c r="E123" s="49">
        <v>0</v>
      </c>
    </row>
    <row r="124" spans="2:5" x14ac:dyDescent="0.25">
      <c r="B124" s="46" t="s">
        <v>1401</v>
      </c>
      <c r="C124" s="49">
        <v>1</v>
      </c>
      <c r="D124" s="49">
        <v>1</v>
      </c>
      <c r="E124" s="49">
        <v>0</v>
      </c>
    </row>
    <row r="125" spans="2:5" x14ac:dyDescent="0.25">
      <c r="B125" s="46" t="s">
        <v>1402</v>
      </c>
      <c r="C125" s="49">
        <v>1</v>
      </c>
      <c r="D125" s="49">
        <v>1</v>
      </c>
      <c r="E125" s="49">
        <v>0</v>
      </c>
    </row>
    <row r="126" spans="2:5" x14ac:dyDescent="0.25">
      <c r="B126" s="46" t="s">
        <v>1403</v>
      </c>
      <c r="C126" s="49">
        <v>1</v>
      </c>
      <c r="D126" s="49">
        <v>1</v>
      </c>
      <c r="E126" s="49">
        <v>0</v>
      </c>
    </row>
    <row r="127" spans="2:5" x14ac:dyDescent="0.25">
      <c r="B127" s="46" t="s">
        <v>1404</v>
      </c>
      <c r="C127" s="49">
        <v>1</v>
      </c>
      <c r="D127" s="49">
        <v>1</v>
      </c>
      <c r="E127" s="49">
        <v>0</v>
      </c>
    </row>
    <row r="128" spans="2:5" x14ac:dyDescent="0.25">
      <c r="B128" s="46" t="s">
        <v>1405</v>
      </c>
      <c r="C128" s="49">
        <v>1</v>
      </c>
      <c r="D128" s="49">
        <v>1</v>
      </c>
      <c r="E128" s="49">
        <v>0</v>
      </c>
    </row>
    <row r="129" spans="2:5" x14ac:dyDescent="0.25">
      <c r="B129" s="46" t="s">
        <v>1409</v>
      </c>
      <c r="C129" s="49">
        <v>1</v>
      </c>
      <c r="D129" s="49">
        <v>1</v>
      </c>
      <c r="E129" s="49">
        <v>0</v>
      </c>
    </row>
    <row r="130" spans="2:5" x14ac:dyDescent="0.25">
      <c r="B130" s="46" t="s">
        <v>1410</v>
      </c>
      <c r="C130" s="49">
        <v>1</v>
      </c>
      <c r="D130" s="49">
        <v>1</v>
      </c>
      <c r="E130" s="49">
        <v>0</v>
      </c>
    </row>
    <row r="131" spans="2:5" x14ac:dyDescent="0.25">
      <c r="B131" s="46" t="s">
        <v>1412</v>
      </c>
      <c r="C131" s="49">
        <v>1</v>
      </c>
      <c r="D131" s="49">
        <v>1</v>
      </c>
      <c r="E131" s="49">
        <v>0</v>
      </c>
    </row>
    <row r="132" spans="2:5" x14ac:dyDescent="0.25">
      <c r="B132" s="46" t="s">
        <v>1421</v>
      </c>
      <c r="C132" s="49">
        <v>1</v>
      </c>
      <c r="D132" s="49">
        <v>1</v>
      </c>
      <c r="E132" s="49">
        <v>0</v>
      </c>
    </row>
    <row r="133" spans="2:5" x14ac:dyDescent="0.25">
      <c r="B133" s="46" t="s">
        <v>1422</v>
      </c>
      <c r="C133" s="49">
        <v>1</v>
      </c>
      <c r="D133" s="49">
        <v>1</v>
      </c>
      <c r="E133" s="49">
        <v>0</v>
      </c>
    </row>
    <row r="134" spans="2:5" x14ac:dyDescent="0.25">
      <c r="B134" s="46" t="s">
        <v>1423</v>
      </c>
      <c r="C134" s="49">
        <v>1</v>
      </c>
      <c r="D134" s="49">
        <v>1</v>
      </c>
      <c r="E134" s="49">
        <v>0</v>
      </c>
    </row>
    <row r="135" spans="2:5" x14ac:dyDescent="0.25">
      <c r="B135" s="46" t="s">
        <v>1424</v>
      </c>
      <c r="C135" s="49">
        <v>1</v>
      </c>
      <c r="D135" s="49">
        <v>1</v>
      </c>
      <c r="E135" s="49">
        <v>0</v>
      </c>
    </row>
    <row r="136" spans="2:5" x14ac:dyDescent="0.25">
      <c r="B136" s="46" t="s">
        <v>1425</v>
      </c>
      <c r="C136" s="49">
        <v>1</v>
      </c>
      <c r="D136" s="49">
        <v>1</v>
      </c>
      <c r="E136" s="49">
        <v>0</v>
      </c>
    </row>
    <row r="137" spans="2:5" x14ac:dyDescent="0.25">
      <c r="B137" s="46" t="s">
        <v>1426</v>
      </c>
      <c r="C137" s="49">
        <v>1</v>
      </c>
      <c r="D137" s="49">
        <v>1</v>
      </c>
      <c r="E137" s="49">
        <v>0</v>
      </c>
    </row>
    <row r="138" spans="2:5" x14ac:dyDescent="0.25">
      <c r="B138" s="46" t="s">
        <v>1427</v>
      </c>
      <c r="C138" s="49">
        <v>1</v>
      </c>
      <c r="D138" s="49">
        <v>1</v>
      </c>
      <c r="E138" s="49">
        <v>0</v>
      </c>
    </row>
    <row r="139" spans="2:5" x14ac:dyDescent="0.25">
      <c r="B139" s="46" t="s">
        <v>1428</v>
      </c>
      <c r="C139" s="49">
        <v>1</v>
      </c>
      <c r="D139" s="49">
        <v>1</v>
      </c>
      <c r="E139" s="49">
        <v>0</v>
      </c>
    </row>
    <row r="140" spans="2:5" x14ac:dyDescent="0.25">
      <c r="B140" s="46" t="s">
        <v>1429</v>
      </c>
      <c r="C140" s="49">
        <v>1</v>
      </c>
      <c r="D140" s="49">
        <v>1</v>
      </c>
      <c r="E140" s="49">
        <v>0</v>
      </c>
    </row>
    <row r="141" spans="2:5" x14ac:dyDescent="0.25">
      <c r="B141" s="46" t="s">
        <v>1430</v>
      </c>
      <c r="C141" s="49">
        <v>1</v>
      </c>
      <c r="D141" s="49">
        <v>1</v>
      </c>
      <c r="E141" s="49">
        <v>0</v>
      </c>
    </row>
    <row r="142" spans="2:5" x14ac:dyDescent="0.25">
      <c r="B142" s="46" t="s">
        <v>1432</v>
      </c>
      <c r="C142" s="49">
        <v>1</v>
      </c>
      <c r="D142" s="49">
        <v>1</v>
      </c>
      <c r="E142" s="49">
        <v>0</v>
      </c>
    </row>
    <row r="143" spans="2:5" x14ac:dyDescent="0.25">
      <c r="B143" s="46" t="s">
        <v>1433</v>
      </c>
      <c r="C143" s="49">
        <v>1</v>
      </c>
      <c r="D143" s="49">
        <v>1</v>
      </c>
      <c r="E143" s="49">
        <v>0</v>
      </c>
    </row>
    <row r="144" spans="2:5" x14ac:dyDescent="0.25">
      <c r="B144" s="46" t="s">
        <v>1651</v>
      </c>
      <c r="C144" s="49">
        <v>1</v>
      </c>
      <c r="D144" s="49">
        <v>1</v>
      </c>
      <c r="E144" s="49">
        <v>0</v>
      </c>
    </row>
    <row r="145" spans="2:5" x14ac:dyDescent="0.25">
      <c r="B145" s="46" t="s">
        <v>1435</v>
      </c>
      <c r="C145" s="49">
        <v>1</v>
      </c>
      <c r="D145" s="49">
        <v>1</v>
      </c>
      <c r="E145" s="49">
        <v>0</v>
      </c>
    </row>
    <row r="146" spans="2:5" x14ac:dyDescent="0.25">
      <c r="B146" s="46" t="s">
        <v>281</v>
      </c>
      <c r="C146" s="49">
        <v>1</v>
      </c>
      <c r="D146" s="49">
        <v>1</v>
      </c>
      <c r="E146" s="49">
        <v>0</v>
      </c>
    </row>
    <row r="147" spans="2:5" x14ac:dyDescent="0.25">
      <c r="B147" s="46" t="s">
        <v>1436</v>
      </c>
      <c r="C147" s="49">
        <v>1</v>
      </c>
      <c r="D147" s="49">
        <v>1</v>
      </c>
      <c r="E147" s="49">
        <v>0</v>
      </c>
    </row>
    <row r="148" spans="2:5" x14ac:dyDescent="0.25">
      <c r="B148" s="46" t="s">
        <v>1437</v>
      </c>
      <c r="C148" s="49">
        <v>1</v>
      </c>
      <c r="D148" s="49">
        <v>1</v>
      </c>
      <c r="E148" s="49">
        <v>0</v>
      </c>
    </row>
    <row r="149" spans="2:5" x14ac:dyDescent="0.25">
      <c r="B149" s="46" t="s">
        <v>1438</v>
      </c>
      <c r="C149" s="49">
        <v>1</v>
      </c>
      <c r="D149" s="49">
        <v>1</v>
      </c>
      <c r="E149" s="49">
        <v>0</v>
      </c>
    </row>
    <row r="150" spans="2:5" x14ac:dyDescent="0.25">
      <c r="B150" s="46" t="s">
        <v>1439</v>
      </c>
      <c r="C150" s="49">
        <v>1</v>
      </c>
      <c r="D150" s="49">
        <v>1</v>
      </c>
      <c r="E150" s="49">
        <v>0</v>
      </c>
    </row>
    <row r="151" spans="2:5" x14ac:dyDescent="0.25">
      <c r="B151" s="46" t="s">
        <v>1652</v>
      </c>
      <c r="C151" s="49">
        <v>1</v>
      </c>
      <c r="D151" s="49">
        <v>1</v>
      </c>
      <c r="E151" s="49">
        <v>0</v>
      </c>
    </row>
    <row r="152" spans="2:5" x14ac:dyDescent="0.25">
      <c r="B152" s="46" t="s">
        <v>1653</v>
      </c>
      <c r="C152" s="49">
        <v>1</v>
      </c>
      <c r="D152" s="49">
        <v>1</v>
      </c>
      <c r="E152" s="49">
        <v>0</v>
      </c>
    </row>
    <row r="153" spans="2:5" x14ac:dyDescent="0.25">
      <c r="B153" s="46" t="s">
        <v>1440</v>
      </c>
      <c r="C153" s="49">
        <v>1</v>
      </c>
      <c r="D153" s="49">
        <v>1</v>
      </c>
      <c r="E153" s="49">
        <v>0</v>
      </c>
    </row>
    <row r="154" spans="2:5" x14ac:dyDescent="0.25">
      <c r="B154" s="46" t="s">
        <v>1442</v>
      </c>
      <c r="C154" s="49">
        <v>1</v>
      </c>
      <c r="D154" s="49">
        <v>1</v>
      </c>
      <c r="E154" s="49">
        <v>0</v>
      </c>
    </row>
    <row r="155" spans="2:5" x14ac:dyDescent="0.25">
      <c r="B155" s="46" t="s">
        <v>1443</v>
      </c>
      <c r="C155" s="49">
        <v>1</v>
      </c>
      <c r="D155" s="49">
        <v>1</v>
      </c>
      <c r="E155" s="49">
        <v>0</v>
      </c>
    </row>
    <row r="156" spans="2:5" x14ac:dyDescent="0.25">
      <c r="B156" s="46" t="s">
        <v>1444</v>
      </c>
      <c r="C156" s="49">
        <v>1</v>
      </c>
      <c r="D156" s="49">
        <v>1</v>
      </c>
      <c r="E156" s="49">
        <v>0</v>
      </c>
    </row>
    <row r="157" spans="2:5" x14ac:dyDescent="0.25">
      <c r="B157" s="46" t="s">
        <v>1445</v>
      </c>
      <c r="C157" s="49">
        <v>1</v>
      </c>
      <c r="D157" s="49">
        <v>1</v>
      </c>
      <c r="E157" s="49">
        <v>0</v>
      </c>
    </row>
    <row r="158" spans="2:5" x14ac:dyDescent="0.25">
      <c r="B158" s="46" t="s">
        <v>1446</v>
      </c>
      <c r="C158" s="49">
        <v>1</v>
      </c>
      <c r="D158" s="49">
        <v>1</v>
      </c>
      <c r="E158" s="49">
        <v>0</v>
      </c>
    </row>
    <row r="159" spans="2:5" x14ac:dyDescent="0.25">
      <c r="B159" s="46" t="s">
        <v>1447</v>
      </c>
      <c r="C159" s="49">
        <v>1</v>
      </c>
      <c r="D159" s="49">
        <v>1</v>
      </c>
      <c r="E159" s="49">
        <v>0</v>
      </c>
    </row>
    <row r="160" spans="2:5" x14ac:dyDescent="0.25">
      <c r="B160" s="46" t="s">
        <v>1448</v>
      </c>
      <c r="C160" s="49">
        <v>1</v>
      </c>
      <c r="D160" s="49">
        <v>1</v>
      </c>
      <c r="E160" s="49">
        <v>0</v>
      </c>
    </row>
    <row r="161" spans="2:5" x14ac:dyDescent="0.25">
      <c r="B161" s="46" t="s">
        <v>1449</v>
      </c>
      <c r="C161" s="49">
        <v>1</v>
      </c>
      <c r="D161" s="49">
        <v>1</v>
      </c>
      <c r="E161" s="49">
        <v>0</v>
      </c>
    </row>
    <row r="162" spans="2:5" x14ac:dyDescent="0.25">
      <c r="B162" s="46" t="s">
        <v>1450</v>
      </c>
      <c r="C162" s="49">
        <v>1</v>
      </c>
      <c r="D162" s="49">
        <v>1</v>
      </c>
      <c r="E162" s="49">
        <v>0</v>
      </c>
    </row>
    <row r="163" spans="2:5" x14ac:dyDescent="0.25">
      <c r="B163" s="46" t="s">
        <v>1451</v>
      </c>
      <c r="C163" s="49">
        <v>1</v>
      </c>
      <c r="D163" s="49">
        <v>1</v>
      </c>
      <c r="E163" s="49">
        <v>0</v>
      </c>
    </row>
    <row r="164" spans="2:5" x14ac:dyDescent="0.25">
      <c r="B164" s="46" t="s">
        <v>1452</v>
      </c>
      <c r="C164" s="49">
        <v>1</v>
      </c>
      <c r="D164" s="49">
        <v>1</v>
      </c>
      <c r="E164" s="49">
        <v>0</v>
      </c>
    </row>
    <row r="165" spans="2:5" x14ac:dyDescent="0.25">
      <c r="B165" s="46" t="s">
        <v>1453</v>
      </c>
      <c r="C165" s="49">
        <v>1</v>
      </c>
      <c r="D165" s="49">
        <v>1</v>
      </c>
      <c r="E165" s="49">
        <v>0</v>
      </c>
    </row>
    <row r="166" spans="2:5" x14ac:dyDescent="0.25">
      <c r="B166" s="46" t="s">
        <v>1454</v>
      </c>
      <c r="C166" s="49">
        <v>1</v>
      </c>
      <c r="D166" s="49">
        <v>1</v>
      </c>
      <c r="E166" s="49">
        <v>0</v>
      </c>
    </row>
    <row r="167" spans="2:5" x14ac:dyDescent="0.25">
      <c r="B167" s="46" t="s">
        <v>1455</v>
      </c>
      <c r="C167" s="49">
        <v>1</v>
      </c>
      <c r="D167" s="49">
        <v>1</v>
      </c>
      <c r="E167" s="49">
        <v>0</v>
      </c>
    </row>
    <row r="168" spans="2:5" x14ac:dyDescent="0.25">
      <c r="B168" s="46" t="s">
        <v>1456</v>
      </c>
      <c r="C168" s="49">
        <v>1</v>
      </c>
      <c r="D168" s="49">
        <v>1</v>
      </c>
      <c r="E168" s="49">
        <v>0</v>
      </c>
    </row>
    <row r="169" spans="2:5" x14ac:dyDescent="0.25">
      <c r="B169" s="46" t="s">
        <v>1457</v>
      </c>
      <c r="C169" s="49">
        <v>1</v>
      </c>
      <c r="D169" s="49">
        <v>1</v>
      </c>
      <c r="E169" s="49">
        <v>0</v>
      </c>
    </row>
    <row r="170" spans="2:5" x14ac:dyDescent="0.25">
      <c r="B170" s="46" t="s">
        <v>1458</v>
      </c>
      <c r="C170" s="49">
        <v>1</v>
      </c>
      <c r="D170" s="49">
        <v>1</v>
      </c>
      <c r="E170" s="49">
        <v>0</v>
      </c>
    </row>
    <row r="171" spans="2:5" x14ac:dyDescent="0.25">
      <c r="B171" s="46" t="s">
        <v>1459</v>
      </c>
      <c r="C171" s="49">
        <v>1</v>
      </c>
      <c r="D171" s="49">
        <v>1</v>
      </c>
      <c r="E171" s="49">
        <v>0</v>
      </c>
    </row>
    <row r="172" spans="2:5" x14ac:dyDescent="0.25">
      <c r="B172" s="46" t="s">
        <v>1647</v>
      </c>
      <c r="C172" s="49">
        <v>1</v>
      </c>
      <c r="D172" s="49">
        <v>1</v>
      </c>
      <c r="E172" s="49">
        <v>0</v>
      </c>
    </row>
    <row r="173" spans="2:5" x14ac:dyDescent="0.25">
      <c r="B173" s="46" t="s">
        <v>1460</v>
      </c>
      <c r="C173" s="49">
        <v>1</v>
      </c>
      <c r="D173" s="49">
        <v>1</v>
      </c>
      <c r="E173" s="49">
        <v>0</v>
      </c>
    </row>
    <row r="174" spans="2:5" x14ac:dyDescent="0.25">
      <c r="B174" s="46" t="s">
        <v>1462</v>
      </c>
      <c r="C174" s="49">
        <v>1</v>
      </c>
      <c r="D174" s="49">
        <v>1</v>
      </c>
      <c r="E174" s="49">
        <v>0</v>
      </c>
    </row>
    <row r="175" spans="2:5" x14ac:dyDescent="0.25">
      <c r="B175" s="46" t="s">
        <v>1463</v>
      </c>
      <c r="C175" s="49">
        <v>1</v>
      </c>
      <c r="D175" s="49">
        <v>1</v>
      </c>
      <c r="E175" s="49">
        <v>0</v>
      </c>
    </row>
    <row r="176" spans="2:5" x14ac:dyDescent="0.25">
      <c r="B176" s="46" t="s">
        <v>1464</v>
      </c>
      <c r="C176" s="49">
        <v>1</v>
      </c>
      <c r="D176" s="49">
        <v>1</v>
      </c>
      <c r="E176" s="49">
        <v>0</v>
      </c>
    </row>
    <row r="177" spans="2:5" x14ac:dyDescent="0.25">
      <c r="B177" s="46" t="s">
        <v>1465</v>
      </c>
      <c r="C177" s="49">
        <v>1</v>
      </c>
      <c r="D177" s="49">
        <v>1</v>
      </c>
      <c r="E177" s="49">
        <v>0</v>
      </c>
    </row>
    <row r="178" spans="2:5" x14ac:dyDescent="0.25">
      <c r="B178" s="46" t="s">
        <v>1466</v>
      </c>
      <c r="C178" s="49">
        <v>1</v>
      </c>
      <c r="D178" s="49">
        <v>1</v>
      </c>
      <c r="E178" s="49">
        <v>0</v>
      </c>
    </row>
    <row r="179" spans="2:5" x14ac:dyDescent="0.25">
      <c r="B179" s="46" t="s">
        <v>1467</v>
      </c>
      <c r="C179" s="49">
        <v>1</v>
      </c>
      <c r="D179" s="49">
        <v>1</v>
      </c>
      <c r="E179" s="49">
        <v>0</v>
      </c>
    </row>
    <row r="180" spans="2:5" x14ac:dyDescent="0.25">
      <c r="B180" s="46" t="s">
        <v>1468</v>
      </c>
      <c r="C180" s="49">
        <v>1</v>
      </c>
      <c r="D180" s="49">
        <v>1</v>
      </c>
      <c r="E180" s="49">
        <v>0</v>
      </c>
    </row>
    <row r="181" spans="2:5" x14ac:dyDescent="0.25">
      <c r="B181" s="46" t="s">
        <v>1469</v>
      </c>
      <c r="C181" s="49">
        <v>1</v>
      </c>
      <c r="D181" s="49">
        <v>1</v>
      </c>
      <c r="E181" s="49">
        <v>0</v>
      </c>
    </row>
    <row r="182" spans="2:5" x14ac:dyDescent="0.25">
      <c r="B182" s="46" t="s">
        <v>1470</v>
      </c>
      <c r="C182" s="49">
        <v>1</v>
      </c>
      <c r="D182" s="49">
        <v>1</v>
      </c>
      <c r="E182" s="49">
        <v>0</v>
      </c>
    </row>
    <row r="183" spans="2:5" x14ac:dyDescent="0.25">
      <c r="B183" s="46" t="s">
        <v>1641</v>
      </c>
      <c r="C183" s="49">
        <v>1</v>
      </c>
      <c r="D183" s="49">
        <v>1</v>
      </c>
      <c r="E183" s="49">
        <v>0</v>
      </c>
    </row>
    <row r="184" spans="2:5" x14ac:dyDescent="0.25">
      <c r="B184" s="46" t="s">
        <v>1642</v>
      </c>
      <c r="C184" s="49">
        <v>1</v>
      </c>
      <c r="D184" s="49">
        <v>1</v>
      </c>
      <c r="E184" s="49">
        <v>0</v>
      </c>
    </row>
    <row r="185" spans="2:5" x14ac:dyDescent="0.25">
      <c r="B185" s="46" t="s">
        <v>1655</v>
      </c>
      <c r="C185" s="49">
        <v>1</v>
      </c>
      <c r="D185" s="49">
        <v>1</v>
      </c>
      <c r="E185" s="49">
        <v>0</v>
      </c>
    </row>
    <row r="186" spans="2:5" ht="15.75" thickBot="1" x14ac:dyDescent="0.3">
      <c r="B186" s="47" t="s">
        <v>1648</v>
      </c>
      <c r="C186" s="50">
        <v>1</v>
      </c>
      <c r="D186" s="50">
        <v>1</v>
      </c>
      <c r="E186" s="50">
        <v>0</v>
      </c>
    </row>
  </sheetData>
  <sortState xmlns:xlrd2="http://schemas.microsoft.com/office/spreadsheetml/2017/richdata2" ref="B2:E186">
    <sortCondition descending="1" ref="C1:C186"/>
  </sortState>
  <conditionalFormatting sqref="B2:E187">
    <cfRule type="expression" dxfId="2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AAD2-0559-4257-99E1-32C4789A31AC}">
  <dimension ref="B1:L116"/>
  <sheetViews>
    <sheetView topLeftCell="B1" zoomScaleNormal="100" workbookViewId="0">
      <selection activeCell="B11" sqref="A11:XFD11"/>
    </sheetView>
  </sheetViews>
  <sheetFormatPr baseColWidth="10" defaultRowHeight="15" x14ac:dyDescent="0.25"/>
  <cols>
    <col min="2" max="2" width="14" style="1" bestFit="1" customWidth="1"/>
    <col min="3" max="3" width="30.28515625" bestFit="1" customWidth="1"/>
    <col min="4" max="4" width="30.7109375" bestFit="1" customWidth="1"/>
    <col min="5" max="5" width="28.85546875" bestFit="1" customWidth="1"/>
    <col min="6" max="6" width="28.7109375" bestFit="1" customWidth="1"/>
    <col min="7" max="8" width="18.140625" bestFit="1" customWidth="1"/>
    <col min="9" max="9" width="21.7109375" bestFit="1" customWidth="1"/>
    <col min="10" max="10" width="32.5703125" bestFit="1" customWidth="1"/>
    <col min="12" max="12" width="32.5703125" bestFit="1" customWidth="1"/>
  </cols>
  <sheetData>
    <row r="1" spans="2:12" ht="15.75" thickBot="1" x14ac:dyDescent="0.3"/>
    <row r="2" spans="2:12" ht="15.75" thickBot="1" x14ac:dyDescent="0.3">
      <c r="C2" s="17" t="s">
        <v>309</v>
      </c>
      <c r="D2" s="13" t="s">
        <v>310</v>
      </c>
      <c r="E2" s="13" t="s">
        <v>311</v>
      </c>
      <c r="F2" s="13" t="s">
        <v>312</v>
      </c>
      <c r="G2" s="23" t="s">
        <v>306</v>
      </c>
      <c r="H2" s="24" t="s">
        <v>307</v>
      </c>
      <c r="I2" s="24" t="s">
        <v>308</v>
      </c>
      <c r="J2" s="23" t="s">
        <v>313</v>
      </c>
      <c r="L2" s="42"/>
    </row>
    <row r="3" spans="2:12" ht="16.5" thickBot="1" x14ac:dyDescent="0.3">
      <c r="B3" s="2" t="s">
        <v>305</v>
      </c>
      <c r="C3" s="18" t="s">
        <v>287</v>
      </c>
      <c r="D3" s="19" t="s">
        <v>286</v>
      </c>
      <c r="E3" s="20" t="s">
        <v>288</v>
      </c>
      <c r="F3" s="19" t="s">
        <v>289</v>
      </c>
      <c r="G3" s="21" t="s">
        <v>303</v>
      </c>
      <c r="H3" s="21" t="s">
        <v>294</v>
      </c>
      <c r="I3" s="22" t="s">
        <v>304</v>
      </c>
      <c r="J3" s="22" t="s">
        <v>292</v>
      </c>
      <c r="K3" s="35"/>
      <c r="L3" s="41" t="s">
        <v>314</v>
      </c>
    </row>
    <row r="4" spans="2:12" ht="15.75" thickBot="1" x14ac:dyDescent="0.3">
      <c r="B4" s="26">
        <v>0</v>
      </c>
      <c r="C4" s="29">
        <f>COUNTIFS(Scores!$B$2:$B$1001,"=M",Scores!$D$2:$D$1001,CONCATENATE("&gt;",B4))</f>
        <v>499</v>
      </c>
      <c r="D4" s="25">
        <f>COUNTIFS(Scores!$B$2:$B$1001,"=M",Scores!$D$2:$D$1001,CONCATENATE("&lt;=",B4))</f>
        <v>1</v>
      </c>
      <c r="E4" s="29">
        <f>COUNTIFS(Scores!$B$2:$B$1001,"=L",Scores!$D$2:$D$1001,CONCATENATE("&gt;",B4))</f>
        <v>201</v>
      </c>
      <c r="F4" s="25">
        <f>COUNTIFS(Scores!$B$2:$B$1001,"=L",Scores!$D$2:$D$1001,CONCATENATE("&lt;=",B4))</f>
        <v>299</v>
      </c>
      <c r="G4" s="30">
        <f>C4/(C4+D4)</f>
        <v>0.998</v>
      </c>
      <c r="H4" s="31">
        <f>C4/(C4+E4)</f>
        <v>0.71285714285714286</v>
      </c>
      <c r="I4" s="30">
        <f>(C4+F4)/(C4+F4+D4+E4)</f>
        <v>0.79800000000000004</v>
      </c>
      <c r="J4" s="32">
        <f>2*((G4*H4)/(G4+H4))</f>
        <v>0.83166666666666667</v>
      </c>
      <c r="L4" s="32" t="e">
        <f>IF(J4=MAX($J$4:$J$82),J4,NA())</f>
        <v>#N/A</v>
      </c>
    </row>
    <row r="5" spans="2:12" ht="15.75" thickBot="1" x14ac:dyDescent="0.3">
      <c r="B5" s="27">
        <v>500</v>
      </c>
      <c r="C5" s="29">
        <f>COUNTIFS(Scores!$B$2:$B$1001,"=M",Scores!$D$2:$D$1001,CONCATENATE("&gt;",B5))</f>
        <v>499</v>
      </c>
      <c r="D5" s="25">
        <f>COUNTIFS(Scores!$B$2:$B$1001,"=M",Scores!$D$2:$D$1001,CONCATENATE("&lt;=",B5))</f>
        <v>1</v>
      </c>
      <c r="E5" s="29">
        <f>COUNTIFS(Scores!$B$2:$B$1001,"=L",Scores!$D$2:$D$1001,CONCATENATE("&gt;",B5))</f>
        <v>200</v>
      </c>
      <c r="F5" s="25">
        <f>COUNTIFS(Scores!$B$2:$B$1001,"=L",Scores!$D$2:$D$1001,CONCATENATE("&lt;=",B5))</f>
        <v>300</v>
      </c>
      <c r="G5" s="30">
        <f t="shared" ref="G5:G68" si="0">C5/(C5+D5)</f>
        <v>0.998</v>
      </c>
      <c r="H5" s="31">
        <f t="shared" ref="H5:H68" si="1">C5/(C5+E5)</f>
        <v>0.71387696709585124</v>
      </c>
      <c r="I5" s="30">
        <f t="shared" ref="I5:I68" si="2">(C5+F5)/(C5+F5+D5+E5)</f>
        <v>0.79900000000000004</v>
      </c>
      <c r="J5" s="32">
        <f t="shared" ref="J5:J68" si="3">2*((G5*H5)/(G5+H5))</f>
        <v>0.83236030025020857</v>
      </c>
      <c r="L5" s="32" t="e">
        <f t="shared" ref="L5:L68" si="4">IF(J5=MAX($J$4:$J$82),J5,NA())</f>
        <v>#N/A</v>
      </c>
    </row>
    <row r="6" spans="2:12" ht="15.75" thickBot="1" x14ac:dyDescent="0.3">
      <c r="B6" s="27">
        <v>1000</v>
      </c>
      <c r="C6" s="29">
        <f>COUNTIFS(Scores!$B$2:$B$1001,"=M",Scores!$D$2:$D$1001,CONCATENATE("&gt;",B6))</f>
        <v>499</v>
      </c>
      <c r="D6" s="25">
        <f>COUNTIFS(Scores!$B$2:$B$1001,"=M",Scores!$D$2:$D$1001,CONCATENATE("&lt;=",B6))</f>
        <v>1</v>
      </c>
      <c r="E6" s="29">
        <f>COUNTIFS(Scores!$B$2:$B$1001,"=L",Scores!$D$2:$D$1001,CONCATENATE("&gt;",B6))</f>
        <v>200</v>
      </c>
      <c r="F6" s="25">
        <f>COUNTIFS(Scores!$B$2:$B$1001,"=L",Scores!$D$2:$D$1001,CONCATENATE("&lt;=",B6))</f>
        <v>300</v>
      </c>
      <c r="G6" s="30">
        <f t="shared" si="0"/>
        <v>0.998</v>
      </c>
      <c r="H6" s="31">
        <f t="shared" si="1"/>
        <v>0.71387696709585124</v>
      </c>
      <c r="I6" s="30">
        <f t="shared" si="2"/>
        <v>0.79900000000000004</v>
      </c>
      <c r="J6" s="32">
        <f t="shared" si="3"/>
        <v>0.83236030025020857</v>
      </c>
      <c r="L6" s="32" t="e">
        <f t="shared" si="4"/>
        <v>#N/A</v>
      </c>
    </row>
    <row r="7" spans="2:12" ht="15.75" thickBot="1" x14ac:dyDescent="0.3">
      <c r="B7" s="27">
        <v>1500</v>
      </c>
      <c r="C7" s="29">
        <f>COUNTIFS(Scores!$B$2:$B$1001,"=M",Scores!$D$2:$D$1001,CONCATENATE("&gt;",B7))</f>
        <v>499</v>
      </c>
      <c r="D7" s="25">
        <f>COUNTIFS(Scores!$B$2:$B$1001,"=M",Scores!$D$2:$D$1001,CONCATENATE("&lt;=",B7))</f>
        <v>1</v>
      </c>
      <c r="E7" s="29">
        <f>COUNTIFS(Scores!$B$2:$B$1001,"=L",Scores!$D$2:$D$1001,CONCATENATE("&gt;",B7))</f>
        <v>200</v>
      </c>
      <c r="F7" s="25">
        <f>COUNTIFS(Scores!$B$2:$B$1001,"=L",Scores!$D$2:$D$1001,CONCATENATE("&lt;=",B7))</f>
        <v>300</v>
      </c>
      <c r="G7" s="30">
        <f t="shared" si="0"/>
        <v>0.998</v>
      </c>
      <c r="H7" s="31">
        <f t="shared" si="1"/>
        <v>0.71387696709585124</v>
      </c>
      <c r="I7" s="30">
        <f t="shared" si="2"/>
        <v>0.79900000000000004</v>
      </c>
      <c r="J7" s="32">
        <f t="shared" si="3"/>
        <v>0.83236030025020857</v>
      </c>
      <c r="L7" s="32" t="e">
        <f t="shared" si="4"/>
        <v>#N/A</v>
      </c>
    </row>
    <row r="8" spans="2:12" ht="15.75" thickBot="1" x14ac:dyDescent="0.3">
      <c r="B8" s="27">
        <v>2000</v>
      </c>
      <c r="C8" s="29">
        <f>COUNTIFS(Scores!$B$2:$B$1001,"=M",Scores!$D$2:$D$1001,CONCATENATE("&gt;",B8))</f>
        <v>482</v>
      </c>
      <c r="D8" s="25">
        <f>COUNTIFS(Scores!$B$2:$B$1001,"=M",Scores!$D$2:$D$1001,CONCATENATE("&lt;=",B8))</f>
        <v>18</v>
      </c>
      <c r="E8" s="29">
        <f>COUNTIFS(Scores!$B$2:$B$1001,"=L",Scores!$D$2:$D$1001,CONCATENATE("&gt;",B8))</f>
        <v>178</v>
      </c>
      <c r="F8" s="25">
        <f>COUNTIFS(Scores!$B$2:$B$1001,"=L",Scores!$D$2:$D$1001,CONCATENATE("&lt;=",B8))</f>
        <v>322</v>
      </c>
      <c r="G8" s="30">
        <f t="shared" si="0"/>
        <v>0.96399999999999997</v>
      </c>
      <c r="H8" s="31">
        <f t="shared" si="1"/>
        <v>0.73030303030303034</v>
      </c>
      <c r="I8" s="30">
        <f t="shared" si="2"/>
        <v>0.80400000000000005</v>
      </c>
      <c r="J8" s="32">
        <f t="shared" si="3"/>
        <v>0.83103448275862057</v>
      </c>
      <c r="L8" s="32" t="e">
        <f t="shared" si="4"/>
        <v>#N/A</v>
      </c>
    </row>
    <row r="9" spans="2:12" ht="15.75" thickBot="1" x14ac:dyDescent="0.3">
      <c r="B9" s="27">
        <v>2500</v>
      </c>
      <c r="C9" s="29">
        <f>COUNTIFS(Scores!$B$2:$B$1001,"=M",Scores!$D$2:$D$1001,CONCATENATE("&gt;",B9))</f>
        <v>479</v>
      </c>
      <c r="D9" s="25">
        <f>COUNTIFS(Scores!$B$2:$B$1001,"=M",Scores!$D$2:$D$1001,CONCATENATE("&lt;=",B9))</f>
        <v>21</v>
      </c>
      <c r="E9" s="29">
        <f>COUNTIFS(Scores!$B$2:$B$1001,"=L",Scores!$D$2:$D$1001,CONCATENATE("&gt;",B9))</f>
        <v>171</v>
      </c>
      <c r="F9" s="25">
        <f>COUNTIFS(Scores!$B$2:$B$1001,"=L",Scores!$D$2:$D$1001,CONCATENATE("&lt;=",B9))</f>
        <v>329</v>
      </c>
      <c r="G9" s="30">
        <f t="shared" si="0"/>
        <v>0.95799999999999996</v>
      </c>
      <c r="H9" s="31">
        <f t="shared" si="1"/>
        <v>0.7369230769230769</v>
      </c>
      <c r="I9" s="30">
        <f t="shared" si="2"/>
        <v>0.80800000000000005</v>
      </c>
      <c r="J9" s="32">
        <f t="shared" si="3"/>
        <v>0.83304347826086955</v>
      </c>
      <c r="L9" s="32" t="e">
        <f t="shared" si="4"/>
        <v>#N/A</v>
      </c>
    </row>
    <row r="10" spans="2:12" ht="15.75" thickBot="1" x14ac:dyDescent="0.3">
      <c r="B10" s="27">
        <v>3000</v>
      </c>
      <c r="C10" s="29">
        <f>COUNTIFS(Scores!$B$2:$B$1001,"=M",Scores!$D$2:$D$1001,CONCATENATE("&gt;",B10))</f>
        <v>479</v>
      </c>
      <c r="D10" s="25">
        <f>COUNTIFS(Scores!$B$2:$B$1001,"=M",Scores!$D$2:$D$1001,CONCATENATE("&lt;=",B10))</f>
        <v>21</v>
      </c>
      <c r="E10" s="29">
        <f>COUNTIFS(Scores!$B$2:$B$1001,"=L",Scores!$D$2:$D$1001,CONCATENATE("&gt;",B10))</f>
        <v>158</v>
      </c>
      <c r="F10" s="25">
        <f>COUNTIFS(Scores!$B$2:$B$1001,"=L",Scores!$D$2:$D$1001,CONCATENATE("&lt;=",B10))</f>
        <v>342</v>
      </c>
      <c r="G10" s="30">
        <f t="shared" si="0"/>
        <v>0.95799999999999996</v>
      </c>
      <c r="H10" s="31">
        <f t="shared" si="1"/>
        <v>0.75196232339089486</v>
      </c>
      <c r="I10" s="30">
        <f t="shared" si="2"/>
        <v>0.82099999999999995</v>
      </c>
      <c r="J10" s="32">
        <f t="shared" si="3"/>
        <v>0.84256816182937544</v>
      </c>
      <c r="L10" s="32" t="e">
        <f t="shared" si="4"/>
        <v>#N/A</v>
      </c>
    </row>
    <row r="11" spans="2:12" ht="15.75" thickBot="1" x14ac:dyDescent="0.3">
      <c r="B11" s="27">
        <v>3500</v>
      </c>
      <c r="C11" s="29">
        <f>COUNTIFS(Scores!$B$2:$B$1001,"=M",Scores!$D$2:$D$1001,CONCATENATE("&gt;",B11))</f>
        <v>479</v>
      </c>
      <c r="D11" s="25">
        <f>COUNTIFS(Scores!$B$2:$B$1001,"=M",Scores!$D$2:$D$1001,CONCATENATE("&lt;=",B11))</f>
        <v>21</v>
      </c>
      <c r="E11" s="29">
        <f>COUNTIFS(Scores!$B$2:$B$1001,"=L",Scores!$D$2:$D$1001,CONCATENATE("&gt;",B11))</f>
        <v>143</v>
      </c>
      <c r="F11" s="25">
        <f>COUNTIFS(Scores!$B$2:$B$1001,"=L",Scores!$D$2:$D$1001,CONCATENATE("&lt;=",B11))</f>
        <v>357</v>
      </c>
      <c r="G11" s="30">
        <f t="shared" si="0"/>
        <v>0.95799999999999996</v>
      </c>
      <c r="H11" s="31">
        <f t="shared" si="1"/>
        <v>0.770096463022508</v>
      </c>
      <c r="I11" s="30">
        <f t="shared" si="2"/>
        <v>0.83599999999999997</v>
      </c>
      <c r="J11" s="32">
        <f t="shared" si="3"/>
        <v>0.85383244206773612</v>
      </c>
      <c r="L11" s="32">
        <f t="shared" si="4"/>
        <v>0.85383244206773612</v>
      </c>
    </row>
    <row r="12" spans="2:12" ht="15.75" thickBot="1" x14ac:dyDescent="0.3">
      <c r="B12" s="27">
        <v>4000</v>
      </c>
      <c r="C12" s="29">
        <f>COUNTIFS(Scores!$B$2:$B$1001,"=M",Scores!$D$2:$D$1001,CONCATENATE("&gt;",B12))</f>
        <v>431</v>
      </c>
      <c r="D12" s="25">
        <f>COUNTIFS(Scores!$B$2:$B$1001,"=M",Scores!$D$2:$D$1001,CONCATENATE("&lt;=",B12))</f>
        <v>69</v>
      </c>
      <c r="E12" s="29">
        <f>COUNTIFS(Scores!$B$2:$B$1001,"=L",Scores!$D$2:$D$1001,CONCATENATE("&gt;",B12))</f>
        <v>114</v>
      </c>
      <c r="F12" s="25">
        <f>COUNTIFS(Scores!$B$2:$B$1001,"=L",Scores!$D$2:$D$1001,CONCATENATE("&lt;=",B12))</f>
        <v>386</v>
      </c>
      <c r="G12" s="30">
        <f t="shared" si="0"/>
        <v>0.86199999999999999</v>
      </c>
      <c r="H12" s="31">
        <f t="shared" si="1"/>
        <v>0.79082568807339448</v>
      </c>
      <c r="I12" s="30">
        <f t="shared" si="2"/>
        <v>0.81699999999999995</v>
      </c>
      <c r="J12" s="32">
        <f t="shared" si="3"/>
        <v>0.82488038277511966</v>
      </c>
      <c r="L12" s="32" t="e">
        <f t="shared" si="4"/>
        <v>#N/A</v>
      </c>
    </row>
    <row r="13" spans="2:12" ht="15.75" thickBot="1" x14ac:dyDescent="0.3">
      <c r="B13" s="27">
        <v>4500</v>
      </c>
      <c r="C13" s="29">
        <f>COUNTIFS(Scores!$B$2:$B$1001,"=M",Scores!$D$2:$D$1001,CONCATENATE("&gt;",B13))</f>
        <v>410</v>
      </c>
      <c r="D13" s="25">
        <f>COUNTIFS(Scores!$B$2:$B$1001,"=M",Scores!$D$2:$D$1001,CONCATENATE("&lt;=",B13))</f>
        <v>90</v>
      </c>
      <c r="E13" s="29">
        <f>COUNTIFS(Scores!$B$2:$B$1001,"=L",Scores!$D$2:$D$1001,CONCATENATE("&gt;",B13))</f>
        <v>97</v>
      </c>
      <c r="F13" s="25">
        <f>COUNTIFS(Scores!$B$2:$B$1001,"=L",Scores!$D$2:$D$1001,CONCATENATE("&lt;=",B13))</f>
        <v>403</v>
      </c>
      <c r="G13" s="30">
        <f t="shared" si="0"/>
        <v>0.82</v>
      </c>
      <c r="H13" s="31">
        <f t="shared" si="1"/>
        <v>0.80867850098619332</v>
      </c>
      <c r="I13" s="30">
        <f t="shared" si="2"/>
        <v>0.81299999999999994</v>
      </c>
      <c r="J13" s="32">
        <f t="shared" si="3"/>
        <v>0.81429990069513403</v>
      </c>
      <c r="L13" s="32" t="e">
        <f t="shared" si="4"/>
        <v>#N/A</v>
      </c>
    </row>
    <row r="14" spans="2:12" s="34" customFormat="1" ht="15.75" thickBot="1" x14ac:dyDescent="0.3">
      <c r="B14" s="33">
        <v>5000</v>
      </c>
      <c r="C14" s="29">
        <f>COUNTIFS(Scores!$B$2:$B$1001,"=M",Scores!$D$2:$D$1001,CONCATENATE("&gt;",B14))</f>
        <v>395</v>
      </c>
      <c r="D14" s="25">
        <f>COUNTIFS(Scores!$B$2:$B$1001,"=M",Scores!$D$2:$D$1001,CONCATENATE("&lt;=",B14))</f>
        <v>105</v>
      </c>
      <c r="E14" s="29">
        <f>COUNTIFS(Scores!$B$2:$B$1001,"=L",Scores!$D$2:$D$1001,CONCATENATE("&gt;",B14))</f>
        <v>81</v>
      </c>
      <c r="F14" s="25">
        <f>COUNTIFS(Scores!$B$2:$B$1001,"=L",Scores!$D$2:$D$1001,CONCATENATE("&lt;=",B14))</f>
        <v>419</v>
      </c>
      <c r="G14" s="30">
        <f t="shared" si="0"/>
        <v>0.79</v>
      </c>
      <c r="H14" s="31">
        <f t="shared" si="1"/>
        <v>0.82983193277310929</v>
      </c>
      <c r="I14" s="30">
        <f t="shared" si="2"/>
        <v>0.81399999999999995</v>
      </c>
      <c r="J14" s="32">
        <f t="shared" si="3"/>
        <v>0.80942622950819676</v>
      </c>
      <c r="L14" s="32" t="e">
        <f t="shared" si="4"/>
        <v>#N/A</v>
      </c>
    </row>
    <row r="15" spans="2:12" ht="15.75" thickBot="1" x14ac:dyDescent="0.3">
      <c r="B15" s="27">
        <v>5500</v>
      </c>
      <c r="C15" s="29">
        <f>COUNTIFS(Scores!$B$2:$B$1001,"=M",Scores!$D$2:$D$1001,CONCATENATE("&gt;",B15))</f>
        <v>390</v>
      </c>
      <c r="D15" s="25">
        <f>COUNTIFS(Scores!$B$2:$B$1001,"=M",Scores!$D$2:$D$1001,CONCATENATE("&lt;=",B15))</f>
        <v>110</v>
      </c>
      <c r="E15" s="29">
        <f>COUNTIFS(Scores!$B$2:$B$1001,"=L",Scores!$D$2:$D$1001,CONCATENATE("&gt;",B15))</f>
        <v>63</v>
      </c>
      <c r="F15" s="25">
        <f>COUNTIFS(Scores!$B$2:$B$1001,"=L",Scores!$D$2:$D$1001,CONCATENATE("&lt;=",B15))</f>
        <v>437</v>
      </c>
      <c r="G15" s="30">
        <f t="shared" si="0"/>
        <v>0.78</v>
      </c>
      <c r="H15" s="31">
        <f t="shared" si="1"/>
        <v>0.86092715231788075</v>
      </c>
      <c r="I15" s="30">
        <f t="shared" si="2"/>
        <v>0.82699999999999996</v>
      </c>
      <c r="J15" s="32">
        <f t="shared" si="3"/>
        <v>0.81846799580272822</v>
      </c>
      <c r="L15" s="32" t="e">
        <f t="shared" si="4"/>
        <v>#N/A</v>
      </c>
    </row>
    <row r="16" spans="2:12" ht="15.75" thickBot="1" x14ac:dyDescent="0.3">
      <c r="B16" s="27">
        <v>6000</v>
      </c>
      <c r="C16" s="29">
        <f>COUNTIFS(Scores!$B$2:$B$1001,"=M",Scores!$D$2:$D$1001,CONCATENATE("&gt;",B16))</f>
        <v>380</v>
      </c>
      <c r="D16" s="25">
        <f>COUNTIFS(Scores!$B$2:$B$1001,"=M",Scores!$D$2:$D$1001,CONCATENATE("&lt;=",B16))</f>
        <v>120</v>
      </c>
      <c r="E16" s="29">
        <f>COUNTIFS(Scores!$B$2:$B$1001,"=L",Scores!$D$2:$D$1001,CONCATENATE("&gt;",B16))</f>
        <v>51</v>
      </c>
      <c r="F16" s="25">
        <f>COUNTIFS(Scores!$B$2:$B$1001,"=L",Scores!$D$2:$D$1001,CONCATENATE("&lt;=",B16))</f>
        <v>449</v>
      </c>
      <c r="G16" s="30">
        <f t="shared" si="0"/>
        <v>0.76</v>
      </c>
      <c r="H16" s="31">
        <f t="shared" si="1"/>
        <v>0.88167053364269143</v>
      </c>
      <c r="I16" s="30">
        <f t="shared" si="2"/>
        <v>0.82899999999999996</v>
      </c>
      <c r="J16" s="32">
        <f t="shared" si="3"/>
        <v>0.81632653061224503</v>
      </c>
      <c r="L16" s="32" t="e">
        <f t="shared" si="4"/>
        <v>#N/A</v>
      </c>
    </row>
    <row r="17" spans="2:12" ht="15.75" thickBot="1" x14ac:dyDescent="0.3">
      <c r="B17" s="27">
        <v>6500</v>
      </c>
      <c r="C17" s="29">
        <f>COUNTIFS(Scores!$B$2:$B$1001,"=M",Scores!$D$2:$D$1001,CONCATENATE("&gt;",B17))</f>
        <v>376</v>
      </c>
      <c r="D17" s="25">
        <f>COUNTIFS(Scores!$B$2:$B$1001,"=M",Scores!$D$2:$D$1001,CONCATENATE("&lt;=",B17))</f>
        <v>124</v>
      </c>
      <c r="E17" s="29">
        <f>COUNTIFS(Scores!$B$2:$B$1001,"=L",Scores!$D$2:$D$1001,CONCATENATE("&gt;",B17))</f>
        <v>44</v>
      </c>
      <c r="F17" s="25">
        <f>COUNTIFS(Scores!$B$2:$B$1001,"=L",Scores!$D$2:$D$1001,CONCATENATE("&lt;=",B17))</f>
        <v>456</v>
      </c>
      <c r="G17" s="30">
        <f t="shared" si="0"/>
        <v>0.752</v>
      </c>
      <c r="H17" s="31">
        <f t="shared" si="1"/>
        <v>0.89523809523809528</v>
      </c>
      <c r="I17" s="30">
        <f t="shared" si="2"/>
        <v>0.83199999999999996</v>
      </c>
      <c r="J17" s="32">
        <f t="shared" si="3"/>
        <v>0.81739130434782603</v>
      </c>
      <c r="L17" s="32" t="e">
        <f t="shared" si="4"/>
        <v>#N/A</v>
      </c>
    </row>
    <row r="18" spans="2:12" ht="15.75" thickBot="1" x14ac:dyDescent="0.3">
      <c r="B18" s="27">
        <v>7000</v>
      </c>
      <c r="C18" s="29">
        <f>COUNTIFS(Scores!$B$2:$B$1001,"=M",Scores!$D$2:$D$1001,CONCATENATE("&gt;",B18))</f>
        <v>360</v>
      </c>
      <c r="D18" s="25">
        <f>COUNTIFS(Scores!$B$2:$B$1001,"=M",Scores!$D$2:$D$1001,CONCATENATE("&lt;=",B18))</f>
        <v>140</v>
      </c>
      <c r="E18" s="29">
        <f>COUNTIFS(Scores!$B$2:$B$1001,"=L",Scores!$D$2:$D$1001,CONCATENATE("&gt;",B18))</f>
        <v>36</v>
      </c>
      <c r="F18" s="25">
        <f>COUNTIFS(Scores!$B$2:$B$1001,"=L",Scores!$D$2:$D$1001,CONCATENATE("&lt;=",B18))</f>
        <v>464</v>
      </c>
      <c r="G18" s="30">
        <f t="shared" si="0"/>
        <v>0.72</v>
      </c>
      <c r="H18" s="31">
        <f t="shared" si="1"/>
        <v>0.90909090909090906</v>
      </c>
      <c r="I18" s="30">
        <f t="shared" si="2"/>
        <v>0.82399999999999995</v>
      </c>
      <c r="J18" s="32">
        <f t="shared" si="3"/>
        <v>0.8035714285714286</v>
      </c>
      <c r="L18" s="32" t="e">
        <f t="shared" si="4"/>
        <v>#N/A</v>
      </c>
    </row>
    <row r="19" spans="2:12" ht="15.75" thickBot="1" x14ac:dyDescent="0.3">
      <c r="B19" s="27">
        <v>7500</v>
      </c>
      <c r="C19" s="29">
        <f>COUNTIFS(Scores!$B$2:$B$1001,"=M",Scores!$D$2:$D$1001,CONCATENATE("&gt;",B19))</f>
        <v>354</v>
      </c>
      <c r="D19" s="25">
        <f>COUNTIFS(Scores!$B$2:$B$1001,"=M",Scores!$D$2:$D$1001,CONCATENATE("&lt;=",B19))</f>
        <v>146</v>
      </c>
      <c r="E19" s="29">
        <f>COUNTIFS(Scores!$B$2:$B$1001,"=L",Scores!$D$2:$D$1001,CONCATENATE("&gt;",B19))</f>
        <v>27</v>
      </c>
      <c r="F19" s="25">
        <f>COUNTIFS(Scores!$B$2:$B$1001,"=L",Scores!$D$2:$D$1001,CONCATENATE("&lt;=",B19))</f>
        <v>473</v>
      </c>
      <c r="G19" s="30">
        <f t="shared" si="0"/>
        <v>0.70799999999999996</v>
      </c>
      <c r="H19" s="31">
        <f t="shared" si="1"/>
        <v>0.92913385826771655</v>
      </c>
      <c r="I19" s="30">
        <f t="shared" si="2"/>
        <v>0.82699999999999996</v>
      </c>
      <c r="J19" s="32">
        <f t="shared" si="3"/>
        <v>0.80363223609534629</v>
      </c>
      <c r="L19" s="32" t="e">
        <f t="shared" si="4"/>
        <v>#N/A</v>
      </c>
    </row>
    <row r="20" spans="2:12" ht="15.75" thickBot="1" x14ac:dyDescent="0.3">
      <c r="B20" s="27">
        <v>8000</v>
      </c>
      <c r="C20" s="29">
        <f>COUNTIFS(Scores!$B$2:$B$1001,"=M",Scores!$D$2:$D$1001,CONCATENATE("&gt;",B20))</f>
        <v>347</v>
      </c>
      <c r="D20" s="25">
        <f>COUNTIFS(Scores!$B$2:$B$1001,"=M",Scores!$D$2:$D$1001,CONCATENATE("&lt;=",B20))</f>
        <v>153</v>
      </c>
      <c r="E20" s="29">
        <f>COUNTIFS(Scores!$B$2:$B$1001,"=L",Scores!$D$2:$D$1001,CONCATENATE("&gt;",B20))</f>
        <v>21</v>
      </c>
      <c r="F20" s="25">
        <f>COUNTIFS(Scores!$B$2:$B$1001,"=L",Scores!$D$2:$D$1001,CONCATENATE("&lt;=",B20))</f>
        <v>479</v>
      </c>
      <c r="G20" s="30">
        <f t="shared" si="0"/>
        <v>0.69399999999999995</v>
      </c>
      <c r="H20" s="31">
        <f t="shared" si="1"/>
        <v>0.94293478260869568</v>
      </c>
      <c r="I20" s="30">
        <f t="shared" si="2"/>
        <v>0.82599999999999996</v>
      </c>
      <c r="J20" s="32">
        <f t="shared" si="3"/>
        <v>0.79953917050691237</v>
      </c>
      <c r="L20" s="32" t="e">
        <f t="shared" si="4"/>
        <v>#N/A</v>
      </c>
    </row>
    <row r="21" spans="2:12" ht="15.75" thickBot="1" x14ac:dyDescent="0.3">
      <c r="B21" s="27">
        <v>8500</v>
      </c>
      <c r="C21" s="29">
        <f>COUNTIFS(Scores!$B$2:$B$1001,"=M",Scores!$D$2:$D$1001,CONCATENATE("&gt;",B21))</f>
        <v>344</v>
      </c>
      <c r="D21" s="25">
        <f>COUNTIFS(Scores!$B$2:$B$1001,"=M",Scores!$D$2:$D$1001,CONCATENATE("&lt;=",B21))</f>
        <v>156</v>
      </c>
      <c r="E21" s="29">
        <f>COUNTIFS(Scores!$B$2:$B$1001,"=L",Scores!$D$2:$D$1001,CONCATENATE("&gt;",B21))</f>
        <v>18</v>
      </c>
      <c r="F21" s="25">
        <f>COUNTIFS(Scores!$B$2:$B$1001,"=L",Scores!$D$2:$D$1001,CONCATENATE("&lt;=",B21))</f>
        <v>482</v>
      </c>
      <c r="G21" s="30">
        <f t="shared" si="0"/>
        <v>0.68799999999999994</v>
      </c>
      <c r="H21" s="31">
        <f t="shared" si="1"/>
        <v>0.95027624309392267</v>
      </c>
      <c r="I21" s="30">
        <f t="shared" si="2"/>
        <v>0.82599999999999996</v>
      </c>
      <c r="J21" s="32">
        <f t="shared" si="3"/>
        <v>0.79814385150812062</v>
      </c>
      <c r="L21" s="32" t="e">
        <f t="shared" si="4"/>
        <v>#N/A</v>
      </c>
    </row>
    <row r="22" spans="2:12" ht="15.75" thickBot="1" x14ac:dyDescent="0.3">
      <c r="B22" s="27">
        <v>9000</v>
      </c>
      <c r="C22" s="29">
        <f>COUNTIFS(Scores!$B$2:$B$1001,"=M",Scores!$D$2:$D$1001,CONCATENATE("&gt;",B22))</f>
        <v>338</v>
      </c>
      <c r="D22" s="25">
        <f>COUNTIFS(Scores!$B$2:$B$1001,"=M",Scores!$D$2:$D$1001,CONCATENATE("&lt;=",B22))</f>
        <v>162</v>
      </c>
      <c r="E22" s="29">
        <f>COUNTIFS(Scores!$B$2:$B$1001,"=L",Scores!$D$2:$D$1001,CONCATENATE("&gt;",B22))</f>
        <v>13</v>
      </c>
      <c r="F22" s="25">
        <f>COUNTIFS(Scores!$B$2:$B$1001,"=L",Scores!$D$2:$D$1001,CONCATENATE("&lt;=",B22))</f>
        <v>487</v>
      </c>
      <c r="G22" s="30">
        <f t="shared" si="0"/>
        <v>0.67600000000000005</v>
      </c>
      <c r="H22" s="31">
        <f t="shared" si="1"/>
        <v>0.96296296296296291</v>
      </c>
      <c r="I22" s="30">
        <f t="shared" si="2"/>
        <v>0.82499999999999996</v>
      </c>
      <c r="J22" s="32">
        <f t="shared" si="3"/>
        <v>0.79435957696827264</v>
      </c>
      <c r="L22" s="32" t="e">
        <f t="shared" si="4"/>
        <v>#N/A</v>
      </c>
    </row>
    <row r="23" spans="2:12" ht="15.75" thickBot="1" x14ac:dyDescent="0.3">
      <c r="B23" s="27">
        <v>9500</v>
      </c>
      <c r="C23" s="29">
        <f>COUNTIFS(Scores!$B$2:$B$1001,"=M",Scores!$D$2:$D$1001,CONCATENATE("&gt;",B23))</f>
        <v>330</v>
      </c>
      <c r="D23" s="25">
        <f>COUNTIFS(Scores!$B$2:$B$1001,"=M",Scores!$D$2:$D$1001,CONCATENATE("&lt;=",B23))</f>
        <v>170</v>
      </c>
      <c r="E23" s="29">
        <f>COUNTIFS(Scores!$B$2:$B$1001,"=L",Scores!$D$2:$D$1001,CONCATENATE("&gt;",B23))</f>
        <v>11</v>
      </c>
      <c r="F23" s="25">
        <f>COUNTIFS(Scores!$B$2:$B$1001,"=L",Scores!$D$2:$D$1001,CONCATENATE("&lt;=",B23))</f>
        <v>489</v>
      </c>
      <c r="G23" s="30">
        <f t="shared" si="0"/>
        <v>0.66</v>
      </c>
      <c r="H23" s="31">
        <f t="shared" si="1"/>
        <v>0.967741935483871</v>
      </c>
      <c r="I23" s="30">
        <f t="shared" si="2"/>
        <v>0.81899999999999995</v>
      </c>
      <c r="J23" s="32">
        <f t="shared" si="3"/>
        <v>0.78478002378121281</v>
      </c>
      <c r="L23" s="32" t="e">
        <f t="shared" si="4"/>
        <v>#N/A</v>
      </c>
    </row>
    <row r="24" spans="2:12" ht="15.75" thickBot="1" x14ac:dyDescent="0.3">
      <c r="B24" s="27">
        <v>10000</v>
      </c>
      <c r="C24" s="29">
        <f>COUNTIFS(Scores!$B$2:$B$1001,"=M",Scores!$D$2:$D$1001,CONCATENATE("&gt;",B24))</f>
        <v>329</v>
      </c>
      <c r="D24" s="25">
        <f>COUNTIFS(Scores!$B$2:$B$1001,"=M",Scores!$D$2:$D$1001,CONCATENATE("&lt;=",B24))</f>
        <v>171</v>
      </c>
      <c r="E24" s="29">
        <f>COUNTIFS(Scores!$B$2:$B$1001,"=L",Scores!$D$2:$D$1001,CONCATENATE("&gt;",B24))</f>
        <v>8</v>
      </c>
      <c r="F24" s="25">
        <f>COUNTIFS(Scores!$B$2:$B$1001,"=L",Scores!$D$2:$D$1001,CONCATENATE("&lt;=",B24))</f>
        <v>492</v>
      </c>
      <c r="G24" s="30">
        <f t="shared" si="0"/>
        <v>0.65800000000000003</v>
      </c>
      <c r="H24" s="31">
        <f t="shared" si="1"/>
        <v>0.97626112759643913</v>
      </c>
      <c r="I24" s="30">
        <f t="shared" si="2"/>
        <v>0.82099999999999995</v>
      </c>
      <c r="J24" s="32">
        <f t="shared" si="3"/>
        <v>0.7861409796893668</v>
      </c>
      <c r="L24" s="32" t="e">
        <f t="shared" si="4"/>
        <v>#N/A</v>
      </c>
    </row>
    <row r="25" spans="2:12" ht="15.75" thickBot="1" x14ac:dyDescent="0.3">
      <c r="B25" s="27">
        <v>10500</v>
      </c>
      <c r="C25" s="29">
        <f>COUNTIFS(Scores!$B$2:$B$1001,"=M",Scores!$D$2:$D$1001,CONCATENATE("&gt;",B25))</f>
        <v>324</v>
      </c>
      <c r="D25" s="25">
        <f>COUNTIFS(Scores!$B$2:$B$1001,"=M",Scores!$D$2:$D$1001,CONCATENATE("&lt;=",B25))</f>
        <v>176</v>
      </c>
      <c r="E25" s="29">
        <f>COUNTIFS(Scores!$B$2:$B$1001,"=L",Scores!$D$2:$D$1001,CONCATENATE("&gt;",B25))</f>
        <v>5</v>
      </c>
      <c r="F25" s="25">
        <f>COUNTIFS(Scores!$B$2:$B$1001,"=L",Scores!$D$2:$D$1001,CONCATENATE("&lt;=",B25))</f>
        <v>495</v>
      </c>
      <c r="G25" s="30">
        <f t="shared" si="0"/>
        <v>0.64800000000000002</v>
      </c>
      <c r="H25" s="31">
        <f t="shared" si="1"/>
        <v>0.98480243161094227</v>
      </c>
      <c r="I25" s="30">
        <f t="shared" si="2"/>
        <v>0.81899999999999995</v>
      </c>
      <c r="J25" s="32">
        <f t="shared" si="3"/>
        <v>0.78166465621230397</v>
      </c>
      <c r="L25" s="32" t="e">
        <f t="shared" si="4"/>
        <v>#N/A</v>
      </c>
    </row>
    <row r="26" spans="2:12" ht="15.75" thickBot="1" x14ac:dyDescent="0.3">
      <c r="B26" s="27">
        <v>11000</v>
      </c>
      <c r="C26" s="29">
        <f>COUNTIFS(Scores!$B$2:$B$1001,"=M",Scores!$D$2:$D$1001,CONCATENATE("&gt;",B26))</f>
        <v>312</v>
      </c>
      <c r="D26" s="25">
        <f>COUNTIFS(Scores!$B$2:$B$1001,"=M",Scores!$D$2:$D$1001,CONCATENATE("&lt;=",B26))</f>
        <v>188</v>
      </c>
      <c r="E26" s="29">
        <f>COUNTIFS(Scores!$B$2:$B$1001,"=L",Scores!$D$2:$D$1001,CONCATENATE("&gt;",B26))</f>
        <v>3</v>
      </c>
      <c r="F26" s="25">
        <f>COUNTIFS(Scores!$B$2:$B$1001,"=L",Scores!$D$2:$D$1001,CONCATENATE("&lt;=",B26))</f>
        <v>497</v>
      </c>
      <c r="G26" s="30">
        <f t="shared" si="0"/>
        <v>0.624</v>
      </c>
      <c r="H26" s="31">
        <f t="shared" si="1"/>
        <v>0.99047619047619051</v>
      </c>
      <c r="I26" s="30">
        <f t="shared" si="2"/>
        <v>0.80900000000000005</v>
      </c>
      <c r="J26" s="32">
        <f t="shared" si="3"/>
        <v>0.76564417177914101</v>
      </c>
      <c r="L26" s="32" t="e">
        <f t="shared" si="4"/>
        <v>#N/A</v>
      </c>
    </row>
    <row r="27" spans="2:12" ht="15.75" thickBot="1" x14ac:dyDescent="0.3">
      <c r="B27" s="27">
        <v>11500</v>
      </c>
      <c r="C27" s="29">
        <f>COUNTIFS(Scores!$B$2:$B$1001,"=M",Scores!$D$2:$D$1001,CONCATENATE("&gt;",B27))</f>
        <v>303</v>
      </c>
      <c r="D27" s="25">
        <f>COUNTIFS(Scores!$B$2:$B$1001,"=M",Scores!$D$2:$D$1001,CONCATENATE("&lt;=",B27))</f>
        <v>197</v>
      </c>
      <c r="E27" s="29">
        <f>COUNTIFS(Scores!$B$2:$B$1001,"=L",Scores!$D$2:$D$1001,CONCATENATE("&gt;",B27))</f>
        <v>2</v>
      </c>
      <c r="F27" s="25">
        <f>COUNTIFS(Scores!$B$2:$B$1001,"=L",Scores!$D$2:$D$1001,CONCATENATE("&lt;=",B27))</f>
        <v>498</v>
      </c>
      <c r="G27" s="30">
        <f t="shared" si="0"/>
        <v>0.60599999999999998</v>
      </c>
      <c r="H27" s="31">
        <f t="shared" si="1"/>
        <v>0.99344262295081964</v>
      </c>
      <c r="I27" s="30">
        <f t="shared" si="2"/>
        <v>0.80100000000000005</v>
      </c>
      <c r="J27" s="32">
        <f t="shared" si="3"/>
        <v>0.75279503105590062</v>
      </c>
      <c r="L27" s="32" t="e">
        <f t="shared" si="4"/>
        <v>#N/A</v>
      </c>
    </row>
    <row r="28" spans="2:12" ht="15.75" thickBot="1" x14ac:dyDescent="0.3">
      <c r="B28" s="27">
        <v>12000</v>
      </c>
      <c r="C28" s="29">
        <f>COUNTIFS(Scores!$B$2:$B$1001,"=M",Scores!$D$2:$D$1001,CONCATENATE("&gt;",B28))</f>
        <v>271</v>
      </c>
      <c r="D28" s="25">
        <f>COUNTIFS(Scores!$B$2:$B$1001,"=M",Scores!$D$2:$D$1001,CONCATENATE("&lt;=",B28))</f>
        <v>229</v>
      </c>
      <c r="E28" s="29">
        <f>COUNTIFS(Scores!$B$2:$B$1001,"=L",Scores!$D$2:$D$1001,CONCATENATE("&gt;",B28))</f>
        <v>2</v>
      </c>
      <c r="F28" s="25">
        <f>COUNTIFS(Scores!$B$2:$B$1001,"=L",Scores!$D$2:$D$1001,CONCATENATE("&lt;=",B28))</f>
        <v>498</v>
      </c>
      <c r="G28" s="30">
        <f t="shared" si="0"/>
        <v>0.54200000000000004</v>
      </c>
      <c r="H28" s="31">
        <f t="shared" si="1"/>
        <v>0.9926739926739927</v>
      </c>
      <c r="I28" s="30">
        <f t="shared" si="2"/>
        <v>0.76900000000000002</v>
      </c>
      <c r="J28" s="32">
        <f t="shared" si="3"/>
        <v>0.70116429495472188</v>
      </c>
      <c r="L28" s="32" t="e">
        <f t="shared" si="4"/>
        <v>#N/A</v>
      </c>
    </row>
    <row r="29" spans="2:12" ht="15.75" thickBot="1" x14ac:dyDescent="0.3">
      <c r="B29" s="27">
        <v>12500</v>
      </c>
      <c r="C29" s="29">
        <f>COUNTIFS(Scores!$B$2:$B$1001,"=M",Scores!$D$2:$D$1001,CONCATENATE("&gt;",B29))</f>
        <v>258</v>
      </c>
      <c r="D29" s="25">
        <f>COUNTIFS(Scores!$B$2:$B$1001,"=M",Scores!$D$2:$D$1001,CONCATENATE("&lt;=",B29))</f>
        <v>242</v>
      </c>
      <c r="E29" s="29">
        <f>COUNTIFS(Scores!$B$2:$B$1001,"=L",Scores!$D$2:$D$1001,CONCATENATE("&gt;",B29))</f>
        <v>2</v>
      </c>
      <c r="F29" s="25">
        <f>COUNTIFS(Scores!$B$2:$B$1001,"=L",Scores!$D$2:$D$1001,CONCATENATE("&lt;=",B29))</f>
        <v>498</v>
      </c>
      <c r="G29" s="30">
        <f t="shared" si="0"/>
        <v>0.51600000000000001</v>
      </c>
      <c r="H29" s="31">
        <f t="shared" si="1"/>
        <v>0.99230769230769234</v>
      </c>
      <c r="I29" s="30">
        <f t="shared" si="2"/>
        <v>0.75600000000000001</v>
      </c>
      <c r="J29" s="32">
        <f t="shared" si="3"/>
        <v>0.67894736842105274</v>
      </c>
      <c r="L29" s="32" t="e">
        <f t="shared" si="4"/>
        <v>#N/A</v>
      </c>
    </row>
    <row r="30" spans="2:12" ht="15.75" thickBot="1" x14ac:dyDescent="0.3">
      <c r="B30" s="27">
        <v>13000</v>
      </c>
      <c r="C30" s="29">
        <f>COUNTIFS(Scores!$B$2:$B$1001,"=M",Scores!$D$2:$D$1001,CONCATENATE("&gt;",B30))</f>
        <v>238</v>
      </c>
      <c r="D30" s="25">
        <f>COUNTIFS(Scores!$B$2:$B$1001,"=M",Scores!$D$2:$D$1001,CONCATENATE("&lt;=",B30))</f>
        <v>262</v>
      </c>
      <c r="E30" s="29">
        <f>COUNTIFS(Scores!$B$2:$B$1001,"=L",Scores!$D$2:$D$1001,CONCATENATE("&gt;",B30))</f>
        <v>1</v>
      </c>
      <c r="F30" s="25">
        <f>COUNTIFS(Scores!$B$2:$B$1001,"=L",Scores!$D$2:$D$1001,CONCATENATE("&lt;=",B30))</f>
        <v>499</v>
      </c>
      <c r="G30" s="30">
        <f t="shared" si="0"/>
        <v>0.47599999999999998</v>
      </c>
      <c r="H30" s="31">
        <f t="shared" si="1"/>
        <v>0.99581589958159</v>
      </c>
      <c r="I30" s="30">
        <f t="shared" si="2"/>
        <v>0.73699999999999999</v>
      </c>
      <c r="J30" s="32">
        <f t="shared" si="3"/>
        <v>0.64411366711772666</v>
      </c>
      <c r="L30" s="32" t="e">
        <f t="shared" si="4"/>
        <v>#N/A</v>
      </c>
    </row>
    <row r="31" spans="2:12" ht="15.75" thickBot="1" x14ac:dyDescent="0.3">
      <c r="B31" s="27">
        <v>13500</v>
      </c>
      <c r="C31" s="29">
        <f>COUNTIFS(Scores!$B$2:$B$1001,"=M",Scores!$D$2:$D$1001,CONCATENATE("&gt;",B31))</f>
        <v>220</v>
      </c>
      <c r="D31" s="25">
        <f>COUNTIFS(Scores!$B$2:$B$1001,"=M",Scores!$D$2:$D$1001,CONCATENATE("&lt;=",B31))</f>
        <v>280</v>
      </c>
      <c r="E31" s="29">
        <f>COUNTIFS(Scores!$B$2:$B$1001,"=L",Scores!$D$2:$D$1001,CONCATENATE("&gt;",B31))</f>
        <v>1</v>
      </c>
      <c r="F31" s="25">
        <f>COUNTIFS(Scores!$B$2:$B$1001,"=L",Scores!$D$2:$D$1001,CONCATENATE("&lt;=",B31))</f>
        <v>499</v>
      </c>
      <c r="G31" s="30">
        <f t="shared" si="0"/>
        <v>0.44</v>
      </c>
      <c r="H31" s="31">
        <f t="shared" si="1"/>
        <v>0.99547511312217196</v>
      </c>
      <c r="I31" s="30">
        <f t="shared" si="2"/>
        <v>0.71899999999999997</v>
      </c>
      <c r="J31" s="32">
        <f t="shared" si="3"/>
        <v>0.61026352288488217</v>
      </c>
      <c r="L31" s="32" t="e">
        <f t="shared" si="4"/>
        <v>#N/A</v>
      </c>
    </row>
    <row r="32" spans="2:12" ht="15.75" thickBot="1" x14ac:dyDescent="0.3">
      <c r="B32" s="27">
        <v>14000</v>
      </c>
      <c r="C32" s="29">
        <f>COUNTIFS(Scores!$B$2:$B$1001,"=M",Scores!$D$2:$D$1001,CONCATENATE("&gt;",B32))</f>
        <v>213</v>
      </c>
      <c r="D32" s="25">
        <f>COUNTIFS(Scores!$B$2:$B$1001,"=M",Scores!$D$2:$D$1001,CONCATENATE("&lt;=",B32))</f>
        <v>287</v>
      </c>
      <c r="E32" s="29">
        <f>COUNTIFS(Scores!$B$2:$B$1001,"=L",Scores!$D$2:$D$1001,CONCATENATE("&gt;",B32))</f>
        <v>1</v>
      </c>
      <c r="F32" s="25">
        <f>COUNTIFS(Scores!$B$2:$B$1001,"=L",Scores!$D$2:$D$1001,CONCATENATE("&lt;=",B32))</f>
        <v>499</v>
      </c>
      <c r="G32" s="30">
        <f t="shared" si="0"/>
        <v>0.42599999999999999</v>
      </c>
      <c r="H32" s="31">
        <f t="shared" si="1"/>
        <v>0.99532710280373837</v>
      </c>
      <c r="I32" s="30">
        <f t="shared" si="2"/>
        <v>0.71199999999999997</v>
      </c>
      <c r="J32" s="32">
        <f t="shared" si="3"/>
        <v>0.59663865546218486</v>
      </c>
      <c r="L32" s="32" t="e">
        <f t="shared" si="4"/>
        <v>#N/A</v>
      </c>
    </row>
    <row r="33" spans="2:12" ht="15.75" thickBot="1" x14ac:dyDescent="0.3">
      <c r="B33" s="27">
        <v>14500</v>
      </c>
      <c r="C33" s="29">
        <f>COUNTIFS(Scores!$B$2:$B$1001,"=M",Scores!$D$2:$D$1001,CONCATENATE("&gt;",B33))</f>
        <v>200</v>
      </c>
      <c r="D33" s="25">
        <f>COUNTIFS(Scores!$B$2:$B$1001,"=M",Scores!$D$2:$D$1001,CONCATENATE("&lt;=",B33))</f>
        <v>300</v>
      </c>
      <c r="E33" s="29">
        <f>COUNTIFS(Scores!$B$2:$B$1001,"=L",Scores!$D$2:$D$1001,CONCATENATE("&gt;",B33))</f>
        <v>0</v>
      </c>
      <c r="F33" s="25">
        <f>COUNTIFS(Scores!$B$2:$B$1001,"=L",Scores!$D$2:$D$1001,CONCATENATE("&lt;=",B33))</f>
        <v>500</v>
      </c>
      <c r="G33" s="30">
        <f t="shared" si="0"/>
        <v>0.4</v>
      </c>
      <c r="H33" s="31">
        <f t="shared" si="1"/>
        <v>1</v>
      </c>
      <c r="I33" s="30">
        <f t="shared" si="2"/>
        <v>0.7</v>
      </c>
      <c r="J33" s="32">
        <f t="shared" si="3"/>
        <v>0.57142857142857151</v>
      </c>
      <c r="L33" s="32" t="e">
        <f t="shared" si="4"/>
        <v>#N/A</v>
      </c>
    </row>
    <row r="34" spans="2:12" ht="15.75" thickBot="1" x14ac:dyDescent="0.3">
      <c r="B34" s="27">
        <v>15000</v>
      </c>
      <c r="C34" s="29">
        <f>COUNTIFS(Scores!$B$2:$B$1001,"=M",Scores!$D$2:$D$1001,CONCATENATE("&gt;",B34))</f>
        <v>191</v>
      </c>
      <c r="D34" s="25">
        <f>COUNTIFS(Scores!$B$2:$B$1001,"=M",Scores!$D$2:$D$1001,CONCATENATE("&lt;=",B34))</f>
        <v>309</v>
      </c>
      <c r="E34" s="29">
        <f>COUNTIFS(Scores!$B$2:$B$1001,"=L",Scores!$D$2:$D$1001,CONCATENATE("&gt;",B34))</f>
        <v>0</v>
      </c>
      <c r="F34" s="25">
        <f>COUNTIFS(Scores!$B$2:$B$1001,"=L",Scores!$D$2:$D$1001,CONCATENATE("&lt;=",B34))</f>
        <v>500</v>
      </c>
      <c r="G34" s="30">
        <f t="shared" si="0"/>
        <v>0.38200000000000001</v>
      </c>
      <c r="H34" s="31">
        <f t="shared" si="1"/>
        <v>1</v>
      </c>
      <c r="I34" s="30">
        <f t="shared" si="2"/>
        <v>0.69099999999999995</v>
      </c>
      <c r="J34" s="32">
        <f t="shared" si="3"/>
        <v>0.55282199710564395</v>
      </c>
      <c r="L34" s="32" t="e">
        <f t="shared" si="4"/>
        <v>#N/A</v>
      </c>
    </row>
    <row r="35" spans="2:12" ht="15.75" thickBot="1" x14ac:dyDescent="0.3">
      <c r="B35" s="27">
        <v>15500</v>
      </c>
      <c r="C35" s="29">
        <f>COUNTIFS(Scores!$B$2:$B$1001,"=M",Scores!$D$2:$D$1001,CONCATENATE("&gt;",B35))</f>
        <v>176</v>
      </c>
      <c r="D35" s="25">
        <f>COUNTIFS(Scores!$B$2:$B$1001,"=M",Scores!$D$2:$D$1001,CONCATENATE("&lt;=",B35))</f>
        <v>324</v>
      </c>
      <c r="E35" s="29">
        <f>COUNTIFS(Scores!$B$2:$B$1001,"=L",Scores!$D$2:$D$1001,CONCATENATE("&gt;",B35))</f>
        <v>0</v>
      </c>
      <c r="F35" s="25">
        <f>COUNTIFS(Scores!$B$2:$B$1001,"=L",Scores!$D$2:$D$1001,CONCATENATE("&lt;=",B35))</f>
        <v>500</v>
      </c>
      <c r="G35" s="30">
        <f t="shared" si="0"/>
        <v>0.35199999999999998</v>
      </c>
      <c r="H35" s="31">
        <f t="shared" si="1"/>
        <v>1</v>
      </c>
      <c r="I35" s="30">
        <f t="shared" si="2"/>
        <v>0.67600000000000005</v>
      </c>
      <c r="J35" s="32">
        <f t="shared" si="3"/>
        <v>0.52071005917159763</v>
      </c>
      <c r="L35" s="32" t="e">
        <f t="shared" si="4"/>
        <v>#N/A</v>
      </c>
    </row>
    <row r="36" spans="2:12" ht="15.75" thickBot="1" x14ac:dyDescent="0.3">
      <c r="B36" s="27">
        <v>16000</v>
      </c>
      <c r="C36" s="29">
        <f>COUNTIFS(Scores!$B$2:$B$1001,"=M",Scores!$D$2:$D$1001,CONCATENATE("&gt;",B36))</f>
        <v>158</v>
      </c>
      <c r="D36" s="25">
        <f>COUNTIFS(Scores!$B$2:$B$1001,"=M",Scores!$D$2:$D$1001,CONCATENATE("&lt;=",B36))</f>
        <v>342</v>
      </c>
      <c r="E36" s="29">
        <f>COUNTIFS(Scores!$B$2:$B$1001,"=L",Scores!$D$2:$D$1001,CONCATENATE("&gt;",B36))</f>
        <v>0</v>
      </c>
      <c r="F36" s="25">
        <f>COUNTIFS(Scores!$B$2:$B$1001,"=L",Scores!$D$2:$D$1001,CONCATENATE("&lt;=",B36))</f>
        <v>500</v>
      </c>
      <c r="G36" s="30">
        <f t="shared" si="0"/>
        <v>0.316</v>
      </c>
      <c r="H36" s="31">
        <f t="shared" si="1"/>
        <v>1</v>
      </c>
      <c r="I36" s="30">
        <f t="shared" si="2"/>
        <v>0.65800000000000003</v>
      </c>
      <c r="J36" s="32">
        <f t="shared" si="3"/>
        <v>0.48024316109422488</v>
      </c>
      <c r="L36" s="32" t="e">
        <f t="shared" si="4"/>
        <v>#N/A</v>
      </c>
    </row>
    <row r="37" spans="2:12" ht="15.75" thickBot="1" x14ac:dyDescent="0.3">
      <c r="B37" s="27">
        <v>16500</v>
      </c>
      <c r="C37" s="29">
        <f>COUNTIFS(Scores!$B$2:$B$1001,"=M",Scores!$D$2:$D$1001,CONCATENATE("&gt;",B37))</f>
        <v>139</v>
      </c>
      <c r="D37" s="25">
        <f>COUNTIFS(Scores!$B$2:$B$1001,"=M",Scores!$D$2:$D$1001,CONCATENATE("&lt;=",B37))</f>
        <v>361</v>
      </c>
      <c r="E37" s="29">
        <f>COUNTIFS(Scores!$B$2:$B$1001,"=L",Scores!$D$2:$D$1001,CONCATENATE("&gt;",B37))</f>
        <v>0</v>
      </c>
      <c r="F37" s="25">
        <f>COUNTIFS(Scores!$B$2:$B$1001,"=L",Scores!$D$2:$D$1001,CONCATENATE("&lt;=",B37))</f>
        <v>500</v>
      </c>
      <c r="G37" s="30">
        <f t="shared" si="0"/>
        <v>0.27800000000000002</v>
      </c>
      <c r="H37" s="31">
        <f t="shared" si="1"/>
        <v>1</v>
      </c>
      <c r="I37" s="30">
        <f t="shared" si="2"/>
        <v>0.63900000000000001</v>
      </c>
      <c r="J37" s="32">
        <f t="shared" si="3"/>
        <v>0.4350547730829421</v>
      </c>
      <c r="L37" s="32" t="e">
        <f t="shared" si="4"/>
        <v>#N/A</v>
      </c>
    </row>
    <row r="38" spans="2:12" ht="15.75" thickBot="1" x14ac:dyDescent="0.3">
      <c r="B38" s="27">
        <v>17000</v>
      </c>
      <c r="C38" s="29">
        <f>COUNTIFS(Scores!$B$2:$B$1001,"=M",Scores!$D$2:$D$1001,CONCATENATE("&gt;",B38))</f>
        <v>136</v>
      </c>
      <c r="D38" s="25">
        <f>COUNTIFS(Scores!$B$2:$B$1001,"=M",Scores!$D$2:$D$1001,CONCATENATE("&lt;=",B38))</f>
        <v>364</v>
      </c>
      <c r="E38" s="29">
        <f>COUNTIFS(Scores!$B$2:$B$1001,"=L",Scores!$D$2:$D$1001,CONCATENATE("&gt;",B38))</f>
        <v>0</v>
      </c>
      <c r="F38" s="25">
        <f>COUNTIFS(Scores!$B$2:$B$1001,"=L",Scores!$D$2:$D$1001,CONCATENATE("&lt;=",B38))</f>
        <v>500</v>
      </c>
      <c r="G38" s="30">
        <f t="shared" si="0"/>
        <v>0.27200000000000002</v>
      </c>
      <c r="H38" s="31">
        <f t="shared" si="1"/>
        <v>1</v>
      </c>
      <c r="I38" s="30">
        <f t="shared" si="2"/>
        <v>0.63600000000000001</v>
      </c>
      <c r="J38" s="32">
        <f t="shared" si="3"/>
        <v>0.42767295597484278</v>
      </c>
      <c r="L38" s="32" t="e">
        <f t="shared" si="4"/>
        <v>#N/A</v>
      </c>
    </row>
    <row r="39" spans="2:12" ht="15.75" thickBot="1" x14ac:dyDescent="0.3">
      <c r="B39" s="27">
        <v>17500</v>
      </c>
      <c r="C39" s="29">
        <f>COUNTIFS(Scores!$B$2:$B$1001,"=M",Scores!$D$2:$D$1001,CONCATENATE("&gt;",B39))</f>
        <v>123</v>
      </c>
      <c r="D39" s="25">
        <f>COUNTIFS(Scores!$B$2:$B$1001,"=M",Scores!$D$2:$D$1001,CONCATENATE("&lt;=",B39))</f>
        <v>377</v>
      </c>
      <c r="E39" s="29">
        <f>COUNTIFS(Scores!$B$2:$B$1001,"=L",Scores!$D$2:$D$1001,CONCATENATE("&gt;",B39))</f>
        <v>0</v>
      </c>
      <c r="F39" s="25">
        <f>COUNTIFS(Scores!$B$2:$B$1001,"=L",Scores!$D$2:$D$1001,CONCATENATE("&lt;=",B39))</f>
        <v>500</v>
      </c>
      <c r="G39" s="30">
        <f t="shared" si="0"/>
        <v>0.246</v>
      </c>
      <c r="H39" s="31">
        <f t="shared" si="1"/>
        <v>1</v>
      </c>
      <c r="I39" s="30">
        <f t="shared" si="2"/>
        <v>0.623</v>
      </c>
      <c r="J39" s="32">
        <f t="shared" si="3"/>
        <v>0.39486356340288925</v>
      </c>
      <c r="L39" s="32" t="e">
        <f t="shared" si="4"/>
        <v>#N/A</v>
      </c>
    </row>
    <row r="40" spans="2:12" ht="15.75" thickBot="1" x14ac:dyDescent="0.3">
      <c r="B40" s="27">
        <v>18000</v>
      </c>
      <c r="C40" s="29">
        <f>COUNTIFS(Scores!$B$2:$B$1001,"=M",Scores!$D$2:$D$1001,CONCATENATE("&gt;",B40))</f>
        <v>107</v>
      </c>
      <c r="D40" s="25">
        <f>COUNTIFS(Scores!$B$2:$B$1001,"=M",Scores!$D$2:$D$1001,CONCATENATE("&lt;=",B40))</f>
        <v>393</v>
      </c>
      <c r="E40" s="29">
        <f>COUNTIFS(Scores!$B$2:$B$1001,"=L",Scores!$D$2:$D$1001,CONCATENATE("&gt;",B40))</f>
        <v>0</v>
      </c>
      <c r="F40" s="25">
        <f>COUNTIFS(Scores!$B$2:$B$1001,"=L",Scores!$D$2:$D$1001,CONCATENATE("&lt;=",B40))</f>
        <v>500</v>
      </c>
      <c r="G40" s="30">
        <f t="shared" si="0"/>
        <v>0.214</v>
      </c>
      <c r="H40" s="31">
        <f t="shared" si="1"/>
        <v>1</v>
      </c>
      <c r="I40" s="30">
        <f t="shared" si="2"/>
        <v>0.60699999999999998</v>
      </c>
      <c r="J40" s="32">
        <f t="shared" si="3"/>
        <v>0.3525535420098847</v>
      </c>
      <c r="L40" s="32" t="e">
        <f t="shared" si="4"/>
        <v>#N/A</v>
      </c>
    </row>
    <row r="41" spans="2:12" ht="15.75" thickBot="1" x14ac:dyDescent="0.3">
      <c r="B41" s="27">
        <v>18500</v>
      </c>
      <c r="C41" s="29">
        <f>COUNTIFS(Scores!$B$2:$B$1001,"=M",Scores!$D$2:$D$1001,CONCATENATE("&gt;",B41))</f>
        <v>103</v>
      </c>
      <c r="D41" s="25">
        <f>COUNTIFS(Scores!$B$2:$B$1001,"=M",Scores!$D$2:$D$1001,CONCATENATE("&lt;=",B41))</f>
        <v>397</v>
      </c>
      <c r="E41" s="29">
        <f>COUNTIFS(Scores!$B$2:$B$1001,"=L",Scores!$D$2:$D$1001,CONCATENATE("&gt;",B41))</f>
        <v>0</v>
      </c>
      <c r="F41" s="25">
        <f>COUNTIFS(Scores!$B$2:$B$1001,"=L",Scores!$D$2:$D$1001,CONCATENATE("&lt;=",B41))</f>
        <v>500</v>
      </c>
      <c r="G41" s="30">
        <f t="shared" si="0"/>
        <v>0.20599999999999999</v>
      </c>
      <c r="H41" s="31">
        <f t="shared" si="1"/>
        <v>1</v>
      </c>
      <c r="I41" s="30">
        <f t="shared" si="2"/>
        <v>0.60299999999999998</v>
      </c>
      <c r="J41" s="32">
        <f t="shared" si="3"/>
        <v>0.34162520729684909</v>
      </c>
      <c r="L41" s="32" t="e">
        <f t="shared" si="4"/>
        <v>#N/A</v>
      </c>
    </row>
    <row r="42" spans="2:12" ht="15.75" thickBot="1" x14ac:dyDescent="0.3">
      <c r="B42" s="27">
        <v>19000</v>
      </c>
      <c r="C42" s="29">
        <f>COUNTIFS(Scores!$B$2:$B$1001,"=M",Scores!$D$2:$D$1001,CONCATENATE("&gt;",B42))</f>
        <v>101</v>
      </c>
      <c r="D42" s="25">
        <f>COUNTIFS(Scores!$B$2:$B$1001,"=M",Scores!$D$2:$D$1001,CONCATENATE("&lt;=",B42))</f>
        <v>399</v>
      </c>
      <c r="E42" s="29">
        <f>COUNTIFS(Scores!$B$2:$B$1001,"=L",Scores!$D$2:$D$1001,CONCATENATE("&gt;",B42))</f>
        <v>0</v>
      </c>
      <c r="F42" s="25">
        <f>COUNTIFS(Scores!$B$2:$B$1001,"=L",Scores!$D$2:$D$1001,CONCATENATE("&lt;=",B42))</f>
        <v>500</v>
      </c>
      <c r="G42" s="30">
        <f t="shared" si="0"/>
        <v>0.20200000000000001</v>
      </c>
      <c r="H42" s="31">
        <f t="shared" si="1"/>
        <v>1</v>
      </c>
      <c r="I42" s="30">
        <f t="shared" si="2"/>
        <v>0.60099999999999998</v>
      </c>
      <c r="J42" s="32">
        <f t="shared" si="3"/>
        <v>0.33610648918469221</v>
      </c>
      <c r="L42" s="32" t="e">
        <f t="shared" si="4"/>
        <v>#N/A</v>
      </c>
    </row>
    <row r="43" spans="2:12" ht="15.75" thickBot="1" x14ac:dyDescent="0.3">
      <c r="B43" s="27">
        <v>19500</v>
      </c>
      <c r="C43" s="29">
        <f>COUNTIFS(Scores!$B$2:$B$1001,"=M",Scores!$D$2:$D$1001,CONCATENATE("&gt;",B43))</f>
        <v>93</v>
      </c>
      <c r="D43" s="25">
        <f>COUNTIFS(Scores!$B$2:$B$1001,"=M",Scores!$D$2:$D$1001,CONCATENATE("&lt;=",B43))</f>
        <v>407</v>
      </c>
      <c r="E43" s="29">
        <f>COUNTIFS(Scores!$B$2:$B$1001,"=L",Scores!$D$2:$D$1001,CONCATENATE("&gt;",B43))</f>
        <v>0</v>
      </c>
      <c r="F43" s="25">
        <f>COUNTIFS(Scores!$B$2:$B$1001,"=L",Scores!$D$2:$D$1001,CONCATENATE("&lt;=",B43))</f>
        <v>500</v>
      </c>
      <c r="G43" s="30">
        <f t="shared" si="0"/>
        <v>0.186</v>
      </c>
      <c r="H43" s="31">
        <f t="shared" si="1"/>
        <v>1</v>
      </c>
      <c r="I43" s="30">
        <f t="shared" si="2"/>
        <v>0.59299999999999997</v>
      </c>
      <c r="J43" s="32">
        <f t="shared" si="3"/>
        <v>0.31365935919055649</v>
      </c>
      <c r="L43" s="32" t="e">
        <f t="shared" si="4"/>
        <v>#N/A</v>
      </c>
    </row>
    <row r="44" spans="2:12" ht="15.75" thickBot="1" x14ac:dyDescent="0.3">
      <c r="B44" s="27">
        <v>20000</v>
      </c>
      <c r="C44" s="29">
        <f>COUNTIFS(Scores!$B$2:$B$1001,"=M",Scores!$D$2:$D$1001,CONCATENATE("&gt;",B44))</f>
        <v>90</v>
      </c>
      <c r="D44" s="25">
        <f>COUNTIFS(Scores!$B$2:$B$1001,"=M",Scores!$D$2:$D$1001,CONCATENATE("&lt;=",B44))</f>
        <v>410</v>
      </c>
      <c r="E44" s="29">
        <f>COUNTIFS(Scores!$B$2:$B$1001,"=L",Scores!$D$2:$D$1001,CONCATENATE("&gt;",B44))</f>
        <v>0</v>
      </c>
      <c r="F44" s="25">
        <f>COUNTIFS(Scores!$B$2:$B$1001,"=L",Scores!$D$2:$D$1001,CONCATENATE("&lt;=",B44))</f>
        <v>500</v>
      </c>
      <c r="G44" s="30">
        <f t="shared" si="0"/>
        <v>0.18</v>
      </c>
      <c r="H44" s="31">
        <f t="shared" si="1"/>
        <v>1</v>
      </c>
      <c r="I44" s="30">
        <f t="shared" si="2"/>
        <v>0.59</v>
      </c>
      <c r="J44" s="32">
        <f t="shared" si="3"/>
        <v>0.30508474576271188</v>
      </c>
      <c r="L44" s="32" t="e">
        <f t="shared" si="4"/>
        <v>#N/A</v>
      </c>
    </row>
    <row r="45" spans="2:12" ht="15.75" thickBot="1" x14ac:dyDescent="0.3">
      <c r="B45" s="27">
        <v>20500</v>
      </c>
      <c r="C45" s="29">
        <f>COUNTIFS(Scores!$B$2:$B$1001,"=M",Scores!$D$2:$D$1001,CONCATENATE("&gt;",B45))</f>
        <v>90</v>
      </c>
      <c r="D45" s="25">
        <f>COUNTIFS(Scores!$B$2:$B$1001,"=M",Scores!$D$2:$D$1001,CONCATENATE("&lt;=",B45))</f>
        <v>410</v>
      </c>
      <c r="E45" s="29">
        <f>COUNTIFS(Scores!$B$2:$B$1001,"=L",Scores!$D$2:$D$1001,CONCATENATE("&gt;",B45))</f>
        <v>0</v>
      </c>
      <c r="F45" s="25">
        <f>COUNTIFS(Scores!$B$2:$B$1001,"=L",Scores!$D$2:$D$1001,CONCATENATE("&lt;=",B45))</f>
        <v>500</v>
      </c>
      <c r="G45" s="30">
        <f t="shared" si="0"/>
        <v>0.18</v>
      </c>
      <c r="H45" s="31">
        <f t="shared" si="1"/>
        <v>1</v>
      </c>
      <c r="I45" s="30">
        <f t="shared" si="2"/>
        <v>0.59</v>
      </c>
      <c r="J45" s="32">
        <f t="shared" si="3"/>
        <v>0.30508474576271188</v>
      </c>
      <c r="L45" s="32" t="e">
        <f t="shared" si="4"/>
        <v>#N/A</v>
      </c>
    </row>
    <row r="46" spans="2:12" ht="15.75" thickBot="1" x14ac:dyDescent="0.3">
      <c r="B46" s="27">
        <v>21000</v>
      </c>
      <c r="C46" s="29">
        <f>COUNTIFS(Scores!$B$2:$B$1001,"=M",Scores!$D$2:$D$1001,CONCATENATE("&gt;",B46))</f>
        <v>88</v>
      </c>
      <c r="D46" s="25">
        <f>COUNTIFS(Scores!$B$2:$B$1001,"=M",Scores!$D$2:$D$1001,CONCATENATE("&lt;=",B46))</f>
        <v>412</v>
      </c>
      <c r="E46" s="29">
        <f>COUNTIFS(Scores!$B$2:$B$1001,"=L",Scores!$D$2:$D$1001,CONCATENATE("&gt;",B46))</f>
        <v>0</v>
      </c>
      <c r="F46" s="25">
        <f>COUNTIFS(Scores!$B$2:$B$1001,"=L",Scores!$D$2:$D$1001,CONCATENATE("&lt;=",B46))</f>
        <v>500</v>
      </c>
      <c r="G46" s="30">
        <f t="shared" si="0"/>
        <v>0.17599999999999999</v>
      </c>
      <c r="H46" s="31">
        <f t="shared" si="1"/>
        <v>1</v>
      </c>
      <c r="I46" s="30">
        <f t="shared" si="2"/>
        <v>0.58799999999999997</v>
      </c>
      <c r="J46" s="32">
        <f t="shared" si="3"/>
        <v>0.29931972789115646</v>
      </c>
      <c r="L46" s="32" t="e">
        <f t="shared" si="4"/>
        <v>#N/A</v>
      </c>
    </row>
    <row r="47" spans="2:12" ht="15.75" thickBot="1" x14ac:dyDescent="0.3">
      <c r="B47" s="27">
        <v>21500</v>
      </c>
      <c r="C47" s="29">
        <f>COUNTIFS(Scores!$B$2:$B$1001,"=M",Scores!$D$2:$D$1001,CONCATENATE("&gt;",B47))</f>
        <v>86</v>
      </c>
      <c r="D47" s="25">
        <f>COUNTIFS(Scores!$B$2:$B$1001,"=M",Scores!$D$2:$D$1001,CONCATENATE("&lt;=",B47))</f>
        <v>414</v>
      </c>
      <c r="E47" s="29">
        <f>COUNTIFS(Scores!$B$2:$B$1001,"=L",Scores!$D$2:$D$1001,CONCATENATE("&gt;",B47))</f>
        <v>0</v>
      </c>
      <c r="F47" s="25">
        <f>COUNTIFS(Scores!$B$2:$B$1001,"=L",Scores!$D$2:$D$1001,CONCATENATE("&lt;=",B47))</f>
        <v>500</v>
      </c>
      <c r="G47" s="30">
        <f t="shared" si="0"/>
        <v>0.17199999999999999</v>
      </c>
      <c r="H47" s="31">
        <f t="shared" si="1"/>
        <v>1</v>
      </c>
      <c r="I47" s="30">
        <f t="shared" si="2"/>
        <v>0.58599999999999997</v>
      </c>
      <c r="J47" s="32">
        <f t="shared" si="3"/>
        <v>0.29351535836177473</v>
      </c>
      <c r="L47" s="32" t="e">
        <f t="shared" si="4"/>
        <v>#N/A</v>
      </c>
    </row>
    <row r="48" spans="2:12" ht="15.75" thickBot="1" x14ac:dyDescent="0.3">
      <c r="B48" s="27">
        <v>22000</v>
      </c>
      <c r="C48" s="29">
        <f>COUNTIFS(Scores!$B$2:$B$1001,"=M",Scores!$D$2:$D$1001,CONCATENATE("&gt;",B48))</f>
        <v>83</v>
      </c>
      <c r="D48" s="25">
        <f>COUNTIFS(Scores!$B$2:$B$1001,"=M",Scores!$D$2:$D$1001,CONCATENATE("&lt;=",B48))</f>
        <v>417</v>
      </c>
      <c r="E48" s="29">
        <f>COUNTIFS(Scores!$B$2:$B$1001,"=L",Scores!$D$2:$D$1001,CONCATENATE("&gt;",B48))</f>
        <v>0</v>
      </c>
      <c r="F48" s="25">
        <f>COUNTIFS(Scores!$B$2:$B$1001,"=L",Scores!$D$2:$D$1001,CONCATENATE("&lt;=",B48))</f>
        <v>500</v>
      </c>
      <c r="G48" s="30">
        <f t="shared" si="0"/>
        <v>0.16600000000000001</v>
      </c>
      <c r="H48" s="31">
        <f t="shared" si="1"/>
        <v>1</v>
      </c>
      <c r="I48" s="30">
        <f t="shared" si="2"/>
        <v>0.58299999999999996</v>
      </c>
      <c r="J48" s="32">
        <f t="shared" si="3"/>
        <v>0.28473413379073759</v>
      </c>
      <c r="L48" s="32" t="e">
        <f t="shared" si="4"/>
        <v>#N/A</v>
      </c>
    </row>
    <row r="49" spans="2:12" ht="15.75" thickBot="1" x14ac:dyDescent="0.3">
      <c r="B49" s="27">
        <v>22500</v>
      </c>
      <c r="C49" s="29">
        <f>COUNTIFS(Scores!$B$2:$B$1001,"=M",Scores!$D$2:$D$1001,CONCATENATE("&gt;",B49))</f>
        <v>74</v>
      </c>
      <c r="D49" s="25">
        <f>COUNTIFS(Scores!$B$2:$B$1001,"=M",Scores!$D$2:$D$1001,CONCATENATE("&lt;=",B49))</f>
        <v>426</v>
      </c>
      <c r="E49" s="29">
        <f>COUNTIFS(Scores!$B$2:$B$1001,"=L",Scores!$D$2:$D$1001,CONCATENATE("&gt;",B49))</f>
        <v>0</v>
      </c>
      <c r="F49" s="25">
        <f>COUNTIFS(Scores!$B$2:$B$1001,"=L",Scores!$D$2:$D$1001,CONCATENATE("&lt;=",B49))</f>
        <v>500</v>
      </c>
      <c r="G49" s="30">
        <f t="shared" si="0"/>
        <v>0.14799999999999999</v>
      </c>
      <c r="H49" s="31">
        <f t="shared" si="1"/>
        <v>1</v>
      </c>
      <c r="I49" s="30">
        <f t="shared" si="2"/>
        <v>0.57399999999999995</v>
      </c>
      <c r="J49" s="32">
        <f t="shared" si="3"/>
        <v>0.25783972125435539</v>
      </c>
      <c r="L49" s="32" t="e">
        <f t="shared" si="4"/>
        <v>#N/A</v>
      </c>
    </row>
    <row r="50" spans="2:12" ht="15.75" thickBot="1" x14ac:dyDescent="0.3">
      <c r="B50" s="27">
        <v>23000</v>
      </c>
      <c r="C50" s="29">
        <f>COUNTIFS(Scores!$B$2:$B$1001,"=M",Scores!$D$2:$D$1001,CONCATENATE("&gt;",B50))</f>
        <v>53</v>
      </c>
      <c r="D50" s="25">
        <f>COUNTIFS(Scores!$B$2:$B$1001,"=M",Scores!$D$2:$D$1001,CONCATENATE("&lt;=",B50))</f>
        <v>447</v>
      </c>
      <c r="E50" s="29">
        <f>COUNTIFS(Scores!$B$2:$B$1001,"=L",Scores!$D$2:$D$1001,CONCATENATE("&gt;",B50))</f>
        <v>0</v>
      </c>
      <c r="F50" s="25">
        <f>COUNTIFS(Scores!$B$2:$B$1001,"=L",Scores!$D$2:$D$1001,CONCATENATE("&lt;=",B50))</f>
        <v>500</v>
      </c>
      <c r="G50" s="30">
        <f t="shared" si="0"/>
        <v>0.106</v>
      </c>
      <c r="H50" s="31">
        <f t="shared" si="1"/>
        <v>1</v>
      </c>
      <c r="I50" s="30">
        <f t="shared" si="2"/>
        <v>0.55300000000000005</v>
      </c>
      <c r="J50" s="32">
        <f t="shared" si="3"/>
        <v>0.19168173598553342</v>
      </c>
      <c r="L50" s="32" t="e">
        <f t="shared" si="4"/>
        <v>#N/A</v>
      </c>
    </row>
    <row r="51" spans="2:12" ht="15.75" thickBot="1" x14ac:dyDescent="0.3">
      <c r="B51" s="27">
        <v>23500</v>
      </c>
      <c r="C51" s="29">
        <f>COUNTIFS(Scores!$B$2:$B$1001,"=M",Scores!$D$2:$D$1001,CONCATENATE("&gt;",B51))</f>
        <v>37</v>
      </c>
      <c r="D51" s="25">
        <f>COUNTIFS(Scores!$B$2:$B$1001,"=M",Scores!$D$2:$D$1001,CONCATENATE("&lt;=",B51))</f>
        <v>463</v>
      </c>
      <c r="E51" s="29">
        <f>COUNTIFS(Scores!$B$2:$B$1001,"=L",Scores!$D$2:$D$1001,CONCATENATE("&gt;",B51))</f>
        <v>0</v>
      </c>
      <c r="F51" s="25">
        <f>COUNTIFS(Scores!$B$2:$B$1001,"=L",Scores!$D$2:$D$1001,CONCATENATE("&lt;=",B51))</f>
        <v>500</v>
      </c>
      <c r="G51" s="30">
        <f t="shared" si="0"/>
        <v>7.3999999999999996E-2</v>
      </c>
      <c r="H51" s="31">
        <f t="shared" si="1"/>
        <v>1</v>
      </c>
      <c r="I51" s="30">
        <f t="shared" si="2"/>
        <v>0.53700000000000003</v>
      </c>
      <c r="J51" s="32">
        <f t="shared" si="3"/>
        <v>0.13780260707635009</v>
      </c>
      <c r="L51" s="32" t="e">
        <f t="shared" si="4"/>
        <v>#N/A</v>
      </c>
    </row>
    <row r="52" spans="2:12" ht="15.75" thickBot="1" x14ac:dyDescent="0.3">
      <c r="B52" s="27">
        <v>24000</v>
      </c>
      <c r="C52" s="29">
        <f>COUNTIFS(Scores!$B$2:$B$1001,"=M",Scores!$D$2:$D$1001,CONCATENATE("&gt;",B52))</f>
        <v>35</v>
      </c>
      <c r="D52" s="25">
        <f>COUNTIFS(Scores!$B$2:$B$1001,"=M",Scores!$D$2:$D$1001,CONCATENATE("&lt;=",B52))</f>
        <v>465</v>
      </c>
      <c r="E52" s="29">
        <f>COUNTIFS(Scores!$B$2:$B$1001,"=L",Scores!$D$2:$D$1001,CONCATENATE("&gt;",B52))</f>
        <v>0</v>
      </c>
      <c r="F52" s="25">
        <f>COUNTIFS(Scores!$B$2:$B$1001,"=L",Scores!$D$2:$D$1001,CONCATENATE("&lt;=",B52))</f>
        <v>500</v>
      </c>
      <c r="G52" s="30">
        <f t="shared" si="0"/>
        <v>7.0000000000000007E-2</v>
      </c>
      <c r="H52" s="31">
        <f t="shared" si="1"/>
        <v>1</v>
      </c>
      <c r="I52" s="30">
        <f t="shared" si="2"/>
        <v>0.53500000000000003</v>
      </c>
      <c r="J52" s="32">
        <f t="shared" si="3"/>
        <v>0.13084112149532712</v>
      </c>
      <c r="L52" s="32" t="e">
        <f t="shared" si="4"/>
        <v>#N/A</v>
      </c>
    </row>
    <row r="53" spans="2:12" ht="15.75" thickBot="1" x14ac:dyDescent="0.3">
      <c r="B53" s="27">
        <v>24500</v>
      </c>
      <c r="C53" s="29">
        <f>COUNTIFS(Scores!$B$2:$B$1001,"=M",Scores!$D$2:$D$1001,CONCATENATE("&gt;",B53))</f>
        <v>35</v>
      </c>
      <c r="D53" s="25">
        <f>COUNTIFS(Scores!$B$2:$B$1001,"=M",Scores!$D$2:$D$1001,CONCATENATE("&lt;=",B53))</f>
        <v>465</v>
      </c>
      <c r="E53" s="29">
        <f>COUNTIFS(Scores!$B$2:$B$1001,"=L",Scores!$D$2:$D$1001,CONCATENATE("&gt;",B53))</f>
        <v>0</v>
      </c>
      <c r="F53" s="25">
        <f>COUNTIFS(Scores!$B$2:$B$1001,"=L",Scores!$D$2:$D$1001,CONCATENATE("&lt;=",B53))</f>
        <v>500</v>
      </c>
      <c r="G53" s="30">
        <f t="shared" si="0"/>
        <v>7.0000000000000007E-2</v>
      </c>
      <c r="H53" s="31">
        <f t="shared" si="1"/>
        <v>1</v>
      </c>
      <c r="I53" s="30">
        <f t="shared" si="2"/>
        <v>0.53500000000000003</v>
      </c>
      <c r="J53" s="32">
        <f t="shared" si="3"/>
        <v>0.13084112149532712</v>
      </c>
      <c r="L53" s="32" t="e">
        <f t="shared" si="4"/>
        <v>#N/A</v>
      </c>
    </row>
    <row r="54" spans="2:12" ht="15.75" thickBot="1" x14ac:dyDescent="0.3">
      <c r="B54" s="27">
        <v>25000</v>
      </c>
      <c r="C54" s="29">
        <f>COUNTIFS(Scores!$B$2:$B$1001,"=M",Scores!$D$2:$D$1001,CONCATENATE("&gt;",B54))</f>
        <v>35</v>
      </c>
      <c r="D54" s="25">
        <f>COUNTIFS(Scores!$B$2:$B$1001,"=M",Scores!$D$2:$D$1001,CONCATENATE("&lt;=",B54))</f>
        <v>465</v>
      </c>
      <c r="E54" s="29">
        <f>COUNTIFS(Scores!$B$2:$B$1001,"=L",Scores!$D$2:$D$1001,CONCATENATE("&gt;",B54))</f>
        <v>0</v>
      </c>
      <c r="F54" s="25">
        <f>COUNTIFS(Scores!$B$2:$B$1001,"=L",Scores!$D$2:$D$1001,CONCATENATE("&lt;=",B54))</f>
        <v>500</v>
      </c>
      <c r="G54" s="30">
        <f t="shared" si="0"/>
        <v>7.0000000000000007E-2</v>
      </c>
      <c r="H54" s="31">
        <f t="shared" si="1"/>
        <v>1</v>
      </c>
      <c r="I54" s="30">
        <f t="shared" si="2"/>
        <v>0.53500000000000003</v>
      </c>
      <c r="J54" s="32">
        <f t="shared" si="3"/>
        <v>0.13084112149532712</v>
      </c>
      <c r="L54" s="32" t="e">
        <f t="shared" si="4"/>
        <v>#N/A</v>
      </c>
    </row>
    <row r="55" spans="2:12" ht="15.75" thickBot="1" x14ac:dyDescent="0.3">
      <c r="B55" s="27">
        <v>25500</v>
      </c>
      <c r="C55" s="29">
        <f>COUNTIFS(Scores!$B$2:$B$1001,"=M",Scores!$D$2:$D$1001,CONCATENATE("&gt;",B55))</f>
        <v>35</v>
      </c>
      <c r="D55" s="25">
        <f>COUNTIFS(Scores!$B$2:$B$1001,"=M",Scores!$D$2:$D$1001,CONCATENATE("&lt;=",B55))</f>
        <v>465</v>
      </c>
      <c r="E55" s="29">
        <f>COUNTIFS(Scores!$B$2:$B$1001,"=L",Scores!$D$2:$D$1001,CONCATENATE("&gt;",B55))</f>
        <v>0</v>
      </c>
      <c r="F55" s="25">
        <f>COUNTIFS(Scores!$B$2:$B$1001,"=L",Scores!$D$2:$D$1001,CONCATENATE("&lt;=",B55))</f>
        <v>500</v>
      </c>
      <c r="G55" s="30">
        <f t="shared" si="0"/>
        <v>7.0000000000000007E-2</v>
      </c>
      <c r="H55" s="31">
        <f t="shared" si="1"/>
        <v>1</v>
      </c>
      <c r="I55" s="30">
        <f t="shared" si="2"/>
        <v>0.53500000000000003</v>
      </c>
      <c r="J55" s="32">
        <f t="shared" si="3"/>
        <v>0.13084112149532712</v>
      </c>
      <c r="L55" s="32" t="e">
        <f t="shared" si="4"/>
        <v>#N/A</v>
      </c>
    </row>
    <row r="56" spans="2:12" ht="15.75" thickBot="1" x14ac:dyDescent="0.3">
      <c r="B56" s="27">
        <v>26000</v>
      </c>
      <c r="C56" s="29">
        <f>COUNTIFS(Scores!$B$2:$B$1001,"=M",Scores!$D$2:$D$1001,CONCATENATE("&gt;",B56))</f>
        <v>35</v>
      </c>
      <c r="D56" s="25">
        <f>COUNTIFS(Scores!$B$2:$B$1001,"=M",Scores!$D$2:$D$1001,CONCATENATE("&lt;=",B56))</f>
        <v>465</v>
      </c>
      <c r="E56" s="29">
        <f>COUNTIFS(Scores!$B$2:$B$1001,"=L",Scores!$D$2:$D$1001,CONCATENATE("&gt;",B56))</f>
        <v>0</v>
      </c>
      <c r="F56" s="25">
        <f>COUNTIFS(Scores!$B$2:$B$1001,"=L",Scores!$D$2:$D$1001,CONCATENATE("&lt;=",B56))</f>
        <v>500</v>
      </c>
      <c r="G56" s="30">
        <f t="shared" si="0"/>
        <v>7.0000000000000007E-2</v>
      </c>
      <c r="H56" s="31">
        <f t="shared" si="1"/>
        <v>1</v>
      </c>
      <c r="I56" s="30">
        <f t="shared" si="2"/>
        <v>0.53500000000000003</v>
      </c>
      <c r="J56" s="32">
        <f t="shared" si="3"/>
        <v>0.13084112149532712</v>
      </c>
      <c r="L56" s="32" t="e">
        <f t="shared" si="4"/>
        <v>#N/A</v>
      </c>
    </row>
    <row r="57" spans="2:12" ht="15.75" thickBot="1" x14ac:dyDescent="0.3">
      <c r="B57" s="27">
        <v>26500</v>
      </c>
      <c r="C57" s="29">
        <f>COUNTIFS(Scores!$B$2:$B$1001,"=M",Scores!$D$2:$D$1001,CONCATENATE("&gt;",B57))</f>
        <v>34</v>
      </c>
      <c r="D57" s="25">
        <f>COUNTIFS(Scores!$B$2:$B$1001,"=M",Scores!$D$2:$D$1001,CONCATENATE("&lt;=",B57))</f>
        <v>466</v>
      </c>
      <c r="E57" s="29">
        <f>COUNTIFS(Scores!$B$2:$B$1001,"=L",Scores!$D$2:$D$1001,CONCATENATE("&gt;",B57))</f>
        <v>0</v>
      </c>
      <c r="F57" s="25">
        <f>COUNTIFS(Scores!$B$2:$B$1001,"=L",Scores!$D$2:$D$1001,CONCATENATE("&lt;=",B57))</f>
        <v>500</v>
      </c>
      <c r="G57" s="30">
        <f t="shared" si="0"/>
        <v>6.8000000000000005E-2</v>
      </c>
      <c r="H57" s="31">
        <f t="shared" si="1"/>
        <v>1</v>
      </c>
      <c r="I57" s="30">
        <f t="shared" si="2"/>
        <v>0.53400000000000003</v>
      </c>
      <c r="J57" s="32">
        <f t="shared" si="3"/>
        <v>0.12734082397003746</v>
      </c>
      <c r="L57" s="32" t="e">
        <f t="shared" si="4"/>
        <v>#N/A</v>
      </c>
    </row>
    <row r="58" spans="2:12" ht="15.75" thickBot="1" x14ac:dyDescent="0.3">
      <c r="B58" s="27">
        <v>27000</v>
      </c>
      <c r="C58" s="29">
        <f>COUNTIFS(Scores!$B$2:$B$1001,"=M",Scores!$D$2:$D$1001,CONCATENATE("&gt;",B58))</f>
        <v>34</v>
      </c>
      <c r="D58" s="25">
        <f>COUNTIFS(Scores!$B$2:$B$1001,"=M",Scores!$D$2:$D$1001,CONCATENATE("&lt;=",B58))</f>
        <v>466</v>
      </c>
      <c r="E58" s="29">
        <f>COUNTIFS(Scores!$B$2:$B$1001,"=L",Scores!$D$2:$D$1001,CONCATENATE("&gt;",B58))</f>
        <v>0</v>
      </c>
      <c r="F58" s="25">
        <f>COUNTIFS(Scores!$B$2:$B$1001,"=L",Scores!$D$2:$D$1001,CONCATENATE("&lt;=",B58))</f>
        <v>500</v>
      </c>
      <c r="G58" s="30">
        <f t="shared" si="0"/>
        <v>6.8000000000000005E-2</v>
      </c>
      <c r="H58" s="31">
        <f t="shared" si="1"/>
        <v>1</v>
      </c>
      <c r="I58" s="30">
        <f t="shared" si="2"/>
        <v>0.53400000000000003</v>
      </c>
      <c r="J58" s="32">
        <f t="shared" si="3"/>
        <v>0.12734082397003746</v>
      </c>
      <c r="L58" s="32" t="e">
        <f t="shared" si="4"/>
        <v>#N/A</v>
      </c>
    </row>
    <row r="59" spans="2:12" ht="15.75" thickBot="1" x14ac:dyDescent="0.3">
      <c r="B59" s="27">
        <v>27500</v>
      </c>
      <c r="C59" s="29">
        <f>COUNTIFS(Scores!$B$2:$B$1001,"=M",Scores!$D$2:$D$1001,CONCATENATE("&gt;",B59))</f>
        <v>33</v>
      </c>
      <c r="D59" s="25">
        <f>COUNTIFS(Scores!$B$2:$B$1001,"=M",Scores!$D$2:$D$1001,CONCATENATE("&lt;=",B59))</f>
        <v>467</v>
      </c>
      <c r="E59" s="29">
        <f>COUNTIFS(Scores!$B$2:$B$1001,"=L",Scores!$D$2:$D$1001,CONCATENATE("&gt;",B59))</f>
        <v>0</v>
      </c>
      <c r="F59" s="25">
        <f>COUNTIFS(Scores!$B$2:$B$1001,"=L",Scores!$D$2:$D$1001,CONCATENATE("&lt;=",B59))</f>
        <v>500</v>
      </c>
      <c r="G59" s="30">
        <f t="shared" si="0"/>
        <v>6.6000000000000003E-2</v>
      </c>
      <c r="H59" s="31">
        <f t="shared" si="1"/>
        <v>1</v>
      </c>
      <c r="I59" s="30">
        <f t="shared" si="2"/>
        <v>0.53300000000000003</v>
      </c>
      <c r="J59" s="32">
        <f t="shared" si="3"/>
        <v>0.12382739212007504</v>
      </c>
      <c r="L59" s="32" t="e">
        <f t="shared" si="4"/>
        <v>#N/A</v>
      </c>
    </row>
    <row r="60" spans="2:12" ht="15.75" thickBot="1" x14ac:dyDescent="0.3">
      <c r="B60" s="27">
        <v>28000</v>
      </c>
      <c r="C60" s="29">
        <f>COUNTIFS(Scores!$B$2:$B$1001,"=M",Scores!$D$2:$D$1001,CONCATENATE("&gt;",B60))</f>
        <v>33</v>
      </c>
      <c r="D60" s="25">
        <f>COUNTIFS(Scores!$B$2:$B$1001,"=M",Scores!$D$2:$D$1001,CONCATENATE("&lt;=",B60))</f>
        <v>467</v>
      </c>
      <c r="E60" s="29">
        <f>COUNTIFS(Scores!$B$2:$B$1001,"=L",Scores!$D$2:$D$1001,CONCATENATE("&gt;",B60))</f>
        <v>0</v>
      </c>
      <c r="F60" s="25">
        <f>COUNTIFS(Scores!$B$2:$B$1001,"=L",Scores!$D$2:$D$1001,CONCATENATE("&lt;=",B60))</f>
        <v>500</v>
      </c>
      <c r="G60" s="30">
        <f t="shared" si="0"/>
        <v>6.6000000000000003E-2</v>
      </c>
      <c r="H60" s="31">
        <f t="shared" si="1"/>
        <v>1</v>
      </c>
      <c r="I60" s="30">
        <f t="shared" si="2"/>
        <v>0.53300000000000003</v>
      </c>
      <c r="J60" s="32">
        <f t="shared" si="3"/>
        <v>0.12382739212007504</v>
      </c>
      <c r="L60" s="32" t="e">
        <f t="shared" si="4"/>
        <v>#N/A</v>
      </c>
    </row>
    <row r="61" spans="2:12" ht="15.75" thickBot="1" x14ac:dyDescent="0.3">
      <c r="B61" s="27">
        <v>28500</v>
      </c>
      <c r="C61" s="29">
        <f>COUNTIFS(Scores!$B$2:$B$1001,"=M",Scores!$D$2:$D$1001,CONCATENATE("&gt;",B61))</f>
        <v>32</v>
      </c>
      <c r="D61" s="25">
        <f>COUNTIFS(Scores!$B$2:$B$1001,"=M",Scores!$D$2:$D$1001,CONCATENATE("&lt;=",B61))</f>
        <v>468</v>
      </c>
      <c r="E61" s="29">
        <f>COUNTIFS(Scores!$B$2:$B$1001,"=L",Scores!$D$2:$D$1001,CONCATENATE("&gt;",B61))</f>
        <v>0</v>
      </c>
      <c r="F61" s="25">
        <f>COUNTIFS(Scores!$B$2:$B$1001,"=L",Scores!$D$2:$D$1001,CONCATENATE("&lt;=",B61))</f>
        <v>500</v>
      </c>
      <c r="G61" s="30">
        <f t="shared" si="0"/>
        <v>6.4000000000000001E-2</v>
      </c>
      <c r="H61" s="31">
        <f t="shared" si="1"/>
        <v>1</v>
      </c>
      <c r="I61" s="30">
        <f t="shared" si="2"/>
        <v>0.53200000000000003</v>
      </c>
      <c r="J61" s="32">
        <f t="shared" si="3"/>
        <v>0.12030075187969924</v>
      </c>
      <c r="L61" s="32" t="e">
        <f t="shared" si="4"/>
        <v>#N/A</v>
      </c>
    </row>
    <row r="62" spans="2:12" ht="15.75" thickBot="1" x14ac:dyDescent="0.3">
      <c r="B62" s="27">
        <v>29000</v>
      </c>
      <c r="C62" s="29">
        <f>COUNTIFS(Scores!$B$2:$B$1001,"=M",Scores!$D$2:$D$1001,CONCATENATE("&gt;",B62))</f>
        <v>31</v>
      </c>
      <c r="D62" s="25">
        <f>COUNTIFS(Scores!$B$2:$B$1001,"=M",Scores!$D$2:$D$1001,CONCATENATE("&lt;=",B62))</f>
        <v>469</v>
      </c>
      <c r="E62" s="29">
        <f>COUNTIFS(Scores!$B$2:$B$1001,"=L",Scores!$D$2:$D$1001,CONCATENATE("&gt;",B62))</f>
        <v>0</v>
      </c>
      <c r="F62" s="25">
        <f>COUNTIFS(Scores!$B$2:$B$1001,"=L",Scores!$D$2:$D$1001,CONCATENATE("&lt;=",B62))</f>
        <v>500</v>
      </c>
      <c r="G62" s="30">
        <f t="shared" si="0"/>
        <v>6.2E-2</v>
      </c>
      <c r="H62" s="31">
        <f t="shared" si="1"/>
        <v>1</v>
      </c>
      <c r="I62" s="30">
        <f t="shared" si="2"/>
        <v>0.53100000000000003</v>
      </c>
      <c r="J62" s="32">
        <f t="shared" si="3"/>
        <v>0.1167608286252354</v>
      </c>
      <c r="L62" s="32" t="e">
        <f t="shared" si="4"/>
        <v>#N/A</v>
      </c>
    </row>
    <row r="63" spans="2:12" ht="15.75" thickBot="1" x14ac:dyDescent="0.3">
      <c r="B63" s="27">
        <v>29500</v>
      </c>
      <c r="C63" s="29">
        <f>COUNTIFS(Scores!$B$2:$B$1001,"=M",Scores!$D$2:$D$1001,CONCATENATE("&gt;",B63))</f>
        <v>31</v>
      </c>
      <c r="D63" s="25">
        <f>COUNTIFS(Scores!$B$2:$B$1001,"=M",Scores!$D$2:$D$1001,CONCATENATE("&lt;=",B63))</f>
        <v>469</v>
      </c>
      <c r="E63" s="29">
        <f>COUNTIFS(Scores!$B$2:$B$1001,"=L",Scores!$D$2:$D$1001,CONCATENATE("&gt;",B63))</f>
        <v>0</v>
      </c>
      <c r="F63" s="25">
        <f>COUNTIFS(Scores!$B$2:$B$1001,"=L",Scores!$D$2:$D$1001,CONCATENATE("&lt;=",B63))</f>
        <v>500</v>
      </c>
      <c r="G63" s="30">
        <f t="shared" si="0"/>
        <v>6.2E-2</v>
      </c>
      <c r="H63" s="31">
        <f t="shared" si="1"/>
        <v>1</v>
      </c>
      <c r="I63" s="30">
        <f t="shared" si="2"/>
        <v>0.53100000000000003</v>
      </c>
      <c r="J63" s="32">
        <f t="shared" si="3"/>
        <v>0.1167608286252354</v>
      </c>
      <c r="L63" s="32" t="e">
        <f t="shared" si="4"/>
        <v>#N/A</v>
      </c>
    </row>
    <row r="64" spans="2:12" ht="15.75" thickBot="1" x14ac:dyDescent="0.3">
      <c r="B64" s="27">
        <v>30000</v>
      </c>
      <c r="C64" s="29">
        <f>COUNTIFS(Scores!$B$2:$B$1001,"=M",Scores!$D$2:$D$1001,CONCATENATE("&gt;",B64))</f>
        <v>31</v>
      </c>
      <c r="D64" s="25">
        <f>COUNTIFS(Scores!$B$2:$B$1001,"=M",Scores!$D$2:$D$1001,CONCATENATE("&lt;=",B64))</f>
        <v>469</v>
      </c>
      <c r="E64" s="29">
        <f>COUNTIFS(Scores!$B$2:$B$1001,"=L",Scores!$D$2:$D$1001,CONCATENATE("&gt;",B64))</f>
        <v>0</v>
      </c>
      <c r="F64" s="25">
        <f>COUNTIFS(Scores!$B$2:$B$1001,"=L",Scores!$D$2:$D$1001,CONCATENATE("&lt;=",B64))</f>
        <v>500</v>
      </c>
      <c r="G64" s="30">
        <f t="shared" si="0"/>
        <v>6.2E-2</v>
      </c>
      <c r="H64" s="31">
        <f t="shared" si="1"/>
        <v>1</v>
      </c>
      <c r="I64" s="30">
        <f t="shared" si="2"/>
        <v>0.53100000000000003</v>
      </c>
      <c r="J64" s="32">
        <f t="shared" si="3"/>
        <v>0.1167608286252354</v>
      </c>
      <c r="L64" s="32" t="e">
        <f t="shared" si="4"/>
        <v>#N/A</v>
      </c>
    </row>
    <row r="65" spans="2:12" ht="15.75" thickBot="1" x14ac:dyDescent="0.3">
      <c r="B65" s="27">
        <v>30500</v>
      </c>
      <c r="C65" s="29">
        <f>COUNTIFS(Scores!$B$2:$B$1001,"=M",Scores!$D$2:$D$1001,CONCATENATE("&gt;",B65))</f>
        <v>31</v>
      </c>
      <c r="D65" s="25">
        <f>COUNTIFS(Scores!$B$2:$B$1001,"=M",Scores!$D$2:$D$1001,CONCATENATE("&lt;=",B65))</f>
        <v>469</v>
      </c>
      <c r="E65" s="29">
        <f>COUNTIFS(Scores!$B$2:$B$1001,"=L",Scores!$D$2:$D$1001,CONCATENATE("&gt;",B65))</f>
        <v>0</v>
      </c>
      <c r="F65" s="25">
        <f>COUNTIFS(Scores!$B$2:$B$1001,"=L",Scores!$D$2:$D$1001,CONCATENATE("&lt;=",B65))</f>
        <v>500</v>
      </c>
      <c r="G65" s="30">
        <f t="shared" si="0"/>
        <v>6.2E-2</v>
      </c>
      <c r="H65" s="31">
        <f t="shared" si="1"/>
        <v>1</v>
      </c>
      <c r="I65" s="30">
        <f t="shared" si="2"/>
        <v>0.53100000000000003</v>
      </c>
      <c r="J65" s="32">
        <f t="shared" si="3"/>
        <v>0.1167608286252354</v>
      </c>
      <c r="L65" s="32" t="e">
        <f t="shared" si="4"/>
        <v>#N/A</v>
      </c>
    </row>
    <row r="66" spans="2:12" ht="15.75" thickBot="1" x14ac:dyDescent="0.3">
      <c r="B66" s="27">
        <v>31000</v>
      </c>
      <c r="C66" s="29">
        <f>COUNTIFS(Scores!$B$2:$B$1001,"=M",Scores!$D$2:$D$1001,CONCATENATE("&gt;",B66))</f>
        <v>31</v>
      </c>
      <c r="D66" s="25">
        <f>COUNTIFS(Scores!$B$2:$B$1001,"=M",Scores!$D$2:$D$1001,CONCATENATE("&lt;=",B66))</f>
        <v>469</v>
      </c>
      <c r="E66" s="29">
        <f>COUNTIFS(Scores!$B$2:$B$1001,"=L",Scores!$D$2:$D$1001,CONCATENATE("&gt;",B66))</f>
        <v>0</v>
      </c>
      <c r="F66" s="25">
        <f>COUNTIFS(Scores!$B$2:$B$1001,"=L",Scores!$D$2:$D$1001,CONCATENATE("&lt;=",B66))</f>
        <v>500</v>
      </c>
      <c r="G66" s="30">
        <f t="shared" si="0"/>
        <v>6.2E-2</v>
      </c>
      <c r="H66" s="31">
        <f t="shared" si="1"/>
        <v>1</v>
      </c>
      <c r="I66" s="30">
        <f t="shared" si="2"/>
        <v>0.53100000000000003</v>
      </c>
      <c r="J66" s="32">
        <f t="shared" si="3"/>
        <v>0.1167608286252354</v>
      </c>
      <c r="L66" s="32" t="e">
        <f t="shared" si="4"/>
        <v>#N/A</v>
      </c>
    </row>
    <row r="67" spans="2:12" ht="15.75" thickBot="1" x14ac:dyDescent="0.3">
      <c r="B67" s="27">
        <v>31500</v>
      </c>
      <c r="C67" s="29">
        <f>COUNTIFS(Scores!$B$2:$B$1001,"=M",Scores!$D$2:$D$1001,CONCATENATE("&gt;",B67))</f>
        <v>31</v>
      </c>
      <c r="D67" s="25">
        <f>COUNTIFS(Scores!$B$2:$B$1001,"=M",Scores!$D$2:$D$1001,CONCATENATE("&lt;=",B67))</f>
        <v>469</v>
      </c>
      <c r="E67" s="29">
        <f>COUNTIFS(Scores!$B$2:$B$1001,"=L",Scores!$D$2:$D$1001,CONCATENATE("&gt;",B67))</f>
        <v>0</v>
      </c>
      <c r="F67" s="25">
        <f>COUNTIFS(Scores!$B$2:$B$1001,"=L",Scores!$D$2:$D$1001,CONCATENATE("&lt;=",B67))</f>
        <v>500</v>
      </c>
      <c r="G67" s="30">
        <f t="shared" si="0"/>
        <v>6.2E-2</v>
      </c>
      <c r="H67" s="31">
        <f t="shared" si="1"/>
        <v>1</v>
      </c>
      <c r="I67" s="30">
        <f t="shared" si="2"/>
        <v>0.53100000000000003</v>
      </c>
      <c r="J67" s="32">
        <f t="shared" si="3"/>
        <v>0.1167608286252354</v>
      </c>
      <c r="L67" s="32" t="e">
        <f t="shared" si="4"/>
        <v>#N/A</v>
      </c>
    </row>
    <row r="68" spans="2:12" ht="15.75" thickBot="1" x14ac:dyDescent="0.3">
      <c r="B68" s="27">
        <v>32000</v>
      </c>
      <c r="C68" s="29">
        <f>COUNTIFS(Scores!$B$2:$B$1001,"=M",Scores!$D$2:$D$1001,CONCATENATE("&gt;",B68))</f>
        <v>31</v>
      </c>
      <c r="D68" s="25">
        <f>COUNTIFS(Scores!$B$2:$B$1001,"=M",Scores!$D$2:$D$1001,CONCATENATE("&lt;=",B68))</f>
        <v>469</v>
      </c>
      <c r="E68" s="29">
        <f>COUNTIFS(Scores!$B$2:$B$1001,"=L",Scores!$D$2:$D$1001,CONCATENATE("&gt;",B68))</f>
        <v>0</v>
      </c>
      <c r="F68" s="25">
        <f>COUNTIFS(Scores!$B$2:$B$1001,"=L",Scores!$D$2:$D$1001,CONCATENATE("&lt;=",B68))</f>
        <v>500</v>
      </c>
      <c r="G68" s="30">
        <f t="shared" si="0"/>
        <v>6.2E-2</v>
      </c>
      <c r="H68" s="31">
        <f t="shared" si="1"/>
        <v>1</v>
      </c>
      <c r="I68" s="30">
        <f t="shared" si="2"/>
        <v>0.53100000000000003</v>
      </c>
      <c r="J68" s="32">
        <f t="shared" si="3"/>
        <v>0.1167608286252354</v>
      </c>
      <c r="L68" s="32" t="e">
        <f t="shared" si="4"/>
        <v>#N/A</v>
      </c>
    </row>
    <row r="69" spans="2:12" ht="15.75" thickBot="1" x14ac:dyDescent="0.3">
      <c r="B69" s="27">
        <v>32500</v>
      </c>
      <c r="C69" s="29">
        <f>COUNTIFS(Scores!$B$2:$B$1001,"=M",Scores!$D$2:$D$1001,CONCATENATE("&gt;",B69))</f>
        <v>30</v>
      </c>
      <c r="D69" s="25">
        <f>COUNTIFS(Scores!$B$2:$B$1001,"=M",Scores!$D$2:$D$1001,CONCATENATE("&lt;=",B69))</f>
        <v>470</v>
      </c>
      <c r="E69" s="29">
        <f>COUNTIFS(Scores!$B$2:$B$1001,"=L",Scores!$D$2:$D$1001,CONCATENATE("&gt;",B69))</f>
        <v>0</v>
      </c>
      <c r="F69" s="25">
        <f>COUNTIFS(Scores!$B$2:$B$1001,"=L",Scores!$D$2:$D$1001,CONCATENATE("&lt;=",B69))</f>
        <v>500</v>
      </c>
      <c r="G69" s="30">
        <f t="shared" ref="G69:G93" si="5">C69/(C69+D69)</f>
        <v>0.06</v>
      </c>
      <c r="H69" s="31">
        <f t="shared" ref="H69:H93" si="6">C69/(C69+E69)</f>
        <v>1</v>
      </c>
      <c r="I69" s="30">
        <f t="shared" ref="I69:I93" si="7">(C69+F69)/(C69+F69+D69+E69)</f>
        <v>0.53</v>
      </c>
      <c r="J69" s="32">
        <f t="shared" ref="J69:J93" si="8">2*((G69*H69)/(G69+H69))</f>
        <v>0.11320754716981131</v>
      </c>
      <c r="L69" s="32" t="e">
        <f t="shared" ref="L69:L81" si="9">IF(J69=MAX($J$4:$J$82),J69,NA())</f>
        <v>#N/A</v>
      </c>
    </row>
    <row r="70" spans="2:12" ht="15.75" thickBot="1" x14ac:dyDescent="0.3">
      <c r="B70" s="27">
        <v>33000</v>
      </c>
      <c r="C70" s="29">
        <f>COUNTIFS(Scores!$B$2:$B$1001,"=M",Scores!$D$2:$D$1001,CONCATENATE("&gt;",B70))</f>
        <v>19</v>
      </c>
      <c r="D70" s="25">
        <f>COUNTIFS(Scores!$B$2:$B$1001,"=M",Scores!$D$2:$D$1001,CONCATENATE("&lt;=",B70))</f>
        <v>481</v>
      </c>
      <c r="E70" s="29">
        <f>COUNTIFS(Scores!$B$2:$B$1001,"=L",Scores!$D$2:$D$1001,CONCATENATE("&gt;",B70))</f>
        <v>0</v>
      </c>
      <c r="F70" s="25">
        <f>COUNTIFS(Scores!$B$2:$B$1001,"=L",Scores!$D$2:$D$1001,CONCATENATE("&lt;=",B70))</f>
        <v>500</v>
      </c>
      <c r="G70" s="30">
        <f t="shared" si="5"/>
        <v>3.7999999999999999E-2</v>
      </c>
      <c r="H70" s="31">
        <f t="shared" si="6"/>
        <v>1</v>
      </c>
      <c r="I70" s="30">
        <f t="shared" si="7"/>
        <v>0.51900000000000002</v>
      </c>
      <c r="J70" s="32">
        <f t="shared" si="8"/>
        <v>7.3217726396917149E-2</v>
      </c>
      <c r="L70" s="32" t="e">
        <f t="shared" si="9"/>
        <v>#N/A</v>
      </c>
    </row>
    <row r="71" spans="2:12" ht="15.75" thickBot="1" x14ac:dyDescent="0.3">
      <c r="B71" s="27">
        <v>33500</v>
      </c>
      <c r="C71" s="29">
        <f>COUNTIFS(Scores!$B$2:$B$1001,"=M",Scores!$D$2:$D$1001,CONCATENATE("&gt;",B71))</f>
        <v>17</v>
      </c>
      <c r="D71" s="25">
        <f>COUNTIFS(Scores!$B$2:$B$1001,"=M",Scores!$D$2:$D$1001,CONCATENATE("&lt;=",B71))</f>
        <v>483</v>
      </c>
      <c r="E71" s="29">
        <f>COUNTIFS(Scores!$B$2:$B$1001,"=L",Scores!$D$2:$D$1001,CONCATENATE("&gt;",B71))</f>
        <v>0</v>
      </c>
      <c r="F71" s="25">
        <f>COUNTIFS(Scores!$B$2:$B$1001,"=L",Scores!$D$2:$D$1001,CONCATENATE("&lt;=",B71))</f>
        <v>500</v>
      </c>
      <c r="G71" s="30">
        <f t="shared" si="5"/>
        <v>3.4000000000000002E-2</v>
      </c>
      <c r="H71" s="31">
        <f t="shared" si="6"/>
        <v>1</v>
      </c>
      <c r="I71" s="30">
        <f t="shared" si="7"/>
        <v>0.51700000000000002</v>
      </c>
      <c r="J71" s="32">
        <f t="shared" si="8"/>
        <v>6.5764023210831718E-2</v>
      </c>
      <c r="L71" s="32" t="e">
        <f t="shared" si="9"/>
        <v>#N/A</v>
      </c>
    </row>
    <row r="72" spans="2:12" ht="15.75" thickBot="1" x14ac:dyDescent="0.3">
      <c r="B72" s="27">
        <v>34000</v>
      </c>
      <c r="C72" s="29">
        <f>COUNTIFS(Scores!$B$2:$B$1001,"=M",Scores!$D$2:$D$1001,CONCATENATE("&gt;",B72))</f>
        <v>17</v>
      </c>
      <c r="D72" s="25">
        <f>COUNTIFS(Scores!$B$2:$B$1001,"=M",Scores!$D$2:$D$1001,CONCATENATE("&lt;=",B72))</f>
        <v>483</v>
      </c>
      <c r="E72" s="29">
        <f>COUNTIFS(Scores!$B$2:$B$1001,"=L",Scores!$D$2:$D$1001,CONCATENATE("&gt;",B72))</f>
        <v>0</v>
      </c>
      <c r="F72" s="25">
        <f>COUNTIFS(Scores!$B$2:$B$1001,"=L",Scores!$D$2:$D$1001,CONCATENATE("&lt;=",B72))</f>
        <v>500</v>
      </c>
      <c r="G72" s="30">
        <f t="shared" si="5"/>
        <v>3.4000000000000002E-2</v>
      </c>
      <c r="H72" s="31">
        <f t="shared" si="6"/>
        <v>1</v>
      </c>
      <c r="I72" s="30">
        <f t="shared" si="7"/>
        <v>0.51700000000000002</v>
      </c>
      <c r="J72" s="32">
        <f t="shared" si="8"/>
        <v>6.5764023210831718E-2</v>
      </c>
      <c r="L72" s="32" t="e">
        <f t="shared" si="9"/>
        <v>#N/A</v>
      </c>
    </row>
    <row r="73" spans="2:12" ht="15.75" thickBot="1" x14ac:dyDescent="0.3">
      <c r="B73" s="27">
        <v>34500</v>
      </c>
      <c r="C73" s="29">
        <f>COUNTIFS(Scores!$B$2:$B$1001,"=M",Scores!$D$2:$D$1001,CONCATENATE("&gt;",B73))</f>
        <v>17</v>
      </c>
      <c r="D73" s="25">
        <f>COUNTIFS(Scores!$B$2:$B$1001,"=M",Scores!$D$2:$D$1001,CONCATENATE("&lt;=",B73))</f>
        <v>483</v>
      </c>
      <c r="E73" s="29">
        <f>COUNTIFS(Scores!$B$2:$B$1001,"=L",Scores!$D$2:$D$1001,CONCATENATE("&gt;",B73))</f>
        <v>0</v>
      </c>
      <c r="F73" s="25">
        <f>COUNTIFS(Scores!$B$2:$B$1001,"=L",Scores!$D$2:$D$1001,CONCATENATE("&lt;=",B73))</f>
        <v>500</v>
      </c>
      <c r="G73" s="30">
        <f t="shared" si="5"/>
        <v>3.4000000000000002E-2</v>
      </c>
      <c r="H73" s="31">
        <f t="shared" si="6"/>
        <v>1</v>
      </c>
      <c r="I73" s="30">
        <f t="shared" si="7"/>
        <v>0.51700000000000002</v>
      </c>
      <c r="J73" s="32">
        <f t="shared" si="8"/>
        <v>6.5764023210831718E-2</v>
      </c>
      <c r="L73" s="32" t="e">
        <f t="shared" si="9"/>
        <v>#N/A</v>
      </c>
    </row>
    <row r="74" spans="2:12" ht="15.75" thickBot="1" x14ac:dyDescent="0.3">
      <c r="B74" s="27">
        <v>35000</v>
      </c>
      <c r="C74" s="29">
        <f>COUNTIFS(Scores!$B$2:$B$1001,"=M",Scores!$D$2:$D$1001,CONCATENATE("&gt;",B74))</f>
        <v>15</v>
      </c>
      <c r="D74" s="25">
        <f>COUNTIFS(Scores!$B$2:$B$1001,"=M",Scores!$D$2:$D$1001,CONCATENATE("&lt;=",B74))</f>
        <v>485</v>
      </c>
      <c r="E74" s="29">
        <f>COUNTIFS(Scores!$B$2:$B$1001,"=L",Scores!$D$2:$D$1001,CONCATENATE("&gt;",B74))</f>
        <v>0</v>
      </c>
      <c r="F74" s="25">
        <f>COUNTIFS(Scores!$B$2:$B$1001,"=L",Scores!$D$2:$D$1001,CONCATENATE("&lt;=",B74))</f>
        <v>500</v>
      </c>
      <c r="G74" s="30">
        <f t="shared" si="5"/>
        <v>0.03</v>
      </c>
      <c r="H74" s="31">
        <f t="shared" si="6"/>
        <v>1</v>
      </c>
      <c r="I74" s="30">
        <f t="shared" si="7"/>
        <v>0.51500000000000001</v>
      </c>
      <c r="J74" s="32">
        <f t="shared" si="8"/>
        <v>5.8252427184466014E-2</v>
      </c>
      <c r="L74" s="32" t="e">
        <f t="shared" si="9"/>
        <v>#N/A</v>
      </c>
    </row>
    <row r="75" spans="2:12" ht="15.75" thickBot="1" x14ac:dyDescent="0.3">
      <c r="B75" s="27">
        <v>35500</v>
      </c>
      <c r="C75" s="29">
        <f>COUNTIFS(Scores!$B$2:$B$1001,"=M",Scores!$D$2:$D$1001,CONCATENATE("&gt;",B75))</f>
        <v>15</v>
      </c>
      <c r="D75" s="25">
        <f>COUNTIFS(Scores!$B$2:$B$1001,"=M",Scores!$D$2:$D$1001,CONCATENATE("&lt;=",B75))</f>
        <v>485</v>
      </c>
      <c r="E75" s="29">
        <f>COUNTIFS(Scores!$B$2:$B$1001,"=L",Scores!$D$2:$D$1001,CONCATENATE("&gt;",B75))</f>
        <v>0</v>
      </c>
      <c r="F75" s="25">
        <f>COUNTIFS(Scores!$B$2:$B$1001,"=L",Scores!$D$2:$D$1001,CONCATENATE("&lt;=",B75))</f>
        <v>500</v>
      </c>
      <c r="G75" s="30">
        <f t="shared" si="5"/>
        <v>0.03</v>
      </c>
      <c r="H75" s="31">
        <f t="shared" si="6"/>
        <v>1</v>
      </c>
      <c r="I75" s="30">
        <f t="shared" si="7"/>
        <v>0.51500000000000001</v>
      </c>
      <c r="J75" s="32">
        <f t="shared" si="8"/>
        <v>5.8252427184466014E-2</v>
      </c>
      <c r="L75" s="32" t="e">
        <f t="shared" si="9"/>
        <v>#N/A</v>
      </c>
    </row>
    <row r="76" spans="2:12" ht="15.75" thickBot="1" x14ac:dyDescent="0.3">
      <c r="B76" s="27">
        <v>36000</v>
      </c>
      <c r="C76" s="29">
        <f>COUNTIFS(Scores!$B$2:$B$1001,"=M",Scores!$D$2:$D$1001,CONCATENATE("&gt;",B76))</f>
        <v>13</v>
      </c>
      <c r="D76" s="25">
        <f>COUNTIFS(Scores!$B$2:$B$1001,"=M",Scores!$D$2:$D$1001,CONCATENATE("&lt;=",B76))</f>
        <v>487</v>
      </c>
      <c r="E76" s="29">
        <f>COUNTIFS(Scores!$B$2:$B$1001,"=L",Scores!$D$2:$D$1001,CONCATENATE("&gt;",B76))</f>
        <v>0</v>
      </c>
      <c r="F76" s="25">
        <f>COUNTIFS(Scores!$B$2:$B$1001,"=L",Scores!$D$2:$D$1001,CONCATENATE("&lt;=",B76))</f>
        <v>500</v>
      </c>
      <c r="G76" s="30">
        <f t="shared" si="5"/>
        <v>2.5999999999999999E-2</v>
      </c>
      <c r="H76" s="31">
        <f t="shared" si="6"/>
        <v>1</v>
      </c>
      <c r="I76" s="30">
        <f t="shared" si="7"/>
        <v>0.51300000000000001</v>
      </c>
      <c r="J76" s="32">
        <f t="shared" si="8"/>
        <v>5.0682261208576995E-2</v>
      </c>
      <c r="L76" s="32" t="e">
        <f t="shared" si="9"/>
        <v>#N/A</v>
      </c>
    </row>
    <row r="77" spans="2:12" ht="15.75" thickBot="1" x14ac:dyDescent="0.3">
      <c r="B77" s="27">
        <v>36500</v>
      </c>
      <c r="C77" s="29">
        <f>COUNTIFS(Scores!$B$2:$B$1001,"=M",Scores!$D$2:$D$1001,CONCATENATE("&gt;",B77))</f>
        <v>12</v>
      </c>
      <c r="D77" s="25">
        <f>COUNTIFS(Scores!$B$2:$B$1001,"=M",Scores!$D$2:$D$1001,CONCATENATE("&lt;=",B77))</f>
        <v>488</v>
      </c>
      <c r="E77" s="29">
        <f>COUNTIFS(Scores!$B$2:$B$1001,"=L",Scores!$D$2:$D$1001,CONCATENATE("&gt;",B77))</f>
        <v>0</v>
      </c>
      <c r="F77" s="25">
        <f>COUNTIFS(Scores!$B$2:$B$1001,"=L",Scores!$D$2:$D$1001,CONCATENATE("&lt;=",B77))</f>
        <v>500</v>
      </c>
      <c r="G77" s="30">
        <f t="shared" si="5"/>
        <v>2.4E-2</v>
      </c>
      <c r="H77" s="31">
        <f t="shared" si="6"/>
        <v>1</v>
      </c>
      <c r="I77" s="30">
        <f t="shared" si="7"/>
        <v>0.51200000000000001</v>
      </c>
      <c r="J77" s="32">
        <f t="shared" si="8"/>
        <v>4.6875E-2</v>
      </c>
      <c r="L77" s="32" t="e">
        <f t="shared" si="9"/>
        <v>#N/A</v>
      </c>
    </row>
    <row r="78" spans="2:12" ht="15.75" thickBot="1" x14ac:dyDescent="0.3">
      <c r="B78" s="27">
        <v>37000</v>
      </c>
      <c r="C78" s="29">
        <f>COUNTIFS(Scores!$B$2:$B$1001,"=M",Scores!$D$2:$D$1001,CONCATENATE("&gt;",B78))</f>
        <v>11</v>
      </c>
      <c r="D78" s="25">
        <f>COUNTIFS(Scores!$B$2:$B$1001,"=M",Scores!$D$2:$D$1001,CONCATENATE("&lt;=",B78))</f>
        <v>489</v>
      </c>
      <c r="E78" s="29">
        <f>COUNTIFS(Scores!$B$2:$B$1001,"=L",Scores!$D$2:$D$1001,CONCATENATE("&gt;",B78))</f>
        <v>0</v>
      </c>
      <c r="F78" s="25">
        <f>COUNTIFS(Scores!$B$2:$B$1001,"=L",Scores!$D$2:$D$1001,CONCATENATE("&lt;=",B78))</f>
        <v>500</v>
      </c>
      <c r="G78" s="30">
        <f t="shared" si="5"/>
        <v>2.1999999999999999E-2</v>
      </c>
      <c r="H78" s="31">
        <f t="shared" si="6"/>
        <v>1</v>
      </c>
      <c r="I78" s="30">
        <f t="shared" si="7"/>
        <v>0.51100000000000001</v>
      </c>
      <c r="J78" s="32">
        <f t="shared" si="8"/>
        <v>4.3052837573385516E-2</v>
      </c>
      <c r="L78" s="32" t="e">
        <f t="shared" si="9"/>
        <v>#N/A</v>
      </c>
    </row>
    <row r="79" spans="2:12" ht="15.75" thickBot="1" x14ac:dyDescent="0.3">
      <c r="B79" s="27">
        <v>37500</v>
      </c>
      <c r="C79" s="29">
        <f>COUNTIFS(Scores!$B$2:$B$1001,"=M",Scores!$D$2:$D$1001,CONCATENATE("&gt;",B79))</f>
        <v>10</v>
      </c>
      <c r="D79" s="25">
        <f>COUNTIFS(Scores!$B$2:$B$1001,"=M",Scores!$D$2:$D$1001,CONCATENATE("&lt;=",B79))</f>
        <v>490</v>
      </c>
      <c r="E79" s="29">
        <f>COUNTIFS(Scores!$B$2:$B$1001,"=L",Scores!$D$2:$D$1001,CONCATENATE("&gt;",B79))</f>
        <v>0</v>
      </c>
      <c r="F79" s="25">
        <f>COUNTIFS(Scores!$B$2:$B$1001,"=L",Scores!$D$2:$D$1001,CONCATENATE("&lt;=",B79))</f>
        <v>500</v>
      </c>
      <c r="G79" s="30">
        <f t="shared" si="5"/>
        <v>0.02</v>
      </c>
      <c r="H79" s="31">
        <f t="shared" si="6"/>
        <v>1</v>
      </c>
      <c r="I79" s="30">
        <f t="shared" si="7"/>
        <v>0.51</v>
      </c>
      <c r="J79" s="32">
        <f t="shared" si="8"/>
        <v>3.9215686274509803E-2</v>
      </c>
      <c r="L79" s="32" t="e">
        <f t="shared" si="9"/>
        <v>#N/A</v>
      </c>
    </row>
    <row r="80" spans="2:12" ht="15.75" thickBot="1" x14ac:dyDescent="0.3">
      <c r="B80" s="27">
        <v>38000</v>
      </c>
      <c r="C80" s="29">
        <f>COUNTIFS(Scores!$B$2:$B$1001,"=M",Scores!$D$2:$D$1001,CONCATENATE("&gt;",B80))</f>
        <v>9</v>
      </c>
      <c r="D80" s="25">
        <f>COUNTIFS(Scores!$B$2:$B$1001,"=M",Scores!$D$2:$D$1001,CONCATENATE("&lt;=",B80))</f>
        <v>491</v>
      </c>
      <c r="E80" s="29">
        <f>COUNTIFS(Scores!$B$2:$B$1001,"=L",Scores!$D$2:$D$1001,CONCATENATE("&gt;",B80))</f>
        <v>0</v>
      </c>
      <c r="F80" s="25">
        <f>COUNTIFS(Scores!$B$2:$B$1001,"=L",Scores!$D$2:$D$1001,CONCATENATE("&lt;=",B80))</f>
        <v>500</v>
      </c>
      <c r="G80" s="30">
        <f t="shared" si="5"/>
        <v>1.7999999999999999E-2</v>
      </c>
      <c r="H80" s="31">
        <f t="shared" si="6"/>
        <v>1</v>
      </c>
      <c r="I80" s="30">
        <f t="shared" si="7"/>
        <v>0.50900000000000001</v>
      </c>
      <c r="J80" s="32">
        <f t="shared" si="8"/>
        <v>3.536345776031434E-2</v>
      </c>
      <c r="L80" s="32" t="e">
        <f t="shared" si="9"/>
        <v>#N/A</v>
      </c>
    </row>
    <row r="81" spans="2:12" ht="15.75" thickBot="1" x14ac:dyDescent="0.3">
      <c r="B81" s="27">
        <v>38500</v>
      </c>
      <c r="C81" s="29">
        <f>COUNTIFS(Scores!$B$2:$B$1001,"=M",Scores!$D$2:$D$1001,CONCATENATE("&gt;",B81))</f>
        <v>9</v>
      </c>
      <c r="D81" s="25">
        <f>COUNTIFS(Scores!$B$2:$B$1001,"=M",Scores!$D$2:$D$1001,CONCATENATE("&lt;=",B81))</f>
        <v>491</v>
      </c>
      <c r="E81" s="29">
        <f>COUNTIFS(Scores!$B$2:$B$1001,"=L",Scores!$D$2:$D$1001,CONCATENATE("&gt;",B81))</f>
        <v>0</v>
      </c>
      <c r="F81" s="25">
        <f>COUNTIFS(Scores!$B$2:$B$1001,"=L",Scores!$D$2:$D$1001,CONCATENATE("&lt;=",B81))</f>
        <v>500</v>
      </c>
      <c r="G81" s="30">
        <f t="shared" si="5"/>
        <v>1.7999999999999999E-2</v>
      </c>
      <c r="H81" s="31">
        <f t="shared" si="6"/>
        <v>1</v>
      </c>
      <c r="I81" s="30">
        <f t="shared" si="7"/>
        <v>0.50900000000000001</v>
      </c>
      <c r="J81" s="32">
        <f t="shared" si="8"/>
        <v>3.536345776031434E-2</v>
      </c>
      <c r="L81" s="32" t="e">
        <f t="shared" si="9"/>
        <v>#N/A</v>
      </c>
    </row>
    <row r="82" spans="2:12" ht="15.75" thickBot="1" x14ac:dyDescent="0.3">
      <c r="B82" s="27">
        <v>39000</v>
      </c>
      <c r="C82" s="29">
        <f>COUNTIFS(Scores!$B$2:$B$1001,"=M",Scores!$D$2:$D$1001,CONCATENATE("&gt;",B82))</f>
        <v>9</v>
      </c>
      <c r="D82" s="25">
        <f>COUNTIFS(Scores!$B$2:$B$1001,"=M",Scores!$D$2:$D$1001,CONCATENATE("&lt;=",B82))</f>
        <v>491</v>
      </c>
      <c r="E82" s="29">
        <f>COUNTIFS(Scores!$B$2:$B$1001,"=L",Scores!$D$2:$D$1001,CONCATENATE("&gt;",B82))</f>
        <v>0</v>
      </c>
      <c r="F82" s="25">
        <f>COUNTIFS(Scores!$B$2:$B$1001,"=L",Scores!$D$2:$D$1001,CONCATENATE("&lt;=",B82))</f>
        <v>500</v>
      </c>
      <c r="G82" s="30">
        <f t="shared" si="5"/>
        <v>1.7999999999999999E-2</v>
      </c>
      <c r="H82" s="31">
        <f t="shared" si="6"/>
        <v>1</v>
      </c>
      <c r="I82" s="30">
        <f t="shared" si="7"/>
        <v>0.50900000000000001</v>
      </c>
      <c r="J82" s="32">
        <f t="shared" si="8"/>
        <v>3.536345776031434E-2</v>
      </c>
      <c r="L82" s="32" t="e">
        <f>IF(J82=MAX($J$4:$J$82),J82,NA())</f>
        <v>#N/A</v>
      </c>
    </row>
    <row r="83" spans="2:12" ht="15.75" thickBot="1" x14ac:dyDescent="0.3">
      <c r="B83" s="27">
        <v>39500</v>
      </c>
      <c r="C83" s="29">
        <f>COUNTIFS(Scores!$B$2:$B$1001,"=M",Scores!$D$2:$D$1001,CONCATENATE("&gt;",B83))</f>
        <v>9</v>
      </c>
      <c r="D83" s="25">
        <f>COUNTIFS(Scores!$B$2:$B$1001,"=M",Scores!$D$2:$D$1001,CONCATENATE("&lt;=",B83))</f>
        <v>491</v>
      </c>
      <c r="E83" s="29">
        <f>COUNTIFS(Scores!$B$2:$B$1001,"=L",Scores!$D$2:$D$1001,CONCATENATE("&gt;",B83))</f>
        <v>0</v>
      </c>
      <c r="F83" s="25">
        <f>COUNTIFS(Scores!$B$2:$B$1001,"=L",Scores!$D$2:$D$1001,CONCATENATE("&lt;=",B83))</f>
        <v>500</v>
      </c>
      <c r="G83" s="30">
        <f t="shared" si="5"/>
        <v>1.7999999999999999E-2</v>
      </c>
      <c r="H83" s="31">
        <f t="shared" si="6"/>
        <v>1</v>
      </c>
      <c r="I83" s="30">
        <f t="shared" si="7"/>
        <v>0.50900000000000001</v>
      </c>
      <c r="J83" s="32">
        <f t="shared" si="8"/>
        <v>3.536345776031434E-2</v>
      </c>
      <c r="L83" s="32" t="e">
        <f t="shared" ref="L83:L93" si="10">IF(J83=MAX($J$4:$J$82),J83,NA())</f>
        <v>#N/A</v>
      </c>
    </row>
    <row r="84" spans="2:12" ht="15.75" thickBot="1" x14ac:dyDescent="0.3">
      <c r="B84" s="27">
        <v>40000</v>
      </c>
      <c r="C84" s="29">
        <f>COUNTIFS(Scores!$B$2:$B$1001,"=M",Scores!$D$2:$D$1001,CONCATENATE("&gt;",B84))</f>
        <v>8</v>
      </c>
      <c r="D84" s="25">
        <f>COUNTIFS(Scores!$B$2:$B$1001,"=M",Scores!$D$2:$D$1001,CONCATENATE("&lt;=",B84))</f>
        <v>492</v>
      </c>
      <c r="E84" s="29">
        <f>COUNTIFS(Scores!$B$2:$B$1001,"=L",Scores!$D$2:$D$1001,CONCATENATE("&gt;",B84))</f>
        <v>0</v>
      </c>
      <c r="F84" s="25">
        <f>COUNTIFS(Scores!$B$2:$B$1001,"=L",Scores!$D$2:$D$1001,CONCATENATE("&lt;=",B84))</f>
        <v>500</v>
      </c>
      <c r="G84" s="30">
        <f t="shared" si="5"/>
        <v>1.6E-2</v>
      </c>
      <c r="H84" s="31">
        <f t="shared" si="6"/>
        <v>1</v>
      </c>
      <c r="I84" s="30">
        <f t="shared" si="7"/>
        <v>0.50800000000000001</v>
      </c>
      <c r="J84" s="32">
        <f t="shared" si="8"/>
        <v>3.1496062992125984E-2</v>
      </c>
      <c r="L84" s="32" t="e">
        <f t="shared" si="10"/>
        <v>#N/A</v>
      </c>
    </row>
    <row r="85" spans="2:12" ht="15.75" thickBot="1" x14ac:dyDescent="0.3">
      <c r="B85" s="27">
        <v>40500</v>
      </c>
      <c r="C85" s="29">
        <f>COUNTIFS(Scores!$B$2:$B$1001,"=M",Scores!$D$2:$D$1001,CONCATENATE("&gt;",B85))</f>
        <v>8</v>
      </c>
      <c r="D85" s="25">
        <f>COUNTIFS(Scores!$B$2:$B$1001,"=M",Scores!$D$2:$D$1001,CONCATENATE("&lt;=",B85))</f>
        <v>492</v>
      </c>
      <c r="E85" s="29">
        <f>COUNTIFS(Scores!$B$2:$B$1001,"=L",Scores!$D$2:$D$1001,CONCATENATE("&gt;",B85))</f>
        <v>0</v>
      </c>
      <c r="F85" s="25">
        <f>COUNTIFS(Scores!$B$2:$B$1001,"=L",Scores!$D$2:$D$1001,CONCATENATE("&lt;=",B85))</f>
        <v>500</v>
      </c>
      <c r="G85" s="30">
        <f t="shared" si="5"/>
        <v>1.6E-2</v>
      </c>
      <c r="H85" s="31">
        <f t="shared" si="6"/>
        <v>1</v>
      </c>
      <c r="I85" s="30">
        <f t="shared" si="7"/>
        <v>0.50800000000000001</v>
      </c>
      <c r="J85" s="32">
        <f t="shared" si="8"/>
        <v>3.1496062992125984E-2</v>
      </c>
      <c r="L85" s="32" t="e">
        <f t="shared" si="10"/>
        <v>#N/A</v>
      </c>
    </row>
    <row r="86" spans="2:12" ht="15.75" thickBot="1" x14ac:dyDescent="0.3">
      <c r="B86" s="27">
        <v>41000</v>
      </c>
      <c r="C86" s="29">
        <f>COUNTIFS(Scores!$B$2:$B$1001,"=M",Scores!$D$2:$D$1001,CONCATENATE("&gt;",B86))</f>
        <v>6</v>
      </c>
      <c r="D86" s="25">
        <f>COUNTIFS(Scores!$B$2:$B$1001,"=M",Scores!$D$2:$D$1001,CONCATENATE("&lt;=",B86))</f>
        <v>494</v>
      </c>
      <c r="E86" s="29">
        <f>COUNTIFS(Scores!$B$2:$B$1001,"=L",Scores!$D$2:$D$1001,CONCATENATE("&gt;",B86))</f>
        <v>0</v>
      </c>
      <c r="F86" s="25">
        <f>COUNTIFS(Scores!$B$2:$B$1001,"=L",Scores!$D$2:$D$1001,CONCATENATE("&lt;=",B86))</f>
        <v>500</v>
      </c>
      <c r="G86" s="30">
        <f t="shared" si="5"/>
        <v>1.2E-2</v>
      </c>
      <c r="H86" s="31">
        <f t="shared" si="6"/>
        <v>1</v>
      </c>
      <c r="I86" s="30">
        <f t="shared" si="7"/>
        <v>0.50600000000000001</v>
      </c>
      <c r="J86" s="32">
        <f t="shared" si="8"/>
        <v>2.3715415019762848E-2</v>
      </c>
      <c r="L86" s="32" t="e">
        <f t="shared" si="10"/>
        <v>#N/A</v>
      </c>
    </row>
    <row r="87" spans="2:12" ht="15.75" thickBot="1" x14ac:dyDescent="0.3">
      <c r="B87" s="27">
        <v>41500</v>
      </c>
      <c r="C87" s="29">
        <f>COUNTIFS(Scores!$B$2:$B$1001,"=M",Scores!$D$2:$D$1001,CONCATENATE("&gt;",B87))</f>
        <v>5</v>
      </c>
      <c r="D87" s="25">
        <f>COUNTIFS(Scores!$B$2:$B$1001,"=M",Scores!$D$2:$D$1001,CONCATENATE("&lt;=",B87))</f>
        <v>495</v>
      </c>
      <c r="E87" s="29">
        <f>COUNTIFS(Scores!$B$2:$B$1001,"=L",Scores!$D$2:$D$1001,CONCATENATE("&gt;",B87))</f>
        <v>0</v>
      </c>
      <c r="F87" s="25">
        <f>COUNTIFS(Scores!$B$2:$B$1001,"=L",Scores!$D$2:$D$1001,CONCATENATE("&lt;=",B87))</f>
        <v>500</v>
      </c>
      <c r="G87" s="30">
        <f t="shared" si="5"/>
        <v>0.01</v>
      </c>
      <c r="H87" s="31">
        <f t="shared" si="6"/>
        <v>1</v>
      </c>
      <c r="I87" s="30">
        <f t="shared" si="7"/>
        <v>0.505</v>
      </c>
      <c r="J87" s="32">
        <f t="shared" si="8"/>
        <v>1.9801980198019802E-2</v>
      </c>
      <c r="L87" s="32" t="e">
        <f t="shared" si="10"/>
        <v>#N/A</v>
      </c>
    </row>
    <row r="88" spans="2:12" ht="15.75" thickBot="1" x14ac:dyDescent="0.3">
      <c r="B88" s="27">
        <v>42000</v>
      </c>
      <c r="C88" s="29">
        <f>COUNTIFS(Scores!$B$2:$B$1001,"=M",Scores!$D$2:$D$1001,CONCATENATE("&gt;",B88))</f>
        <v>4</v>
      </c>
      <c r="D88" s="25">
        <f>COUNTIFS(Scores!$B$2:$B$1001,"=M",Scores!$D$2:$D$1001,CONCATENATE("&lt;=",B88))</f>
        <v>496</v>
      </c>
      <c r="E88" s="29">
        <f>COUNTIFS(Scores!$B$2:$B$1001,"=L",Scores!$D$2:$D$1001,CONCATENATE("&gt;",B88))</f>
        <v>0</v>
      </c>
      <c r="F88" s="25">
        <f>COUNTIFS(Scores!$B$2:$B$1001,"=L",Scores!$D$2:$D$1001,CONCATENATE("&lt;=",B88))</f>
        <v>500</v>
      </c>
      <c r="G88" s="30">
        <f t="shared" si="5"/>
        <v>8.0000000000000002E-3</v>
      </c>
      <c r="H88" s="31">
        <f t="shared" si="6"/>
        <v>1</v>
      </c>
      <c r="I88" s="30">
        <f t="shared" si="7"/>
        <v>0.504</v>
      </c>
      <c r="J88" s="32">
        <f t="shared" si="8"/>
        <v>1.5873015873015872E-2</v>
      </c>
      <c r="L88" s="32" t="e">
        <f t="shared" si="10"/>
        <v>#N/A</v>
      </c>
    </row>
    <row r="89" spans="2:12" ht="15.75" thickBot="1" x14ac:dyDescent="0.3">
      <c r="B89" s="27">
        <v>42500</v>
      </c>
      <c r="C89" s="29">
        <f>COUNTIFS(Scores!$B$2:$B$1001,"=M",Scores!$D$2:$D$1001,CONCATENATE("&gt;",B89))</f>
        <v>4</v>
      </c>
      <c r="D89" s="25">
        <f>COUNTIFS(Scores!$B$2:$B$1001,"=M",Scores!$D$2:$D$1001,CONCATENATE("&lt;=",B89))</f>
        <v>496</v>
      </c>
      <c r="E89" s="29">
        <f>COUNTIFS(Scores!$B$2:$B$1001,"=L",Scores!$D$2:$D$1001,CONCATENATE("&gt;",B89))</f>
        <v>0</v>
      </c>
      <c r="F89" s="25">
        <f>COUNTIFS(Scores!$B$2:$B$1001,"=L",Scores!$D$2:$D$1001,CONCATENATE("&lt;=",B89))</f>
        <v>500</v>
      </c>
      <c r="G89" s="30">
        <f t="shared" si="5"/>
        <v>8.0000000000000002E-3</v>
      </c>
      <c r="H89" s="31">
        <f t="shared" si="6"/>
        <v>1</v>
      </c>
      <c r="I89" s="30">
        <f t="shared" si="7"/>
        <v>0.504</v>
      </c>
      <c r="J89" s="32">
        <f t="shared" si="8"/>
        <v>1.5873015873015872E-2</v>
      </c>
      <c r="L89" s="32" t="e">
        <f t="shared" si="10"/>
        <v>#N/A</v>
      </c>
    </row>
    <row r="90" spans="2:12" ht="15.75" thickBot="1" x14ac:dyDescent="0.3">
      <c r="B90" s="27">
        <v>43000</v>
      </c>
      <c r="C90" s="29">
        <f>COUNTIFS(Scores!$B$2:$B$1001,"=M",Scores!$D$2:$D$1001,CONCATENATE("&gt;",B90))</f>
        <v>3</v>
      </c>
      <c r="D90" s="25">
        <f>COUNTIFS(Scores!$B$2:$B$1001,"=M",Scores!$D$2:$D$1001,CONCATENATE("&lt;=",B90))</f>
        <v>497</v>
      </c>
      <c r="E90" s="29">
        <f>COUNTIFS(Scores!$B$2:$B$1001,"=L",Scores!$D$2:$D$1001,CONCATENATE("&gt;",B90))</f>
        <v>0</v>
      </c>
      <c r="F90" s="25">
        <f>COUNTIFS(Scores!$B$2:$B$1001,"=L",Scores!$D$2:$D$1001,CONCATENATE("&lt;=",B90))</f>
        <v>500</v>
      </c>
      <c r="G90" s="30">
        <f t="shared" si="5"/>
        <v>6.0000000000000001E-3</v>
      </c>
      <c r="H90" s="31">
        <f t="shared" si="6"/>
        <v>1</v>
      </c>
      <c r="I90" s="30">
        <f t="shared" si="7"/>
        <v>0.503</v>
      </c>
      <c r="J90" s="32">
        <f t="shared" si="8"/>
        <v>1.1928429423459244E-2</v>
      </c>
      <c r="L90" s="32" t="e">
        <f t="shared" si="10"/>
        <v>#N/A</v>
      </c>
    </row>
    <row r="91" spans="2:12" ht="15.75" thickBot="1" x14ac:dyDescent="0.3">
      <c r="B91" s="27">
        <v>43500</v>
      </c>
      <c r="C91" s="29">
        <f>COUNTIFS(Scores!$B$2:$B$1001,"=M",Scores!$D$2:$D$1001,CONCATENATE("&gt;",B91))</f>
        <v>3</v>
      </c>
      <c r="D91" s="25">
        <f>COUNTIFS(Scores!$B$2:$B$1001,"=M",Scores!$D$2:$D$1001,CONCATENATE("&lt;=",B91))</f>
        <v>497</v>
      </c>
      <c r="E91" s="29">
        <f>COUNTIFS(Scores!$B$2:$B$1001,"=L",Scores!$D$2:$D$1001,CONCATENATE("&gt;",B91))</f>
        <v>0</v>
      </c>
      <c r="F91" s="25">
        <f>COUNTIFS(Scores!$B$2:$B$1001,"=L",Scores!$D$2:$D$1001,CONCATENATE("&lt;=",B91))</f>
        <v>500</v>
      </c>
      <c r="G91" s="30">
        <f t="shared" si="5"/>
        <v>6.0000000000000001E-3</v>
      </c>
      <c r="H91" s="31">
        <f t="shared" si="6"/>
        <v>1</v>
      </c>
      <c r="I91" s="30">
        <f t="shared" si="7"/>
        <v>0.503</v>
      </c>
      <c r="J91" s="32">
        <f t="shared" si="8"/>
        <v>1.1928429423459244E-2</v>
      </c>
      <c r="L91" s="32" t="e">
        <f t="shared" si="10"/>
        <v>#N/A</v>
      </c>
    </row>
    <row r="92" spans="2:12" ht="15.75" thickBot="1" x14ac:dyDescent="0.3">
      <c r="B92" s="27">
        <v>44000</v>
      </c>
      <c r="C92" s="29">
        <f>COUNTIFS(Scores!$B$2:$B$1001,"=M",Scores!$D$2:$D$1001,CONCATENATE("&gt;",B92))</f>
        <v>3</v>
      </c>
      <c r="D92" s="25">
        <f>COUNTIFS(Scores!$B$2:$B$1001,"=M",Scores!$D$2:$D$1001,CONCATENATE("&lt;=",B92))</f>
        <v>497</v>
      </c>
      <c r="E92" s="29">
        <f>COUNTIFS(Scores!$B$2:$B$1001,"=L",Scores!$D$2:$D$1001,CONCATENATE("&gt;",B92))</f>
        <v>0</v>
      </c>
      <c r="F92" s="25">
        <f>COUNTIFS(Scores!$B$2:$B$1001,"=L",Scores!$D$2:$D$1001,CONCATENATE("&lt;=",B92))</f>
        <v>500</v>
      </c>
      <c r="G92" s="30">
        <f t="shared" si="5"/>
        <v>6.0000000000000001E-3</v>
      </c>
      <c r="H92" s="31">
        <f t="shared" si="6"/>
        <v>1</v>
      </c>
      <c r="I92" s="30">
        <f t="shared" si="7"/>
        <v>0.503</v>
      </c>
      <c r="J92" s="32">
        <f t="shared" si="8"/>
        <v>1.1928429423459244E-2</v>
      </c>
      <c r="L92" s="32" t="e">
        <f t="shared" si="10"/>
        <v>#N/A</v>
      </c>
    </row>
    <row r="93" spans="2:12" ht="15.75" thickBot="1" x14ac:dyDescent="0.3">
      <c r="B93" s="28">
        <v>44500</v>
      </c>
      <c r="C93" s="29">
        <f>COUNTIFS(Scores!$B$2:$B$1001,"=M",Scores!$D$2:$D$1001,CONCATENATE("&gt;",B93))</f>
        <v>3</v>
      </c>
      <c r="D93" s="25">
        <f>COUNTIFS(Scores!$B$2:$B$1001,"=M",Scores!$D$2:$D$1001,CONCATENATE("&lt;=",B93))</f>
        <v>497</v>
      </c>
      <c r="E93" s="29">
        <f>COUNTIFS(Scores!$B$2:$B$1001,"=L",Scores!$D$2:$D$1001,CONCATENATE("&gt;",B93))</f>
        <v>0</v>
      </c>
      <c r="F93" s="25">
        <f>COUNTIFS(Scores!$B$2:$B$1001,"=L",Scores!$D$2:$D$1001,CONCATENATE("&lt;=",B93))</f>
        <v>500</v>
      </c>
      <c r="G93" s="30">
        <f t="shared" si="5"/>
        <v>6.0000000000000001E-3</v>
      </c>
      <c r="H93" s="31">
        <f t="shared" si="6"/>
        <v>1</v>
      </c>
      <c r="I93" s="30">
        <f t="shared" si="7"/>
        <v>0.503</v>
      </c>
      <c r="J93" s="32">
        <f t="shared" si="8"/>
        <v>1.1928429423459244E-2</v>
      </c>
      <c r="L93" s="40" t="e">
        <f t="shared" si="10"/>
        <v>#N/A</v>
      </c>
    </row>
    <row r="94" spans="2:12" ht="15.75" thickBot="1" x14ac:dyDescent="0.3">
      <c r="B94" s="27">
        <v>45000</v>
      </c>
      <c r="C94" s="29">
        <f>COUNTIFS(Scores!$B$2:$B$1001,"=M",Scores!$D$2:$D$1001,CONCATENATE("&gt;",B94))</f>
        <v>3</v>
      </c>
      <c r="D94" s="25">
        <f>COUNTIFS(Scores!$B$2:$B$1001,"=M",Scores!$D$2:$D$1001,CONCATENATE("&lt;=",B94))</f>
        <v>497</v>
      </c>
      <c r="E94" s="29">
        <f>COUNTIFS(Scores!$B$2:$B$1001,"=L",Scores!$D$2:$D$1001,CONCATENATE("&gt;",B94))</f>
        <v>0</v>
      </c>
      <c r="F94" s="25">
        <f>COUNTIFS(Scores!$B$2:$B$1001,"=L",Scores!$D$2:$D$1001,CONCATENATE("&lt;=",B94))</f>
        <v>500</v>
      </c>
      <c r="G94" s="30">
        <f t="shared" ref="G94:G116" si="11">C94/(C94+D94)</f>
        <v>6.0000000000000001E-3</v>
      </c>
      <c r="H94" s="31">
        <f t="shared" ref="H94:H116" si="12">C94/(C94+E94)</f>
        <v>1</v>
      </c>
      <c r="I94" s="30">
        <f t="shared" ref="I94:I116" si="13">(C94+F94)/(C94+F94+D94+E94)</f>
        <v>0.503</v>
      </c>
      <c r="J94" s="32">
        <f t="shared" ref="J94:J116" si="14">2*((G94*H94)/(G94+H94))</f>
        <v>1.1928429423459244E-2</v>
      </c>
      <c r="L94" s="32" t="e">
        <f t="shared" ref="L94:L116" si="15">IF(J94=MAX($J$4:$J$82),J94,NA())</f>
        <v>#N/A</v>
      </c>
    </row>
    <row r="95" spans="2:12" ht="15.75" thickBot="1" x14ac:dyDescent="0.3">
      <c r="B95" s="28">
        <v>45500</v>
      </c>
      <c r="C95" s="29">
        <f>COUNTIFS(Scores!$B$2:$B$1001,"=M",Scores!$D$2:$D$1001,CONCATENATE("&gt;",B95))</f>
        <v>3</v>
      </c>
      <c r="D95" s="25">
        <f>COUNTIFS(Scores!$B$2:$B$1001,"=M",Scores!$D$2:$D$1001,CONCATENATE("&lt;=",B95))</f>
        <v>497</v>
      </c>
      <c r="E95" s="29">
        <f>COUNTIFS(Scores!$B$2:$B$1001,"=L",Scores!$D$2:$D$1001,CONCATENATE("&gt;",B95))</f>
        <v>0</v>
      </c>
      <c r="F95" s="25">
        <f>COUNTIFS(Scores!$B$2:$B$1001,"=L",Scores!$D$2:$D$1001,CONCATENATE("&lt;=",B95))</f>
        <v>500</v>
      </c>
      <c r="G95" s="30">
        <f t="shared" si="11"/>
        <v>6.0000000000000001E-3</v>
      </c>
      <c r="H95" s="31">
        <f t="shared" si="12"/>
        <v>1</v>
      </c>
      <c r="I95" s="30">
        <f t="shared" si="13"/>
        <v>0.503</v>
      </c>
      <c r="J95" s="32">
        <f t="shared" si="14"/>
        <v>1.1928429423459244E-2</v>
      </c>
      <c r="L95" s="40" t="e">
        <f t="shared" si="15"/>
        <v>#N/A</v>
      </c>
    </row>
    <row r="96" spans="2:12" ht="15.75" thickBot="1" x14ac:dyDescent="0.3">
      <c r="B96" s="27">
        <v>46000</v>
      </c>
      <c r="C96" s="29">
        <f>COUNTIFS(Scores!$B$2:$B$1001,"=M",Scores!$D$2:$D$1001,CONCATENATE("&gt;",B96))</f>
        <v>2</v>
      </c>
      <c r="D96" s="25">
        <f>COUNTIFS(Scores!$B$2:$B$1001,"=M",Scores!$D$2:$D$1001,CONCATENATE("&lt;=",B96))</f>
        <v>498</v>
      </c>
      <c r="E96" s="29">
        <f>COUNTIFS(Scores!$B$2:$B$1001,"=L",Scores!$D$2:$D$1001,CONCATENATE("&gt;",B96))</f>
        <v>0</v>
      </c>
      <c r="F96" s="25">
        <f>COUNTIFS(Scores!$B$2:$B$1001,"=L",Scores!$D$2:$D$1001,CONCATENATE("&lt;=",B96))</f>
        <v>500</v>
      </c>
      <c r="G96" s="30">
        <f t="shared" si="11"/>
        <v>4.0000000000000001E-3</v>
      </c>
      <c r="H96" s="31">
        <f t="shared" si="12"/>
        <v>1</v>
      </c>
      <c r="I96" s="30">
        <f t="shared" si="13"/>
        <v>0.502</v>
      </c>
      <c r="J96" s="32">
        <f t="shared" si="14"/>
        <v>7.9681274900398405E-3</v>
      </c>
      <c r="L96" s="32" t="e">
        <f t="shared" si="15"/>
        <v>#N/A</v>
      </c>
    </row>
    <row r="97" spans="2:12" ht="15.75" thickBot="1" x14ac:dyDescent="0.3">
      <c r="B97" s="28">
        <v>46500</v>
      </c>
      <c r="C97" s="29">
        <f>COUNTIFS(Scores!$B$2:$B$1001,"=M",Scores!$D$2:$D$1001,CONCATENATE("&gt;",B97))</f>
        <v>2</v>
      </c>
      <c r="D97" s="25">
        <f>COUNTIFS(Scores!$B$2:$B$1001,"=M",Scores!$D$2:$D$1001,CONCATENATE("&lt;=",B97))</f>
        <v>498</v>
      </c>
      <c r="E97" s="29">
        <f>COUNTIFS(Scores!$B$2:$B$1001,"=L",Scores!$D$2:$D$1001,CONCATENATE("&gt;",B97))</f>
        <v>0</v>
      </c>
      <c r="F97" s="25">
        <f>COUNTIFS(Scores!$B$2:$B$1001,"=L",Scores!$D$2:$D$1001,CONCATENATE("&lt;=",B97))</f>
        <v>500</v>
      </c>
      <c r="G97" s="30">
        <f t="shared" si="11"/>
        <v>4.0000000000000001E-3</v>
      </c>
      <c r="H97" s="31">
        <f t="shared" si="12"/>
        <v>1</v>
      </c>
      <c r="I97" s="30">
        <f t="shared" si="13"/>
        <v>0.502</v>
      </c>
      <c r="J97" s="32">
        <f t="shared" si="14"/>
        <v>7.9681274900398405E-3</v>
      </c>
      <c r="L97" s="40" t="e">
        <f t="shared" si="15"/>
        <v>#N/A</v>
      </c>
    </row>
    <row r="98" spans="2:12" ht="15.75" thickBot="1" x14ac:dyDescent="0.3">
      <c r="B98" s="27">
        <v>47000</v>
      </c>
      <c r="C98" s="29">
        <f>COUNTIFS(Scores!$B$2:$B$1001,"=M",Scores!$D$2:$D$1001,CONCATENATE("&gt;",B98))</f>
        <v>2</v>
      </c>
      <c r="D98" s="25">
        <f>COUNTIFS(Scores!$B$2:$B$1001,"=M",Scores!$D$2:$D$1001,CONCATENATE("&lt;=",B98))</f>
        <v>498</v>
      </c>
      <c r="E98" s="29">
        <f>COUNTIFS(Scores!$B$2:$B$1001,"=L",Scores!$D$2:$D$1001,CONCATENATE("&gt;",B98))</f>
        <v>0</v>
      </c>
      <c r="F98" s="25">
        <f>COUNTIFS(Scores!$B$2:$B$1001,"=L",Scores!$D$2:$D$1001,CONCATENATE("&lt;=",B98))</f>
        <v>500</v>
      </c>
      <c r="G98" s="30">
        <f t="shared" si="11"/>
        <v>4.0000000000000001E-3</v>
      </c>
      <c r="H98" s="31">
        <f t="shared" si="12"/>
        <v>1</v>
      </c>
      <c r="I98" s="30">
        <f t="shared" si="13"/>
        <v>0.502</v>
      </c>
      <c r="J98" s="32">
        <f t="shared" si="14"/>
        <v>7.9681274900398405E-3</v>
      </c>
      <c r="L98" s="32" t="e">
        <f t="shared" si="15"/>
        <v>#N/A</v>
      </c>
    </row>
    <row r="99" spans="2:12" ht="15.75" thickBot="1" x14ac:dyDescent="0.3">
      <c r="B99" s="28">
        <v>47500</v>
      </c>
      <c r="C99" s="29">
        <f>COUNTIFS(Scores!$B$2:$B$1001,"=M",Scores!$D$2:$D$1001,CONCATENATE("&gt;",B99))</f>
        <v>2</v>
      </c>
      <c r="D99" s="25">
        <f>COUNTIFS(Scores!$B$2:$B$1001,"=M",Scores!$D$2:$D$1001,CONCATENATE("&lt;=",B99))</f>
        <v>498</v>
      </c>
      <c r="E99" s="29">
        <f>COUNTIFS(Scores!$B$2:$B$1001,"=L",Scores!$D$2:$D$1001,CONCATENATE("&gt;",B99))</f>
        <v>0</v>
      </c>
      <c r="F99" s="25">
        <f>COUNTIFS(Scores!$B$2:$B$1001,"=L",Scores!$D$2:$D$1001,CONCATENATE("&lt;=",B99))</f>
        <v>500</v>
      </c>
      <c r="G99" s="30">
        <f t="shared" si="11"/>
        <v>4.0000000000000001E-3</v>
      </c>
      <c r="H99" s="31">
        <f t="shared" si="12"/>
        <v>1</v>
      </c>
      <c r="I99" s="30">
        <f t="shared" si="13"/>
        <v>0.502</v>
      </c>
      <c r="J99" s="32">
        <f t="shared" si="14"/>
        <v>7.9681274900398405E-3</v>
      </c>
      <c r="L99" s="40" t="e">
        <f t="shared" si="15"/>
        <v>#N/A</v>
      </c>
    </row>
    <row r="100" spans="2:12" ht="15.75" thickBot="1" x14ac:dyDescent="0.3">
      <c r="B100" s="27">
        <v>48000</v>
      </c>
      <c r="C100" s="29">
        <f>COUNTIFS(Scores!$B$2:$B$1001,"=M",Scores!$D$2:$D$1001,CONCATENATE("&gt;",B100))</f>
        <v>1</v>
      </c>
      <c r="D100" s="25">
        <f>COUNTIFS(Scores!$B$2:$B$1001,"=M",Scores!$D$2:$D$1001,CONCATENATE("&lt;=",B100))</f>
        <v>499</v>
      </c>
      <c r="E100" s="29">
        <f>COUNTIFS(Scores!$B$2:$B$1001,"=L",Scores!$D$2:$D$1001,CONCATENATE("&gt;",B100))</f>
        <v>0</v>
      </c>
      <c r="F100" s="25">
        <f>COUNTIFS(Scores!$B$2:$B$1001,"=L",Scores!$D$2:$D$1001,CONCATENATE("&lt;=",B100))</f>
        <v>500</v>
      </c>
      <c r="G100" s="30">
        <f t="shared" si="11"/>
        <v>2E-3</v>
      </c>
      <c r="H100" s="31">
        <f t="shared" si="12"/>
        <v>1</v>
      </c>
      <c r="I100" s="30">
        <f t="shared" si="13"/>
        <v>0.501</v>
      </c>
      <c r="J100" s="32">
        <f t="shared" si="14"/>
        <v>3.9920159680638719E-3</v>
      </c>
      <c r="L100" s="32" t="e">
        <f t="shared" si="15"/>
        <v>#N/A</v>
      </c>
    </row>
    <row r="101" spans="2:12" ht="15.75" thickBot="1" x14ac:dyDescent="0.3">
      <c r="B101" s="28">
        <v>48500</v>
      </c>
      <c r="C101" s="29">
        <f>COUNTIFS(Scores!$B$2:$B$1001,"=M",Scores!$D$2:$D$1001,CONCATENATE("&gt;",B101))</f>
        <v>1</v>
      </c>
      <c r="D101" s="25">
        <f>COUNTIFS(Scores!$B$2:$B$1001,"=M",Scores!$D$2:$D$1001,CONCATENATE("&lt;=",B101))</f>
        <v>499</v>
      </c>
      <c r="E101" s="29">
        <f>COUNTIFS(Scores!$B$2:$B$1001,"=L",Scores!$D$2:$D$1001,CONCATENATE("&gt;",B101))</f>
        <v>0</v>
      </c>
      <c r="F101" s="25">
        <f>COUNTIFS(Scores!$B$2:$B$1001,"=L",Scores!$D$2:$D$1001,CONCATENATE("&lt;=",B101))</f>
        <v>500</v>
      </c>
      <c r="G101" s="30">
        <f t="shared" si="11"/>
        <v>2E-3</v>
      </c>
      <c r="H101" s="31">
        <f t="shared" si="12"/>
        <v>1</v>
      </c>
      <c r="I101" s="30">
        <f t="shared" si="13"/>
        <v>0.501</v>
      </c>
      <c r="J101" s="32">
        <f t="shared" si="14"/>
        <v>3.9920159680638719E-3</v>
      </c>
      <c r="L101" s="40" t="e">
        <f t="shared" si="15"/>
        <v>#N/A</v>
      </c>
    </row>
    <row r="102" spans="2:12" ht="15.75" thickBot="1" x14ac:dyDescent="0.3">
      <c r="B102" s="27">
        <v>49000</v>
      </c>
      <c r="C102" s="29">
        <f>COUNTIFS(Scores!$B$2:$B$1001,"=M",Scores!$D$2:$D$1001,CONCATENATE("&gt;",B102))</f>
        <v>1</v>
      </c>
      <c r="D102" s="25">
        <f>COUNTIFS(Scores!$B$2:$B$1001,"=M",Scores!$D$2:$D$1001,CONCATENATE("&lt;=",B102))</f>
        <v>499</v>
      </c>
      <c r="E102" s="29">
        <f>COUNTIFS(Scores!$B$2:$B$1001,"=L",Scores!$D$2:$D$1001,CONCATENATE("&gt;",B102))</f>
        <v>0</v>
      </c>
      <c r="F102" s="25">
        <f>COUNTIFS(Scores!$B$2:$B$1001,"=L",Scores!$D$2:$D$1001,CONCATENATE("&lt;=",B102))</f>
        <v>500</v>
      </c>
      <c r="G102" s="30">
        <f t="shared" si="11"/>
        <v>2E-3</v>
      </c>
      <c r="H102" s="31">
        <f t="shared" si="12"/>
        <v>1</v>
      </c>
      <c r="I102" s="30">
        <f t="shared" si="13"/>
        <v>0.501</v>
      </c>
      <c r="J102" s="32">
        <f t="shared" si="14"/>
        <v>3.9920159680638719E-3</v>
      </c>
      <c r="L102" s="32" t="e">
        <f t="shared" si="15"/>
        <v>#N/A</v>
      </c>
    </row>
    <row r="103" spans="2:12" ht="15.75" thickBot="1" x14ac:dyDescent="0.3">
      <c r="B103" s="28">
        <v>49500</v>
      </c>
      <c r="C103" s="29">
        <f>COUNTIFS(Scores!$B$2:$B$1001,"=M",Scores!$D$2:$D$1001,CONCATENATE("&gt;",B103))</f>
        <v>1</v>
      </c>
      <c r="D103" s="25">
        <f>COUNTIFS(Scores!$B$2:$B$1001,"=M",Scores!$D$2:$D$1001,CONCATENATE("&lt;=",B103))</f>
        <v>499</v>
      </c>
      <c r="E103" s="29">
        <f>COUNTIFS(Scores!$B$2:$B$1001,"=L",Scores!$D$2:$D$1001,CONCATENATE("&gt;",B103))</f>
        <v>0</v>
      </c>
      <c r="F103" s="25">
        <f>COUNTIFS(Scores!$B$2:$B$1001,"=L",Scores!$D$2:$D$1001,CONCATENATE("&lt;=",B103))</f>
        <v>500</v>
      </c>
      <c r="G103" s="30">
        <f t="shared" si="11"/>
        <v>2E-3</v>
      </c>
      <c r="H103" s="31">
        <f t="shared" si="12"/>
        <v>1</v>
      </c>
      <c r="I103" s="30">
        <f t="shared" si="13"/>
        <v>0.501</v>
      </c>
      <c r="J103" s="32">
        <f t="shared" si="14"/>
        <v>3.9920159680638719E-3</v>
      </c>
      <c r="L103" s="40" t="e">
        <f t="shared" si="15"/>
        <v>#N/A</v>
      </c>
    </row>
    <row r="104" spans="2:12" ht="15.75" thickBot="1" x14ac:dyDescent="0.3">
      <c r="B104" s="27">
        <v>50000</v>
      </c>
      <c r="C104" s="29">
        <f>COUNTIFS(Scores!$B$2:$B$1001,"=M",Scores!$D$2:$D$1001,CONCATENATE("&gt;",B104))</f>
        <v>1</v>
      </c>
      <c r="D104" s="25">
        <f>COUNTIFS(Scores!$B$2:$B$1001,"=M",Scores!$D$2:$D$1001,CONCATENATE("&lt;=",B104))</f>
        <v>499</v>
      </c>
      <c r="E104" s="29">
        <f>COUNTIFS(Scores!$B$2:$B$1001,"=L",Scores!$D$2:$D$1001,CONCATENATE("&gt;",B104))</f>
        <v>0</v>
      </c>
      <c r="F104" s="25">
        <f>COUNTIFS(Scores!$B$2:$B$1001,"=L",Scores!$D$2:$D$1001,CONCATENATE("&lt;=",B104))</f>
        <v>500</v>
      </c>
      <c r="G104" s="30">
        <f t="shared" si="11"/>
        <v>2E-3</v>
      </c>
      <c r="H104" s="31">
        <f t="shared" si="12"/>
        <v>1</v>
      </c>
      <c r="I104" s="30">
        <f t="shared" si="13"/>
        <v>0.501</v>
      </c>
      <c r="J104" s="32">
        <f t="shared" si="14"/>
        <v>3.9920159680638719E-3</v>
      </c>
      <c r="L104" s="32" t="e">
        <f t="shared" si="15"/>
        <v>#N/A</v>
      </c>
    </row>
    <row r="105" spans="2:12" ht="15.75" thickBot="1" x14ac:dyDescent="0.3">
      <c r="B105" s="28">
        <v>50500</v>
      </c>
      <c r="C105" s="29">
        <f>COUNTIFS(Scores!$B$2:$B$1001,"=M",Scores!$D$2:$D$1001,CONCATENATE("&gt;",B105))</f>
        <v>1</v>
      </c>
      <c r="D105" s="25">
        <f>COUNTIFS(Scores!$B$2:$B$1001,"=M",Scores!$D$2:$D$1001,CONCATENATE("&lt;=",B105))</f>
        <v>499</v>
      </c>
      <c r="E105" s="29">
        <f>COUNTIFS(Scores!$B$2:$B$1001,"=L",Scores!$D$2:$D$1001,CONCATENATE("&gt;",B105))</f>
        <v>0</v>
      </c>
      <c r="F105" s="25">
        <f>COUNTIFS(Scores!$B$2:$B$1001,"=L",Scores!$D$2:$D$1001,CONCATENATE("&lt;=",B105))</f>
        <v>500</v>
      </c>
      <c r="G105" s="30">
        <f t="shared" si="11"/>
        <v>2E-3</v>
      </c>
      <c r="H105" s="31">
        <f t="shared" si="12"/>
        <v>1</v>
      </c>
      <c r="I105" s="30">
        <f t="shared" si="13"/>
        <v>0.501</v>
      </c>
      <c r="J105" s="32">
        <f t="shared" si="14"/>
        <v>3.9920159680638719E-3</v>
      </c>
      <c r="L105" s="40" t="e">
        <f t="shared" si="15"/>
        <v>#N/A</v>
      </c>
    </row>
    <row r="106" spans="2:12" ht="15.75" thickBot="1" x14ac:dyDescent="0.3">
      <c r="B106" s="27">
        <v>51000</v>
      </c>
      <c r="C106" s="29">
        <f>COUNTIFS(Scores!$B$2:$B$1001,"=M",Scores!$D$2:$D$1001,CONCATENATE("&gt;",B106))</f>
        <v>1</v>
      </c>
      <c r="D106" s="25">
        <f>COUNTIFS(Scores!$B$2:$B$1001,"=M",Scores!$D$2:$D$1001,CONCATENATE("&lt;=",B106))</f>
        <v>499</v>
      </c>
      <c r="E106" s="29">
        <f>COUNTIFS(Scores!$B$2:$B$1001,"=L",Scores!$D$2:$D$1001,CONCATENATE("&gt;",B106))</f>
        <v>0</v>
      </c>
      <c r="F106" s="25">
        <f>COUNTIFS(Scores!$B$2:$B$1001,"=L",Scores!$D$2:$D$1001,CONCATENATE("&lt;=",B106))</f>
        <v>500</v>
      </c>
      <c r="G106" s="30">
        <f t="shared" si="11"/>
        <v>2E-3</v>
      </c>
      <c r="H106" s="31">
        <f t="shared" si="12"/>
        <v>1</v>
      </c>
      <c r="I106" s="30">
        <f t="shared" si="13"/>
        <v>0.501</v>
      </c>
      <c r="J106" s="32">
        <f t="shared" si="14"/>
        <v>3.9920159680638719E-3</v>
      </c>
      <c r="L106" s="32" t="e">
        <f t="shared" si="15"/>
        <v>#N/A</v>
      </c>
    </row>
    <row r="107" spans="2:12" ht="15.75" thickBot="1" x14ac:dyDescent="0.3">
      <c r="B107" s="28">
        <v>51500</v>
      </c>
      <c r="C107" s="29">
        <f>COUNTIFS(Scores!$B$2:$B$1001,"=M",Scores!$D$2:$D$1001,CONCATENATE("&gt;",B107))</f>
        <v>1</v>
      </c>
      <c r="D107" s="25">
        <f>COUNTIFS(Scores!$B$2:$B$1001,"=M",Scores!$D$2:$D$1001,CONCATENATE("&lt;=",B107))</f>
        <v>499</v>
      </c>
      <c r="E107" s="29">
        <f>COUNTIFS(Scores!$B$2:$B$1001,"=L",Scores!$D$2:$D$1001,CONCATENATE("&gt;",B107))</f>
        <v>0</v>
      </c>
      <c r="F107" s="25">
        <f>COUNTIFS(Scores!$B$2:$B$1001,"=L",Scores!$D$2:$D$1001,CONCATENATE("&lt;=",B107))</f>
        <v>500</v>
      </c>
      <c r="G107" s="30">
        <f t="shared" si="11"/>
        <v>2E-3</v>
      </c>
      <c r="H107" s="31">
        <f t="shared" si="12"/>
        <v>1</v>
      </c>
      <c r="I107" s="30">
        <f t="shared" si="13"/>
        <v>0.501</v>
      </c>
      <c r="J107" s="32">
        <f t="shared" si="14"/>
        <v>3.9920159680638719E-3</v>
      </c>
      <c r="L107" s="40" t="e">
        <f t="shared" si="15"/>
        <v>#N/A</v>
      </c>
    </row>
    <row r="108" spans="2:12" ht="15.75" thickBot="1" x14ac:dyDescent="0.3">
      <c r="B108" s="27">
        <v>52000</v>
      </c>
      <c r="C108" s="29">
        <f>COUNTIFS(Scores!$B$2:$B$1001,"=M",Scores!$D$2:$D$1001,CONCATENATE("&gt;",B108))</f>
        <v>1</v>
      </c>
      <c r="D108" s="25">
        <f>COUNTIFS(Scores!$B$2:$B$1001,"=M",Scores!$D$2:$D$1001,CONCATENATE("&lt;=",B108))</f>
        <v>499</v>
      </c>
      <c r="E108" s="29">
        <f>COUNTIFS(Scores!$B$2:$B$1001,"=L",Scores!$D$2:$D$1001,CONCATENATE("&gt;",B108))</f>
        <v>0</v>
      </c>
      <c r="F108" s="25">
        <f>COUNTIFS(Scores!$B$2:$B$1001,"=L",Scores!$D$2:$D$1001,CONCATENATE("&lt;=",B108))</f>
        <v>500</v>
      </c>
      <c r="G108" s="30">
        <f t="shared" si="11"/>
        <v>2E-3</v>
      </c>
      <c r="H108" s="31">
        <f t="shared" si="12"/>
        <v>1</v>
      </c>
      <c r="I108" s="30">
        <f t="shared" si="13"/>
        <v>0.501</v>
      </c>
      <c r="J108" s="32">
        <f t="shared" si="14"/>
        <v>3.9920159680638719E-3</v>
      </c>
      <c r="L108" s="32" t="e">
        <f t="shared" si="15"/>
        <v>#N/A</v>
      </c>
    </row>
    <row r="109" spans="2:12" ht="15.75" thickBot="1" x14ac:dyDescent="0.3">
      <c r="B109" s="28">
        <v>52500</v>
      </c>
      <c r="C109" s="29">
        <f>COUNTIFS(Scores!$B$2:$B$1001,"=M",Scores!$D$2:$D$1001,CONCATENATE("&gt;",B109))</f>
        <v>1</v>
      </c>
      <c r="D109" s="25">
        <f>COUNTIFS(Scores!$B$2:$B$1001,"=M",Scores!$D$2:$D$1001,CONCATENATE("&lt;=",B109))</f>
        <v>499</v>
      </c>
      <c r="E109" s="29">
        <f>COUNTIFS(Scores!$B$2:$B$1001,"=L",Scores!$D$2:$D$1001,CONCATENATE("&gt;",B109))</f>
        <v>0</v>
      </c>
      <c r="F109" s="25">
        <f>COUNTIFS(Scores!$B$2:$B$1001,"=L",Scores!$D$2:$D$1001,CONCATENATE("&lt;=",B109))</f>
        <v>500</v>
      </c>
      <c r="G109" s="30">
        <f t="shared" si="11"/>
        <v>2E-3</v>
      </c>
      <c r="H109" s="31">
        <f t="shared" si="12"/>
        <v>1</v>
      </c>
      <c r="I109" s="30">
        <f t="shared" si="13"/>
        <v>0.501</v>
      </c>
      <c r="J109" s="32">
        <f t="shared" si="14"/>
        <v>3.9920159680638719E-3</v>
      </c>
      <c r="L109" s="40" t="e">
        <f t="shared" si="15"/>
        <v>#N/A</v>
      </c>
    </row>
    <row r="110" spans="2:12" ht="15.75" thickBot="1" x14ac:dyDescent="0.3">
      <c r="B110" s="27">
        <v>53000</v>
      </c>
      <c r="C110" s="29">
        <f>COUNTIFS(Scores!$B$2:$B$1001,"=M",Scores!$D$2:$D$1001,CONCATENATE("&gt;",B110))</f>
        <v>1</v>
      </c>
      <c r="D110" s="25">
        <f>COUNTIFS(Scores!$B$2:$B$1001,"=M",Scores!$D$2:$D$1001,CONCATENATE("&lt;=",B110))</f>
        <v>499</v>
      </c>
      <c r="E110" s="29">
        <f>COUNTIFS(Scores!$B$2:$B$1001,"=L",Scores!$D$2:$D$1001,CONCATENATE("&gt;",B110))</f>
        <v>0</v>
      </c>
      <c r="F110" s="25">
        <f>COUNTIFS(Scores!$B$2:$B$1001,"=L",Scores!$D$2:$D$1001,CONCATENATE("&lt;=",B110))</f>
        <v>500</v>
      </c>
      <c r="G110" s="30">
        <f t="shared" si="11"/>
        <v>2E-3</v>
      </c>
      <c r="H110" s="31">
        <f t="shared" si="12"/>
        <v>1</v>
      </c>
      <c r="I110" s="30">
        <f t="shared" si="13"/>
        <v>0.501</v>
      </c>
      <c r="J110" s="32">
        <f t="shared" si="14"/>
        <v>3.9920159680638719E-3</v>
      </c>
      <c r="L110" s="32" t="e">
        <f t="shared" si="15"/>
        <v>#N/A</v>
      </c>
    </row>
    <row r="111" spans="2:12" ht="15.75" thickBot="1" x14ac:dyDescent="0.3">
      <c r="B111" s="28">
        <v>53500</v>
      </c>
      <c r="C111" s="29">
        <f>COUNTIFS(Scores!$B$2:$B$1001,"=M",Scores!$D$2:$D$1001,CONCATENATE("&gt;",B111))</f>
        <v>1</v>
      </c>
      <c r="D111" s="25">
        <f>COUNTIFS(Scores!$B$2:$B$1001,"=M",Scores!$D$2:$D$1001,CONCATENATE("&lt;=",B111))</f>
        <v>499</v>
      </c>
      <c r="E111" s="29">
        <f>COUNTIFS(Scores!$B$2:$B$1001,"=L",Scores!$D$2:$D$1001,CONCATENATE("&gt;",B111))</f>
        <v>0</v>
      </c>
      <c r="F111" s="25">
        <f>COUNTIFS(Scores!$B$2:$B$1001,"=L",Scores!$D$2:$D$1001,CONCATENATE("&lt;=",B111))</f>
        <v>500</v>
      </c>
      <c r="G111" s="30">
        <f t="shared" si="11"/>
        <v>2E-3</v>
      </c>
      <c r="H111" s="31">
        <f t="shared" si="12"/>
        <v>1</v>
      </c>
      <c r="I111" s="30">
        <f t="shared" si="13"/>
        <v>0.501</v>
      </c>
      <c r="J111" s="32">
        <f t="shared" si="14"/>
        <v>3.9920159680638719E-3</v>
      </c>
      <c r="L111" s="40" t="e">
        <f t="shared" si="15"/>
        <v>#N/A</v>
      </c>
    </row>
    <row r="112" spans="2:12" ht="15.75" thickBot="1" x14ac:dyDescent="0.3">
      <c r="B112" s="27">
        <v>54000</v>
      </c>
      <c r="C112" s="29">
        <f>COUNTIFS(Scores!$B$2:$B$1001,"=M",Scores!$D$2:$D$1001,CONCATENATE("&gt;",B112))</f>
        <v>1</v>
      </c>
      <c r="D112" s="25">
        <f>COUNTIFS(Scores!$B$2:$B$1001,"=M",Scores!$D$2:$D$1001,CONCATENATE("&lt;=",B112))</f>
        <v>499</v>
      </c>
      <c r="E112" s="29">
        <f>COUNTIFS(Scores!$B$2:$B$1001,"=L",Scores!$D$2:$D$1001,CONCATENATE("&gt;",B112))</f>
        <v>0</v>
      </c>
      <c r="F112" s="25">
        <f>COUNTIFS(Scores!$B$2:$B$1001,"=L",Scores!$D$2:$D$1001,CONCATENATE("&lt;=",B112))</f>
        <v>500</v>
      </c>
      <c r="G112" s="30">
        <f t="shared" si="11"/>
        <v>2E-3</v>
      </c>
      <c r="H112" s="31">
        <f t="shared" si="12"/>
        <v>1</v>
      </c>
      <c r="I112" s="30">
        <f t="shared" si="13"/>
        <v>0.501</v>
      </c>
      <c r="J112" s="32">
        <f t="shared" si="14"/>
        <v>3.9920159680638719E-3</v>
      </c>
      <c r="L112" s="32" t="e">
        <f t="shared" si="15"/>
        <v>#N/A</v>
      </c>
    </row>
    <row r="113" spans="2:12" ht="15.75" thickBot="1" x14ac:dyDescent="0.3">
      <c r="B113" s="28">
        <v>54500</v>
      </c>
      <c r="C113" s="29">
        <f>COUNTIFS(Scores!$B$2:$B$1001,"=M",Scores!$D$2:$D$1001,CONCATENATE("&gt;",B113))</f>
        <v>1</v>
      </c>
      <c r="D113" s="25">
        <f>COUNTIFS(Scores!$B$2:$B$1001,"=M",Scores!$D$2:$D$1001,CONCATENATE("&lt;=",B113))</f>
        <v>499</v>
      </c>
      <c r="E113" s="29">
        <f>COUNTIFS(Scores!$B$2:$B$1001,"=L",Scores!$D$2:$D$1001,CONCATENATE("&gt;",B113))</f>
        <v>0</v>
      </c>
      <c r="F113" s="25">
        <f>COUNTIFS(Scores!$B$2:$B$1001,"=L",Scores!$D$2:$D$1001,CONCATENATE("&lt;=",B113))</f>
        <v>500</v>
      </c>
      <c r="G113" s="30">
        <f t="shared" si="11"/>
        <v>2E-3</v>
      </c>
      <c r="H113" s="31">
        <f t="shared" si="12"/>
        <v>1</v>
      </c>
      <c r="I113" s="30">
        <f t="shared" si="13"/>
        <v>0.501</v>
      </c>
      <c r="J113" s="32">
        <f t="shared" si="14"/>
        <v>3.9920159680638719E-3</v>
      </c>
      <c r="L113" s="40" t="e">
        <f t="shared" si="15"/>
        <v>#N/A</v>
      </c>
    </row>
    <row r="114" spans="2:12" ht="15.75" thickBot="1" x14ac:dyDescent="0.3">
      <c r="B114" s="27">
        <v>55000</v>
      </c>
      <c r="C114" s="29">
        <f>COUNTIFS(Scores!$B$2:$B$1001,"=M",Scores!$D$2:$D$1001,CONCATENATE("&gt;",B114))</f>
        <v>1</v>
      </c>
      <c r="D114" s="25">
        <f>COUNTIFS(Scores!$B$2:$B$1001,"=M",Scores!$D$2:$D$1001,CONCATENATE("&lt;=",B114))</f>
        <v>499</v>
      </c>
      <c r="E114" s="29">
        <f>COUNTIFS(Scores!$B$2:$B$1001,"=L",Scores!$D$2:$D$1001,CONCATENATE("&gt;",B114))</f>
        <v>0</v>
      </c>
      <c r="F114" s="25">
        <f>COUNTIFS(Scores!$B$2:$B$1001,"=L",Scores!$D$2:$D$1001,CONCATENATE("&lt;=",B114))</f>
        <v>500</v>
      </c>
      <c r="G114" s="30">
        <f t="shared" si="11"/>
        <v>2E-3</v>
      </c>
      <c r="H114" s="31">
        <f t="shared" si="12"/>
        <v>1</v>
      </c>
      <c r="I114" s="30">
        <f t="shared" si="13"/>
        <v>0.501</v>
      </c>
      <c r="J114" s="32">
        <f t="shared" si="14"/>
        <v>3.9920159680638719E-3</v>
      </c>
      <c r="L114" s="32" t="e">
        <f t="shared" si="15"/>
        <v>#N/A</v>
      </c>
    </row>
    <row r="115" spans="2:12" ht="15.75" thickBot="1" x14ac:dyDescent="0.3">
      <c r="B115" s="27">
        <v>55500</v>
      </c>
      <c r="C115" s="29">
        <f>COUNTIFS(Scores!$B$2:$B$1001,"=M",Scores!$D$2:$D$1001,CONCATENATE("&gt;",B115))</f>
        <v>1</v>
      </c>
      <c r="D115" s="25">
        <f>COUNTIFS(Scores!$B$2:$B$1001,"=M",Scores!$D$2:$D$1001,CONCATENATE("&lt;=",B115))</f>
        <v>499</v>
      </c>
      <c r="E115" s="29">
        <f>COUNTIFS(Scores!$B$2:$B$1001,"=L",Scores!$D$2:$D$1001,CONCATENATE("&gt;",B115))</f>
        <v>0</v>
      </c>
      <c r="F115" s="25">
        <f>COUNTIFS(Scores!$B$2:$B$1001,"=L",Scores!$D$2:$D$1001,CONCATENATE("&lt;=",B115))</f>
        <v>500</v>
      </c>
      <c r="G115" s="30">
        <f t="shared" si="11"/>
        <v>2E-3</v>
      </c>
      <c r="H115" s="31">
        <f t="shared" si="12"/>
        <v>1</v>
      </c>
      <c r="I115" s="30">
        <f t="shared" si="13"/>
        <v>0.501</v>
      </c>
      <c r="J115" s="32">
        <f t="shared" si="14"/>
        <v>3.9920159680638719E-3</v>
      </c>
      <c r="L115" s="32" t="e">
        <f t="shared" si="15"/>
        <v>#N/A</v>
      </c>
    </row>
    <row r="116" spans="2:12" ht="15.75" thickBot="1" x14ac:dyDescent="0.3">
      <c r="B116" s="28">
        <v>56000</v>
      </c>
      <c r="C116" s="29">
        <f>COUNTIFS(Scores!$B$2:$B$1001,"=M",Scores!$D$2:$D$1001,CONCATENATE("&gt;",B116))</f>
        <v>1</v>
      </c>
      <c r="D116" s="25">
        <f>COUNTIFS(Scores!$B$2:$B$1001,"=M",Scores!$D$2:$D$1001,CONCATENATE("&lt;=",B116))</f>
        <v>499</v>
      </c>
      <c r="E116" s="29">
        <f>COUNTIFS(Scores!$B$2:$B$1001,"=L",Scores!$D$2:$D$1001,CONCATENATE("&gt;",B116))</f>
        <v>0</v>
      </c>
      <c r="F116" s="25">
        <f>COUNTIFS(Scores!$B$2:$B$1001,"=L",Scores!$D$2:$D$1001,CONCATENATE("&lt;=",B116))</f>
        <v>500</v>
      </c>
      <c r="G116" s="30">
        <f t="shared" si="11"/>
        <v>2E-3</v>
      </c>
      <c r="H116" s="31">
        <f t="shared" si="12"/>
        <v>1</v>
      </c>
      <c r="I116" s="30">
        <f t="shared" si="13"/>
        <v>0.501</v>
      </c>
      <c r="J116" s="32">
        <f t="shared" si="14"/>
        <v>3.9920159680638719E-3</v>
      </c>
      <c r="L116" s="40" t="e">
        <f t="shared" si="15"/>
        <v>#N/A</v>
      </c>
    </row>
  </sheetData>
  <conditionalFormatting sqref="B4:J116">
    <cfRule type="expression" dxfId="1" priority="3">
      <formula>MOD(ROW(),2)=0</formula>
    </cfRule>
  </conditionalFormatting>
  <conditionalFormatting sqref="L4:L11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19DC-0BB1-4AFF-B270-83CB5A811322}">
  <dimension ref="A1"/>
  <sheetViews>
    <sheetView zoomScaleNormal="100" workbookViewId="0">
      <selection activeCell="F39" sqref="F3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793E-E612-44BA-980F-A07C99015475}">
  <dimension ref="A1"/>
  <sheetViews>
    <sheetView workbookViewId="0">
      <selection activeCell="R14" sqref="R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Scores</vt:lpstr>
      <vt:lpstr>PE Malveillants</vt:lpstr>
      <vt:lpstr>PE Sains</vt:lpstr>
      <vt:lpstr>Rules_Loki</vt:lpstr>
      <vt:lpstr>Rules_Capa</vt:lpstr>
      <vt:lpstr>Rules_Clamav</vt:lpstr>
      <vt:lpstr>F1 Score</vt:lpstr>
      <vt:lpstr>F1 Score - Courbe</vt:lpstr>
      <vt:lpstr>F1 Score - Courbe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Yanis Dauga</cp:lastModifiedBy>
  <cp:revision>3</cp:revision>
  <dcterms:created xsi:type="dcterms:W3CDTF">2022-01-26T14:42:35Z</dcterms:created>
  <dcterms:modified xsi:type="dcterms:W3CDTF">2022-02-15T10:02:31Z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