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6486ab23456a73/Documentos/Curriculo/Bootcamp Copilot/"/>
    </mc:Choice>
  </mc:AlternateContent>
  <xr:revisionPtr revIDLastSave="2" documentId="14_{8D2F0B52-C0DF-4832-B4B5-61D3A5B8FFB7}" xr6:coauthVersionLast="47" xr6:coauthVersionMax="47" xr10:uidLastSave="{7B094049-40AE-4634-95C8-071D415BD02F}"/>
  <bookViews>
    <workbookView xWindow="-120" yWindow="-120" windowWidth="29040" windowHeight="15840" activeTab="2" xr2:uid="{0C77542F-7AA8-4B98-BB11-4D210FA857F5}"/>
  </bookViews>
  <sheets>
    <sheet name="Data" sheetId="1" r:id="rId1"/>
    <sheet name="Controller" sheetId="2" r:id="rId2"/>
    <sheet name="Dashboard" sheetId="3" r:id="rId3"/>
  </sheets>
  <definedNames>
    <definedName name="_xlnm._FilterDatabase" localSheetId="0" hidden="1">Data!$D$3:$E$123</definedName>
    <definedName name="SegmentaçãodeDados_Categoria">#N/A</definedName>
    <definedName name="SegmentaçãodeDados_Mês">#N/A</definedName>
  </definedNames>
  <calcPr calcId="181029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</calcChain>
</file>

<file path=xl/sharedStrings.xml><?xml version="1.0" encoding="utf-8"?>
<sst xmlns="http://schemas.openxmlformats.org/spreadsheetml/2006/main" count="393" uniqueCount="79">
  <si>
    <t>Data</t>
  </si>
  <si>
    <t>Entrada</t>
  </si>
  <si>
    <t>Salário Janeiro</t>
  </si>
  <si>
    <t>Transferência Bancária</t>
  </si>
  <si>
    <t>Recebido</t>
  </si>
  <si>
    <t>Saída</t>
  </si>
  <si>
    <t>Gasolina</t>
  </si>
  <si>
    <t>Cartão de Débito</t>
  </si>
  <si>
    <t>Pago</t>
  </si>
  <si>
    <t>Limpeza de Casa</t>
  </si>
  <si>
    <t>Projeto Web Design</t>
  </si>
  <si>
    <t>Cartão de Crédito</t>
  </si>
  <si>
    <t>Restaurante</t>
  </si>
  <si>
    <t>Passagem Aérea</t>
  </si>
  <si>
    <t>Pendente</t>
  </si>
  <si>
    <t>Cinema</t>
  </si>
  <si>
    <t>Consulta Médica</t>
  </si>
  <si>
    <t>Aluguel Janeiro</t>
  </si>
  <si>
    <t>Supermercado</t>
  </si>
  <si>
    <t>Curso Online</t>
  </si>
  <si>
    <t>Venda de Produto</t>
  </si>
  <si>
    <t>Show</t>
  </si>
  <si>
    <t>Reembolso Médico</t>
  </si>
  <si>
    <t>Roupas</t>
  </si>
  <si>
    <t>Prêmio Concurso</t>
  </si>
  <si>
    <t>Manutenção Carro</t>
  </si>
  <si>
    <t>Lucro Comercial</t>
  </si>
  <si>
    <t>Farmácia</t>
  </si>
  <si>
    <t>Investimento Ações</t>
  </si>
  <si>
    <t>Material Escolar</t>
  </si>
  <si>
    <t>Uber</t>
  </si>
  <si>
    <t>Barzinho</t>
  </si>
  <si>
    <t>Combustível</t>
  </si>
  <si>
    <t>Exames</t>
  </si>
  <si>
    <t>Seguro Carro</t>
  </si>
  <si>
    <t>Venda de Serviços</t>
  </si>
  <si>
    <t>Calçados</t>
  </si>
  <si>
    <t>Projeto Freelancer</t>
  </si>
  <si>
    <t>Concurso</t>
  </si>
  <si>
    <t>Mensalidade Escola</t>
  </si>
  <si>
    <t>Parque</t>
  </si>
  <si>
    <t>Salário Fevereiro</t>
  </si>
  <si>
    <t>Consulta</t>
  </si>
  <si>
    <t>Cinemas</t>
  </si>
  <si>
    <t>Venda Produto</t>
  </si>
  <si>
    <t>Remédios</t>
  </si>
  <si>
    <t xml:space="preserve">Tipo   </t>
  </si>
  <si>
    <t xml:space="preserve">Categoria   </t>
  </si>
  <si>
    <t xml:space="preserve">Descrição          </t>
  </si>
  <si>
    <t xml:space="preserve">Valor  </t>
  </si>
  <si>
    <t xml:space="preserve">Salário     </t>
  </si>
  <si>
    <t xml:space="preserve">Transporte  </t>
  </si>
  <si>
    <t xml:space="preserve">Domicílio   </t>
  </si>
  <si>
    <t xml:space="preserve">Freelance   </t>
  </si>
  <si>
    <t xml:space="preserve">Alimentação </t>
  </si>
  <si>
    <t xml:space="preserve">Lazer       </t>
  </si>
  <si>
    <t xml:space="preserve">Saúde       </t>
  </si>
  <si>
    <t xml:space="preserve">Aluguel     </t>
  </si>
  <si>
    <t xml:space="preserve">Educação    </t>
  </si>
  <si>
    <t xml:space="preserve">Venda       </t>
  </si>
  <si>
    <t xml:space="preserve">Reembolso   </t>
  </si>
  <si>
    <t xml:space="preserve">Vestuário   </t>
  </si>
  <si>
    <t xml:space="preserve">Prêmios     </t>
  </si>
  <si>
    <t xml:space="preserve">Negócios    </t>
  </si>
  <si>
    <t xml:space="preserve">Dividendos  </t>
  </si>
  <si>
    <t xml:space="preserve">Status   </t>
  </si>
  <si>
    <t xml:space="preserve">Operação Bancária       </t>
  </si>
  <si>
    <t>Salário Março</t>
  </si>
  <si>
    <t>Jogo</t>
  </si>
  <si>
    <t>Entretenimento</t>
  </si>
  <si>
    <t>Jogos Online</t>
  </si>
  <si>
    <t>Streaming</t>
  </si>
  <si>
    <t>Rótulos de Linha</t>
  </si>
  <si>
    <t>Total Geral</t>
  </si>
  <si>
    <t xml:space="preserve">Soma de Valor  </t>
  </si>
  <si>
    <t>Mês</t>
  </si>
  <si>
    <t>Reserva Acumulada</t>
  </si>
  <si>
    <t>Objetivo</t>
  </si>
  <si>
    <t>Depósito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</si>
</sst>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1" applyNumberFormat="1" applyFont="1"/>
    <xf numFmtId="7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3">
    <cellStyle name="Moeda" xfId="2" builtinId="4"/>
    <cellStyle name="Normal" xfId="0" builtinId="0"/>
    <cellStyle name="Vírgula" xfId="1" builtinId="3"/>
  </cellStyles>
  <dxfs count="6">
    <dxf>
      <numFmt numFmtId="34" formatCode="_-&quot;R$&quot;\ * #,##0.00_-;\-&quot;R$&quot;\ * #,##0.00_-;_-&quot;R$&quot;\ * &quot;-&quot;??_-;_-@_-"/>
    </dxf>
    <dxf>
      <font>
        <color theme="0"/>
        <name val="Segoe UI Light"/>
        <family val="2"/>
        <scheme val="none"/>
      </font>
      <fill>
        <patternFill>
          <bgColor theme="3" tint="-0.499984740745262"/>
        </patternFill>
      </fill>
    </dxf>
    <dxf>
      <font>
        <name val="Segoe UI Light"/>
        <family val="2"/>
        <scheme val="none"/>
      </font>
      <fill>
        <patternFill>
          <bgColor theme="3" tint="-0.499984740745262"/>
        </patternFill>
      </fill>
      <border diagonalUp="0" diagonalDown="0">
        <left/>
        <right/>
        <top/>
        <bottom/>
        <vertical/>
        <horizontal/>
      </border>
    </dxf>
    <dxf>
      <numFmt numFmtId="165" formatCode="_-* #,##0_-;\-* #,##0_-;_-* &quot;-&quot;??_-;_-@_-"/>
    </dxf>
    <dxf>
      <numFmt numFmtId="19" formatCode="dd/mm/yyyy"/>
    </dxf>
    <dxf>
      <numFmt numFmtId="165" formatCode="_-* #,##0_-;\-* #,##0_-;_-* &quot;-&quot;??_-;_-@_-"/>
    </dxf>
  </dxfs>
  <tableStyles count="1" defaultTableStyle="TableStyleMedium2" defaultPivotStyle="PivotStyleLight16">
    <tableStyle name="Meu Dashboard" pivot="0" table="0" count="5" xr9:uid="{04CAA955-0DB3-447D-8936-19F480FA122B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3">
        <dxf>
          <font>
            <color theme="0"/>
          </font>
          <fill>
            <patternFill>
              <bgColor theme="3" tint="-0.499984740745262"/>
            </patternFill>
          </fill>
        </dxf>
        <dxf>
          <font>
            <color auto="1"/>
          </font>
          <fill>
            <patternFill>
              <bgColor theme="6" tint="0.79998168889431442"/>
            </patternFill>
          </fill>
        </dxf>
        <dxf>
          <font>
            <color theme="0"/>
          </font>
          <fill>
            <patternFill>
              <bgColor theme="3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Meu Dashboard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[Dashboard_Controle_Financeiro.xlsx]Controller!Tabela dinâmica1</c:name>
    <c:fmtId val="5"/>
  </c:pivotSource>
  <c:chart>
    <c:autoTitleDeleted val="1"/>
    <c:pivotFmts>
      <c:pivotFmt>
        <c:idx val="0"/>
        <c:spPr>
          <a:gradFill>
            <a:gsLst>
              <a:gs pos="44000">
                <a:schemeClr val="tx2">
                  <a:lumMod val="5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44000">
                <a:schemeClr val="tx2">
                  <a:lumMod val="5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4000">
                <a:schemeClr val="tx2">
                  <a:lumMod val="5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715630885122412E-2"/>
          <c:y val="0.32407407407407407"/>
          <c:w val="0.95856873822975519"/>
          <c:h val="0.56852653834937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4000">
                  <a:schemeClr val="tx2">
                    <a:lumMod val="5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Controller!$B$4:$B$12</c:f>
              <c:strCache>
                <c:ptCount val="8"/>
                <c:pt idx="0">
                  <c:v>Alimentação </c:v>
                </c:pt>
                <c:pt idx="1">
                  <c:v>Domicílio   </c:v>
                </c:pt>
                <c:pt idx="2">
                  <c:v>Educação    </c:v>
                </c:pt>
                <c:pt idx="3">
                  <c:v>Entretenimento</c:v>
                </c:pt>
                <c:pt idx="4">
                  <c:v>Lazer       </c:v>
                </c:pt>
                <c:pt idx="5">
                  <c:v>Saúde       </c:v>
                </c:pt>
                <c:pt idx="6">
                  <c:v>Transporte  </c:v>
                </c:pt>
                <c:pt idx="7">
                  <c:v>Vestuário   </c:v>
                </c:pt>
              </c:strCache>
            </c:strRef>
          </c:cat>
          <c:val>
            <c:numRef>
              <c:f>Controller!$C$4:$C$12</c:f>
              <c:numCache>
                <c:formatCode>"R$"#,##0.00_);\("R$"#,##0.00\)</c:formatCode>
                <c:ptCount val="8"/>
                <c:pt idx="0">
                  <c:v>1820</c:v>
                </c:pt>
                <c:pt idx="1">
                  <c:v>200</c:v>
                </c:pt>
                <c:pt idx="2">
                  <c:v>2000</c:v>
                </c:pt>
                <c:pt idx="3">
                  <c:v>370</c:v>
                </c:pt>
                <c:pt idx="4">
                  <c:v>620</c:v>
                </c:pt>
                <c:pt idx="5">
                  <c:v>1870</c:v>
                </c:pt>
                <c:pt idx="6">
                  <c:v>4720</c:v>
                </c:pt>
                <c:pt idx="7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BCF-A1B9-C7054E8E7B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3211752"/>
        <c:axId val="972317656"/>
      </c:barChart>
      <c:catAx>
        <c:axId val="64321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2317656"/>
        <c:crosses val="autoZero"/>
        <c:auto val="1"/>
        <c:lblAlgn val="ctr"/>
        <c:lblOffset val="100"/>
        <c:noMultiLvlLbl val="0"/>
      </c:catAx>
      <c:valAx>
        <c:axId val="972317656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643211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[Dashboard_Controle_Financeiro.xlsx]Controller!Tabela dinâmica2</c:name>
    <c:fmtId val="2"/>
  </c:pivotSource>
  <c:chart>
    <c:autoTitleDeleted val="1"/>
    <c:pivotFmts>
      <c:pivotFmt>
        <c:idx val="0"/>
        <c:spPr>
          <a:gradFill>
            <a:gsLst>
              <a:gs pos="44000">
                <a:schemeClr val="tx2">
                  <a:lumMod val="5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44000">
                <a:schemeClr val="tx2">
                  <a:lumMod val="5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4000">
                <a:schemeClr val="tx2">
                  <a:lumMod val="5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963136699305006E-2"/>
          <c:y val="0.32407407407407407"/>
          <c:w val="0.94407372660139"/>
          <c:h val="0.56852653834937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4000">
                  <a:schemeClr val="tx2">
                    <a:lumMod val="5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Controller!$E$4:$E$12</c:f>
              <c:strCache>
                <c:ptCount val="8"/>
                <c:pt idx="0">
                  <c:v>Aluguel     </c:v>
                </c:pt>
                <c:pt idx="1">
                  <c:v>Dividendos  </c:v>
                </c:pt>
                <c:pt idx="2">
                  <c:v>Freelance   </c:v>
                </c:pt>
                <c:pt idx="3">
                  <c:v>Negócios    </c:v>
                </c:pt>
                <c:pt idx="4">
                  <c:v>Prêmios     </c:v>
                </c:pt>
                <c:pt idx="5">
                  <c:v>Reembolso   </c:v>
                </c:pt>
                <c:pt idx="6">
                  <c:v>Salário     </c:v>
                </c:pt>
                <c:pt idx="7">
                  <c:v>Venda       </c:v>
                </c:pt>
              </c:strCache>
            </c:strRef>
          </c:cat>
          <c:val>
            <c:numRef>
              <c:f>Controller!$F$4:$F$12</c:f>
              <c:numCache>
                <c:formatCode>"R$"#,##0.00_);\("R$"#,##0.00\)</c:formatCode>
                <c:ptCount val="8"/>
                <c:pt idx="0">
                  <c:v>1200</c:v>
                </c:pt>
                <c:pt idx="1">
                  <c:v>300</c:v>
                </c:pt>
                <c:pt idx="2">
                  <c:v>2500</c:v>
                </c:pt>
                <c:pt idx="3">
                  <c:v>2000</c:v>
                </c:pt>
                <c:pt idx="4">
                  <c:v>2000</c:v>
                </c:pt>
                <c:pt idx="5">
                  <c:v>250</c:v>
                </c:pt>
                <c:pt idx="6">
                  <c:v>12000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A-4F72-9141-7884AC3D9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2371224"/>
        <c:axId val="972373384"/>
      </c:barChart>
      <c:catAx>
        <c:axId val="9723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2373384"/>
        <c:crosses val="autoZero"/>
        <c:auto val="1"/>
        <c:lblAlgn val="ctr"/>
        <c:lblOffset val="100"/>
        <c:noMultiLvlLbl val="0"/>
      </c:catAx>
      <c:valAx>
        <c:axId val="972373384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9723712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86098654708519E-3"/>
          <c:y val="5.6628056628056631E-2"/>
          <c:w val="0.93423019431988041"/>
          <c:h val="0.8867438867438867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Controller!$B$17</c:f>
              <c:strCache>
                <c:ptCount val="1"/>
                <c:pt idx="0">
                  <c:v>Objetivo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Controller!$C$17</c:f>
              <c:numCache>
                <c:formatCode>_("R$"* #,##0.00_);_("R$"* \(#,##0.00\);_("R$"* "-"??_);_(@_)</c:formatCode>
                <c:ptCount val="1"/>
                <c:pt idx="0">
                  <c:v>63120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8-41C8-8F6C-4B64A2C9C8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2317296"/>
        <c:axId val="972317656"/>
      </c:barChart>
      <c:barChart>
        <c:barDir val="col"/>
        <c:grouping val="stacked"/>
        <c:varyColors val="0"/>
        <c:ser>
          <c:idx val="0"/>
          <c:order val="0"/>
          <c:tx>
            <c:strRef>
              <c:f>Controller!$B$16</c:f>
              <c:strCache>
                <c:ptCount val="1"/>
                <c:pt idx="0">
                  <c:v>Reserva Acumulada</c:v>
                </c:pt>
              </c:strCache>
            </c:strRef>
          </c:tx>
          <c:spPr>
            <a:gradFill>
              <a:gsLst>
                <a:gs pos="43000">
                  <a:schemeClr val="tx2">
                    <a:lumMod val="50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B8DD680-F79E-4F12-A97F-0868DE032FCA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E58-41C8-8F6C-4B64A2C9C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Controller!$C$16</c:f>
              <c:numCache>
                <c:formatCode>_("R$"* #,##0.00_);_("R$"* \(#,##0.00\);_("R$"* "-"??_);_(@_)</c:formatCode>
                <c:ptCount val="1"/>
                <c:pt idx="0">
                  <c:v>12551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8-41C8-8F6C-4B64A2C9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211752"/>
        <c:axId val="967801736"/>
      </c:barChart>
      <c:catAx>
        <c:axId val="972317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2317656"/>
        <c:crosses val="autoZero"/>
        <c:auto val="1"/>
        <c:lblAlgn val="ctr"/>
        <c:lblOffset val="100"/>
        <c:noMultiLvlLbl val="0"/>
      </c:catAx>
      <c:valAx>
        <c:axId val="9723176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72317296"/>
        <c:crosses val="autoZero"/>
        <c:crossBetween val="between"/>
      </c:valAx>
      <c:valAx>
        <c:axId val="96780173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43211752"/>
        <c:crosses val="max"/>
        <c:crossBetween val="between"/>
      </c:valAx>
      <c:catAx>
        <c:axId val="643211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67801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Data!A1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8</xdr:row>
      <xdr:rowOff>57149</xdr:rowOff>
    </xdr:from>
    <xdr:to>
      <xdr:col>12</xdr:col>
      <xdr:colOff>382925</xdr:colOff>
      <xdr:row>28</xdr:row>
      <xdr:rowOff>73819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66594CDB-80E9-C4FD-AC86-73E5C6B4093C}"/>
            </a:ext>
          </a:extLst>
        </xdr:cNvPr>
        <xdr:cNvGrpSpPr/>
      </xdr:nvGrpSpPr>
      <xdr:grpSpPr>
        <a:xfrm>
          <a:off x="1262062" y="1581149"/>
          <a:ext cx="6407488" cy="3826670"/>
          <a:chOff x="1369218" y="2102643"/>
          <a:chExt cx="6743700" cy="4027462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93268139-1351-D019-01D0-C1742718EA0A}"/>
              </a:ext>
            </a:extLst>
          </xdr:cNvPr>
          <xdr:cNvGrpSpPr/>
        </xdr:nvGrpSpPr>
        <xdr:grpSpPr>
          <a:xfrm>
            <a:off x="1476374" y="2102643"/>
            <a:ext cx="6453187" cy="4027462"/>
            <a:chOff x="1381125" y="1997869"/>
            <a:chExt cx="6453187" cy="4027462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2773346-FDDB-46F1-9140-8B935E225D1A}"/>
                </a:ext>
              </a:extLst>
            </xdr:cNvPr>
            <xdr:cNvSpPr/>
          </xdr:nvSpPr>
          <xdr:spPr>
            <a:xfrm>
              <a:off x="1381125" y="1997869"/>
              <a:ext cx="6440574" cy="3312776"/>
            </a:xfrm>
            <a:prstGeom prst="roundRect">
              <a:avLst/>
            </a:prstGeom>
            <a:solidFill>
              <a:schemeClr val="tx2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E10441DC-DE23-EF74-69D3-4B75600E70E4}"/>
                </a:ext>
              </a:extLst>
            </xdr:cNvPr>
            <xdr:cNvSpPr/>
          </xdr:nvSpPr>
          <xdr:spPr>
            <a:xfrm>
              <a:off x="1381125" y="2651595"/>
              <a:ext cx="6453187" cy="3373736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FCD104A9-7E88-43DE-B728-EF89E862A793}"/>
                </a:ext>
              </a:extLst>
            </xdr:cNvPr>
            <xdr:cNvSpPr txBox="1"/>
          </xdr:nvSpPr>
          <xdr:spPr>
            <a:xfrm>
              <a:off x="1607345" y="2107406"/>
              <a:ext cx="1440656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800" kern="120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Saídas</a:t>
              </a:r>
              <a:endParaRPr lang="pt-BR" sz="1400" kern="120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397EDCE2-1EFB-4B72-A78B-55180B58260F}"/>
              </a:ext>
            </a:extLst>
          </xdr:cNvPr>
          <xdr:cNvGraphicFramePr>
            <a:graphicFrameLocks/>
          </xdr:cNvGraphicFramePr>
        </xdr:nvGraphicFramePr>
        <xdr:xfrm>
          <a:off x="1369218" y="3209924"/>
          <a:ext cx="67437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12</xdr:col>
      <xdr:colOff>545306</xdr:colOff>
      <xdr:row>8</xdr:row>
      <xdr:rowOff>57149</xdr:rowOff>
    </xdr:from>
    <xdr:to>
      <xdr:col>22</xdr:col>
      <xdr:colOff>566423</xdr:colOff>
      <xdr:row>28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71A02F2-8B6E-3E1A-11FD-83E521645932}"/>
            </a:ext>
          </a:extLst>
        </xdr:cNvPr>
        <xdr:cNvGrpSpPr/>
      </xdr:nvGrpSpPr>
      <xdr:grpSpPr>
        <a:xfrm>
          <a:off x="7831931" y="1581149"/>
          <a:ext cx="6093305" cy="3802858"/>
          <a:chOff x="8534401" y="2102643"/>
          <a:chExt cx="6453187" cy="4027462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EA3AB75D-688C-B615-EFC2-87E93DC2185C}"/>
              </a:ext>
            </a:extLst>
          </xdr:cNvPr>
          <xdr:cNvGrpSpPr/>
        </xdr:nvGrpSpPr>
        <xdr:grpSpPr>
          <a:xfrm>
            <a:off x="8534401" y="2102643"/>
            <a:ext cx="6453187" cy="4027462"/>
            <a:chOff x="8582025" y="1983581"/>
            <a:chExt cx="6453187" cy="4027462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11FCE5E6-6C4F-4123-94D3-7EC44650222E}"/>
                </a:ext>
              </a:extLst>
            </xdr:cNvPr>
            <xdr:cNvSpPr/>
          </xdr:nvSpPr>
          <xdr:spPr>
            <a:xfrm>
              <a:off x="8582025" y="1983581"/>
              <a:ext cx="6440574" cy="3312776"/>
            </a:xfrm>
            <a:prstGeom prst="roundRect">
              <a:avLst/>
            </a:prstGeom>
            <a:solidFill>
              <a:schemeClr val="tx2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174BB58-8CDC-489E-BC9D-549767DFFFD0}"/>
                </a:ext>
              </a:extLst>
            </xdr:cNvPr>
            <xdr:cNvSpPr/>
          </xdr:nvSpPr>
          <xdr:spPr>
            <a:xfrm>
              <a:off x="8582025" y="2637307"/>
              <a:ext cx="6453187" cy="3373736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017EB69C-BD22-4571-906E-57728B945139}"/>
                </a:ext>
              </a:extLst>
            </xdr:cNvPr>
            <xdr:cNvSpPr txBox="1"/>
          </xdr:nvSpPr>
          <xdr:spPr>
            <a:xfrm>
              <a:off x="8891589" y="2116931"/>
              <a:ext cx="1550192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800" kern="120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  <a:endParaRPr lang="pt-BR" sz="1400" kern="120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6C14AFB0-A8DC-44B2-BD71-11D02249EB57}"/>
              </a:ext>
            </a:extLst>
          </xdr:cNvPr>
          <xdr:cNvGraphicFramePr>
            <a:graphicFrameLocks/>
          </xdr:cNvGraphicFramePr>
        </xdr:nvGraphicFramePr>
        <xdr:xfrm>
          <a:off x="8632031" y="3548063"/>
          <a:ext cx="6213446" cy="23574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22</xdr:col>
      <xdr:colOff>166686</xdr:colOff>
      <xdr:row>27</xdr:row>
      <xdr:rowOff>3674</xdr:rowOff>
    </xdr:from>
    <xdr:to>
      <xdr:col>28</xdr:col>
      <xdr:colOff>369093</xdr:colOff>
      <xdr:row>46</xdr:row>
      <xdr:rowOff>107156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31255E31-3462-8D92-CF5F-72D08530AB52}"/>
            </a:ext>
          </a:extLst>
        </xdr:cNvPr>
        <xdr:cNvGrpSpPr/>
      </xdr:nvGrpSpPr>
      <xdr:grpSpPr>
        <a:xfrm>
          <a:off x="13525499" y="5147174"/>
          <a:ext cx="3845719" cy="3722982"/>
          <a:chOff x="16823530" y="2714624"/>
          <a:chExt cx="3381375" cy="3250407"/>
        </a:xfrm>
      </xdr:grpSpPr>
      <xdr:sp macro="" textlink="">
        <xdr:nvSpPr>
          <xdr:cNvPr id="31" name="Elipse 30">
            <a:extLst>
              <a:ext uri="{FF2B5EF4-FFF2-40B4-BE49-F238E27FC236}">
                <a16:creationId xmlns:a16="http://schemas.microsoft.com/office/drawing/2014/main" id="{5C520782-3665-B9C4-EF71-2844D29AEF02}"/>
              </a:ext>
            </a:extLst>
          </xdr:cNvPr>
          <xdr:cNvSpPr/>
        </xdr:nvSpPr>
        <xdr:spPr>
          <a:xfrm>
            <a:off x="17228344" y="3607593"/>
            <a:ext cx="2357438" cy="2357438"/>
          </a:xfrm>
          <a:prstGeom prst="ellipse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6F5799A5-D05C-3208-E5A5-50B0F53F3ED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643" t="-1" b="36442"/>
          <a:stretch/>
        </xdr:blipFill>
        <xdr:spPr>
          <a:xfrm>
            <a:off x="16823530" y="2714624"/>
            <a:ext cx="3381375" cy="3235452"/>
          </a:xfrm>
          <a:prstGeom prst="ellipse">
            <a:avLst/>
          </a:prstGeom>
        </xdr:spPr>
      </xdr:pic>
    </xdr:grpSp>
    <xdr:clientData/>
  </xdr:twoCellAnchor>
  <xdr:twoCellAnchor>
    <xdr:from>
      <xdr:col>2</xdr:col>
      <xdr:colOff>142874</xdr:colOff>
      <xdr:row>1</xdr:row>
      <xdr:rowOff>59531</xdr:rowOff>
    </xdr:from>
    <xdr:to>
      <xdr:col>18</xdr:col>
      <xdr:colOff>321468</xdr:colOff>
      <xdr:row>6</xdr:row>
      <xdr:rowOff>142875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9C8A4FCC-B05A-4779-4F0C-890FDCF81F9B}"/>
            </a:ext>
          </a:extLst>
        </xdr:cNvPr>
        <xdr:cNvGrpSpPr/>
      </xdr:nvGrpSpPr>
      <xdr:grpSpPr>
        <a:xfrm>
          <a:off x="1357312" y="250031"/>
          <a:ext cx="9894094" cy="1035844"/>
          <a:chOff x="1416843" y="130968"/>
          <a:chExt cx="9894094" cy="1035844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705CD2BA-897A-FEA4-AF1A-92BC72F3A6DF}"/>
              </a:ext>
            </a:extLst>
          </xdr:cNvPr>
          <xdr:cNvSpPr/>
        </xdr:nvSpPr>
        <xdr:spPr>
          <a:xfrm>
            <a:off x="1416843" y="130968"/>
            <a:ext cx="9894094" cy="1035844"/>
          </a:xfrm>
          <a:prstGeom prst="roundRect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88B46513-15B7-47DD-D2B3-CE4870991BAC}"/>
              </a:ext>
            </a:extLst>
          </xdr:cNvPr>
          <xdr:cNvSpPr txBox="1"/>
        </xdr:nvSpPr>
        <xdr:spPr>
          <a:xfrm>
            <a:off x="1821656" y="178592"/>
            <a:ext cx="8405812" cy="881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Olá Sr. José,</a:t>
            </a:r>
          </a:p>
          <a:p>
            <a:endParaRPr lang="pt-BR" sz="1100" kern="1200">
              <a:solidFill>
                <a:schemeClr val="bg1"/>
              </a:solidFill>
            </a:endParaRPr>
          </a:p>
          <a:p>
            <a:r>
              <a:rPr lang="pt-BR" sz="14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Segue</a:t>
            </a:r>
            <a:r>
              <a:rPr lang="pt-BR" sz="1400" kern="12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seu acompanhamento financeiro</a:t>
            </a:r>
            <a:endParaRPr lang="pt-BR" sz="1400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384049</xdr:colOff>
      <xdr:row>29</xdr:row>
      <xdr:rowOff>142875</xdr:rowOff>
    </xdr:from>
    <xdr:to>
      <xdr:col>15</xdr:col>
      <xdr:colOff>523874</xdr:colOff>
      <xdr:row>47</xdr:row>
      <xdr:rowOff>142875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572F3F66-0E8B-64DB-E576-3E10C824DB74}"/>
            </a:ext>
          </a:extLst>
        </xdr:cNvPr>
        <xdr:cNvGrpSpPr/>
      </xdr:nvGrpSpPr>
      <xdr:grpSpPr>
        <a:xfrm>
          <a:off x="5849018" y="5667375"/>
          <a:ext cx="3783137" cy="3429000"/>
          <a:chOff x="14575631" y="2474117"/>
          <a:chExt cx="4248150" cy="3850483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F440FE1C-1333-4187-A280-DE0B46A5AB1A}"/>
              </a:ext>
            </a:extLst>
          </xdr:cNvPr>
          <xdr:cNvSpPr/>
        </xdr:nvSpPr>
        <xdr:spPr>
          <a:xfrm>
            <a:off x="14668500" y="2474117"/>
            <a:ext cx="3914760" cy="3369469"/>
          </a:xfrm>
          <a:prstGeom prst="roundRect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ln>
                <a:noFill/>
              </a:ln>
              <a:solidFill>
                <a:schemeClr val="accent3">
                  <a:lumMod val="20000"/>
                  <a:lumOff val="80000"/>
                </a:schemeClr>
              </a:solidFill>
            </a:endParaRPr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860247B3-CC03-F4F2-1FE3-2DB4BB9FFA86}"/>
              </a:ext>
            </a:extLst>
          </xdr:cNvPr>
          <xdr:cNvSpPr/>
        </xdr:nvSpPr>
        <xdr:spPr>
          <a:xfrm>
            <a:off x="14671993" y="3083719"/>
            <a:ext cx="3913647" cy="3238498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ln>
                <a:noFill/>
              </a:ln>
              <a:solidFill>
                <a:schemeClr val="accent3">
                  <a:lumMod val="20000"/>
                  <a:lumOff val="80000"/>
                </a:schemeClr>
              </a:solidFill>
            </a:endParaRP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D3E9AF0C-871A-4D24-9873-3E2F18409A81}"/>
              </a:ext>
            </a:extLst>
          </xdr:cNvPr>
          <xdr:cNvSpPr txBox="1"/>
        </xdr:nvSpPr>
        <xdr:spPr>
          <a:xfrm>
            <a:off x="14880433" y="2602704"/>
            <a:ext cx="1550192" cy="3929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800" kern="120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Reserva</a:t>
            </a:r>
            <a:endParaRPr lang="pt-BR" sz="1400" kern="120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43" name="Gráfico 42">
            <a:extLst>
              <a:ext uri="{FF2B5EF4-FFF2-40B4-BE49-F238E27FC236}">
                <a16:creationId xmlns:a16="http://schemas.microsoft.com/office/drawing/2014/main" id="{284EB3D9-B3BE-40BA-8A9C-C6590D9C2050}"/>
              </a:ext>
            </a:extLst>
          </xdr:cNvPr>
          <xdr:cNvGraphicFramePr>
            <a:graphicFrameLocks/>
          </xdr:cNvGraphicFramePr>
        </xdr:nvGraphicFramePr>
        <xdr:xfrm>
          <a:off x="14575631" y="3857625"/>
          <a:ext cx="4248150" cy="2466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19</xdr:col>
      <xdr:colOff>392908</xdr:colOff>
      <xdr:row>1</xdr:row>
      <xdr:rowOff>47625</xdr:rowOff>
    </xdr:from>
    <xdr:to>
      <xdr:col>23</xdr:col>
      <xdr:colOff>142876</xdr:colOff>
      <xdr:row>3</xdr:row>
      <xdr:rowOff>59532</xdr:rowOff>
    </xdr:to>
    <xdr:grpSp>
      <xdr:nvGrpSpPr>
        <xdr:cNvPr id="48" name="Agrupar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4E62EC-ECE1-6FD2-8C27-20CCB100987E}"/>
            </a:ext>
          </a:extLst>
        </xdr:cNvPr>
        <xdr:cNvGrpSpPr/>
      </xdr:nvGrpSpPr>
      <xdr:grpSpPr>
        <a:xfrm>
          <a:off x="11930064" y="238125"/>
          <a:ext cx="2178843" cy="392907"/>
          <a:chOff x="5464969" y="238124"/>
          <a:chExt cx="2178843" cy="392907"/>
        </a:xfrm>
      </xdr:grpSpPr>
      <xdr:sp macro="" textlink="">
        <xdr:nvSpPr>
          <xdr:cNvPr id="49" name="Retângulo: Cantos Arredondados 48">
            <a:extLst>
              <a:ext uri="{FF2B5EF4-FFF2-40B4-BE49-F238E27FC236}">
                <a16:creationId xmlns:a16="http://schemas.microsoft.com/office/drawing/2014/main" id="{20E602CF-016A-4C0C-825B-69609CE793D1}"/>
              </a:ext>
            </a:extLst>
          </xdr:cNvPr>
          <xdr:cNvSpPr/>
        </xdr:nvSpPr>
        <xdr:spPr>
          <a:xfrm>
            <a:off x="5464969" y="238125"/>
            <a:ext cx="2178843" cy="392906"/>
          </a:xfrm>
          <a:prstGeom prst="roundRect">
            <a:avLst/>
          </a:prstGeom>
          <a:solidFill>
            <a:schemeClr val="tx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FEAE039A-6E40-4427-6481-3FD1717E0143}"/>
              </a:ext>
            </a:extLst>
          </xdr:cNvPr>
          <xdr:cNvSpPr txBox="1"/>
        </xdr:nvSpPr>
        <xdr:spPr>
          <a:xfrm>
            <a:off x="5857875" y="238124"/>
            <a:ext cx="1440656" cy="3929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kern="120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Acessar dados</a:t>
            </a:r>
          </a:p>
        </xdr:txBody>
      </xdr:sp>
    </xdr:grpSp>
    <xdr:clientData/>
  </xdr:twoCellAnchor>
  <xdr:twoCellAnchor editAs="oneCell">
    <xdr:from>
      <xdr:col>24</xdr:col>
      <xdr:colOff>154782</xdr:colOff>
      <xdr:row>1</xdr:row>
      <xdr:rowOff>47625</xdr:rowOff>
    </xdr:from>
    <xdr:to>
      <xdr:col>27</xdr:col>
      <xdr:colOff>161926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1" name="Mês">
              <a:extLst>
                <a:ext uri="{FF2B5EF4-FFF2-40B4-BE49-F238E27FC236}">
                  <a16:creationId xmlns:a16="http://schemas.microsoft.com/office/drawing/2014/main" id="{AC92EBCF-B47C-44CF-BB0D-E453EA8655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28032" y="238125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535782</xdr:colOff>
      <xdr:row>1</xdr:row>
      <xdr:rowOff>59531</xdr:rowOff>
    </xdr:from>
    <xdr:to>
      <xdr:col>30</xdr:col>
      <xdr:colOff>161925</xdr:colOff>
      <xdr:row>26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2" name="Categoria   ">
              <a:extLst>
                <a:ext uri="{FF2B5EF4-FFF2-40B4-BE49-F238E27FC236}">
                  <a16:creationId xmlns:a16="http://schemas.microsoft.com/office/drawing/2014/main" id="{70B150F5-46CD-4D90-9479-DA53FFC5F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 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30688" y="250031"/>
              <a:ext cx="1447800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cio Orlandin" refreshedDate="45658.86919675926" createdVersion="8" refreshedVersion="8" minRefreshableVersion="3" recordCount="71" xr:uid="{54066910-0467-4965-9882-9EA02E598368}">
  <cacheSource type="worksheet">
    <worksheetSource name="Data"/>
  </cacheSource>
  <cacheFields count="8">
    <cacheField name="Data" numFmtId="14">
      <sharedItems containsSemiMixedTypes="0" containsNonDate="0" containsDate="1" containsString="0" minDate="2025-01-01T00:00:00" maxDate="2025-03-23T00:00:00"/>
    </cacheField>
    <cacheField name="Mês" numFmtId="165">
      <sharedItems containsSemiMixedTypes="0" containsString="0" containsNumber="1" containsInteger="1" minValue="1" maxValue="3" count="3">
        <n v="1"/>
        <n v="2"/>
        <n v="3"/>
      </sharedItems>
    </cacheField>
    <cacheField name="Tipo   " numFmtId="0">
      <sharedItems count="2">
        <s v="Entrada"/>
        <s v="Saída"/>
      </sharedItems>
    </cacheField>
    <cacheField name="Categoria   " numFmtId="0">
      <sharedItems count="16">
        <s v="Salário     "/>
        <s v="Transporte  "/>
        <s v="Domicílio   "/>
        <s v="Freelance   "/>
        <s v="Alimentação "/>
        <s v="Lazer       "/>
        <s v="Saúde       "/>
        <s v="Aluguel     "/>
        <s v="Educação    "/>
        <s v="Venda       "/>
        <s v="Reembolso   "/>
        <s v="Vestuário   "/>
        <s v="Prêmios     "/>
        <s v="Entretenimento"/>
        <s v="Negócios    "/>
        <s v="Dividendos  "/>
      </sharedItems>
    </cacheField>
    <cacheField name="Descrição          " numFmtId="0">
      <sharedItems/>
    </cacheField>
    <cacheField name="Valor  " numFmtId="165">
      <sharedItems containsSemiMixedTypes="0" containsString="0" containsNumber="1" containsInteger="1" minValue="30" maxValue="3000"/>
    </cacheField>
    <cacheField name="Operação Bancária       " numFmtId="0">
      <sharedItems/>
    </cacheField>
    <cacheField name="Status   " numFmtId="0">
      <sharedItems/>
    </cacheField>
  </cacheFields>
  <extLst>
    <ext xmlns:x14="http://schemas.microsoft.com/office/spreadsheetml/2009/9/main" uri="{725AE2AE-9491-48be-B2B4-4EB974FC3084}">
      <x14:pivotCacheDefinition pivotCacheId="17935795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d v="2025-01-01T00:00:00"/>
    <x v="0"/>
    <x v="0"/>
    <x v="0"/>
    <s v="Salário Janeiro"/>
    <n v="3000"/>
    <s v="Transferência Bancária"/>
    <s v="Recebido"/>
  </r>
  <r>
    <d v="2025-01-02T00:00:00"/>
    <x v="0"/>
    <x v="1"/>
    <x v="1"/>
    <s v="Gasolina"/>
    <n v="150"/>
    <s v="Cartão de Débito"/>
    <s v="Pago"/>
  </r>
  <r>
    <d v="2025-01-03T00:00:00"/>
    <x v="0"/>
    <x v="1"/>
    <x v="2"/>
    <s v="Limpeza de Casa"/>
    <n v="200"/>
    <s v="Transferência Bancária"/>
    <s v="Pago"/>
  </r>
  <r>
    <d v="2025-01-04T00:00:00"/>
    <x v="0"/>
    <x v="0"/>
    <x v="3"/>
    <s v="Projeto Web Design"/>
    <n v="500"/>
    <s v="Cartão de Crédito"/>
    <s v="Recebido"/>
  </r>
  <r>
    <d v="2025-01-05T00:00:00"/>
    <x v="0"/>
    <x v="1"/>
    <x v="4"/>
    <s v="Restaurante"/>
    <n v="80"/>
    <s v="Cartão de Crédito"/>
    <s v="Pago"/>
  </r>
  <r>
    <d v="2025-01-06T00:00:00"/>
    <x v="0"/>
    <x v="1"/>
    <x v="1"/>
    <s v="Passagem Aérea"/>
    <n v="1200"/>
    <s v="Cartão de Crédito"/>
    <s v="Pendente"/>
  </r>
  <r>
    <d v="2025-01-08T00:00:00"/>
    <x v="0"/>
    <x v="1"/>
    <x v="5"/>
    <s v="Cinema"/>
    <n v="50"/>
    <s v="Cartão de Débito"/>
    <s v="Pago"/>
  </r>
  <r>
    <d v="2025-01-09T00:00:00"/>
    <x v="0"/>
    <x v="1"/>
    <x v="6"/>
    <s v="Consulta Médica"/>
    <n v="250"/>
    <s v="Cartão de Débito"/>
    <s v="Pago"/>
  </r>
  <r>
    <d v="2025-01-10T00:00:00"/>
    <x v="0"/>
    <x v="0"/>
    <x v="7"/>
    <s v="Aluguel Janeiro"/>
    <n v="1200"/>
    <s v="Transferência Bancária"/>
    <s v="Recebido"/>
  </r>
  <r>
    <d v="2025-01-11T00:00:00"/>
    <x v="0"/>
    <x v="1"/>
    <x v="4"/>
    <s v="Supermercado"/>
    <n v="300"/>
    <s v="Cartão de Débito"/>
    <s v="Pago"/>
  </r>
  <r>
    <d v="2025-01-12T00:00:00"/>
    <x v="0"/>
    <x v="1"/>
    <x v="8"/>
    <s v="Curso Online"/>
    <n v="500"/>
    <s v="Cartão de Crédito"/>
    <s v="Pendente"/>
  </r>
  <r>
    <d v="2025-01-13T00:00:00"/>
    <x v="0"/>
    <x v="0"/>
    <x v="9"/>
    <s v="Venda de Produto"/>
    <n v="200"/>
    <s v="Transferência Bancária"/>
    <s v="Recebido"/>
  </r>
  <r>
    <d v="2025-01-14T00:00:00"/>
    <x v="0"/>
    <x v="1"/>
    <x v="5"/>
    <s v="Show"/>
    <n v="150"/>
    <s v="Cartão de Crédito"/>
    <s v="Pago"/>
  </r>
  <r>
    <d v="2025-01-15T00:00:00"/>
    <x v="0"/>
    <x v="0"/>
    <x v="10"/>
    <s v="Reembolso Médico"/>
    <n v="250"/>
    <s v="Transferência Bancária"/>
    <s v="Recebido"/>
  </r>
  <r>
    <d v="2025-01-16T00:00:00"/>
    <x v="0"/>
    <x v="1"/>
    <x v="11"/>
    <s v="Roupas"/>
    <n v="400"/>
    <s v="Cartão de Crédito"/>
    <s v="Pago"/>
  </r>
  <r>
    <d v="2025-01-17T00:00:00"/>
    <x v="0"/>
    <x v="0"/>
    <x v="12"/>
    <s v="Prêmio Concurso"/>
    <n v="1000"/>
    <s v="Transferência Bancária"/>
    <s v="Recebido"/>
  </r>
  <r>
    <d v="2025-01-18T00:00:00"/>
    <x v="0"/>
    <x v="1"/>
    <x v="13"/>
    <s v="Streaming"/>
    <n v="50"/>
    <s v="Cartão de Crédito"/>
    <s v="Pago"/>
  </r>
  <r>
    <d v="2025-01-19T00:00:00"/>
    <x v="0"/>
    <x v="1"/>
    <x v="1"/>
    <s v="Manutenção Carro"/>
    <n v="600"/>
    <s v="Cartão de Débito"/>
    <s v="Pago"/>
  </r>
  <r>
    <d v="2025-01-20T00:00:00"/>
    <x v="0"/>
    <x v="0"/>
    <x v="14"/>
    <s v="Lucro Comercial"/>
    <n v="2000"/>
    <s v="Transferência Bancária"/>
    <s v="Recebido"/>
  </r>
  <r>
    <d v="2025-01-21T00:00:00"/>
    <x v="0"/>
    <x v="1"/>
    <x v="4"/>
    <s v="Restaurante"/>
    <n v="90"/>
    <s v="Cartão de Crédito"/>
    <s v="Pago"/>
  </r>
  <r>
    <d v="2025-01-22T00:00:00"/>
    <x v="0"/>
    <x v="1"/>
    <x v="6"/>
    <s v="Farmácia"/>
    <n v="120"/>
    <s v="Cartão de Débito"/>
    <s v="Pago"/>
  </r>
  <r>
    <d v="2025-01-23T00:00:00"/>
    <x v="0"/>
    <x v="0"/>
    <x v="15"/>
    <s v="Investimento Ações"/>
    <n v="300"/>
    <s v="Transferência Bancária"/>
    <s v="Recebido"/>
  </r>
  <r>
    <d v="2025-01-24T00:00:00"/>
    <x v="0"/>
    <x v="1"/>
    <x v="8"/>
    <s v="Material Escolar"/>
    <n v="100"/>
    <s v="Cartão de Débito"/>
    <s v="Pago"/>
  </r>
  <r>
    <d v="2025-01-25T00:00:00"/>
    <x v="0"/>
    <x v="1"/>
    <x v="1"/>
    <s v="Uber"/>
    <n v="30"/>
    <s v="Cartão de Débito"/>
    <s v="Pago"/>
  </r>
  <r>
    <d v="2025-01-26T00:00:00"/>
    <x v="0"/>
    <x v="0"/>
    <x v="0"/>
    <s v="Salário Janeiro"/>
    <n v="3000"/>
    <s v="Transferência Bancária"/>
    <s v="Recebido"/>
  </r>
  <r>
    <d v="2025-01-27T00:00:00"/>
    <x v="0"/>
    <x v="1"/>
    <x v="5"/>
    <s v="Barzinho"/>
    <n v="200"/>
    <s v="Cartão de Crédito"/>
    <s v="Pago"/>
  </r>
  <r>
    <d v="2025-01-29T00:00:00"/>
    <x v="0"/>
    <x v="1"/>
    <x v="1"/>
    <s v="Combustível"/>
    <n v="140"/>
    <s v="Cartão de Débito"/>
    <s v="Pago"/>
  </r>
  <r>
    <d v="2025-01-30T00:00:00"/>
    <x v="0"/>
    <x v="1"/>
    <x v="6"/>
    <s v="Exames"/>
    <n v="300"/>
    <s v="Cartão de Crédito"/>
    <s v="Pago"/>
  </r>
  <r>
    <d v="2025-01-31T00:00:00"/>
    <x v="0"/>
    <x v="1"/>
    <x v="4"/>
    <s v="Supermercado"/>
    <n v="350"/>
    <s v="Cartão de Débito"/>
    <s v="Pago"/>
  </r>
  <r>
    <d v="2025-02-01T00:00:00"/>
    <x v="1"/>
    <x v="1"/>
    <x v="1"/>
    <s v="Seguro Carro"/>
    <n v="800"/>
    <s v="Transferência Bancária"/>
    <s v="Pago"/>
  </r>
  <r>
    <d v="2025-02-02T00:00:00"/>
    <x v="1"/>
    <x v="0"/>
    <x v="9"/>
    <s v="Venda de Serviços"/>
    <n v="500"/>
    <s v="Transferência Bancária"/>
    <s v="Recebido"/>
  </r>
  <r>
    <d v="2025-02-03T00:00:00"/>
    <x v="1"/>
    <x v="1"/>
    <x v="11"/>
    <s v="Calçados"/>
    <n v="250"/>
    <s v="Cartão de Crédito"/>
    <s v="Pago"/>
  </r>
  <r>
    <d v="2025-02-04T00:00:00"/>
    <x v="1"/>
    <x v="0"/>
    <x v="3"/>
    <s v="Projeto Freelancer"/>
    <n v="400"/>
    <s v="Transferência Bancária"/>
    <s v="Recebido"/>
  </r>
  <r>
    <d v="2025-02-05T00:00:00"/>
    <x v="1"/>
    <x v="1"/>
    <x v="4"/>
    <s v="Restaurante"/>
    <n v="100"/>
    <s v="Cartão de Crédito"/>
    <s v="Pago"/>
  </r>
  <r>
    <d v="2025-02-06T00:00:00"/>
    <x v="1"/>
    <x v="1"/>
    <x v="13"/>
    <s v="Jogo"/>
    <n v="60"/>
    <s v="Cartão de Crédito"/>
    <s v="Pago"/>
  </r>
  <r>
    <d v="2025-02-07T00:00:00"/>
    <x v="1"/>
    <x v="0"/>
    <x v="12"/>
    <s v="Concurso"/>
    <n v="500"/>
    <s v="Transferência Bancária"/>
    <s v="Recebido"/>
  </r>
  <r>
    <d v="2025-02-08T00:00:00"/>
    <x v="1"/>
    <x v="1"/>
    <x v="8"/>
    <s v="Mensalidade Escola"/>
    <n v="700"/>
    <s v="Transferência Bancária"/>
    <s v="Pago"/>
  </r>
  <r>
    <d v="2025-02-09T00:00:00"/>
    <x v="1"/>
    <x v="1"/>
    <x v="5"/>
    <s v="Parque"/>
    <n v="50"/>
    <s v="Cartão de Débito"/>
    <s v="Pago"/>
  </r>
  <r>
    <d v="2025-02-10T00:00:00"/>
    <x v="1"/>
    <x v="0"/>
    <x v="0"/>
    <s v="Salário Fevereiro"/>
    <n v="3000"/>
    <s v="Transferência Bancária"/>
    <s v="Recebido"/>
  </r>
  <r>
    <d v="2025-02-11T00:00:00"/>
    <x v="1"/>
    <x v="1"/>
    <x v="6"/>
    <s v="Consulta"/>
    <n v="200"/>
    <s v="Cartão de Débito"/>
    <s v="Pago"/>
  </r>
  <r>
    <d v="2025-02-12T00:00:00"/>
    <x v="1"/>
    <x v="1"/>
    <x v="5"/>
    <s v="Cinemas"/>
    <n v="60"/>
    <s v="Cartão de Débito"/>
    <s v="Pago"/>
  </r>
  <r>
    <d v="2025-02-14T00:00:00"/>
    <x v="1"/>
    <x v="1"/>
    <x v="4"/>
    <s v="Supermercado"/>
    <n v="320"/>
    <s v="Cartão de Débito"/>
    <s v="Pago"/>
  </r>
  <r>
    <d v="2025-02-15T00:00:00"/>
    <x v="1"/>
    <x v="1"/>
    <x v="1"/>
    <s v="Manutenção Carro"/>
    <n v="500"/>
    <s v="Cartão de Débito"/>
    <s v="Pago"/>
  </r>
  <r>
    <d v="2025-02-16T00:00:00"/>
    <x v="1"/>
    <x v="0"/>
    <x v="3"/>
    <s v="Projeto Web Design"/>
    <n v="600"/>
    <s v="Transferência Bancária"/>
    <s v="Recebido"/>
  </r>
  <r>
    <d v="2025-02-17T00:00:00"/>
    <x v="1"/>
    <x v="1"/>
    <x v="11"/>
    <s v="Roupas"/>
    <n v="350"/>
    <s v="Cartão de Crédito"/>
    <s v="Pago"/>
  </r>
  <r>
    <d v="2025-02-18T00:00:00"/>
    <x v="1"/>
    <x v="1"/>
    <x v="13"/>
    <s v="Jogos Online"/>
    <n v="100"/>
    <s v="Cartão de Crédito"/>
    <s v="Pago"/>
  </r>
  <r>
    <d v="2025-02-19T00:00:00"/>
    <x v="1"/>
    <x v="1"/>
    <x v="6"/>
    <s v="Exames"/>
    <n v="250"/>
    <s v="Cartão de Crédito"/>
    <s v="Pago"/>
  </r>
  <r>
    <d v="2025-02-20T00:00:00"/>
    <x v="1"/>
    <x v="0"/>
    <x v="9"/>
    <s v="Venda Produto"/>
    <n v="400"/>
    <s v="Transferência Bancária"/>
    <s v="Recebido"/>
  </r>
  <r>
    <d v="2025-02-21T00:00:00"/>
    <x v="1"/>
    <x v="1"/>
    <x v="4"/>
    <s v="Restaurante"/>
    <n v="80"/>
    <s v="Cartão de Crédito"/>
    <s v="Pago"/>
  </r>
  <r>
    <d v="2025-02-22T00:00:00"/>
    <x v="1"/>
    <x v="1"/>
    <x v="6"/>
    <s v="Remédios"/>
    <n v="150"/>
    <s v="Cartão de Débito"/>
    <s v="Pago"/>
  </r>
  <r>
    <d v="2025-03-01T00:00:00"/>
    <x v="2"/>
    <x v="1"/>
    <x v="1"/>
    <s v="Seguro Carro"/>
    <n v="800"/>
    <s v="Transferência Bancária"/>
    <s v="Pago"/>
  </r>
  <r>
    <d v="2025-03-03T00:00:00"/>
    <x v="2"/>
    <x v="0"/>
    <x v="9"/>
    <s v="Venda de Serviços"/>
    <n v="500"/>
    <s v="Transferência Bancária"/>
    <s v="Recebido"/>
  </r>
  <r>
    <d v="2025-03-03T00:00:00"/>
    <x v="2"/>
    <x v="1"/>
    <x v="11"/>
    <s v="Calçados"/>
    <n v="250"/>
    <s v="Cartão de Crédito"/>
    <s v="Pago"/>
  </r>
  <r>
    <d v="2025-03-04T00:00:00"/>
    <x v="2"/>
    <x v="0"/>
    <x v="3"/>
    <s v="Projeto Freelancer"/>
    <n v="400"/>
    <s v="Transferência Bancária"/>
    <s v="Recebido"/>
  </r>
  <r>
    <d v="2025-03-05T00:00:00"/>
    <x v="2"/>
    <x v="1"/>
    <x v="4"/>
    <s v="Restaurante"/>
    <n v="100"/>
    <s v="Cartão de Crédito"/>
    <s v="Pago"/>
  </r>
  <r>
    <d v="2025-03-06T00:00:00"/>
    <x v="2"/>
    <x v="1"/>
    <x v="13"/>
    <s v="Jogo"/>
    <n v="60"/>
    <s v="Cartão de Crédito"/>
    <s v="Pago"/>
  </r>
  <r>
    <d v="2025-03-07T00:00:00"/>
    <x v="2"/>
    <x v="0"/>
    <x v="12"/>
    <s v="Concurso"/>
    <n v="500"/>
    <s v="Transferência Bancária"/>
    <s v="Recebido"/>
  </r>
  <r>
    <d v="2025-03-08T00:00:00"/>
    <x v="2"/>
    <x v="1"/>
    <x v="8"/>
    <s v="Mensalidade Escola"/>
    <n v="700"/>
    <s v="Transferência Bancária"/>
    <s v="Pago"/>
  </r>
  <r>
    <d v="2025-03-09T00:00:00"/>
    <x v="2"/>
    <x v="1"/>
    <x v="5"/>
    <s v="Parque"/>
    <n v="50"/>
    <s v="Cartão de Débito"/>
    <s v="Pago"/>
  </r>
  <r>
    <d v="2025-03-10T00:00:00"/>
    <x v="2"/>
    <x v="0"/>
    <x v="0"/>
    <s v="Salário Março"/>
    <n v="3000"/>
    <s v="Transferência Bancária"/>
    <s v="Recebido"/>
  </r>
  <r>
    <d v="2025-03-11T00:00:00"/>
    <x v="2"/>
    <x v="1"/>
    <x v="6"/>
    <s v="Consulta"/>
    <n v="200"/>
    <s v="Cartão de Débito"/>
    <s v="Pago"/>
  </r>
  <r>
    <d v="2025-03-12T00:00:00"/>
    <x v="2"/>
    <x v="1"/>
    <x v="5"/>
    <s v="Cinemas"/>
    <n v="60"/>
    <s v="Cartão de Débito"/>
    <s v="Pago"/>
  </r>
  <r>
    <d v="2025-03-14T00:00:00"/>
    <x v="2"/>
    <x v="1"/>
    <x v="4"/>
    <s v="Supermercado"/>
    <n v="320"/>
    <s v="Cartão de Débito"/>
    <s v="Pago"/>
  </r>
  <r>
    <d v="2025-03-15T00:00:00"/>
    <x v="2"/>
    <x v="1"/>
    <x v="1"/>
    <s v="Manutenção Carro"/>
    <n v="500"/>
    <s v="Cartão de Débito"/>
    <s v="Pago"/>
  </r>
  <r>
    <d v="2025-03-16T00:00:00"/>
    <x v="2"/>
    <x v="0"/>
    <x v="3"/>
    <s v="Projeto Web Design"/>
    <n v="600"/>
    <s v="Transferência Bancária"/>
    <s v="Recebido"/>
  </r>
  <r>
    <d v="2025-03-17T00:00:00"/>
    <x v="2"/>
    <x v="1"/>
    <x v="11"/>
    <s v="Roupas"/>
    <n v="350"/>
    <s v="Cartão de Crédito"/>
    <s v="Pago"/>
  </r>
  <r>
    <d v="2025-03-18T00:00:00"/>
    <x v="2"/>
    <x v="1"/>
    <x v="13"/>
    <s v="Jogos Online"/>
    <n v="100"/>
    <s v="Cartão de Crédito"/>
    <s v="Pago"/>
  </r>
  <r>
    <d v="2025-03-19T00:00:00"/>
    <x v="2"/>
    <x v="1"/>
    <x v="6"/>
    <s v="Exames"/>
    <n v="250"/>
    <s v="Cartão de Crédito"/>
    <s v="Pago"/>
  </r>
  <r>
    <d v="2025-03-20T00:00:00"/>
    <x v="2"/>
    <x v="0"/>
    <x v="9"/>
    <s v="Venda Produto"/>
    <n v="400"/>
    <s v="Transferência Bancária"/>
    <s v="Recebido"/>
  </r>
  <r>
    <d v="2025-03-21T00:00:00"/>
    <x v="2"/>
    <x v="1"/>
    <x v="4"/>
    <s v="Restaurante"/>
    <n v="80"/>
    <s v="Cartão de Crédito"/>
    <s v="Pago"/>
  </r>
  <r>
    <d v="2025-03-22T00:00:00"/>
    <x v="2"/>
    <x v="1"/>
    <x v="6"/>
    <s v="Remédios"/>
    <n v="150"/>
    <s v="Cartão de Dé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0E7EA-8E65-42C0-88B0-F01005BF2408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3:F12" firstHeaderRow="1" firstDataRow="1" firstDataCol="1" rowPageCount="1" colPageCount="1"/>
  <pivotFields count="8">
    <pivotField numFmtId="14" showAll="0"/>
    <pivotField numFmtId="165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7">
        <item x="4"/>
        <item x="7"/>
        <item x="15"/>
        <item x="2"/>
        <item x="8"/>
        <item x="13"/>
        <item x="3"/>
        <item x="5"/>
        <item x="14"/>
        <item x="12"/>
        <item x="10"/>
        <item x="0"/>
        <item x="6"/>
        <item x="1"/>
        <item x="9"/>
        <item x="11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9">
    <i>
      <x v="1"/>
    </i>
    <i>
      <x v="2"/>
    </i>
    <i>
      <x v="6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item="0" hier="-1"/>
  </pageFields>
  <dataFields count="1">
    <dataField name="Soma de Valor  " fld="5" baseField="3" baseItem="0" numFmtId="7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B835D-43D6-40B3-A097-578DF507A006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:C12" firstHeaderRow="1" firstDataRow="1" firstDataCol="1" rowPageCount="1" colPageCount="1"/>
  <pivotFields count="8">
    <pivotField numFmtId="14" showAll="0"/>
    <pivotField numFmtId="165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7">
        <item x="4"/>
        <item x="7"/>
        <item x="15"/>
        <item x="2"/>
        <item x="8"/>
        <item x="13"/>
        <item x="3"/>
        <item x="5"/>
        <item x="14"/>
        <item x="12"/>
        <item x="10"/>
        <item x="0"/>
        <item x="6"/>
        <item x="1"/>
        <item x="9"/>
        <item x="11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9">
    <i>
      <x/>
    </i>
    <i>
      <x v="3"/>
    </i>
    <i>
      <x v="4"/>
    </i>
    <i>
      <x v="5"/>
    </i>
    <i>
      <x v="7"/>
    </i>
    <i>
      <x v="12"/>
    </i>
    <i>
      <x v="13"/>
    </i>
    <i>
      <x v="15"/>
    </i>
    <i t="grand">
      <x/>
    </i>
  </rowItems>
  <colItems count="1">
    <i/>
  </colItems>
  <pageFields count="1">
    <pageField fld="2" item="1" hier="-1"/>
  </pageFields>
  <dataFields count="1">
    <dataField name="Soma de Valor  " fld="5" baseField="3" baseItem="1" numFmtId="7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7310276-6225-440F-8C6C-54C240BBEAF6}" sourceName="Mês">
  <pivotTables>
    <pivotTable tabId="2" name="Tabela dinâmica1"/>
    <pivotTable tabId="2" name="Tabela dinâmica2"/>
  </pivotTables>
  <data>
    <tabular pivotCacheId="179357956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E484D087-D380-4E6A-8CC8-68ED665353A7}" sourceName="Categoria   ">
  <pivotTables>
    <pivotTable tabId="2" name="Tabela dinâmica1"/>
    <pivotTable tabId="2" name="Tabela dinâmica2"/>
  </pivotTables>
  <data>
    <tabular pivotCacheId="1793579561">
      <items count="16">
        <i x="4" s="1"/>
        <i x="7" s="1"/>
        <i x="15" s="1"/>
        <i x="2" s="1"/>
        <i x="8" s="1"/>
        <i x="13" s="1"/>
        <i x="3" s="1"/>
        <i x="5" s="1"/>
        <i x="14" s="1"/>
        <i x="12" s="1"/>
        <i x="10" s="1"/>
        <i x="0" s="1"/>
        <i x="6" s="1"/>
        <i x="1" s="1"/>
        <i x="9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368236C-6F07-4258-B5AF-501907CF1E49}" cache="SegmentaçãodeDados_Mês" caption="Mês" style="Meu Dashboard" rowHeight="241300"/>
  <slicer name="Categoria   " xr10:uid="{EA14525A-4FFA-414B-AC13-31F846A6AFA2}" cache="SegmentaçãodeDados_Categoria" caption="Categoria   " style="Meu Dashboar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D7D8B-A0C7-407A-AD03-7676C89C6506}" name="Data" displayName="Data" ref="B2:I73" totalsRowShown="0">
  <autoFilter ref="B2:I73" xr:uid="{5C4D7D8B-A0C7-407A-AD03-7676C89C6506}">
    <filterColumn colId="2">
      <filters>
        <filter val="Saída"/>
      </filters>
    </filterColumn>
  </autoFilter>
  <tableColumns count="8">
    <tableColumn id="1" xr3:uid="{632B1091-4F5F-43D4-8AFC-E0E5D4D96082}" name="Data" dataDxfId="4"/>
    <tableColumn id="8" xr3:uid="{7B5F6E9C-A420-4760-868E-FADE0B205475}" name="Mês" dataDxfId="3" dataCellStyle="Vírgula">
      <calculatedColumnFormula>MONTH(Data[[#This Row],[Data]])</calculatedColumnFormula>
    </tableColumn>
    <tableColumn id="2" xr3:uid="{BECC091A-3EC3-4EBC-8037-1887E82AC5F3}" name="Tipo   "/>
    <tableColumn id="3" xr3:uid="{72114AD7-D5F9-4555-A9AD-C88372B99E7E}" name="Categoria   "/>
    <tableColumn id="4" xr3:uid="{1DA09A27-2294-4FF9-BABF-0BF1E113301C}" name="Descrição          "/>
    <tableColumn id="5" xr3:uid="{68FE6360-CB8E-4F93-899F-418427DD4BBF}" name="Valor  " dataDxfId="5" dataCellStyle="Vírgula"/>
    <tableColumn id="6" xr3:uid="{0ECDEF5E-FC71-4FD9-879E-3954A35B213C}" name="Operação Bancária       "/>
    <tableColumn id="7" xr3:uid="{00F7CFAB-8100-42FB-B8A2-CF3132511B70}" name="Status  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BB0EB-AB84-4410-8866-20636B339FA9}" name="Tabela4" displayName="Tabela4" ref="B19:C28" totalsRowShown="0">
  <autoFilter ref="B19:C28" xr:uid="{845BB0EB-AB84-4410-8866-20636B339FA9}"/>
  <tableColumns count="2">
    <tableColumn id="1" xr3:uid="{0B5FB59A-222C-4F1B-BF40-BE20D0342274}" name="Data"/>
    <tableColumn id="2" xr3:uid="{15F995F3-976B-4CDE-8876-FBFF6D5554E3}" name="Depósi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09CD-A8BF-41FA-86B9-98774D6B455F}">
  <dimension ref="B2:I73"/>
  <sheetViews>
    <sheetView workbookViewId="0"/>
  </sheetViews>
  <sheetFormatPr defaultRowHeight="15" x14ac:dyDescent="0.25"/>
  <cols>
    <col min="2" max="2" width="10.7109375" style="1" bestFit="1" customWidth="1"/>
    <col min="3" max="3" width="8.5703125" style="6" bestFit="1" customWidth="1"/>
    <col min="4" max="4" width="8.42578125" bestFit="1" customWidth="1"/>
    <col min="5" max="5" width="15.28515625" bestFit="1" customWidth="1"/>
    <col min="6" max="6" width="18.85546875" bestFit="1" customWidth="1"/>
    <col min="7" max="7" width="8.85546875" bestFit="1" customWidth="1"/>
    <col min="8" max="8" width="22.85546875" bestFit="1" customWidth="1"/>
    <col min="9" max="9" width="10" bestFit="1" customWidth="1"/>
  </cols>
  <sheetData>
    <row r="2" spans="2:9" x14ac:dyDescent="0.25">
      <c r="B2" s="1" t="s">
        <v>0</v>
      </c>
      <c r="C2" s="6" t="s">
        <v>75</v>
      </c>
      <c r="D2" t="s">
        <v>46</v>
      </c>
      <c r="E2" t="s">
        <v>47</v>
      </c>
      <c r="F2" t="s">
        <v>48</v>
      </c>
      <c r="G2" t="s">
        <v>49</v>
      </c>
      <c r="H2" t="s">
        <v>66</v>
      </c>
      <c r="I2" t="s">
        <v>65</v>
      </c>
    </row>
    <row r="3" spans="2:9" hidden="1" x14ac:dyDescent="0.25">
      <c r="B3" s="1">
        <v>45658</v>
      </c>
      <c r="C3" s="6">
        <f>MONTH(Data[[#This Row],[Data]])</f>
        <v>1</v>
      </c>
      <c r="D3" t="s">
        <v>1</v>
      </c>
      <c r="E3" t="s">
        <v>50</v>
      </c>
      <c r="F3" t="s">
        <v>2</v>
      </c>
      <c r="G3" s="6">
        <v>3000</v>
      </c>
      <c r="H3" t="s">
        <v>3</v>
      </c>
      <c r="I3" t="s">
        <v>4</v>
      </c>
    </row>
    <row r="4" spans="2:9" x14ac:dyDescent="0.25">
      <c r="B4" s="1">
        <v>45659</v>
      </c>
      <c r="C4" s="6">
        <f>MONTH(Data[[#This Row],[Data]])</f>
        <v>1</v>
      </c>
      <c r="D4" t="s">
        <v>5</v>
      </c>
      <c r="E4" t="s">
        <v>51</v>
      </c>
      <c r="F4" t="s">
        <v>6</v>
      </c>
      <c r="G4" s="6">
        <v>150</v>
      </c>
      <c r="H4" t="s">
        <v>7</v>
      </c>
      <c r="I4" t="s">
        <v>8</v>
      </c>
    </row>
    <row r="5" spans="2:9" x14ac:dyDescent="0.25">
      <c r="B5" s="1">
        <v>45660</v>
      </c>
      <c r="C5" s="6">
        <f>MONTH(Data[[#This Row],[Data]])</f>
        <v>1</v>
      </c>
      <c r="D5" t="s">
        <v>5</v>
      </c>
      <c r="E5" t="s">
        <v>52</v>
      </c>
      <c r="F5" t="s">
        <v>9</v>
      </c>
      <c r="G5" s="6">
        <v>200</v>
      </c>
      <c r="H5" t="s">
        <v>3</v>
      </c>
      <c r="I5" t="s">
        <v>8</v>
      </c>
    </row>
    <row r="6" spans="2:9" hidden="1" x14ac:dyDescent="0.25">
      <c r="B6" s="1">
        <v>45661</v>
      </c>
      <c r="C6" s="6">
        <f>MONTH(Data[[#This Row],[Data]])</f>
        <v>1</v>
      </c>
      <c r="D6" t="s">
        <v>1</v>
      </c>
      <c r="E6" t="s">
        <v>53</v>
      </c>
      <c r="F6" t="s">
        <v>10</v>
      </c>
      <c r="G6" s="6">
        <v>500</v>
      </c>
      <c r="H6" t="s">
        <v>11</v>
      </c>
      <c r="I6" t="s">
        <v>4</v>
      </c>
    </row>
    <row r="7" spans="2:9" x14ac:dyDescent="0.25">
      <c r="B7" s="1">
        <v>45662</v>
      </c>
      <c r="C7" s="6">
        <f>MONTH(Data[[#This Row],[Data]])</f>
        <v>1</v>
      </c>
      <c r="D7" t="s">
        <v>5</v>
      </c>
      <c r="E7" t="s">
        <v>54</v>
      </c>
      <c r="F7" t="s">
        <v>12</v>
      </c>
      <c r="G7" s="6">
        <v>80</v>
      </c>
      <c r="H7" t="s">
        <v>11</v>
      </c>
      <c r="I7" t="s">
        <v>8</v>
      </c>
    </row>
    <row r="8" spans="2:9" x14ac:dyDescent="0.25">
      <c r="B8" s="1">
        <v>45663</v>
      </c>
      <c r="C8" s="6">
        <f>MONTH(Data[[#This Row],[Data]])</f>
        <v>1</v>
      </c>
      <c r="D8" t="s">
        <v>5</v>
      </c>
      <c r="E8" t="s">
        <v>51</v>
      </c>
      <c r="F8" t="s">
        <v>13</v>
      </c>
      <c r="G8" s="6">
        <v>1200</v>
      </c>
      <c r="H8" t="s">
        <v>11</v>
      </c>
      <c r="I8" t="s">
        <v>14</v>
      </c>
    </row>
    <row r="9" spans="2:9" x14ac:dyDescent="0.25">
      <c r="B9" s="1">
        <v>45665</v>
      </c>
      <c r="C9" s="6">
        <f>MONTH(Data[[#This Row],[Data]])</f>
        <v>1</v>
      </c>
      <c r="D9" t="s">
        <v>5</v>
      </c>
      <c r="E9" t="s">
        <v>55</v>
      </c>
      <c r="F9" t="s">
        <v>15</v>
      </c>
      <c r="G9" s="6">
        <v>50</v>
      </c>
      <c r="H9" t="s">
        <v>7</v>
      </c>
      <c r="I9" t="s">
        <v>8</v>
      </c>
    </row>
    <row r="10" spans="2:9" x14ac:dyDescent="0.25">
      <c r="B10" s="1">
        <v>45666</v>
      </c>
      <c r="C10" s="6">
        <f>MONTH(Data[[#This Row],[Data]])</f>
        <v>1</v>
      </c>
      <c r="D10" t="s">
        <v>5</v>
      </c>
      <c r="E10" t="s">
        <v>56</v>
      </c>
      <c r="F10" t="s">
        <v>16</v>
      </c>
      <c r="G10" s="6">
        <v>250</v>
      </c>
      <c r="H10" t="s">
        <v>7</v>
      </c>
      <c r="I10" t="s">
        <v>8</v>
      </c>
    </row>
    <row r="11" spans="2:9" hidden="1" x14ac:dyDescent="0.25">
      <c r="B11" s="1">
        <v>45667</v>
      </c>
      <c r="C11" s="6">
        <f>MONTH(Data[[#This Row],[Data]])</f>
        <v>1</v>
      </c>
      <c r="D11" t="s">
        <v>1</v>
      </c>
      <c r="E11" t="s">
        <v>57</v>
      </c>
      <c r="F11" t="s">
        <v>17</v>
      </c>
      <c r="G11" s="6">
        <v>1200</v>
      </c>
      <c r="H11" t="s">
        <v>3</v>
      </c>
      <c r="I11" t="s">
        <v>4</v>
      </c>
    </row>
    <row r="12" spans="2:9" x14ac:dyDescent="0.25">
      <c r="B12" s="1">
        <v>45668</v>
      </c>
      <c r="C12" s="6">
        <f>MONTH(Data[[#This Row],[Data]])</f>
        <v>1</v>
      </c>
      <c r="D12" t="s">
        <v>5</v>
      </c>
      <c r="E12" t="s">
        <v>54</v>
      </c>
      <c r="F12" t="s">
        <v>18</v>
      </c>
      <c r="G12" s="6">
        <v>300</v>
      </c>
      <c r="H12" t="s">
        <v>7</v>
      </c>
      <c r="I12" t="s">
        <v>8</v>
      </c>
    </row>
    <row r="13" spans="2:9" x14ac:dyDescent="0.25">
      <c r="B13" s="1">
        <v>45669</v>
      </c>
      <c r="C13" s="6">
        <f>MONTH(Data[[#This Row],[Data]])</f>
        <v>1</v>
      </c>
      <c r="D13" t="s">
        <v>5</v>
      </c>
      <c r="E13" t="s">
        <v>58</v>
      </c>
      <c r="F13" t="s">
        <v>19</v>
      </c>
      <c r="G13" s="6">
        <v>500</v>
      </c>
      <c r="H13" t="s">
        <v>11</v>
      </c>
      <c r="I13" t="s">
        <v>14</v>
      </c>
    </row>
    <row r="14" spans="2:9" hidden="1" x14ac:dyDescent="0.25">
      <c r="B14" s="1">
        <v>45670</v>
      </c>
      <c r="C14" s="6">
        <f>MONTH(Data[[#This Row],[Data]])</f>
        <v>1</v>
      </c>
      <c r="D14" t="s">
        <v>1</v>
      </c>
      <c r="E14" t="s">
        <v>59</v>
      </c>
      <c r="F14" t="s">
        <v>20</v>
      </c>
      <c r="G14" s="6">
        <v>200</v>
      </c>
      <c r="H14" t="s">
        <v>3</v>
      </c>
      <c r="I14" t="s">
        <v>4</v>
      </c>
    </row>
    <row r="15" spans="2:9" x14ac:dyDescent="0.25">
      <c r="B15" s="1">
        <v>45671</v>
      </c>
      <c r="C15" s="6">
        <f>MONTH(Data[[#This Row],[Data]])</f>
        <v>1</v>
      </c>
      <c r="D15" t="s">
        <v>5</v>
      </c>
      <c r="E15" t="s">
        <v>55</v>
      </c>
      <c r="F15" t="s">
        <v>21</v>
      </c>
      <c r="G15" s="6">
        <v>150</v>
      </c>
      <c r="H15" t="s">
        <v>11</v>
      </c>
      <c r="I15" t="s">
        <v>8</v>
      </c>
    </row>
    <row r="16" spans="2:9" hidden="1" x14ac:dyDescent="0.25">
      <c r="B16" s="1">
        <v>45672</v>
      </c>
      <c r="C16" s="6">
        <f>MONTH(Data[[#This Row],[Data]])</f>
        <v>1</v>
      </c>
      <c r="D16" t="s">
        <v>1</v>
      </c>
      <c r="E16" t="s">
        <v>60</v>
      </c>
      <c r="F16" t="s">
        <v>22</v>
      </c>
      <c r="G16" s="6">
        <v>250</v>
      </c>
      <c r="H16" t="s">
        <v>3</v>
      </c>
      <c r="I16" t="s">
        <v>4</v>
      </c>
    </row>
    <row r="17" spans="2:9" x14ac:dyDescent="0.25">
      <c r="B17" s="1">
        <v>45673</v>
      </c>
      <c r="C17" s="6">
        <f>MONTH(Data[[#This Row],[Data]])</f>
        <v>1</v>
      </c>
      <c r="D17" t="s">
        <v>5</v>
      </c>
      <c r="E17" t="s">
        <v>61</v>
      </c>
      <c r="F17" t="s">
        <v>23</v>
      </c>
      <c r="G17" s="6">
        <v>400</v>
      </c>
      <c r="H17" t="s">
        <v>11</v>
      </c>
      <c r="I17" t="s">
        <v>8</v>
      </c>
    </row>
    <row r="18" spans="2:9" hidden="1" x14ac:dyDescent="0.25">
      <c r="B18" s="1">
        <v>45674</v>
      </c>
      <c r="C18" s="6">
        <f>MONTH(Data[[#This Row],[Data]])</f>
        <v>1</v>
      </c>
      <c r="D18" t="s">
        <v>1</v>
      </c>
      <c r="E18" t="s">
        <v>62</v>
      </c>
      <c r="F18" t="s">
        <v>24</v>
      </c>
      <c r="G18" s="6">
        <v>1000</v>
      </c>
      <c r="H18" t="s">
        <v>3</v>
      </c>
      <c r="I18" t="s">
        <v>4</v>
      </c>
    </row>
    <row r="19" spans="2:9" x14ac:dyDescent="0.25">
      <c r="B19" s="1">
        <v>45675</v>
      </c>
      <c r="C19" s="6">
        <f>MONTH(Data[[#This Row],[Data]])</f>
        <v>1</v>
      </c>
      <c r="D19" t="s">
        <v>5</v>
      </c>
      <c r="E19" t="s">
        <v>69</v>
      </c>
      <c r="F19" t="s">
        <v>71</v>
      </c>
      <c r="G19" s="6">
        <v>50</v>
      </c>
      <c r="H19" t="s">
        <v>11</v>
      </c>
      <c r="I19" t="s">
        <v>8</v>
      </c>
    </row>
    <row r="20" spans="2:9" x14ac:dyDescent="0.25">
      <c r="B20" s="1">
        <v>45676</v>
      </c>
      <c r="C20" s="6">
        <f>MONTH(Data[[#This Row],[Data]])</f>
        <v>1</v>
      </c>
      <c r="D20" t="s">
        <v>5</v>
      </c>
      <c r="E20" t="s">
        <v>51</v>
      </c>
      <c r="F20" t="s">
        <v>25</v>
      </c>
      <c r="G20" s="6">
        <v>600</v>
      </c>
      <c r="H20" t="s">
        <v>7</v>
      </c>
      <c r="I20" t="s">
        <v>8</v>
      </c>
    </row>
    <row r="21" spans="2:9" hidden="1" x14ac:dyDescent="0.25">
      <c r="B21" s="1">
        <v>45677</v>
      </c>
      <c r="C21" s="6">
        <f>MONTH(Data[[#This Row],[Data]])</f>
        <v>1</v>
      </c>
      <c r="D21" t="s">
        <v>1</v>
      </c>
      <c r="E21" t="s">
        <v>63</v>
      </c>
      <c r="F21" t="s">
        <v>26</v>
      </c>
      <c r="G21" s="6">
        <v>2000</v>
      </c>
      <c r="H21" t="s">
        <v>3</v>
      </c>
      <c r="I21" t="s">
        <v>4</v>
      </c>
    </row>
    <row r="22" spans="2:9" x14ac:dyDescent="0.25">
      <c r="B22" s="1">
        <v>45678</v>
      </c>
      <c r="C22" s="6">
        <f>MONTH(Data[[#This Row],[Data]])</f>
        <v>1</v>
      </c>
      <c r="D22" t="s">
        <v>5</v>
      </c>
      <c r="E22" t="s">
        <v>54</v>
      </c>
      <c r="F22" t="s">
        <v>12</v>
      </c>
      <c r="G22" s="6">
        <v>90</v>
      </c>
      <c r="H22" t="s">
        <v>11</v>
      </c>
      <c r="I22" t="s">
        <v>8</v>
      </c>
    </row>
    <row r="23" spans="2:9" x14ac:dyDescent="0.25">
      <c r="B23" s="1">
        <v>45679</v>
      </c>
      <c r="C23" s="6">
        <f>MONTH(Data[[#This Row],[Data]])</f>
        <v>1</v>
      </c>
      <c r="D23" t="s">
        <v>5</v>
      </c>
      <c r="E23" t="s">
        <v>56</v>
      </c>
      <c r="F23" t="s">
        <v>27</v>
      </c>
      <c r="G23" s="6">
        <v>120</v>
      </c>
      <c r="H23" t="s">
        <v>7</v>
      </c>
      <c r="I23" t="s">
        <v>8</v>
      </c>
    </row>
    <row r="24" spans="2:9" hidden="1" x14ac:dyDescent="0.25">
      <c r="B24" s="1">
        <v>45680</v>
      </c>
      <c r="C24" s="6">
        <f>MONTH(Data[[#This Row],[Data]])</f>
        <v>1</v>
      </c>
      <c r="D24" t="s">
        <v>1</v>
      </c>
      <c r="E24" t="s">
        <v>64</v>
      </c>
      <c r="F24" t="s">
        <v>28</v>
      </c>
      <c r="G24" s="6">
        <v>300</v>
      </c>
      <c r="H24" t="s">
        <v>3</v>
      </c>
      <c r="I24" t="s">
        <v>4</v>
      </c>
    </row>
    <row r="25" spans="2:9" x14ac:dyDescent="0.25">
      <c r="B25" s="1">
        <v>45681</v>
      </c>
      <c r="C25" s="6">
        <f>MONTH(Data[[#This Row],[Data]])</f>
        <v>1</v>
      </c>
      <c r="D25" t="s">
        <v>5</v>
      </c>
      <c r="E25" t="s">
        <v>58</v>
      </c>
      <c r="F25" t="s">
        <v>29</v>
      </c>
      <c r="G25" s="6">
        <v>100</v>
      </c>
      <c r="H25" t="s">
        <v>7</v>
      </c>
      <c r="I25" t="s">
        <v>8</v>
      </c>
    </row>
    <row r="26" spans="2:9" x14ac:dyDescent="0.25">
      <c r="B26" s="1">
        <v>45682</v>
      </c>
      <c r="C26" s="6">
        <f>MONTH(Data[[#This Row],[Data]])</f>
        <v>1</v>
      </c>
      <c r="D26" t="s">
        <v>5</v>
      </c>
      <c r="E26" t="s">
        <v>51</v>
      </c>
      <c r="F26" t="s">
        <v>30</v>
      </c>
      <c r="G26" s="6">
        <v>30</v>
      </c>
      <c r="H26" t="s">
        <v>7</v>
      </c>
      <c r="I26" t="s">
        <v>8</v>
      </c>
    </row>
    <row r="27" spans="2:9" hidden="1" x14ac:dyDescent="0.25">
      <c r="B27" s="1">
        <v>45683</v>
      </c>
      <c r="C27" s="6">
        <f>MONTH(Data[[#This Row],[Data]])</f>
        <v>1</v>
      </c>
      <c r="D27" t="s">
        <v>1</v>
      </c>
      <c r="E27" t="s">
        <v>50</v>
      </c>
      <c r="F27" t="s">
        <v>2</v>
      </c>
      <c r="G27" s="6">
        <v>3000</v>
      </c>
      <c r="H27" t="s">
        <v>3</v>
      </c>
      <c r="I27" t="s">
        <v>4</v>
      </c>
    </row>
    <row r="28" spans="2:9" x14ac:dyDescent="0.25">
      <c r="B28" s="1">
        <v>45684</v>
      </c>
      <c r="C28" s="6">
        <f>MONTH(Data[[#This Row],[Data]])</f>
        <v>1</v>
      </c>
      <c r="D28" t="s">
        <v>5</v>
      </c>
      <c r="E28" t="s">
        <v>55</v>
      </c>
      <c r="F28" t="s">
        <v>31</v>
      </c>
      <c r="G28" s="6">
        <v>200</v>
      </c>
      <c r="H28" t="s">
        <v>11</v>
      </c>
      <c r="I28" t="s">
        <v>8</v>
      </c>
    </row>
    <row r="29" spans="2:9" x14ac:dyDescent="0.25">
      <c r="B29" s="1">
        <v>45686</v>
      </c>
      <c r="C29" s="6">
        <f>MONTH(Data[[#This Row],[Data]])</f>
        <v>1</v>
      </c>
      <c r="D29" t="s">
        <v>5</v>
      </c>
      <c r="E29" t="s">
        <v>51</v>
      </c>
      <c r="F29" t="s">
        <v>32</v>
      </c>
      <c r="G29" s="6">
        <v>140</v>
      </c>
      <c r="H29" t="s">
        <v>7</v>
      </c>
      <c r="I29" t="s">
        <v>8</v>
      </c>
    </row>
    <row r="30" spans="2:9" x14ac:dyDescent="0.25">
      <c r="B30" s="1">
        <v>45687</v>
      </c>
      <c r="C30" s="6">
        <f>MONTH(Data[[#This Row],[Data]])</f>
        <v>1</v>
      </c>
      <c r="D30" t="s">
        <v>5</v>
      </c>
      <c r="E30" t="s">
        <v>56</v>
      </c>
      <c r="F30" t="s">
        <v>33</v>
      </c>
      <c r="G30" s="6">
        <v>300</v>
      </c>
      <c r="H30" t="s">
        <v>11</v>
      </c>
      <c r="I30" t="s">
        <v>8</v>
      </c>
    </row>
    <row r="31" spans="2:9" x14ac:dyDescent="0.25">
      <c r="B31" s="1">
        <v>45688</v>
      </c>
      <c r="C31" s="6">
        <f>MONTH(Data[[#This Row],[Data]])</f>
        <v>1</v>
      </c>
      <c r="D31" t="s">
        <v>5</v>
      </c>
      <c r="E31" t="s">
        <v>54</v>
      </c>
      <c r="F31" t="s">
        <v>18</v>
      </c>
      <c r="G31" s="6">
        <v>350</v>
      </c>
      <c r="H31" t="s">
        <v>7</v>
      </c>
      <c r="I31" t="s">
        <v>8</v>
      </c>
    </row>
    <row r="32" spans="2:9" x14ac:dyDescent="0.25">
      <c r="B32" s="1">
        <v>45689</v>
      </c>
      <c r="C32" s="6">
        <f>MONTH(Data[[#This Row],[Data]])</f>
        <v>2</v>
      </c>
      <c r="D32" t="s">
        <v>5</v>
      </c>
      <c r="E32" t="s">
        <v>51</v>
      </c>
      <c r="F32" t="s">
        <v>34</v>
      </c>
      <c r="G32" s="6">
        <v>800</v>
      </c>
      <c r="H32" t="s">
        <v>3</v>
      </c>
      <c r="I32" t="s">
        <v>8</v>
      </c>
    </row>
    <row r="33" spans="2:9" hidden="1" x14ac:dyDescent="0.25">
      <c r="B33" s="1">
        <v>45690</v>
      </c>
      <c r="C33" s="6">
        <f>MONTH(Data[[#This Row],[Data]])</f>
        <v>2</v>
      </c>
      <c r="D33" t="s">
        <v>1</v>
      </c>
      <c r="E33" t="s">
        <v>59</v>
      </c>
      <c r="F33" t="s">
        <v>35</v>
      </c>
      <c r="G33" s="6">
        <v>500</v>
      </c>
      <c r="H33" t="s">
        <v>3</v>
      </c>
      <c r="I33" t="s">
        <v>4</v>
      </c>
    </row>
    <row r="34" spans="2:9" x14ac:dyDescent="0.25">
      <c r="B34" s="1">
        <v>45691</v>
      </c>
      <c r="C34" s="6">
        <f>MONTH(Data[[#This Row],[Data]])</f>
        <v>2</v>
      </c>
      <c r="D34" t="s">
        <v>5</v>
      </c>
      <c r="E34" t="s">
        <v>61</v>
      </c>
      <c r="F34" t="s">
        <v>36</v>
      </c>
      <c r="G34" s="6">
        <v>250</v>
      </c>
      <c r="H34" t="s">
        <v>11</v>
      </c>
      <c r="I34" t="s">
        <v>8</v>
      </c>
    </row>
    <row r="35" spans="2:9" hidden="1" x14ac:dyDescent="0.25">
      <c r="B35" s="1">
        <v>45692</v>
      </c>
      <c r="C35" s="6">
        <f>MONTH(Data[[#This Row],[Data]])</f>
        <v>2</v>
      </c>
      <c r="D35" t="s">
        <v>1</v>
      </c>
      <c r="E35" t="s">
        <v>53</v>
      </c>
      <c r="F35" t="s">
        <v>37</v>
      </c>
      <c r="G35" s="6">
        <v>400</v>
      </c>
      <c r="H35" t="s">
        <v>3</v>
      </c>
      <c r="I35" t="s">
        <v>4</v>
      </c>
    </row>
    <row r="36" spans="2:9" x14ac:dyDescent="0.25">
      <c r="B36" s="1">
        <v>45693</v>
      </c>
      <c r="C36" s="6">
        <f>MONTH(Data[[#This Row],[Data]])</f>
        <v>2</v>
      </c>
      <c r="D36" t="s">
        <v>5</v>
      </c>
      <c r="E36" t="s">
        <v>54</v>
      </c>
      <c r="F36" t="s">
        <v>12</v>
      </c>
      <c r="G36" s="6">
        <v>100</v>
      </c>
      <c r="H36" t="s">
        <v>11</v>
      </c>
      <c r="I36" t="s">
        <v>8</v>
      </c>
    </row>
    <row r="37" spans="2:9" x14ac:dyDescent="0.25">
      <c r="B37" s="1">
        <v>45694</v>
      </c>
      <c r="C37" s="6">
        <f>MONTH(Data[[#This Row],[Data]])</f>
        <v>2</v>
      </c>
      <c r="D37" t="s">
        <v>5</v>
      </c>
      <c r="E37" t="s">
        <v>69</v>
      </c>
      <c r="F37" t="s">
        <v>68</v>
      </c>
      <c r="G37" s="6">
        <v>60</v>
      </c>
      <c r="H37" t="s">
        <v>11</v>
      </c>
      <c r="I37" t="s">
        <v>8</v>
      </c>
    </row>
    <row r="38" spans="2:9" hidden="1" x14ac:dyDescent="0.25">
      <c r="B38" s="1">
        <v>45695</v>
      </c>
      <c r="C38" s="6">
        <f>MONTH(Data[[#This Row],[Data]])</f>
        <v>2</v>
      </c>
      <c r="D38" t="s">
        <v>1</v>
      </c>
      <c r="E38" t="s">
        <v>62</v>
      </c>
      <c r="F38" t="s">
        <v>38</v>
      </c>
      <c r="G38" s="6">
        <v>500</v>
      </c>
      <c r="H38" t="s">
        <v>3</v>
      </c>
      <c r="I38" t="s">
        <v>4</v>
      </c>
    </row>
    <row r="39" spans="2:9" x14ac:dyDescent="0.25">
      <c r="B39" s="1">
        <v>45696</v>
      </c>
      <c r="C39" s="6">
        <f>MONTH(Data[[#This Row],[Data]])</f>
        <v>2</v>
      </c>
      <c r="D39" t="s">
        <v>5</v>
      </c>
      <c r="E39" t="s">
        <v>58</v>
      </c>
      <c r="F39" t="s">
        <v>39</v>
      </c>
      <c r="G39" s="6">
        <v>700</v>
      </c>
      <c r="H39" t="s">
        <v>3</v>
      </c>
      <c r="I39" t="s">
        <v>8</v>
      </c>
    </row>
    <row r="40" spans="2:9" x14ac:dyDescent="0.25">
      <c r="B40" s="1">
        <v>45697</v>
      </c>
      <c r="C40" s="6">
        <f>MONTH(Data[[#This Row],[Data]])</f>
        <v>2</v>
      </c>
      <c r="D40" t="s">
        <v>5</v>
      </c>
      <c r="E40" t="s">
        <v>55</v>
      </c>
      <c r="F40" t="s">
        <v>40</v>
      </c>
      <c r="G40" s="6">
        <v>50</v>
      </c>
      <c r="H40" t="s">
        <v>7</v>
      </c>
      <c r="I40" t="s">
        <v>8</v>
      </c>
    </row>
    <row r="41" spans="2:9" hidden="1" x14ac:dyDescent="0.25">
      <c r="B41" s="1">
        <v>45698</v>
      </c>
      <c r="C41" s="6">
        <f>MONTH(Data[[#This Row],[Data]])</f>
        <v>2</v>
      </c>
      <c r="D41" t="s">
        <v>1</v>
      </c>
      <c r="E41" t="s">
        <v>50</v>
      </c>
      <c r="F41" t="s">
        <v>41</v>
      </c>
      <c r="G41" s="6">
        <v>3000</v>
      </c>
      <c r="H41" t="s">
        <v>3</v>
      </c>
      <c r="I41" t="s">
        <v>4</v>
      </c>
    </row>
    <row r="42" spans="2:9" x14ac:dyDescent="0.25">
      <c r="B42" s="1">
        <v>45699</v>
      </c>
      <c r="C42" s="6">
        <f>MONTH(Data[[#This Row],[Data]])</f>
        <v>2</v>
      </c>
      <c r="D42" t="s">
        <v>5</v>
      </c>
      <c r="E42" t="s">
        <v>56</v>
      </c>
      <c r="F42" t="s">
        <v>42</v>
      </c>
      <c r="G42" s="6">
        <v>200</v>
      </c>
      <c r="H42" t="s">
        <v>7</v>
      </c>
      <c r="I42" t="s">
        <v>8</v>
      </c>
    </row>
    <row r="43" spans="2:9" x14ac:dyDescent="0.25">
      <c r="B43" s="1">
        <v>45700</v>
      </c>
      <c r="C43" s="6">
        <f>MONTH(Data[[#This Row],[Data]])</f>
        <v>2</v>
      </c>
      <c r="D43" t="s">
        <v>5</v>
      </c>
      <c r="E43" t="s">
        <v>55</v>
      </c>
      <c r="F43" t="s">
        <v>43</v>
      </c>
      <c r="G43" s="6">
        <v>60</v>
      </c>
      <c r="H43" t="s">
        <v>7</v>
      </c>
      <c r="I43" t="s">
        <v>8</v>
      </c>
    </row>
    <row r="44" spans="2:9" x14ac:dyDescent="0.25">
      <c r="B44" s="1">
        <v>45702</v>
      </c>
      <c r="C44" s="6">
        <f>MONTH(Data[[#This Row],[Data]])</f>
        <v>2</v>
      </c>
      <c r="D44" t="s">
        <v>5</v>
      </c>
      <c r="E44" t="s">
        <v>54</v>
      </c>
      <c r="F44" t="s">
        <v>18</v>
      </c>
      <c r="G44" s="6">
        <v>320</v>
      </c>
      <c r="H44" t="s">
        <v>7</v>
      </c>
      <c r="I44" t="s">
        <v>8</v>
      </c>
    </row>
    <row r="45" spans="2:9" x14ac:dyDescent="0.25">
      <c r="B45" s="1">
        <v>45703</v>
      </c>
      <c r="C45" s="6">
        <f>MONTH(Data[[#This Row],[Data]])</f>
        <v>2</v>
      </c>
      <c r="D45" t="s">
        <v>5</v>
      </c>
      <c r="E45" t="s">
        <v>51</v>
      </c>
      <c r="F45" t="s">
        <v>25</v>
      </c>
      <c r="G45" s="6">
        <v>500</v>
      </c>
      <c r="H45" t="s">
        <v>7</v>
      </c>
      <c r="I45" t="s">
        <v>8</v>
      </c>
    </row>
    <row r="46" spans="2:9" hidden="1" x14ac:dyDescent="0.25">
      <c r="B46" s="1">
        <v>45704</v>
      </c>
      <c r="C46" s="6">
        <f>MONTH(Data[[#This Row],[Data]])</f>
        <v>2</v>
      </c>
      <c r="D46" t="s">
        <v>1</v>
      </c>
      <c r="E46" t="s">
        <v>53</v>
      </c>
      <c r="F46" t="s">
        <v>10</v>
      </c>
      <c r="G46" s="6">
        <v>600</v>
      </c>
      <c r="H46" t="s">
        <v>3</v>
      </c>
      <c r="I46" t="s">
        <v>4</v>
      </c>
    </row>
    <row r="47" spans="2:9" x14ac:dyDescent="0.25">
      <c r="B47" s="1">
        <v>45705</v>
      </c>
      <c r="C47" s="6">
        <f>MONTH(Data[[#This Row],[Data]])</f>
        <v>2</v>
      </c>
      <c r="D47" t="s">
        <v>5</v>
      </c>
      <c r="E47" t="s">
        <v>61</v>
      </c>
      <c r="F47" t="s">
        <v>23</v>
      </c>
      <c r="G47" s="6">
        <v>350</v>
      </c>
      <c r="H47" t="s">
        <v>11</v>
      </c>
      <c r="I47" t="s">
        <v>8</v>
      </c>
    </row>
    <row r="48" spans="2:9" x14ac:dyDescent="0.25">
      <c r="B48" s="1">
        <v>45706</v>
      </c>
      <c r="C48" s="6">
        <f>MONTH(Data[[#This Row],[Data]])</f>
        <v>2</v>
      </c>
      <c r="D48" t="s">
        <v>5</v>
      </c>
      <c r="E48" t="s">
        <v>69</v>
      </c>
      <c r="F48" t="s">
        <v>70</v>
      </c>
      <c r="G48" s="6">
        <v>100</v>
      </c>
      <c r="H48" t="s">
        <v>11</v>
      </c>
      <c r="I48" t="s">
        <v>8</v>
      </c>
    </row>
    <row r="49" spans="2:9" x14ac:dyDescent="0.25">
      <c r="B49" s="1">
        <v>45707</v>
      </c>
      <c r="C49" s="6">
        <f>MONTH(Data[[#This Row],[Data]])</f>
        <v>2</v>
      </c>
      <c r="D49" t="s">
        <v>5</v>
      </c>
      <c r="E49" t="s">
        <v>56</v>
      </c>
      <c r="F49" t="s">
        <v>33</v>
      </c>
      <c r="G49" s="6">
        <v>250</v>
      </c>
      <c r="H49" t="s">
        <v>11</v>
      </c>
      <c r="I49" t="s">
        <v>8</v>
      </c>
    </row>
    <row r="50" spans="2:9" hidden="1" x14ac:dyDescent="0.25">
      <c r="B50" s="1">
        <v>45708</v>
      </c>
      <c r="C50" s="6">
        <f>MONTH(Data[[#This Row],[Data]])</f>
        <v>2</v>
      </c>
      <c r="D50" t="s">
        <v>1</v>
      </c>
      <c r="E50" t="s">
        <v>59</v>
      </c>
      <c r="F50" t="s">
        <v>44</v>
      </c>
      <c r="G50" s="6">
        <v>400</v>
      </c>
      <c r="H50" t="s">
        <v>3</v>
      </c>
      <c r="I50" t="s">
        <v>4</v>
      </c>
    </row>
    <row r="51" spans="2:9" x14ac:dyDescent="0.25">
      <c r="B51" s="1">
        <v>45709</v>
      </c>
      <c r="C51" s="6">
        <f>MONTH(Data[[#This Row],[Data]])</f>
        <v>2</v>
      </c>
      <c r="D51" t="s">
        <v>5</v>
      </c>
      <c r="E51" t="s">
        <v>54</v>
      </c>
      <c r="F51" t="s">
        <v>12</v>
      </c>
      <c r="G51" s="6">
        <v>80</v>
      </c>
      <c r="H51" t="s">
        <v>11</v>
      </c>
      <c r="I51" t="s">
        <v>8</v>
      </c>
    </row>
    <row r="52" spans="2:9" x14ac:dyDescent="0.25">
      <c r="B52" s="1">
        <v>45710</v>
      </c>
      <c r="C52" s="6">
        <f>MONTH(Data[[#This Row],[Data]])</f>
        <v>2</v>
      </c>
      <c r="D52" t="s">
        <v>5</v>
      </c>
      <c r="E52" t="s">
        <v>56</v>
      </c>
      <c r="F52" t="s">
        <v>45</v>
      </c>
      <c r="G52" s="6">
        <v>150</v>
      </c>
      <c r="H52" t="s">
        <v>7</v>
      </c>
      <c r="I52" t="s">
        <v>8</v>
      </c>
    </row>
    <row r="53" spans="2:9" x14ac:dyDescent="0.25">
      <c r="B53" s="1">
        <v>45717</v>
      </c>
      <c r="C53" s="6">
        <f>MONTH(Data[[#This Row],[Data]])</f>
        <v>3</v>
      </c>
      <c r="D53" t="s">
        <v>5</v>
      </c>
      <c r="E53" t="s">
        <v>51</v>
      </c>
      <c r="F53" t="s">
        <v>34</v>
      </c>
      <c r="G53" s="6">
        <v>800</v>
      </c>
      <c r="H53" t="s">
        <v>3</v>
      </c>
      <c r="I53" t="s">
        <v>8</v>
      </c>
    </row>
    <row r="54" spans="2:9" hidden="1" x14ac:dyDescent="0.25">
      <c r="B54" s="1">
        <v>45719</v>
      </c>
      <c r="C54" s="6">
        <f>MONTH(Data[[#This Row],[Data]])</f>
        <v>3</v>
      </c>
      <c r="D54" t="s">
        <v>1</v>
      </c>
      <c r="E54" t="s">
        <v>59</v>
      </c>
      <c r="F54" t="s">
        <v>35</v>
      </c>
      <c r="G54" s="6">
        <v>500</v>
      </c>
      <c r="H54" t="s">
        <v>3</v>
      </c>
      <c r="I54" t="s">
        <v>4</v>
      </c>
    </row>
    <row r="55" spans="2:9" x14ac:dyDescent="0.25">
      <c r="B55" s="1">
        <v>45719</v>
      </c>
      <c r="C55" s="6">
        <f>MONTH(Data[[#This Row],[Data]])</f>
        <v>3</v>
      </c>
      <c r="D55" t="s">
        <v>5</v>
      </c>
      <c r="E55" t="s">
        <v>61</v>
      </c>
      <c r="F55" t="s">
        <v>36</v>
      </c>
      <c r="G55" s="6">
        <v>250</v>
      </c>
      <c r="H55" t="s">
        <v>11</v>
      </c>
      <c r="I55" t="s">
        <v>8</v>
      </c>
    </row>
    <row r="56" spans="2:9" hidden="1" x14ac:dyDescent="0.25">
      <c r="B56" s="1">
        <v>45720</v>
      </c>
      <c r="C56" s="6">
        <f>MONTH(Data[[#This Row],[Data]])</f>
        <v>3</v>
      </c>
      <c r="D56" t="s">
        <v>1</v>
      </c>
      <c r="E56" t="s">
        <v>53</v>
      </c>
      <c r="F56" t="s">
        <v>37</v>
      </c>
      <c r="G56" s="6">
        <v>400</v>
      </c>
      <c r="H56" t="s">
        <v>3</v>
      </c>
      <c r="I56" t="s">
        <v>4</v>
      </c>
    </row>
    <row r="57" spans="2:9" x14ac:dyDescent="0.25">
      <c r="B57" s="1">
        <v>45721</v>
      </c>
      <c r="C57" s="6">
        <f>MONTH(Data[[#This Row],[Data]])</f>
        <v>3</v>
      </c>
      <c r="D57" t="s">
        <v>5</v>
      </c>
      <c r="E57" t="s">
        <v>54</v>
      </c>
      <c r="F57" t="s">
        <v>12</v>
      </c>
      <c r="G57" s="6">
        <v>100</v>
      </c>
      <c r="H57" t="s">
        <v>11</v>
      </c>
      <c r="I57" t="s">
        <v>8</v>
      </c>
    </row>
    <row r="58" spans="2:9" x14ac:dyDescent="0.25">
      <c r="B58" s="1">
        <v>45722</v>
      </c>
      <c r="C58" s="6">
        <f>MONTH(Data[[#This Row],[Data]])</f>
        <v>3</v>
      </c>
      <c r="D58" t="s">
        <v>5</v>
      </c>
      <c r="E58" t="s">
        <v>69</v>
      </c>
      <c r="F58" t="s">
        <v>68</v>
      </c>
      <c r="G58" s="6">
        <v>60</v>
      </c>
      <c r="H58" t="s">
        <v>11</v>
      </c>
      <c r="I58" t="s">
        <v>8</v>
      </c>
    </row>
    <row r="59" spans="2:9" hidden="1" x14ac:dyDescent="0.25">
      <c r="B59" s="1">
        <v>45723</v>
      </c>
      <c r="C59" s="6">
        <f>MONTH(Data[[#This Row],[Data]])</f>
        <v>3</v>
      </c>
      <c r="D59" t="s">
        <v>1</v>
      </c>
      <c r="E59" t="s">
        <v>62</v>
      </c>
      <c r="F59" t="s">
        <v>38</v>
      </c>
      <c r="G59" s="6">
        <v>500</v>
      </c>
      <c r="H59" t="s">
        <v>3</v>
      </c>
      <c r="I59" t="s">
        <v>4</v>
      </c>
    </row>
    <row r="60" spans="2:9" x14ac:dyDescent="0.25">
      <c r="B60" s="1">
        <v>45724</v>
      </c>
      <c r="C60" s="6">
        <f>MONTH(Data[[#This Row],[Data]])</f>
        <v>3</v>
      </c>
      <c r="D60" t="s">
        <v>5</v>
      </c>
      <c r="E60" t="s">
        <v>58</v>
      </c>
      <c r="F60" t="s">
        <v>39</v>
      </c>
      <c r="G60" s="6">
        <v>700</v>
      </c>
      <c r="H60" t="s">
        <v>3</v>
      </c>
      <c r="I60" t="s">
        <v>8</v>
      </c>
    </row>
    <row r="61" spans="2:9" x14ac:dyDescent="0.25">
      <c r="B61" s="1">
        <v>45725</v>
      </c>
      <c r="C61" s="6">
        <f>MONTH(Data[[#This Row],[Data]])</f>
        <v>3</v>
      </c>
      <c r="D61" t="s">
        <v>5</v>
      </c>
      <c r="E61" t="s">
        <v>55</v>
      </c>
      <c r="F61" t="s">
        <v>40</v>
      </c>
      <c r="G61" s="6">
        <v>50</v>
      </c>
      <c r="H61" t="s">
        <v>7</v>
      </c>
      <c r="I61" t="s">
        <v>8</v>
      </c>
    </row>
    <row r="62" spans="2:9" hidden="1" x14ac:dyDescent="0.25">
      <c r="B62" s="1">
        <v>45726</v>
      </c>
      <c r="C62" s="6">
        <f>MONTH(Data[[#This Row],[Data]])</f>
        <v>3</v>
      </c>
      <c r="D62" t="s">
        <v>1</v>
      </c>
      <c r="E62" t="s">
        <v>50</v>
      </c>
      <c r="F62" t="s">
        <v>67</v>
      </c>
      <c r="G62" s="6">
        <v>3000</v>
      </c>
      <c r="H62" t="s">
        <v>3</v>
      </c>
      <c r="I62" t="s">
        <v>4</v>
      </c>
    </row>
    <row r="63" spans="2:9" x14ac:dyDescent="0.25">
      <c r="B63" s="1">
        <v>45727</v>
      </c>
      <c r="C63" s="6">
        <f>MONTH(Data[[#This Row],[Data]])</f>
        <v>3</v>
      </c>
      <c r="D63" t="s">
        <v>5</v>
      </c>
      <c r="E63" t="s">
        <v>56</v>
      </c>
      <c r="F63" t="s">
        <v>42</v>
      </c>
      <c r="G63" s="6">
        <v>200</v>
      </c>
      <c r="H63" t="s">
        <v>7</v>
      </c>
      <c r="I63" t="s">
        <v>8</v>
      </c>
    </row>
    <row r="64" spans="2:9" x14ac:dyDescent="0.25">
      <c r="B64" s="1">
        <v>45728</v>
      </c>
      <c r="C64" s="6">
        <f>MONTH(Data[[#This Row],[Data]])</f>
        <v>3</v>
      </c>
      <c r="D64" t="s">
        <v>5</v>
      </c>
      <c r="E64" t="s">
        <v>55</v>
      </c>
      <c r="F64" t="s">
        <v>43</v>
      </c>
      <c r="G64" s="6">
        <v>60</v>
      </c>
      <c r="H64" t="s">
        <v>7</v>
      </c>
      <c r="I64" t="s">
        <v>8</v>
      </c>
    </row>
    <row r="65" spans="2:9" x14ac:dyDescent="0.25">
      <c r="B65" s="1">
        <v>45730</v>
      </c>
      <c r="C65" s="6">
        <f>MONTH(Data[[#This Row],[Data]])</f>
        <v>3</v>
      </c>
      <c r="D65" t="s">
        <v>5</v>
      </c>
      <c r="E65" t="s">
        <v>54</v>
      </c>
      <c r="F65" t="s">
        <v>18</v>
      </c>
      <c r="G65" s="6">
        <v>320</v>
      </c>
      <c r="H65" t="s">
        <v>7</v>
      </c>
      <c r="I65" t="s">
        <v>8</v>
      </c>
    </row>
    <row r="66" spans="2:9" x14ac:dyDescent="0.25">
      <c r="B66" s="1">
        <v>45731</v>
      </c>
      <c r="C66" s="6">
        <f>MONTH(Data[[#This Row],[Data]])</f>
        <v>3</v>
      </c>
      <c r="D66" t="s">
        <v>5</v>
      </c>
      <c r="E66" t="s">
        <v>51</v>
      </c>
      <c r="F66" t="s">
        <v>25</v>
      </c>
      <c r="G66" s="6">
        <v>500</v>
      </c>
      <c r="H66" t="s">
        <v>7</v>
      </c>
      <c r="I66" t="s">
        <v>8</v>
      </c>
    </row>
    <row r="67" spans="2:9" hidden="1" x14ac:dyDescent="0.25">
      <c r="B67" s="1">
        <v>45732</v>
      </c>
      <c r="C67" s="6">
        <f>MONTH(Data[[#This Row],[Data]])</f>
        <v>3</v>
      </c>
      <c r="D67" t="s">
        <v>1</v>
      </c>
      <c r="E67" t="s">
        <v>53</v>
      </c>
      <c r="F67" t="s">
        <v>10</v>
      </c>
      <c r="G67" s="6">
        <v>600</v>
      </c>
      <c r="H67" t="s">
        <v>3</v>
      </c>
      <c r="I67" t="s">
        <v>4</v>
      </c>
    </row>
    <row r="68" spans="2:9" x14ac:dyDescent="0.25">
      <c r="B68" s="1">
        <v>45733</v>
      </c>
      <c r="C68" s="6">
        <f>MONTH(Data[[#This Row],[Data]])</f>
        <v>3</v>
      </c>
      <c r="D68" t="s">
        <v>5</v>
      </c>
      <c r="E68" t="s">
        <v>61</v>
      </c>
      <c r="F68" t="s">
        <v>23</v>
      </c>
      <c r="G68" s="6">
        <v>350</v>
      </c>
      <c r="H68" t="s">
        <v>11</v>
      </c>
      <c r="I68" t="s">
        <v>8</v>
      </c>
    </row>
    <row r="69" spans="2:9" x14ac:dyDescent="0.25">
      <c r="B69" s="1">
        <v>45734</v>
      </c>
      <c r="C69" s="6">
        <f>MONTH(Data[[#This Row],[Data]])</f>
        <v>3</v>
      </c>
      <c r="D69" t="s">
        <v>5</v>
      </c>
      <c r="E69" t="s">
        <v>69</v>
      </c>
      <c r="F69" t="s">
        <v>70</v>
      </c>
      <c r="G69" s="6">
        <v>100</v>
      </c>
      <c r="H69" t="s">
        <v>11</v>
      </c>
      <c r="I69" t="s">
        <v>8</v>
      </c>
    </row>
    <row r="70" spans="2:9" x14ac:dyDescent="0.25">
      <c r="B70" s="1">
        <v>45735</v>
      </c>
      <c r="C70" s="6">
        <f>MONTH(Data[[#This Row],[Data]])</f>
        <v>3</v>
      </c>
      <c r="D70" t="s">
        <v>5</v>
      </c>
      <c r="E70" t="s">
        <v>56</v>
      </c>
      <c r="F70" t="s">
        <v>33</v>
      </c>
      <c r="G70" s="6">
        <v>250</v>
      </c>
      <c r="H70" t="s">
        <v>11</v>
      </c>
      <c r="I70" t="s">
        <v>8</v>
      </c>
    </row>
    <row r="71" spans="2:9" hidden="1" x14ac:dyDescent="0.25">
      <c r="B71" s="1">
        <v>45736</v>
      </c>
      <c r="C71" s="6">
        <f>MONTH(Data[[#This Row],[Data]])</f>
        <v>3</v>
      </c>
      <c r="D71" t="s">
        <v>1</v>
      </c>
      <c r="E71" t="s">
        <v>59</v>
      </c>
      <c r="F71" t="s">
        <v>44</v>
      </c>
      <c r="G71" s="6">
        <v>400</v>
      </c>
      <c r="H71" t="s">
        <v>3</v>
      </c>
      <c r="I71" t="s">
        <v>4</v>
      </c>
    </row>
    <row r="72" spans="2:9" x14ac:dyDescent="0.25">
      <c r="B72" s="1">
        <v>45737</v>
      </c>
      <c r="C72" s="6">
        <f>MONTH(Data[[#This Row],[Data]])</f>
        <v>3</v>
      </c>
      <c r="D72" t="s">
        <v>5</v>
      </c>
      <c r="E72" t="s">
        <v>54</v>
      </c>
      <c r="F72" t="s">
        <v>12</v>
      </c>
      <c r="G72" s="6">
        <v>80</v>
      </c>
      <c r="H72" t="s">
        <v>11</v>
      </c>
      <c r="I72" t="s">
        <v>8</v>
      </c>
    </row>
    <row r="73" spans="2:9" x14ac:dyDescent="0.25">
      <c r="B73" s="1">
        <v>45738</v>
      </c>
      <c r="C73" s="6">
        <f>MONTH(Data[[#This Row],[Data]])</f>
        <v>3</v>
      </c>
      <c r="D73" t="s">
        <v>5</v>
      </c>
      <c r="E73" t="s">
        <v>56</v>
      </c>
      <c r="F73" t="s">
        <v>45</v>
      </c>
      <c r="G73" s="6">
        <v>150</v>
      </c>
      <c r="H73" t="s">
        <v>7</v>
      </c>
      <c r="I73" t="s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BD22-2CA3-4A17-8705-CE019694265A}">
  <dimension ref="B1:F28"/>
  <sheetViews>
    <sheetView topLeftCell="A3" workbookViewId="0">
      <selection activeCell="E38" sqref="E38"/>
    </sheetView>
  </sheetViews>
  <sheetFormatPr defaultRowHeight="15" x14ac:dyDescent="0.25"/>
  <cols>
    <col min="2" max="2" width="18" bestFit="1" customWidth="1"/>
    <col min="3" max="3" width="14.7109375" bestFit="1" customWidth="1"/>
    <col min="5" max="5" width="18" bestFit="1" customWidth="1"/>
    <col min="6" max="6" width="14.7109375" bestFit="1" customWidth="1"/>
  </cols>
  <sheetData>
    <row r="1" spans="2:6" x14ac:dyDescent="0.25">
      <c r="B1" s="3" t="s">
        <v>46</v>
      </c>
      <c r="C1" t="s">
        <v>5</v>
      </c>
      <c r="E1" s="3" t="s">
        <v>46</v>
      </c>
      <c r="F1" t="s">
        <v>1</v>
      </c>
    </row>
    <row r="3" spans="2:6" x14ac:dyDescent="0.25">
      <c r="B3" s="3" t="s">
        <v>72</v>
      </c>
      <c r="C3" t="s">
        <v>74</v>
      </c>
      <c r="E3" s="3" t="s">
        <v>72</v>
      </c>
      <c r="F3" t="s">
        <v>74</v>
      </c>
    </row>
    <row r="4" spans="2:6" x14ac:dyDescent="0.25">
      <c r="B4" s="4" t="s">
        <v>54</v>
      </c>
      <c r="C4" s="7">
        <v>1820</v>
      </c>
      <c r="E4" s="4" t="s">
        <v>57</v>
      </c>
      <c r="F4" s="7">
        <v>1200</v>
      </c>
    </row>
    <row r="5" spans="2:6" x14ac:dyDescent="0.25">
      <c r="B5" s="4" t="s">
        <v>52</v>
      </c>
      <c r="C5" s="7">
        <v>200</v>
      </c>
      <c r="E5" s="4" t="s">
        <v>64</v>
      </c>
      <c r="F5" s="7">
        <v>300</v>
      </c>
    </row>
    <row r="6" spans="2:6" x14ac:dyDescent="0.25">
      <c r="B6" s="4" t="s">
        <v>58</v>
      </c>
      <c r="C6" s="7">
        <v>2000</v>
      </c>
      <c r="E6" s="4" t="s">
        <v>53</v>
      </c>
      <c r="F6" s="7">
        <v>2500</v>
      </c>
    </row>
    <row r="7" spans="2:6" x14ac:dyDescent="0.25">
      <c r="B7" s="4" t="s">
        <v>69</v>
      </c>
      <c r="C7" s="7">
        <v>370</v>
      </c>
      <c r="E7" s="4" t="s">
        <v>63</v>
      </c>
      <c r="F7" s="7">
        <v>2000</v>
      </c>
    </row>
    <row r="8" spans="2:6" x14ac:dyDescent="0.25">
      <c r="B8" s="4" t="s">
        <v>55</v>
      </c>
      <c r="C8" s="7">
        <v>620</v>
      </c>
      <c r="E8" s="4" t="s">
        <v>62</v>
      </c>
      <c r="F8" s="7">
        <v>2000</v>
      </c>
    </row>
    <row r="9" spans="2:6" x14ac:dyDescent="0.25">
      <c r="B9" s="4" t="s">
        <v>56</v>
      </c>
      <c r="C9" s="7">
        <v>1870</v>
      </c>
      <c r="E9" s="4" t="s">
        <v>60</v>
      </c>
      <c r="F9" s="7">
        <v>250</v>
      </c>
    </row>
    <row r="10" spans="2:6" x14ac:dyDescent="0.25">
      <c r="B10" s="4" t="s">
        <v>51</v>
      </c>
      <c r="C10" s="7">
        <v>4720</v>
      </c>
      <c r="E10" s="4" t="s">
        <v>50</v>
      </c>
      <c r="F10" s="7">
        <v>12000</v>
      </c>
    </row>
    <row r="11" spans="2:6" x14ac:dyDescent="0.25">
      <c r="B11" s="4" t="s">
        <v>61</v>
      </c>
      <c r="C11" s="7">
        <v>1600</v>
      </c>
      <c r="E11" s="4" t="s">
        <v>59</v>
      </c>
      <c r="F11" s="7">
        <v>2000</v>
      </c>
    </row>
    <row r="12" spans="2:6" x14ac:dyDescent="0.25">
      <c r="B12" s="4" t="s">
        <v>73</v>
      </c>
      <c r="C12" s="7">
        <v>13200</v>
      </c>
      <c r="E12" s="4" t="s">
        <v>73</v>
      </c>
      <c r="F12" s="7">
        <v>22250</v>
      </c>
    </row>
    <row r="16" spans="2:6" x14ac:dyDescent="0.25">
      <c r="B16" s="10" t="s">
        <v>76</v>
      </c>
      <c r="C16" s="2">
        <f>SUM(Tabela4[[#All],[Depósito]])</f>
        <v>12551</v>
      </c>
    </row>
    <row r="17" spans="2:3" x14ac:dyDescent="0.25">
      <c r="B17" s="10" t="s">
        <v>77</v>
      </c>
      <c r="C17" s="2">
        <v>63120</v>
      </c>
    </row>
    <row r="19" spans="2:3" x14ac:dyDescent="0.25">
      <c r="B19" t="s">
        <v>0</v>
      </c>
      <c r="C19" t="s">
        <v>78</v>
      </c>
    </row>
    <row r="20" spans="2:3" x14ac:dyDescent="0.25">
      <c r="B20" s="1">
        <v>45658</v>
      </c>
      <c r="C20" s="2">
        <v>1963</v>
      </c>
    </row>
    <row r="21" spans="2:3" x14ac:dyDescent="0.25">
      <c r="B21" s="1">
        <v>45659</v>
      </c>
      <c r="C21" s="2">
        <v>113</v>
      </c>
    </row>
    <row r="22" spans="2:3" x14ac:dyDescent="0.25">
      <c r="B22" s="1">
        <v>45660</v>
      </c>
      <c r="C22" s="2">
        <v>385</v>
      </c>
    </row>
    <row r="23" spans="2:3" x14ac:dyDescent="0.25">
      <c r="B23" s="1">
        <v>45661</v>
      </c>
      <c r="C23" s="2">
        <v>1966</v>
      </c>
    </row>
    <row r="24" spans="2:3" x14ac:dyDescent="0.25">
      <c r="B24" s="1">
        <v>45662</v>
      </c>
      <c r="C24" s="2">
        <v>316</v>
      </c>
    </row>
    <row r="25" spans="2:3" x14ac:dyDescent="0.25">
      <c r="B25" s="1">
        <v>45663</v>
      </c>
      <c r="C25" s="2">
        <v>404</v>
      </c>
    </row>
    <row r="26" spans="2:3" x14ac:dyDescent="0.25">
      <c r="B26" s="1">
        <v>45689</v>
      </c>
      <c r="C26" s="2">
        <v>404</v>
      </c>
    </row>
    <row r="27" spans="2:3" x14ac:dyDescent="0.25">
      <c r="B27" s="1">
        <v>45693</v>
      </c>
      <c r="C27" s="5">
        <v>3000</v>
      </c>
    </row>
    <row r="28" spans="2:3" x14ac:dyDescent="0.25">
      <c r="B28" s="1">
        <v>45703</v>
      </c>
      <c r="C28" s="5">
        <v>4000</v>
      </c>
    </row>
  </sheetData>
  <pageMargins left="0.511811024" right="0.511811024" top="0.78740157499999996" bottom="0.78740157499999996" header="0.31496062000000002" footer="0.3149606200000000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AD5C-F1B2-4F65-AFF0-91B3AF099795}">
  <dimension ref="A1:AJ110"/>
  <sheetViews>
    <sheetView showGridLines="0" tabSelected="1" zoomScale="80" zoomScaleNormal="80" workbookViewId="0">
      <selection activeCell="AA24" sqref="AA24"/>
    </sheetView>
  </sheetViews>
  <sheetFormatPr defaultColWidth="0" defaultRowHeight="15" zeroHeight="1" x14ac:dyDescent="0.25"/>
  <cols>
    <col min="1" max="31" width="9.140625" customWidth="1"/>
    <col min="32" max="36" width="9.140625" hidden="1" customWidth="1"/>
  </cols>
  <sheetData>
    <row r="1" spans="1:36" x14ac:dyDescent="0.25">
      <c r="A1" s="9"/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9"/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x14ac:dyDescent="0.25">
      <c r="A3" s="9"/>
      <c r="B3" s="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x14ac:dyDescent="0.25">
      <c r="A4" s="9"/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x14ac:dyDescent="0.2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x14ac:dyDescent="0.25">
      <c r="A6" s="9"/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x14ac:dyDescent="0.25">
      <c r="A7" s="9"/>
      <c r="B7" s="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x14ac:dyDescent="0.25">
      <c r="A8" s="9"/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x14ac:dyDescent="0.25">
      <c r="A9" s="9"/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x14ac:dyDescent="0.25">
      <c r="A10" s="9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x14ac:dyDescent="0.25">
      <c r="A11" s="9"/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25">
      <c r="A12" s="9"/>
      <c r="B12" s="9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5">
      <c r="A13" s="9"/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25">
      <c r="A14" s="9"/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5">
      <c r="A15" s="9"/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x14ac:dyDescent="0.25">
      <c r="A16" s="9"/>
      <c r="B16" s="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x14ac:dyDescent="0.25">
      <c r="A17" s="9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x14ac:dyDescent="0.25">
      <c r="A18" s="9"/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x14ac:dyDescent="0.25">
      <c r="A19" s="9"/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x14ac:dyDescent="0.25">
      <c r="A20" s="9"/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x14ac:dyDescent="0.25">
      <c r="A21" s="9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x14ac:dyDescent="0.25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x14ac:dyDescent="0.25">
      <c r="A23" s="9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x14ac:dyDescent="0.25">
      <c r="A24" s="9"/>
      <c r="B24" s="9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x14ac:dyDescent="0.25">
      <c r="A25" s="9"/>
      <c r="B25" s="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x14ac:dyDescent="0.25">
      <c r="A26" s="9"/>
      <c r="B26" s="9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x14ac:dyDescent="0.25">
      <c r="A27" s="9"/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x14ac:dyDescent="0.25">
      <c r="A28" s="9"/>
      <c r="B28" s="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x14ac:dyDescent="0.25">
      <c r="A29" s="9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x14ac:dyDescent="0.25">
      <c r="A30" s="9"/>
      <c r="B30" s="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x14ac:dyDescent="0.25">
      <c r="A31" s="9"/>
      <c r="B31" s="9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x14ac:dyDescent="0.25">
      <c r="A32" s="9"/>
      <c r="B32" s="9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x14ac:dyDescent="0.25">
      <c r="A33" s="9"/>
      <c r="B33" s="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25">
      <c r="A34" s="9"/>
      <c r="B34" s="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x14ac:dyDescent="0.25">
      <c r="A35" s="9"/>
      <c r="B35" s="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x14ac:dyDescent="0.25">
      <c r="A36" s="9"/>
      <c r="B36" s="9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x14ac:dyDescent="0.25">
      <c r="A37" s="9"/>
      <c r="B37" s="9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x14ac:dyDescent="0.25">
      <c r="A38" s="9"/>
      <c r="B38" s="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x14ac:dyDescent="0.25">
      <c r="A39" s="9"/>
      <c r="B39" s="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x14ac:dyDescent="0.25">
      <c r="A40" s="9"/>
      <c r="B40" s="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x14ac:dyDescent="0.25">
      <c r="A41" s="9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x14ac:dyDescent="0.25">
      <c r="A42" s="9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x14ac:dyDescent="0.25">
      <c r="A43" s="9"/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x14ac:dyDescent="0.25">
      <c r="A44" s="9"/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x14ac:dyDescent="0.25">
      <c r="A45" s="9"/>
      <c r="B45" s="9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25">
      <c r="A46" s="9"/>
      <c r="B46" s="9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5">
      <c r="A47" s="9"/>
      <c r="B47" s="9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x14ac:dyDescent="0.25">
      <c r="A48" s="9"/>
      <c r="B48" s="9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  <row r="106" customFormat="1" hidden="1" x14ac:dyDescent="0.25"/>
    <row r="107" customFormat="1" hidden="1" x14ac:dyDescent="0.25"/>
    <row r="108" customFormat="1" hidden="1" x14ac:dyDescent="0.25"/>
    <row r="109" customFormat="1" hidden="1" x14ac:dyDescent="0.25"/>
    <row r="110" customFormat="1" hidden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Orlandin</dc:creator>
  <cp:lastModifiedBy>Fabricio Orlandin</cp:lastModifiedBy>
  <dcterms:created xsi:type="dcterms:W3CDTF">2025-01-01T23:32:34Z</dcterms:created>
  <dcterms:modified xsi:type="dcterms:W3CDTF">2025-01-02T02:29:15Z</dcterms:modified>
</cp:coreProperties>
</file>