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\WP other\COVID-19\"/>
    </mc:Choice>
  </mc:AlternateContent>
  <xr:revisionPtr revIDLastSave="0" documentId="13_ncr:1_{F5630050-5595-406F-8C37-69E86BAB5E46}" xr6:coauthVersionLast="46" xr6:coauthVersionMax="46" xr10:uidLastSave="{00000000-0000-0000-0000-000000000000}"/>
  <bookViews>
    <workbookView xWindow="-120" yWindow="-120" windowWidth="20730" windowHeight="11160" activeTab="2" xr2:uid="{D4D28BB7-1C83-4429-9F12-2BAE470E9B01}"/>
  </bookViews>
  <sheets>
    <sheet name="Hebei" sheetId="1" r:id="rId1"/>
    <sheet name="Heilongjiang" sheetId="2" r:id="rId2"/>
    <sheet name="Shanghai" sheetId="4" r:id="rId3"/>
    <sheet name="Guangdo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3" i="4" l="1"/>
  <c r="B382" i="4"/>
  <c r="B377" i="4"/>
  <c r="E412" i="4" s="1"/>
  <c r="B374" i="4"/>
  <c r="B373" i="4"/>
  <c r="B372" i="4"/>
  <c r="B371" i="4"/>
  <c r="E380" i="4" s="1"/>
  <c r="B370" i="4"/>
  <c r="E376" i="4" s="1"/>
  <c r="B369" i="4"/>
  <c r="B310" i="4"/>
  <c r="E316" i="4" s="1"/>
  <c r="B309" i="4"/>
  <c r="B308" i="4"/>
  <c r="B307" i="4"/>
  <c r="E308" i="4" s="1"/>
  <c r="B296" i="4"/>
  <c r="B57" i="4"/>
  <c r="E81" i="4" s="1"/>
  <c r="B56" i="4"/>
  <c r="B55" i="4"/>
  <c r="B54" i="4"/>
  <c r="B52" i="4"/>
  <c r="B48" i="4"/>
  <c r="B47" i="4"/>
  <c r="B44" i="4"/>
  <c r="E44" i="4" s="1"/>
  <c r="H44" i="4" s="1"/>
  <c r="F44" i="4"/>
  <c r="G44" i="4"/>
  <c r="E45" i="4"/>
  <c r="F45" i="4"/>
  <c r="G45" i="4"/>
  <c r="E46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E53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E117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E149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E169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E185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E201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E220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E228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E236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E244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E252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E260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E268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E276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E284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E292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E300" i="4"/>
  <c r="F300" i="4"/>
  <c r="G300" i="4"/>
  <c r="F301" i="4"/>
  <c r="G301" i="4"/>
  <c r="F302" i="4"/>
  <c r="G302" i="4"/>
  <c r="F303" i="4"/>
  <c r="G303" i="4"/>
  <c r="E304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E312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E328" i="4"/>
  <c r="F328" i="4"/>
  <c r="G328" i="4"/>
  <c r="F329" i="4"/>
  <c r="G329" i="4"/>
  <c r="F330" i="4"/>
  <c r="G330" i="4"/>
  <c r="F331" i="4"/>
  <c r="G331" i="4"/>
  <c r="E332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E344" i="4"/>
  <c r="F344" i="4"/>
  <c r="G344" i="4"/>
  <c r="F345" i="4"/>
  <c r="G345" i="4"/>
  <c r="F346" i="4"/>
  <c r="G346" i="4"/>
  <c r="F347" i="4"/>
  <c r="G347" i="4"/>
  <c r="E348" i="4"/>
  <c r="F348" i="4"/>
  <c r="G348" i="4"/>
  <c r="F349" i="4"/>
  <c r="G349" i="4"/>
  <c r="F350" i="4"/>
  <c r="G350" i="4"/>
  <c r="F351" i="4"/>
  <c r="G351" i="4"/>
  <c r="E352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E360" i="4"/>
  <c r="F360" i="4"/>
  <c r="G360" i="4"/>
  <c r="F361" i="4"/>
  <c r="G361" i="4"/>
  <c r="F362" i="4"/>
  <c r="G362" i="4"/>
  <c r="F363" i="4"/>
  <c r="G363" i="4"/>
  <c r="E364" i="4"/>
  <c r="F364" i="4"/>
  <c r="G364" i="4"/>
  <c r="F365" i="4"/>
  <c r="G365" i="4"/>
  <c r="F366" i="4"/>
  <c r="G366" i="4"/>
  <c r="F367" i="4"/>
  <c r="G367" i="4"/>
  <c r="E368" i="4"/>
  <c r="F368" i="4"/>
  <c r="G368" i="4"/>
  <c r="F369" i="4"/>
  <c r="G369" i="4"/>
  <c r="F370" i="4"/>
  <c r="G370" i="4"/>
  <c r="F371" i="4"/>
  <c r="G371" i="4"/>
  <c r="E372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E396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E408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E416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E424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E432" i="4"/>
  <c r="F432" i="4"/>
  <c r="G432" i="4"/>
  <c r="F433" i="4"/>
  <c r="G433" i="4"/>
  <c r="E434" i="4"/>
  <c r="F434" i="4"/>
  <c r="G434" i="4"/>
  <c r="F435" i="4"/>
  <c r="G435" i="4"/>
  <c r="E436" i="4"/>
  <c r="F436" i="4"/>
  <c r="G436" i="4"/>
  <c r="F437" i="4"/>
  <c r="G437" i="4"/>
  <c r="E438" i="4"/>
  <c r="F438" i="4"/>
  <c r="G438" i="4"/>
  <c r="F439" i="4"/>
  <c r="G439" i="4"/>
  <c r="E440" i="4"/>
  <c r="F440" i="4"/>
  <c r="G440" i="4"/>
  <c r="F441" i="4"/>
  <c r="G441" i="4"/>
  <c r="E442" i="4"/>
  <c r="F442" i="4"/>
  <c r="G442" i="4"/>
  <c r="F443" i="4"/>
  <c r="G443" i="4"/>
  <c r="E444" i="4"/>
  <c r="F444" i="4"/>
  <c r="G444" i="4"/>
  <c r="F445" i="4"/>
  <c r="G445" i="4"/>
  <c r="E446" i="4"/>
  <c r="F446" i="4"/>
  <c r="G446" i="4"/>
  <c r="F447" i="4"/>
  <c r="G447" i="4"/>
  <c r="E448" i="4"/>
  <c r="F448" i="4"/>
  <c r="G448" i="4"/>
  <c r="F449" i="4"/>
  <c r="G449" i="4"/>
  <c r="E450" i="4"/>
  <c r="F450" i="4"/>
  <c r="G450" i="4"/>
  <c r="F451" i="4"/>
  <c r="G451" i="4"/>
  <c r="E452" i="4"/>
  <c r="F452" i="4"/>
  <c r="G452" i="4"/>
  <c r="F453" i="4"/>
  <c r="G453" i="4"/>
  <c r="E454" i="4"/>
  <c r="F454" i="4"/>
  <c r="G454" i="4"/>
  <c r="F455" i="4"/>
  <c r="G455" i="4"/>
  <c r="E456" i="4"/>
  <c r="F456" i="4"/>
  <c r="G456" i="4"/>
  <c r="F457" i="4"/>
  <c r="G457" i="4"/>
  <c r="E458" i="4"/>
  <c r="F458" i="4"/>
  <c r="G458" i="4"/>
  <c r="F459" i="4"/>
  <c r="G459" i="4"/>
  <c r="E460" i="4"/>
  <c r="F460" i="4"/>
  <c r="G460" i="4"/>
  <c r="F461" i="4"/>
  <c r="G461" i="4"/>
  <c r="E462" i="4"/>
  <c r="F462" i="4"/>
  <c r="G462" i="4"/>
  <c r="F463" i="4"/>
  <c r="G463" i="4"/>
  <c r="E464" i="4"/>
  <c r="F464" i="4"/>
  <c r="G464" i="4"/>
  <c r="F465" i="4"/>
  <c r="G465" i="4"/>
  <c r="E466" i="4"/>
  <c r="F466" i="4"/>
  <c r="G466" i="4"/>
  <c r="F467" i="4"/>
  <c r="G467" i="4"/>
  <c r="E468" i="4"/>
  <c r="F468" i="4"/>
  <c r="G468" i="4"/>
  <c r="F469" i="4"/>
  <c r="G469" i="4"/>
  <c r="E470" i="4"/>
  <c r="F470" i="4"/>
  <c r="G470" i="4"/>
  <c r="F471" i="4"/>
  <c r="G471" i="4"/>
  <c r="E472" i="4"/>
  <c r="F472" i="4"/>
  <c r="G472" i="4"/>
  <c r="F473" i="4"/>
  <c r="G473" i="4"/>
  <c r="E474" i="4"/>
  <c r="F474" i="4"/>
  <c r="G474" i="4"/>
  <c r="B39" i="4"/>
  <c r="B38" i="4"/>
  <c r="B35" i="4"/>
  <c r="B33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E11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E10" i="4"/>
  <c r="F9" i="4"/>
  <c r="E9" i="4"/>
  <c r="F8" i="4"/>
  <c r="F7" i="4"/>
  <c r="E7" i="4"/>
  <c r="F6" i="4"/>
  <c r="E6" i="4"/>
  <c r="F5" i="4"/>
  <c r="E5" i="4"/>
  <c r="F4" i="4"/>
  <c r="F3" i="4"/>
  <c r="E3" i="4"/>
  <c r="G2" i="4"/>
  <c r="F2" i="4"/>
  <c r="E2" i="4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H214" i="3"/>
  <c r="H215" i="3"/>
  <c r="H218" i="3"/>
  <c r="H222" i="3"/>
  <c r="H226" i="3"/>
  <c r="H230" i="3"/>
  <c r="H258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6" i="3"/>
  <c r="B4" i="3"/>
  <c r="E6" i="3" s="1"/>
  <c r="H6" i="3" s="1"/>
  <c r="E3" i="3"/>
  <c r="F3" i="3"/>
  <c r="G3" i="3"/>
  <c r="E4" i="3"/>
  <c r="F4" i="3"/>
  <c r="G4" i="3"/>
  <c r="F5" i="3"/>
  <c r="G5" i="3"/>
  <c r="F6" i="3"/>
  <c r="G6" i="3"/>
  <c r="E7" i="3"/>
  <c r="F7" i="3"/>
  <c r="G7" i="3"/>
  <c r="E8" i="3"/>
  <c r="F8" i="3"/>
  <c r="G8" i="3"/>
  <c r="F9" i="3"/>
  <c r="G9" i="3"/>
  <c r="F10" i="3"/>
  <c r="G10" i="3"/>
  <c r="E11" i="3"/>
  <c r="F11" i="3"/>
  <c r="G11" i="3"/>
  <c r="E12" i="3"/>
  <c r="F12" i="3"/>
  <c r="G12" i="3"/>
  <c r="F13" i="3"/>
  <c r="G13" i="3"/>
  <c r="F14" i="3"/>
  <c r="G14" i="3"/>
  <c r="E15" i="3"/>
  <c r="F15" i="3"/>
  <c r="F16" i="3"/>
  <c r="E17" i="3"/>
  <c r="F17" i="3"/>
  <c r="F18" i="3"/>
  <c r="E19" i="3"/>
  <c r="F19" i="3"/>
  <c r="F20" i="3"/>
  <c r="E21" i="3"/>
  <c r="F21" i="3"/>
  <c r="F22" i="3"/>
  <c r="E23" i="3"/>
  <c r="H23" i="3" s="1"/>
  <c r="F23" i="3"/>
  <c r="F24" i="3"/>
  <c r="E25" i="3"/>
  <c r="F25" i="3"/>
  <c r="F26" i="3"/>
  <c r="E27" i="3"/>
  <c r="H27" i="3" s="1"/>
  <c r="F27" i="3"/>
  <c r="F28" i="3"/>
  <c r="E29" i="3"/>
  <c r="F29" i="3"/>
  <c r="F30" i="3"/>
  <c r="E31" i="3"/>
  <c r="H31" i="3" s="1"/>
  <c r="F31" i="3"/>
  <c r="F32" i="3"/>
  <c r="E33" i="3"/>
  <c r="F33" i="3"/>
  <c r="F34" i="3"/>
  <c r="E35" i="3"/>
  <c r="F35" i="3"/>
  <c r="F36" i="3"/>
  <c r="E37" i="3"/>
  <c r="F37" i="3"/>
  <c r="F38" i="3"/>
  <c r="E39" i="3"/>
  <c r="F39" i="3"/>
  <c r="F40" i="3"/>
  <c r="E41" i="3"/>
  <c r="F41" i="3"/>
  <c r="F42" i="3"/>
  <c r="E43" i="3"/>
  <c r="F43" i="3"/>
  <c r="F44" i="3"/>
  <c r="E45" i="3"/>
  <c r="F45" i="3"/>
  <c r="F46" i="3"/>
  <c r="E47" i="3"/>
  <c r="F47" i="3"/>
  <c r="F48" i="3"/>
  <c r="E49" i="3"/>
  <c r="F49" i="3"/>
  <c r="F50" i="3"/>
  <c r="E51" i="3"/>
  <c r="F51" i="3"/>
  <c r="F52" i="3"/>
  <c r="E53" i="3"/>
  <c r="F53" i="3"/>
  <c r="F54" i="3"/>
  <c r="E55" i="3"/>
  <c r="F55" i="3"/>
  <c r="F56" i="3"/>
  <c r="E57" i="3"/>
  <c r="F57" i="3"/>
  <c r="F58" i="3"/>
  <c r="E59" i="3"/>
  <c r="F59" i="3"/>
  <c r="F60" i="3"/>
  <c r="E61" i="3"/>
  <c r="F61" i="3"/>
  <c r="F62" i="3"/>
  <c r="E63" i="3"/>
  <c r="F63" i="3"/>
  <c r="F64" i="3"/>
  <c r="E65" i="3"/>
  <c r="F65" i="3"/>
  <c r="F66" i="3"/>
  <c r="E67" i="3"/>
  <c r="F67" i="3"/>
  <c r="F68" i="3"/>
  <c r="E69" i="3"/>
  <c r="F69" i="3"/>
  <c r="F70" i="3"/>
  <c r="E71" i="3"/>
  <c r="F71" i="3"/>
  <c r="F72" i="3"/>
  <c r="E73" i="3"/>
  <c r="F73" i="3"/>
  <c r="F74" i="3"/>
  <c r="E75" i="3"/>
  <c r="F75" i="3"/>
  <c r="F76" i="3"/>
  <c r="E77" i="3"/>
  <c r="F77" i="3"/>
  <c r="F78" i="3"/>
  <c r="E79" i="3"/>
  <c r="F79" i="3"/>
  <c r="F80" i="3"/>
  <c r="E81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E2" i="3"/>
  <c r="F2" i="3"/>
  <c r="G2" i="3"/>
  <c r="E176" i="3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G136" i="2"/>
  <c r="E136" i="2"/>
  <c r="G135" i="2"/>
  <c r="E135" i="2"/>
  <c r="C114" i="2"/>
  <c r="C113" i="2"/>
  <c r="C111" i="2"/>
  <c r="C110" i="2"/>
  <c r="C109" i="2"/>
  <c r="C108" i="2"/>
  <c r="C107" i="2"/>
  <c r="C106" i="2"/>
  <c r="C104" i="2"/>
  <c r="B96" i="2"/>
  <c r="B94" i="2"/>
  <c r="B93" i="2"/>
  <c r="B92" i="2"/>
  <c r="B91" i="2"/>
  <c r="B89" i="2"/>
  <c r="B88" i="2"/>
  <c r="B87" i="2"/>
  <c r="B86" i="2"/>
  <c r="B84" i="2"/>
  <c r="B83" i="2"/>
  <c r="B82" i="2"/>
  <c r="B81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" i="2"/>
  <c r="F3" i="2"/>
  <c r="G3" i="2"/>
  <c r="E4" i="2"/>
  <c r="F4" i="2"/>
  <c r="G4" i="2"/>
  <c r="E5" i="2"/>
  <c r="F5" i="2"/>
  <c r="G5" i="2"/>
  <c r="E6" i="2"/>
  <c r="H6" i="2" s="1"/>
  <c r="F6" i="2"/>
  <c r="G6" i="2"/>
  <c r="E7" i="2"/>
  <c r="F7" i="2"/>
  <c r="G7" i="2"/>
  <c r="E8" i="2"/>
  <c r="F8" i="2"/>
  <c r="G8" i="2"/>
  <c r="E9" i="2"/>
  <c r="F9" i="2"/>
  <c r="G9" i="2"/>
  <c r="E10" i="2"/>
  <c r="H10" i="2" s="1"/>
  <c r="F10" i="2"/>
  <c r="G10" i="2"/>
  <c r="E11" i="2"/>
  <c r="F11" i="2"/>
  <c r="G11" i="2"/>
  <c r="E12" i="2"/>
  <c r="F12" i="2"/>
  <c r="G12" i="2"/>
  <c r="E13" i="2"/>
  <c r="F13" i="2"/>
  <c r="G13" i="2"/>
  <c r="E14" i="2"/>
  <c r="H14" i="2" s="1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12" i="2"/>
  <c r="G2" i="2"/>
  <c r="F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2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2" i="1"/>
  <c r="E420" i="4" l="1"/>
  <c r="E404" i="4"/>
  <c r="E428" i="4"/>
  <c r="E388" i="4"/>
  <c r="H388" i="4" s="1"/>
  <c r="E400" i="4"/>
  <c r="E384" i="4"/>
  <c r="E392" i="4"/>
  <c r="H392" i="4" s="1"/>
  <c r="E320" i="4"/>
  <c r="E356" i="4"/>
  <c r="E336" i="4"/>
  <c r="E340" i="4"/>
  <c r="H340" i="4" s="1"/>
  <c r="E324" i="4"/>
  <c r="E471" i="4"/>
  <c r="E467" i="4"/>
  <c r="H467" i="4" s="1"/>
  <c r="E463" i="4"/>
  <c r="H463" i="4" s="1"/>
  <c r="E459" i="4"/>
  <c r="H459" i="4" s="1"/>
  <c r="E455" i="4"/>
  <c r="H455" i="4" s="1"/>
  <c r="E451" i="4"/>
  <c r="H451" i="4" s="1"/>
  <c r="E447" i="4"/>
  <c r="H447" i="4" s="1"/>
  <c r="E443" i="4"/>
  <c r="H443" i="4" s="1"/>
  <c r="E439" i="4"/>
  <c r="H439" i="4" s="1"/>
  <c r="E435" i="4"/>
  <c r="H435" i="4" s="1"/>
  <c r="E429" i="4"/>
  <c r="H429" i="4" s="1"/>
  <c r="E421" i="4"/>
  <c r="H421" i="4" s="1"/>
  <c r="E413" i="4"/>
  <c r="H413" i="4" s="1"/>
  <c r="E405" i="4"/>
  <c r="H405" i="4" s="1"/>
  <c r="E397" i="4"/>
  <c r="H397" i="4" s="1"/>
  <c r="E389" i="4"/>
  <c r="H389" i="4" s="1"/>
  <c r="E381" i="4"/>
  <c r="H381" i="4" s="1"/>
  <c r="E373" i="4"/>
  <c r="H373" i="4" s="1"/>
  <c r="E365" i="4"/>
  <c r="H365" i="4" s="1"/>
  <c r="E357" i="4"/>
  <c r="H357" i="4" s="1"/>
  <c r="E349" i="4"/>
  <c r="H349" i="4" s="1"/>
  <c r="E341" i="4"/>
  <c r="H341" i="4" s="1"/>
  <c r="E333" i="4"/>
  <c r="H333" i="4" s="1"/>
  <c r="E325" i="4"/>
  <c r="H325" i="4" s="1"/>
  <c r="E317" i="4"/>
  <c r="H317" i="4" s="1"/>
  <c r="E309" i="4"/>
  <c r="H309" i="4" s="1"/>
  <c r="E301" i="4"/>
  <c r="H301" i="4" s="1"/>
  <c r="E287" i="4"/>
  <c r="H287" i="4" s="1"/>
  <c r="E271" i="4"/>
  <c r="E255" i="4"/>
  <c r="E239" i="4"/>
  <c r="H239" i="4" s="1"/>
  <c r="E223" i="4"/>
  <c r="H223" i="4" s="1"/>
  <c r="E199" i="4"/>
  <c r="E167" i="4"/>
  <c r="E113" i="4"/>
  <c r="H113" i="4" s="1"/>
  <c r="E85" i="4"/>
  <c r="H85" i="4" s="1"/>
  <c r="E473" i="4"/>
  <c r="H473" i="4" s="1"/>
  <c r="E469" i="4"/>
  <c r="H469" i="4" s="1"/>
  <c r="E465" i="4"/>
  <c r="H465" i="4" s="1"/>
  <c r="E461" i="4"/>
  <c r="H461" i="4" s="1"/>
  <c r="E457" i="4"/>
  <c r="H457" i="4" s="1"/>
  <c r="E453" i="4"/>
  <c r="H453" i="4" s="1"/>
  <c r="E449" i="4"/>
  <c r="H449" i="4" s="1"/>
  <c r="E445" i="4"/>
  <c r="H445" i="4" s="1"/>
  <c r="E441" i="4"/>
  <c r="H441" i="4" s="1"/>
  <c r="E437" i="4"/>
  <c r="H437" i="4" s="1"/>
  <c r="E433" i="4"/>
  <c r="H433" i="4" s="1"/>
  <c r="E425" i="4"/>
  <c r="H425" i="4" s="1"/>
  <c r="E417" i="4"/>
  <c r="H417" i="4" s="1"/>
  <c r="E409" i="4"/>
  <c r="H409" i="4" s="1"/>
  <c r="E401" i="4"/>
  <c r="H401" i="4" s="1"/>
  <c r="E393" i="4"/>
  <c r="H393" i="4" s="1"/>
  <c r="E385" i="4"/>
  <c r="H385" i="4" s="1"/>
  <c r="E377" i="4"/>
  <c r="H377" i="4" s="1"/>
  <c r="E369" i="4"/>
  <c r="H369" i="4" s="1"/>
  <c r="E361" i="4"/>
  <c r="H361" i="4" s="1"/>
  <c r="E353" i="4"/>
  <c r="H353" i="4" s="1"/>
  <c r="E345" i="4"/>
  <c r="H345" i="4" s="1"/>
  <c r="E337" i="4"/>
  <c r="H337" i="4" s="1"/>
  <c r="E329" i="4"/>
  <c r="H329" i="4" s="1"/>
  <c r="E321" i="4"/>
  <c r="H321" i="4" s="1"/>
  <c r="E313" i="4"/>
  <c r="H313" i="4" s="1"/>
  <c r="E305" i="4"/>
  <c r="H305" i="4" s="1"/>
  <c r="E295" i="4"/>
  <c r="H295" i="4" s="1"/>
  <c r="E279" i="4"/>
  <c r="H279" i="4" s="1"/>
  <c r="E263" i="4"/>
  <c r="H263" i="4" s="1"/>
  <c r="E247" i="4"/>
  <c r="H247" i="4" s="1"/>
  <c r="E231" i="4"/>
  <c r="H231" i="4" s="1"/>
  <c r="E215" i="4"/>
  <c r="E183" i="4"/>
  <c r="E145" i="4"/>
  <c r="H145" i="4" s="1"/>
  <c r="E97" i="4"/>
  <c r="H97" i="4" s="1"/>
  <c r="E430" i="4"/>
  <c r="H430" i="4" s="1"/>
  <c r="E426" i="4"/>
  <c r="H426" i="4" s="1"/>
  <c r="E422" i="4"/>
  <c r="H422" i="4" s="1"/>
  <c r="E418" i="4"/>
  <c r="H418" i="4" s="1"/>
  <c r="E414" i="4"/>
  <c r="H414" i="4" s="1"/>
  <c r="E410" i="4"/>
  <c r="H410" i="4" s="1"/>
  <c r="E406" i="4"/>
  <c r="H406" i="4" s="1"/>
  <c r="E402" i="4"/>
  <c r="H402" i="4" s="1"/>
  <c r="E398" i="4"/>
  <c r="E394" i="4"/>
  <c r="H394" i="4" s="1"/>
  <c r="E390" i="4"/>
  <c r="H390" i="4" s="1"/>
  <c r="E386" i="4"/>
  <c r="H386" i="4" s="1"/>
  <c r="E382" i="4"/>
  <c r="H382" i="4" s="1"/>
  <c r="E378" i="4"/>
  <c r="H378" i="4" s="1"/>
  <c r="E374" i="4"/>
  <c r="H374" i="4" s="1"/>
  <c r="E370" i="4"/>
  <c r="H370" i="4" s="1"/>
  <c r="E366" i="4"/>
  <c r="H366" i="4" s="1"/>
  <c r="E362" i="4"/>
  <c r="H362" i="4" s="1"/>
  <c r="E358" i="4"/>
  <c r="H358" i="4" s="1"/>
  <c r="E354" i="4"/>
  <c r="H354" i="4" s="1"/>
  <c r="E350" i="4"/>
  <c r="H350" i="4" s="1"/>
  <c r="E346" i="4"/>
  <c r="H346" i="4" s="1"/>
  <c r="E342" i="4"/>
  <c r="H342" i="4" s="1"/>
  <c r="E338" i="4"/>
  <c r="H338" i="4" s="1"/>
  <c r="E334" i="4"/>
  <c r="H334" i="4" s="1"/>
  <c r="E330" i="4"/>
  <c r="H330" i="4" s="1"/>
  <c r="E326" i="4"/>
  <c r="H326" i="4" s="1"/>
  <c r="E322" i="4"/>
  <c r="H322" i="4" s="1"/>
  <c r="E318" i="4"/>
  <c r="H318" i="4" s="1"/>
  <c r="E314" i="4"/>
  <c r="H314" i="4" s="1"/>
  <c r="E310" i="4"/>
  <c r="H310" i="4" s="1"/>
  <c r="E306" i="4"/>
  <c r="H306" i="4" s="1"/>
  <c r="E302" i="4"/>
  <c r="H302" i="4" s="1"/>
  <c r="E296" i="4"/>
  <c r="H296" i="4" s="1"/>
  <c r="E288" i="4"/>
  <c r="H288" i="4" s="1"/>
  <c r="E280" i="4"/>
  <c r="H280" i="4" s="1"/>
  <c r="E272" i="4"/>
  <c r="H272" i="4" s="1"/>
  <c r="E264" i="4"/>
  <c r="H264" i="4" s="1"/>
  <c r="E256" i="4"/>
  <c r="H256" i="4" s="1"/>
  <c r="E248" i="4"/>
  <c r="H248" i="4" s="1"/>
  <c r="E240" i="4"/>
  <c r="H240" i="4" s="1"/>
  <c r="E232" i="4"/>
  <c r="H232" i="4" s="1"/>
  <c r="E224" i="4"/>
  <c r="H224" i="4" s="1"/>
  <c r="E216" i="4"/>
  <c r="H216" i="4" s="1"/>
  <c r="E209" i="4"/>
  <c r="H209" i="4" s="1"/>
  <c r="E193" i="4"/>
  <c r="H193" i="4" s="1"/>
  <c r="E177" i="4"/>
  <c r="H177" i="4" s="1"/>
  <c r="E161" i="4"/>
  <c r="H161" i="4" s="1"/>
  <c r="E133" i="4"/>
  <c r="E101" i="4"/>
  <c r="E431" i="4"/>
  <c r="H431" i="4" s="1"/>
  <c r="E427" i="4"/>
  <c r="H427" i="4" s="1"/>
  <c r="E423" i="4"/>
  <c r="H423" i="4" s="1"/>
  <c r="E419" i="4"/>
  <c r="H419" i="4" s="1"/>
  <c r="E415" i="4"/>
  <c r="H415" i="4" s="1"/>
  <c r="E411" i="4"/>
  <c r="H411" i="4" s="1"/>
  <c r="E407" i="4"/>
  <c r="H407" i="4" s="1"/>
  <c r="E403" i="4"/>
  <c r="H403" i="4" s="1"/>
  <c r="E399" i="4"/>
  <c r="H399" i="4" s="1"/>
  <c r="E395" i="4"/>
  <c r="H395" i="4" s="1"/>
  <c r="E391" i="4"/>
  <c r="H391" i="4" s="1"/>
  <c r="E387" i="4"/>
  <c r="H387" i="4" s="1"/>
  <c r="E383" i="4"/>
  <c r="H383" i="4" s="1"/>
  <c r="E379" i="4"/>
  <c r="H379" i="4" s="1"/>
  <c r="E375" i="4"/>
  <c r="H375" i="4" s="1"/>
  <c r="E371" i="4"/>
  <c r="H371" i="4" s="1"/>
  <c r="E367" i="4"/>
  <c r="H367" i="4" s="1"/>
  <c r="E363" i="4"/>
  <c r="H363" i="4" s="1"/>
  <c r="E359" i="4"/>
  <c r="H359" i="4" s="1"/>
  <c r="E355" i="4"/>
  <c r="H355" i="4" s="1"/>
  <c r="E351" i="4"/>
  <c r="H351" i="4" s="1"/>
  <c r="E347" i="4"/>
  <c r="H347" i="4" s="1"/>
  <c r="E343" i="4"/>
  <c r="H343" i="4" s="1"/>
  <c r="E339" i="4"/>
  <c r="H339" i="4" s="1"/>
  <c r="E335" i="4"/>
  <c r="H335" i="4" s="1"/>
  <c r="E331" i="4"/>
  <c r="H331" i="4" s="1"/>
  <c r="E327" i="4"/>
  <c r="H327" i="4" s="1"/>
  <c r="E323" i="4"/>
  <c r="H323" i="4" s="1"/>
  <c r="E319" i="4"/>
  <c r="H319" i="4" s="1"/>
  <c r="E315" i="4"/>
  <c r="H315" i="4" s="1"/>
  <c r="E311" i="4"/>
  <c r="H311" i="4" s="1"/>
  <c r="E307" i="4"/>
  <c r="H307" i="4" s="1"/>
  <c r="E303" i="4"/>
  <c r="H303" i="4" s="1"/>
  <c r="E299" i="4"/>
  <c r="H299" i="4" s="1"/>
  <c r="E291" i="4"/>
  <c r="H291" i="4" s="1"/>
  <c r="E283" i="4"/>
  <c r="H283" i="4" s="1"/>
  <c r="E275" i="4"/>
  <c r="H275" i="4" s="1"/>
  <c r="E267" i="4"/>
  <c r="H267" i="4" s="1"/>
  <c r="E259" i="4"/>
  <c r="H259" i="4" s="1"/>
  <c r="E251" i="4"/>
  <c r="H251" i="4" s="1"/>
  <c r="E243" i="4"/>
  <c r="H243" i="4" s="1"/>
  <c r="E235" i="4"/>
  <c r="H235" i="4" s="1"/>
  <c r="E227" i="4"/>
  <c r="H227" i="4" s="1"/>
  <c r="E219" i="4"/>
  <c r="H219" i="4" s="1"/>
  <c r="E207" i="4"/>
  <c r="H207" i="4" s="1"/>
  <c r="E191" i="4"/>
  <c r="H191" i="4" s="1"/>
  <c r="E175" i="4"/>
  <c r="H175" i="4" s="1"/>
  <c r="E159" i="4"/>
  <c r="H159" i="4" s="1"/>
  <c r="E129" i="4"/>
  <c r="H129" i="4" s="1"/>
  <c r="E89" i="4"/>
  <c r="H89" i="4" s="1"/>
  <c r="E297" i="4"/>
  <c r="H297" i="4" s="1"/>
  <c r="E293" i="4"/>
  <c r="H293" i="4" s="1"/>
  <c r="E289" i="4"/>
  <c r="H289" i="4" s="1"/>
  <c r="E285" i="4"/>
  <c r="H285" i="4" s="1"/>
  <c r="E281" i="4"/>
  <c r="E277" i="4"/>
  <c r="H277" i="4" s="1"/>
  <c r="E273" i="4"/>
  <c r="H273" i="4" s="1"/>
  <c r="E269" i="4"/>
  <c r="H269" i="4" s="1"/>
  <c r="E265" i="4"/>
  <c r="H265" i="4" s="1"/>
  <c r="E261" i="4"/>
  <c r="E257" i="4"/>
  <c r="H257" i="4" s="1"/>
  <c r="E253" i="4"/>
  <c r="H253" i="4" s="1"/>
  <c r="E249" i="4"/>
  <c r="H249" i="4" s="1"/>
  <c r="E245" i="4"/>
  <c r="H245" i="4" s="1"/>
  <c r="E241" i="4"/>
  <c r="H241" i="4" s="1"/>
  <c r="E237" i="4"/>
  <c r="H237" i="4" s="1"/>
  <c r="E233" i="4"/>
  <c r="H233" i="4" s="1"/>
  <c r="E229" i="4"/>
  <c r="H229" i="4" s="1"/>
  <c r="E225" i="4"/>
  <c r="H225" i="4" s="1"/>
  <c r="E221" i="4"/>
  <c r="H221" i="4" s="1"/>
  <c r="E217" i="4"/>
  <c r="H217" i="4" s="1"/>
  <c r="E213" i="4"/>
  <c r="H213" i="4" s="1"/>
  <c r="E205" i="4"/>
  <c r="H205" i="4" s="1"/>
  <c r="E197" i="4"/>
  <c r="H197" i="4" s="1"/>
  <c r="E189" i="4"/>
  <c r="H189" i="4" s="1"/>
  <c r="E181" i="4"/>
  <c r="H181" i="4" s="1"/>
  <c r="E173" i="4"/>
  <c r="H173" i="4" s="1"/>
  <c r="E165" i="4"/>
  <c r="H165" i="4" s="1"/>
  <c r="E157" i="4"/>
  <c r="H157" i="4" s="1"/>
  <c r="E141" i="4"/>
  <c r="H141" i="4" s="1"/>
  <c r="E125" i="4"/>
  <c r="H125" i="4" s="1"/>
  <c r="E109" i="4"/>
  <c r="H109" i="4" s="1"/>
  <c r="E93" i="4"/>
  <c r="E77" i="4"/>
  <c r="H77" i="4" s="1"/>
  <c r="E298" i="4"/>
  <c r="H298" i="4" s="1"/>
  <c r="E294" i="4"/>
  <c r="H294" i="4" s="1"/>
  <c r="E290" i="4"/>
  <c r="H290" i="4" s="1"/>
  <c r="E286" i="4"/>
  <c r="H286" i="4" s="1"/>
  <c r="E282" i="4"/>
  <c r="H282" i="4" s="1"/>
  <c r="E278" i="4"/>
  <c r="H278" i="4" s="1"/>
  <c r="E274" i="4"/>
  <c r="H274" i="4" s="1"/>
  <c r="E270" i="4"/>
  <c r="H270" i="4" s="1"/>
  <c r="E266" i="4"/>
  <c r="H266" i="4" s="1"/>
  <c r="E262" i="4"/>
  <c r="H262" i="4" s="1"/>
  <c r="E258" i="4"/>
  <c r="H258" i="4" s="1"/>
  <c r="E254" i="4"/>
  <c r="H254" i="4" s="1"/>
  <c r="E250" i="4"/>
  <c r="H250" i="4" s="1"/>
  <c r="E246" i="4"/>
  <c r="H246" i="4" s="1"/>
  <c r="E242" i="4"/>
  <c r="H242" i="4" s="1"/>
  <c r="E238" i="4"/>
  <c r="H238" i="4" s="1"/>
  <c r="E234" i="4"/>
  <c r="H234" i="4" s="1"/>
  <c r="E230" i="4"/>
  <c r="H230" i="4" s="1"/>
  <c r="E226" i="4"/>
  <c r="H226" i="4" s="1"/>
  <c r="E222" i="4"/>
  <c r="H222" i="4" s="1"/>
  <c r="E218" i="4"/>
  <c r="H218" i="4" s="1"/>
  <c r="E214" i="4"/>
  <c r="H214" i="4" s="1"/>
  <c r="E211" i="4"/>
  <c r="H211" i="4" s="1"/>
  <c r="E203" i="4"/>
  <c r="H203" i="4" s="1"/>
  <c r="E195" i="4"/>
  <c r="H195" i="4" s="1"/>
  <c r="E187" i="4"/>
  <c r="H187" i="4" s="1"/>
  <c r="E179" i="4"/>
  <c r="H179" i="4" s="1"/>
  <c r="E171" i="4"/>
  <c r="H171" i="4" s="1"/>
  <c r="E163" i="4"/>
  <c r="H163" i="4" s="1"/>
  <c r="E153" i="4"/>
  <c r="H153" i="4" s="1"/>
  <c r="E137" i="4"/>
  <c r="H137" i="4" s="1"/>
  <c r="E121" i="4"/>
  <c r="H121" i="4" s="1"/>
  <c r="E105" i="4"/>
  <c r="H105" i="4" s="1"/>
  <c r="E61" i="4"/>
  <c r="H61" i="4" s="1"/>
  <c r="E69" i="4"/>
  <c r="H404" i="4"/>
  <c r="H400" i="4"/>
  <c r="H396" i="4"/>
  <c r="H384" i="4"/>
  <c r="H380" i="4"/>
  <c r="H376" i="4"/>
  <c r="H372" i="4"/>
  <c r="H368" i="4"/>
  <c r="H364" i="4"/>
  <c r="H360" i="4"/>
  <c r="H356" i="4"/>
  <c r="H352" i="4"/>
  <c r="H348" i="4"/>
  <c r="H344" i="4"/>
  <c r="H336" i="4"/>
  <c r="H332" i="4"/>
  <c r="H328" i="4"/>
  <c r="H324" i="4"/>
  <c r="H320" i="4"/>
  <c r="H316" i="4"/>
  <c r="H312" i="4"/>
  <c r="H308" i="4"/>
  <c r="H304" i="4"/>
  <c r="H300" i="4"/>
  <c r="H292" i="4"/>
  <c r="H284" i="4"/>
  <c r="H276" i="4"/>
  <c r="H268" i="4"/>
  <c r="H260" i="4"/>
  <c r="H252" i="4"/>
  <c r="H244" i="4"/>
  <c r="H236" i="4"/>
  <c r="H228" i="4"/>
  <c r="H220" i="4"/>
  <c r="E73" i="4"/>
  <c r="H73" i="4" s="1"/>
  <c r="E60" i="4"/>
  <c r="H60" i="4" s="1"/>
  <c r="H199" i="4"/>
  <c r="E210" i="4"/>
  <c r="H210" i="4" s="1"/>
  <c r="E206" i="4"/>
  <c r="H206" i="4" s="1"/>
  <c r="E202" i="4"/>
  <c r="H202" i="4" s="1"/>
  <c r="E198" i="4"/>
  <c r="H198" i="4" s="1"/>
  <c r="E194" i="4"/>
  <c r="H194" i="4" s="1"/>
  <c r="E190" i="4"/>
  <c r="H190" i="4" s="1"/>
  <c r="E186" i="4"/>
  <c r="H186" i="4" s="1"/>
  <c r="E182" i="4"/>
  <c r="H182" i="4" s="1"/>
  <c r="E178" i="4"/>
  <c r="H178" i="4" s="1"/>
  <c r="E174" i="4"/>
  <c r="H174" i="4" s="1"/>
  <c r="E170" i="4"/>
  <c r="H170" i="4" s="1"/>
  <c r="E166" i="4"/>
  <c r="H166" i="4" s="1"/>
  <c r="E162" i="4"/>
  <c r="H162" i="4" s="1"/>
  <c r="E158" i="4"/>
  <c r="H158" i="4" s="1"/>
  <c r="E152" i="4"/>
  <c r="H152" i="4" s="1"/>
  <c r="E144" i="4"/>
  <c r="H144" i="4" s="1"/>
  <c r="E136" i="4"/>
  <c r="H136" i="4" s="1"/>
  <c r="E128" i="4"/>
  <c r="H128" i="4" s="1"/>
  <c r="E120" i="4"/>
  <c r="H120" i="4" s="1"/>
  <c r="E112" i="4"/>
  <c r="H112" i="4" s="1"/>
  <c r="E104" i="4"/>
  <c r="H104" i="4" s="1"/>
  <c r="E96" i="4"/>
  <c r="H96" i="4" s="1"/>
  <c r="E88" i="4"/>
  <c r="H88" i="4" s="1"/>
  <c r="E80" i="4"/>
  <c r="H80" i="4" s="1"/>
  <c r="E72" i="4"/>
  <c r="H72" i="4" s="1"/>
  <c r="E64" i="4"/>
  <c r="H64" i="4" s="1"/>
  <c r="E56" i="4"/>
  <c r="H56" i="4" s="1"/>
  <c r="E49" i="4"/>
  <c r="H49" i="4" s="1"/>
  <c r="E65" i="4"/>
  <c r="H65" i="4" s="1"/>
  <c r="E57" i="4"/>
  <c r="H57" i="4" s="1"/>
  <c r="E212" i="4"/>
  <c r="H212" i="4" s="1"/>
  <c r="E208" i="4"/>
  <c r="H208" i="4" s="1"/>
  <c r="E204" i="4"/>
  <c r="H204" i="4" s="1"/>
  <c r="E200" i="4"/>
  <c r="H200" i="4" s="1"/>
  <c r="E196" i="4"/>
  <c r="H196" i="4" s="1"/>
  <c r="E192" i="4"/>
  <c r="H192" i="4" s="1"/>
  <c r="E188" i="4"/>
  <c r="H188" i="4" s="1"/>
  <c r="E184" i="4"/>
  <c r="H184" i="4" s="1"/>
  <c r="E180" i="4"/>
  <c r="H180" i="4" s="1"/>
  <c r="E176" i="4"/>
  <c r="H176" i="4" s="1"/>
  <c r="E172" i="4"/>
  <c r="H172" i="4" s="1"/>
  <c r="E168" i="4"/>
  <c r="H168" i="4" s="1"/>
  <c r="E164" i="4"/>
  <c r="H164" i="4" s="1"/>
  <c r="E160" i="4"/>
  <c r="H160" i="4" s="1"/>
  <c r="E156" i="4"/>
  <c r="H156" i="4" s="1"/>
  <c r="E148" i="4"/>
  <c r="H148" i="4" s="1"/>
  <c r="E140" i="4"/>
  <c r="H140" i="4" s="1"/>
  <c r="E132" i="4"/>
  <c r="H132" i="4" s="1"/>
  <c r="E124" i="4"/>
  <c r="H124" i="4" s="1"/>
  <c r="E116" i="4"/>
  <c r="H116" i="4" s="1"/>
  <c r="E108" i="4"/>
  <c r="H108" i="4" s="1"/>
  <c r="E100" i="4"/>
  <c r="H100" i="4" s="1"/>
  <c r="E92" i="4"/>
  <c r="H92" i="4" s="1"/>
  <c r="E84" i="4"/>
  <c r="H84" i="4" s="1"/>
  <c r="E76" i="4"/>
  <c r="H76" i="4" s="1"/>
  <c r="E68" i="4"/>
  <c r="H68" i="4" s="1"/>
  <c r="E48" i="4"/>
  <c r="H48" i="4" s="1"/>
  <c r="E154" i="4"/>
  <c r="H154" i="4" s="1"/>
  <c r="E150" i="4"/>
  <c r="H150" i="4" s="1"/>
  <c r="E146" i="4"/>
  <c r="H146" i="4" s="1"/>
  <c r="E142" i="4"/>
  <c r="H142" i="4" s="1"/>
  <c r="E138" i="4"/>
  <c r="H138" i="4" s="1"/>
  <c r="E134" i="4"/>
  <c r="H134" i="4" s="1"/>
  <c r="E130" i="4"/>
  <c r="H130" i="4" s="1"/>
  <c r="E126" i="4"/>
  <c r="H126" i="4" s="1"/>
  <c r="E122" i="4"/>
  <c r="H122" i="4" s="1"/>
  <c r="E118" i="4"/>
  <c r="H118" i="4" s="1"/>
  <c r="E114" i="4"/>
  <c r="H114" i="4" s="1"/>
  <c r="E110" i="4"/>
  <c r="H110" i="4" s="1"/>
  <c r="E106" i="4"/>
  <c r="H106" i="4" s="1"/>
  <c r="E102" i="4"/>
  <c r="H102" i="4" s="1"/>
  <c r="E98" i="4"/>
  <c r="H98" i="4" s="1"/>
  <c r="E94" i="4"/>
  <c r="H94" i="4" s="1"/>
  <c r="E90" i="4"/>
  <c r="H90" i="4" s="1"/>
  <c r="E86" i="4"/>
  <c r="H86" i="4" s="1"/>
  <c r="E82" i="4"/>
  <c r="H82" i="4" s="1"/>
  <c r="E78" i="4"/>
  <c r="H78" i="4" s="1"/>
  <c r="E74" i="4"/>
  <c r="H74" i="4" s="1"/>
  <c r="E70" i="4"/>
  <c r="H70" i="4" s="1"/>
  <c r="E66" i="4"/>
  <c r="H66" i="4" s="1"/>
  <c r="E62" i="4"/>
  <c r="H62" i="4" s="1"/>
  <c r="E58" i="4"/>
  <c r="H58" i="4" s="1"/>
  <c r="E54" i="4"/>
  <c r="E50" i="4"/>
  <c r="E155" i="4"/>
  <c r="H155" i="4" s="1"/>
  <c r="E151" i="4"/>
  <c r="H151" i="4" s="1"/>
  <c r="E147" i="4"/>
  <c r="H147" i="4" s="1"/>
  <c r="E143" i="4"/>
  <c r="H143" i="4" s="1"/>
  <c r="E139" i="4"/>
  <c r="H139" i="4" s="1"/>
  <c r="E135" i="4"/>
  <c r="H135" i="4" s="1"/>
  <c r="E131" i="4"/>
  <c r="H131" i="4" s="1"/>
  <c r="E127" i="4"/>
  <c r="H127" i="4" s="1"/>
  <c r="E123" i="4"/>
  <c r="H123" i="4" s="1"/>
  <c r="E119" i="4"/>
  <c r="H119" i="4" s="1"/>
  <c r="E115" i="4"/>
  <c r="H115" i="4" s="1"/>
  <c r="E111" i="4"/>
  <c r="H111" i="4" s="1"/>
  <c r="E107" i="4"/>
  <c r="H107" i="4" s="1"/>
  <c r="E103" i="4"/>
  <c r="H103" i="4" s="1"/>
  <c r="E99" i="4"/>
  <c r="H99" i="4" s="1"/>
  <c r="E95" i="4"/>
  <c r="H95" i="4" s="1"/>
  <c r="E91" i="4"/>
  <c r="H91" i="4" s="1"/>
  <c r="E87" i="4"/>
  <c r="H87" i="4" s="1"/>
  <c r="E83" i="4"/>
  <c r="H83" i="4" s="1"/>
  <c r="E79" i="4"/>
  <c r="H79" i="4" s="1"/>
  <c r="E75" i="4"/>
  <c r="H75" i="4" s="1"/>
  <c r="E71" i="4"/>
  <c r="H71" i="4" s="1"/>
  <c r="E67" i="4"/>
  <c r="H67" i="4" s="1"/>
  <c r="E63" i="4"/>
  <c r="H63" i="4" s="1"/>
  <c r="E59" i="4"/>
  <c r="H59" i="4" s="1"/>
  <c r="E55" i="4"/>
  <c r="E51" i="4"/>
  <c r="E47" i="4"/>
  <c r="E52" i="4"/>
  <c r="H52" i="4" s="1"/>
  <c r="H281" i="4"/>
  <c r="H261" i="4"/>
  <c r="H53" i="4"/>
  <c r="H45" i="4"/>
  <c r="H474" i="4"/>
  <c r="H470" i="4"/>
  <c r="H466" i="4"/>
  <c r="H462" i="4"/>
  <c r="H458" i="4"/>
  <c r="H454" i="4"/>
  <c r="H450" i="4"/>
  <c r="H446" i="4"/>
  <c r="H442" i="4"/>
  <c r="H438" i="4"/>
  <c r="H434" i="4"/>
  <c r="H471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398" i="4"/>
  <c r="H201" i="4"/>
  <c r="H185" i="4"/>
  <c r="H169" i="4"/>
  <c r="H149" i="4"/>
  <c r="H133" i="4"/>
  <c r="H117" i="4"/>
  <c r="H101" i="4"/>
  <c r="H93" i="4"/>
  <c r="H81" i="4"/>
  <c r="H69" i="4"/>
  <c r="H271" i="4"/>
  <c r="H255" i="4"/>
  <c r="H215" i="4"/>
  <c r="H54" i="4"/>
  <c r="H50" i="4"/>
  <c r="H46" i="4"/>
  <c r="H183" i="4"/>
  <c r="H167" i="4"/>
  <c r="H55" i="4"/>
  <c r="H51" i="4"/>
  <c r="H47" i="4"/>
  <c r="H9" i="4"/>
  <c r="E13" i="4"/>
  <c r="H3" i="4"/>
  <c r="H5" i="4"/>
  <c r="H6" i="4"/>
  <c r="E29" i="4"/>
  <c r="E41" i="4"/>
  <c r="H41" i="4" s="1"/>
  <c r="E14" i="4"/>
  <c r="H14" i="4" s="1"/>
  <c r="E21" i="4"/>
  <c r="H21" i="4" s="1"/>
  <c r="E25" i="4"/>
  <c r="H25" i="4" s="1"/>
  <c r="E37" i="4"/>
  <c r="H37" i="4" s="1"/>
  <c r="H10" i="4"/>
  <c r="H13" i="4"/>
  <c r="H29" i="4"/>
  <c r="H11" i="4"/>
  <c r="H7" i="4"/>
  <c r="E4" i="4"/>
  <c r="H4" i="4" s="1"/>
  <c r="E8" i="4"/>
  <c r="H8" i="4" s="1"/>
  <c r="E12" i="4"/>
  <c r="H12" i="4" s="1"/>
  <c r="E17" i="4"/>
  <c r="H17" i="4" s="1"/>
  <c r="E33" i="4"/>
  <c r="H33" i="4" s="1"/>
  <c r="H2" i="4"/>
  <c r="E16" i="4"/>
  <c r="H16" i="4" s="1"/>
  <c r="E20" i="4"/>
  <c r="H20" i="4" s="1"/>
  <c r="E24" i="4"/>
  <c r="H24" i="4" s="1"/>
  <c r="E28" i="4"/>
  <c r="H28" i="4" s="1"/>
  <c r="E32" i="4"/>
  <c r="H32" i="4" s="1"/>
  <c r="E36" i="4"/>
  <c r="H36" i="4" s="1"/>
  <c r="E40" i="4"/>
  <c r="H40" i="4" s="1"/>
  <c r="E15" i="4"/>
  <c r="H15" i="4" s="1"/>
  <c r="E19" i="4"/>
  <c r="H19" i="4" s="1"/>
  <c r="E23" i="4"/>
  <c r="H23" i="4" s="1"/>
  <c r="E27" i="4"/>
  <c r="H27" i="4" s="1"/>
  <c r="E31" i="4"/>
  <c r="H31" i="4" s="1"/>
  <c r="E35" i="4"/>
  <c r="H35" i="4" s="1"/>
  <c r="E39" i="4"/>
  <c r="H39" i="4" s="1"/>
  <c r="E43" i="4"/>
  <c r="H43" i="4" s="1"/>
  <c r="E18" i="4"/>
  <c r="H18" i="4" s="1"/>
  <c r="E22" i="4"/>
  <c r="H22" i="4" s="1"/>
  <c r="E26" i="4"/>
  <c r="H26" i="4" s="1"/>
  <c r="E30" i="4"/>
  <c r="H30" i="4" s="1"/>
  <c r="E34" i="4"/>
  <c r="H34" i="4" s="1"/>
  <c r="E38" i="4"/>
  <c r="H38" i="4" s="1"/>
  <c r="E42" i="4"/>
  <c r="H42" i="4" s="1"/>
  <c r="H294" i="3"/>
  <c r="H290" i="3"/>
  <c r="H262" i="3"/>
  <c r="H350" i="3"/>
  <c r="H338" i="3"/>
  <c r="H322" i="3"/>
  <c r="H306" i="3"/>
  <c r="H298" i="3"/>
  <c r="H286" i="3"/>
  <c r="H282" i="3"/>
  <c r="H278" i="3"/>
  <c r="H274" i="3"/>
  <c r="H270" i="3"/>
  <c r="H246" i="3"/>
  <c r="H242" i="3"/>
  <c r="H266" i="3"/>
  <c r="H254" i="3"/>
  <c r="H250" i="3"/>
  <c r="H238" i="3"/>
  <c r="H234" i="3"/>
  <c r="H343" i="3"/>
  <c r="H362" i="3"/>
  <c r="H354" i="3"/>
  <c r="H346" i="3"/>
  <c r="H342" i="3"/>
  <c r="H334" i="3"/>
  <c r="H330" i="3"/>
  <c r="H326" i="3"/>
  <c r="H318" i="3"/>
  <c r="H314" i="3"/>
  <c r="H310" i="3"/>
  <c r="H302" i="3"/>
  <c r="H398" i="3"/>
  <c r="H386" i="3"/>
  <c r="H382" i="3"/>
  <c r="H378" i="3"/>
  <c r="H374" i="3"/>
  <c r="H247" i="3"/>
  <c r="H375" i="3"/>
  <c r="H311" i="3"/>
  <c r="H279" i="3"/>
  <c r="H366" i="3"/>
  <c r="H390" i="3"/>
  <c r="H358" i="3"/>
  <c r="H370" i="3"/>
  <c r="H410" i="3"/>
  <c r="H406" i="3"/>
  <c r="H394" i="3"/>
  <c r="H411" i="3"/>
  <c r="H403" i="3"/>
  <c r="H399" i="3"/>
  <c r="H395" i="3"/>
  <c r="H391" i="3"/>
  <c r="H387" i="3"/>
  <c r="H383" i="3"/>
  <c r="H379" i="3"/>
  <c r="H371" i="3"/>
  <c r="H367" i="3"/>
  <c r="H363" i="3"/>
  <c r="H359" i="3"/>
  <c r="H355" i="3"/>
  <c r="H351" i="3"/>
  <c r="H347" i="3"/>
  <c r="H339" i="3"/>
  <c r="H335" i="3"/>
  <c r="H331" i="3"/>
  <c r="H327" i="3"/>
  <c r="H323" i="3"/>
  <c r="H319" i="3"/>
  <c r="H315" i="3"/>
  <c r="H307" i="3"/>
  <c r="H303" i="3"/>
  <c r="H299" i="3"/>
  <c r="H295" i="3"/>
  <c r="H291" i="3"/>
  <c r="H287" i="3"/>
  <c r="H283" i="3"/>
  <c r="H275" i="3"/>
  <c r="H271" i="3"/>
  <c r="H267" i="3"/>
  <c r="H263" i="3"/>
  <c r="H259" i="3"/>
  <c r="H255" i="3"/>
  <c r="H251" i="3"/>
  <c r="H243" i="3"/>
  <c r="H239" i="3"/>
  <c r="H235" i="3"/>
  <c r="H231" i="3"/>
  <c r="H227" i="3"/>
  <c r="H223" i="3"/>
  <c r="H408" i="3"/>
  <c r="H404" i="3"/>
  <c r="H400" i="3"/>
  <c r="H396" i="3"/>
  <c r="H392" i="3"/>
  <c r="H388" i="3"/>
  <c r="H219" i="3"/>
  <c r="H402" i="3"/>
  <c r="H407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216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33" i="3"/>
  <c r="H229" i="3"/>
  <c r="H225" i="3"/>
  <c r="H221" i="3"/>
  <c r="H217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3" i="3"/>
  <c r="E9" i="3"/>
  <c r="E5" i="3"/>
  <c r="E192" i="3"/>
  <c r="E14" i="3"/>
  <c r="E10" i="3"/>
  <c r="H10" i="3" s="1"/>
  <c r="H19" i="3"/>
  <c r="H15" i="3"/>
  <c r="H11" i="3"/>
  <c r="H7" i="3"/>
  <c r="H3" i="3"/>
  <c r="H39" i="3"/>
  <c r="H35" i="3"/>
  <c r="H47" i="3"/>
  <c r="H79" i="3"/>
  <c r="H75" i="3"/>
  <c r="H71" i="3"/>
  <c r="H67" i="3"/>
  <c r="H63" i="3"/>
  <c r="H59" i="3"/>
  <c r="H55" i="3"/>
  <c r="H51" i="3"/>
  <c r="H43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81" i="3"/>
  <c r="H77" i="3"/>
  <c r="H73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2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E184" i="3"/>
  <c r="E208" i="3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174" i="3"/>
  <c r="E182" i="3"/>
  <c r="E190" i="3"/>
  <c r="E198" i="3"/>
  <c r="E206" i="3"/>
  <c r="E172" i="3"/>
  <c r="E180" i="3"/>
  <c r="E188" i="3"/>
  <c r="E196" i="3"/>
  <c r="E204" i="3"/>
  <c r="E212" i="3"/>
  <c r="E170" i="3"/>
  <c r="E178" i="3"/>
  <c r="E186" i="3"/>
  <c r="E194" i="3"/>
  <c r="E202" i="3"/>
  <c r="E210" i="3"/>
  <c r="E200" i="3"/>
  <c r="E168" i="3"/>
  <c r="H176" i="3"/>
  <c r="H192" i="3"/>
  <c r="G130" i="2"/>
  <c r="G114" i="2"/>
  <c r="G128" i="2"/>
  <c r="H217" i="2"/>
  <c r="G120" i="2"/>
  <c r="G122" i="2"/>
  <c r="G116" i="2"/>
  <c r="G134" i="2"/>
  <c r="G126" i="2"/>
  <c r="G118" i="2"/>
  <c r="G110" i="2"/>
  <c r="G109" i="2"/>
  <c r="G132" i="2"/>
  <c r="G124" i="2"/>
  <c r="G131" i="2"/>
  <c r="G127" i="2"/>
  <c r="G123" i="2"/>
  <c r="G119" i="2"/>
  <c r="G115" i="2"/>
  <c r="G111" i="2"/>
  <c r="G107" i="2"/>
  <c r="G133" i="2"/>
  <c r="G129" i="2"/>
  <c r="G125" i="2"/>
  <c r="G121" i="2"/>
  <c r="G117" i="2"/>
  <c r="G113" i="2"/>
  <c r="E102" i="2"/>
  <c r="E94" i="2"/>
  <c r="E113" i="2"/>
  <c r="E97" i="2"/>
  <c r="H97" i="2" s="1"/>
  <c r="E89" i="2"/>
  <c r="E105" i="2"/>
  <c r="E109" i="2"/>
  <c r="E90" i="2"/>
  <c r="H90" i="2" s="1"/>
  <c r="E98" i="2"/>
  <c r="H98" i="2" s="1"/>
  <c r="E106" i="2"/>
  <c r="E93" i="2"/>
  <c r="H93" i="2" s="1"/>
  <c r="E101" i="2"/>
  <c r="H101" i="2" s="1"/>
  <c r="E110" i="2"/>
  <c r="H110" i="2" s="1"/>
  <c r="H360" i="2"/>
  <c r="H344" i="2"/>
  <c r="H328" i="2"/>
  <c r="H311" i="2"/>
  <c r="H303" i="2"/>
  <c r="H295" i="2"/>
  <c r="H279" i="2"/>
  <c r="H273" i="2"/>
  <c r="H269" i="2"/>
  <c r="H265" i="2"/>
  <c r="H261" i="2"/>
  <c r="H257" i="2"/>
  <c r="H253" i="2"/>
  <c r="H245" i="2"/>
  <c r="H237" i="2"/>
  <c r="H233" i="2"/>
  <c r="H225" i="2"/>
  <c r="H221" i="2"/>
  <c r="H213" i="2"/>
  <c r="H209" i="2"/>
  <c r="H205" i="2"/>
  <c r="H201" i="2"/>
  <c r="H197" i="2"/>
  <c r="H193" i="2"/>
  <c r="H189" i="2"/>
  <c r="H181" i="2"/>
  <c r="H177" i="2"/>
  <c r="H173" i="2"/>
  <c r="H169" i="2"/>
  <c r="H157" i="2"/>
  <c r="H153" i="2"/>
  <c r="H149" i="2"/>
  <c r="H145" i="2"/>
  <c r="H141" i="2"/>
  <c r="H137" i="2"/>
  <c r="E133" i="2"/>
  <c r="H133" i="2" s="1"/>
  <c r="E129" i="2"/>
  <c r="H129" i="2" s="1"/>
  <c r="E125" i="2"/>
  <c r="H125" i="2" s="1"/>
  <c r="E121" i="2"/>
  <c r="H121" i="2" s="1"/>
  <c r="E117" i="2"/>
  <c r="H117" i="2" s="1"/>
  <c r="H383" i="2"/>
  <c r="H356" i="2"/>
  <c r="H340" i="2"/>
  <c r="H324" i="2"/>
  <c r="H316" i="2"/>
  <c r="H308" i="2"/>
  <c r="H292" i="2"/>
  <c r="H284" i="2"/>
  <c r="H276" i="2"/>
  <c r="H272" i="2"/>
  <c r="H264" i="2"/>
  <c r="H260" i="2"/>
  <c r="H256" i="2"/>
  <c r="H244" i="2"/>
  <c r="H240" i="2"/>
  <c r="H236" i="2"/>
  <c r="H232" i="2"/>
  <c r="H228" i="2"/>
  <c r="H224" i="2"/>
  <c r="H220" i="2"/>
  <c r="H216" i="2"/>
  <c r="H212" i="2"/>
  <c r="H208" i="2"/>
  <c r="H200" i="2"/>
  <c r="H196" i="2"/>
  <c r="H192" i="2"/>
  <c r="H188" i="2"/>
  <c r="H184" i="2"/>
  <c r="H180" i="2"/>
  <c r="H176" i="2"/>
  <c r="H172" i="2"/>
  <c r="H168" i="2"/>
  <c r="H164" i="2"/>
  <c r="H148" i="2"/>
  <c r="H144" i="2"/>
  <c r="H136" i="2"/>
  <c r="E132" i="2"/>
  <c r="H132" i="2" s="1"/>
  <c r="E128" i="2"/>
  <c r="H128" i="2" s="1"/>
  <c r="E124" i="2"/>
  <c r="H124" i="2" s="1"/>
  <c r="E120" i="2"/>
  <c r="E116" i="2"/>
  <c r="H116" i="2" s="1"/>
  <c r="E112" i="2"/>
  <c r="E108" i="2"/>
  <c r="H108" i="2" s="1"/>
  <c r="E104" i="2"/>
  <c r="H104" i="2" s="1"/>
  <c r="E100" i="2"/>
  <c r="H100" i="2" s="1"/>
  <c r="E96" i="2"/>
  <c r="H96" i="2" s="1"/>
  <c r="E92" i="2"/>
  <c r="H92" i="2" s="1"/>
  <c r="E88" i="2"/>
  <c r="H348" i="2"/>
  <c r="H304" i="2"/>
  <c r="H288" i="2"/>
  <c r="H274" i="2"/>
  <c r="H266" i="2"/>
  <c r="H258" i="2"/>
  <c r="H250" i="2"/>
  <c r="H242" i="2"/>
  <c r="H234" i="2"/>
  <c r="H226" i="2"/>
  <c r="H206" i="2"/>
  <c r="H198" i="2"/>
  <c r="H190" i="2"/>
  <c r="H182" i="2"/>
  <c r="H174" i="2"/>
  <c r="H166" i="2"/>
  <c r="H150" i="2"/>
  <c r="H142" i="2"/>
  <c r="E134" i="2"/>
  <c r="H134" i="2" s="1"/>
  <c r="E126" i="2"/>
  <c r="H126" i="2" s="1"/>
  <c r="E118" i="2"/>
  <c r="H118" i="2" s="1"/>
  <c r="H375" i="2"/>
  <c r="H352" i="2"/>
  <c r="H336" i="2"/>
  <c r="H323" i="2"/>
  <c r="H315" i="2"/>
  <c r="H307" i="2"/>
  <c r="H299" i="2"/>
  <c r="H291" i="2"/>
  <c r="H283" i="2"/>
  <c r="H275" i="2"/>
  <c r="H271" i="2"/>
  <c r="H267" i="2"/>
  <c r="H263" i="2"/>
  <c r="H259" i="2"/>
  <c r="H255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63" i="2"/>
  <c r="H159" i="2"/>
  <c r="H155" i="2"/>
  <c r="H151" i="2"/>
  <c r="H147" i="2"/>
  <c r="H139" i="2"/>
  <c r="E131" i="2"/>
  <c r="H131" i="2" s="1"/>
  <c r="E127" i="2"/>
  <c r="E123" i="2"/>
  <c r="H123" i="2" s="1"/>
  <c r="E119" i="2"/>
  <c r="E115" i="2"/>
  <c r="H115" i="2" s="1"/>
  <c r="E111" i="2"/>
  <c r="E107" i="2"/>
  <c r="H107" i="2" s="1"/>
  <c r="E103" i="2"/>
  <c r="H103" i="2" s="1"/>
  <c r="E99" i="2"/>
  <c r="H99" i="2" s="1"/>
  <c r="E95" i="2"/>
  <c r="H95" i="2" s="1"/>
  <c r="E91" i="2"/>
  <c r="H91" i="2" s="1"/>
  <c r="E87" i="2"/>
  <c r="H367" i="2"/>
  <c r="H332" i="2"/>
  <c r="H320" i="2"/>
  <c r="H312" i="2"/>
  <c r="H296" i="2"/>
  <c r="H280" i="2"/>
  <c r="H262" i="2"/>
  <c r="H254" i="2"/>
  <c r="H246" i="2"/>
  <c r="H238" i="2"/>
  <c r="H230" i="2"/>
  <c r="H222" i="2"/>
  <c r="H214" i="2"/>
  <c r="H210" i="2"/>
  <c r="H194" i="2"/>
  <c r="H178" i="2"/>
  <c r="H170" i="2"/>
  <c r="H162" i="2"/>
  <c r="H154" i="2"/>
  <c r="H146" i="2"/>
  <c r="H138" i="2"/>
  <c r="E130" i="2"/>
  <c r="H130" i="2" s="1"/>
  <c r="E122" i="2"/>
  <c r="H122" i="2" s="1"/>
  <c r="E114" i="2"/>
  <c r="H382" i="2"/>
  <c r="H387" i="2"/>
  <c r="H327" i="2"/>
  <c r="H335" i="2"/>
  <c r="H343" i="2"/>
  <c r="H351" i="2"/>
  <c r="H359" i="2"/>
  <c r="H374" i="2"/>
  <c r="H390" i="2"/>
  <c r="H389" i="2"/>
  <c r="H331" i="2"/>
  <c r="H339" i="2"/>
  <c r="H347" i="2"/>
  <c r="H355" i="2"/>
  <c r="H366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70" i="2"/>
  <c r="H378" i="2"/>
  <c r="H386" i="2"/>
  <c r="H278" i="2"/>
  <c r="H282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50" i="2"/>
  <c r="H354" i="2"/>
  <c r="H358" i="2"/>
  <c r="H363" i="2"/>
  <c r="H371" i="2"/>
  <c r="H379" i="2"/>
  <c r="H364" i="2"/>
  <c r="H368" i="2"/>
  <c r="H372" i="2"/>
  <c r="H376" i="2"/>
  <c r="H380" i="2"/>
  <c r="H384" i="2"/>
  <c r="H388" i="2"/>
  <c r="H392" i="2"/>
  <c r="H361" i="2"/>
  <c r="H365" i="2"/>
  <c r="H369" i="2"/>
  <c r="H373" i="2"/>
  <c r="H377" i="2"/>
  <c r="H381" i="2"/>
  <c r="H385" i="2"/>
  <c r="H19" i="2"/>
  <c r="H15" i="2"/>
  <c r="H11" i="2"/>
  <c r="H3" i="2"/>
  <c r="H23" i="2"/>
  <c r="H362" i="2"/>
  <c r="H346" i="2"/>
  <c r="H106" i="2"/>
  <c r="H102" i="2"/>
  <c r="H94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391" i="2"/>
  <c r="H319" i="2"/>
  <c r="H300" i="2"/>
  <c r="H160" i="2"/>
  <c r="H11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249" i="2"/>
  <c r="H105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287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7" i="2"/>
  <c r="H2" i="2"/>
  <c r="H200" i="3" l="1"/>
  <c r="H204" i="3"/>
  <c r="H172" i="3"/>
  <c r="H213" i="3"/>
  <c r="H205" i="3"/>
  <c r="H197" i="3"/>
  <c r="H189" i="3"/>
  <c r="H181" i="3"/>
  <c r="H173" i="3"/>
  <c r="H166" i="3"/>
  <c r="H162" i="3"/>
  <c r="H158" i="3"/>
  <c r="H150" i="3"/>
  <c r="H146" i="3"/>
  <c r="H142" i="3"/>
  <c r="H134" i="3"/>
  <c r="H130" i="3"/>
  <c r="H126" i="3"/>
  <c r="H118" i="3"/>
  <c r="H114" i="3"/>
  <c r="H110" i="3"/>
  <c r="H208" i="3"/>
  <c r="H196" i="3"/>
  <c r="H211" i="3"/>
  <c r="H203" i="3"/>
  <c r="H195" i="3"/>
  <c r="H187" i="3"/>
  <c r="H179" i="3"/>
  <c r="H171" i="3"/>
  <c r="H149" i="3"/>
  <c r="H141" i="3"/>
  <c r="H137" i="3"/>
  <c r="H198" i="3"/>
  <c r="H154" i="3"/>
  <c r="H138" i="3"/>
  <c r="H122" i="3"/>
  <c r="H106" i="3"/>
  <c r="H210" i="3"/>
  <c r="H186" i="3"/>
  <c r="H178" i="3"/>
  <c r="H190" i="3"/>
  <c r="H165" i="3"/>
  <c r="H161" i="3"/>
  <c r="H157" i="3"/>
  <c r="H153" i="3"/>
  <c r="H145" i="3"/>
  <c r="H133" i="3"/>
  <c r="H129" i="3"/>
  <c r="H125" i="3"/>
  <c r="H121" i="3"/>
  <c r="H117" i="3"/>
  <c r="H113" i="3"/>
  <c r="H109" i="3"/>
  <c r="H168" i="3"/>
  <c r="H202" i="3"/>
  <c r="H170" i="3"/>
  <c r="H188" i="3"/>
  <c r="H182" i="3"/>
  <c r="H209" i="3"/>
  <c r="H201" i="3"/>
  <c r="H193" i="3"/>
  <c r="H185" i="3"/>
  <c r="H177" i="3"/>
  <c r="H169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94" i="3"/>
  <c r="H212" i="3"/>
  <c r="H180" i="3"/>
  <c r="H206" i="3"/>
  <c r="H174" i="3"/>
  <c r="H207" i="3"/>
  <c r="H199" i="3"/>
  <c r="H191" i="3"/>
  <c r="H183" i="3"/>
  <c r="H175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84" i="3"/>
  <c r="H248" i="2"/>
  <c r="H270" i="2"/>
  <c r="H156" i="2"/>
  <c r="H252" i="2"/>
  <c r="H268" i="2"/>
  <c r="H286" i="2"/>
  <c r="H241" i="2"/>
  <c r="H114" i="2"/>
  <c r="H251" i="2"/>
  <c r="H229" i="2"/>
  <c r="H120" i="2"/>
  <c r="H171" i="2"/>
  <c r="H204" i="2"/>
  <c r="H185" i="2"/>
  <c r="H202" i="2"/>
  <c r="H167" i="2"/>
  <c r="H152" i="2"/>
  <c r="H218" i="2"/>
  <c r="H186" i="2"/>
  <c r="H161" i="2"/>
  <c r="H140" i="2"/>
  <c r="H165" i="2"/>
  <c r="H109" i="2"/>
  <c r="H113" i="2"/>
  <c r="H111" i="2"/>
  <c r="H158" i="2"/>
  <c r="H119" i="2"/>
  <c r="H135" i="2"/>
  <c r="H127" i="2"/>
  <c r="H143" i="2"/>
</calcChain>
</file>

<file path=xl/sharedStrings.xml><?xml version="1.0" encoding="utf-8"?>
<sst xmlns="http://schemas.openxmlformats.org/spreadsheetml/2006/main" count="149" uniqueCount="123">
  <si>
    <t>Date</t>
  </si>
  <si>
    <t>New symptomatic</t>
  </si>
  <si>
    <t>Total death</t>
  </si>
  <si>
    <t>Recovered</t>
  </si>
  <si>
    <t>Total symptomatic</t>
  </si>
  <si>
    <t>New recovered</t>
  </si>
  <si>
    <t>New deaths</t>
  </si>
  <si>
    <t>Active</t>
  </si>
  <si>
    <t>Notes</t>
  </si>
  <si>
    <t>转出1例：http://wsjkw.hlj.gov.cn/pages/5f058766896eb30b540c2cc1</t>
  </si>
  <si>
    <t>核减14例：http://wsjkw.hlj.gov.cn/pages/5f058767896eb30b540c2cc2</t>
  </si>
  <si>
    <t>Inferred from adjacent daily reports</t>
  </si>
  <si>
    <t>first imported case in Harbin</t>
  </si>
  <si>
    <t>清零</t>
  </si>
  <si>
    <t>561 domestic / 548 recovered per http://wsjkw.hlj.gov.cn/pages/5f058772896eb30b540c2d50</t>
  </si>
  <si>
    <t>http://wsjkw.gd.gov.cn/gkmlpt/content/2/2876/post_2876057.html</t>
  </si>
  <si>
    <t>http://wsjkw.gd.gov.cn/gkmlpt/content/2/2876/post_2876926.html</t>
  </si>
  <si>
    <t>until 18:00 (http://wsjkw.gd.gov.cn/gkmlpt/content/2/2877/post_2877668.html); additional to 24:00 (http://wsjkw.gd.gov.cn/gkmlpt/content/2/2877/post_2877905.html)</t>
  </si>
  <si>
    <t>http://wsjkw.gd.gov.cn/gkmlpt/content/2/2878/post_2878571.html</t>
  </si>
  <si>
    <t>http://wsjkw.gd.gov.cn/gkmlpt/content/2/2878/post_2878949.html</t>
  </si>
  <si>
    <t>http://wsjkw.gd.gov.cn/gkmlpt/content/2/2879/post_2879063.html</t>
  </si>
  <si>
    <t>https://web.archive.org/web/20200126073655/http://wsjkw.gd.gov.cn/zwyw_yqxx/content/post_2879205.html</t>
  </si>
  <si>
    <t>http://wsjkw.gd.gov.cn/gkmlpt/content/2/2879/post_2879365.html</t>
  </si>
  <si>
    <t>http://wsjkw.gd.gov.cn/gkmlpt/content/2/2879/post_2879552.html</t>
  </si>
  <si>
    <t>http://wsjkw.gd.gov.cn/gkmlpt/content/2/2879/post_2879926.html</t>
  </si>
  <si>
    <t>http://wsjkw.gd.gov.cn/gkmlpt/content/2/2880/post_2880263.html</t>
  </si>
  <si>
    <t>http://wsjkw.gd.gov.cn/gkmlpt/content/2/2880/post_2880512.html</t>
  </si>
  <si>
    <t>http://wsjkw.gd.gov.cn/gkmlpt/content/2/2881/post_2881138.html</t>
  </si>
  <si>
    <t>http://wsjkw.gd.gov.cn/gkmlpt/content/2/2881/post_2881518.html</t>
  </si>
  <si>
    <t>http://wsjkw.gd.gov.cn/gkmlpt/content/2/2881/post_2881897.html</t>
  </si>
  <si>
    <t>http://wsjkw.gd.gov.cn/gkmlpt/content/2/2882/post_2882684.html</t>
  </si>
  <si>
    <t>http://wsjkw.gd.gov.cn/gkmlpt/content/2/2884/post_2884205.html</t>
  </si>
  <si>
    <t>http://wsjkw.gd.gov.cn/gkmlpt/content/2/2885/post_2885363.html</t>
  </si>
  <si>
    <t>http://wsjkw.gd.gov.cn/gkmlpt/content/2/2886/post_2886516.html</t>
  </si>
  <si>
    <t>http://wsjkw.gd.gov.cn/gkmlpt/content/2/2887/post_2887898.html</t>
  </si>
  <si>
    <t>http://wsjkw.gd.gov.cn/gkmlpt/content/2/2888/post_2888637.html</t>
  </si>
  <si>
    <t>http://wsjkw.gd.gov.cn/gkmlpt/content/2/2889/post_2889389.html</t>
  </si>
  <si>
    <t>http://wsjkw.gd.gov.cn/gkmlpt/content/2/2890/post_2890823.html</t>
  </si>
  <si>
    <t>http://wsjkw.gd.gov.cn/gkmlpt/content/2/2892/post_2892320.html</t>
  </si>
  <si>
    <t>http://wsjkw.gd.gov.cn/gkmlpt/content/2/2893/post_2893601.html</t>
  </si>
  <si>
    <t>http://wsjkw.gd.gov.cn/gkmlpt/content/2/2895/post_2895636.html</t>
  </si>
  <si>
    <t>http://wsjkw.gd.gov.cn/gkmlpt/content/2/2896/post_2896926.html</t>
  </si>
  <si>
    <t>http://wsjkw.gd.gov.cn/gkmlpt/content/2/2897/post_2897541.html</t>
  </si>
  <si>
    <t>http://wsjkw.gd.gov.cn/gkmlpt/content/2/2897/post_2897818.html</t>
  </si>
  <si>
    <t>http://wsjkw.gd.gov.cn/gkmlpt/content/2/2899/post_2899607.html</t>
  </si>
  <si>
    <t>http://wsjkw.gd.gov.cn/gkmlpt/content/2/2900/post_2900970.html</t>
  </si>
  <si>
    <t>http://wsjkw.gd.gov.cn/gkmlpt/content/2/2902/post_2902341.html</t>
  </si>
  <si>
    <t>http://wsjkw.gd.gov.cn/gkmlpt/content/2/2903/post_2903465.html</t>
  </si>
  <si>
    <t>http://wsjkw.gd.gov.cn/gkmlpt/content/2/2904/post_2904573.html</t>
  </si>
  <si>
    <t>http://wsjkw.gd.gov.cn/gkmlpt/content/2/2905/post_2905285.html</t>
  </si>
  <si>
    <t>http://wsjkw.gd.gov.cn/gkmlpt/content/2/2906/post_2906015.html</t>
  </si>
  <si>
    <t>http://wsjkw.gd.gov.cn/gkmlpt/content/2/2907/post_2907583.html</t>
  </si>
  <si>
    <t>http://wsjkw.gd.gov.cn/gkmlpt/content/2/2908/post_2908657.html</t>
  </si>
  <si>
    <t>http://wsjkw.gd.gov.cn/gkmlpt/content/2/2909/post_2909624.html</t>
  </si>
  <si>
    <t>http://wsjkw.gd.gov.cn/gkmlpt/content/2/2910/post_2910555.html</t>
  </si>
  <si>
    <t>http://wsjkw.gd.gov.cn/gkmlpt/content/2/2911/post_2911532.html</t>
  </si>
  <si>
    <t>http://wsjkw.gd.gov.cn/gkmlpt/content/2/2911/post_2911721.html</t>
  </si>
  <si>
    <t>http://wsjkw.gd.gov.cn/gkmlpt/content/2/2912/post_2912043.html</t>
  </si>
  <si>
    <t>http://wsjkw.gd.gov.cn/gkmlpt/content/2/2913/post_2913040.html</t>
  </si>
  <si>
    <t>http://wsjkw.gd.gov.cn/gkmlpt/content/2/2913/post_2913882.html</t>
  </si>
  <si>
    <t>http://wsjkw.gd.gov.cn/gkmlpt/content/2/2915/post_2915117.html</t>
  </si>
  <si>
    <t>http://wsjkw.gd.gov.cn/gkmlpt/content/2/2922/post_2922592.html</t>
  </si>
  <si>
    <t>http://wsjkw.gd.gov.cn/gkmlpt/content/2/2923/post_2923554.html</t>
  </si>
  <si>
    <t>http://wsjkw.gd.gov.cn/gkmlpt/content/2/2924/post_2924289.html</t>
  </si>
  <si>
    <t>http://wsjkw.gd.gov.cn/gkmlpt/content/2/2925/post_2925182.html</t>
  </si>
  <si>
    <t>http://wsjkw.gd.gov.cn/gkmlpt/content/2/2926/post_2926789.html</t>
  </si>
  <si>
    <t>http://wsjkw.gd.gov.cn/gkmlpt/content/2/2927/post_2927832.html</t>
  </si>
  <si>
    <t>http://wsjkw.gd.gov.cn/gkmlpt/content/2/2928/post_2928761.html</t>
  </si>
  <si>
    <t>http://wsjkw.gd.gov.cn/gkmlpt/content/2/2929/post_2929723.html</t>
  </si>
  <si>
    <t>http://wsjkw.gd.gov.cn/gkmlpt/content/2/2930/post_2930883.html</t>
  </si>
  <si>
    <t>http://wsjkw.gd.gov.cn/gkmlpt/content/2/2931/post_2931107.html</t>
  </si>
  <si>
    <t>http://wsjkw.gd.gov.cn/gkmlpt/content/2/2931/post_2931248.html</t>
  </si>
  <si>
    <t>http://wsjkw.gd.gov.cn/gkmlpt/content/2/2932/post_2932231.html</t>
  </si>
  <si>
    <t>http://wsjkw.gd.gov.cn/gkmlpt/content/2/2934/post_2934530.html</t>
  </si>
  <si>
    <t>http://wsjkw.gd.gov.cn/gkmlpt/content/2/2935/post_2935368.html</t>
  </si>
  <si>
    <t>http://wsjkw.gd.gov.cn/gkmlpt/content/2/2936/post_2936393.html</t>
  </si>
  <si>
    <t>http://wsjkw.gd.gov.cn/gkmlpt/content/2/2937/post_2937531.html</t>
  </si>
  <si>
    <t>http://wsjkw.gd.gov.cn/gkmlpt/content/2/2937/post_2937652.html</t>
  </si>
  <si>
    <t>http://wsjkw.gd.gov.cn/gkmlpt/content/2/2937/post_2937828.html</t>
  </si>
  <si>
    <t>http://wsjkw.gd.gov.cn/gkmlpt/content/2/2938/post_2938888.html</t>
  </si>
  <si>
    <t>http://wsjkw.gd.gov.cn/gkmlpt/content/2/2950/post_2950052.html</t>
  </si>
  <si>
    <t>http://wsjkw.gd.gov.cn/gkmlpt/content/2/2951/post_2951653.html</t>
  </si>
  <si>
    <t>http://wsjkw.gd.gov.cn/gkmlpt/content/2/2952/post_2952905.html</t>
  </si>
  <si>
    <t>http://wsjkw.gd.gov.cn/gkmlpt/content/2/2955/post_2955453.html</t>
  </si>
  <si>
    <t>http://wsjkw.gd.gov.cn/gkmlpt/content/2/2955/post_2955656.html</t>
  </si>
  <si>
    <t>http://wsjkw.gd.gov.cn/gkmlpt/content/2/2956/post_2956034.html</t>
  </si>
  <si>
    <t>http://wsjkw.gd.gov.cn/gkmlpt/content/2/2961/post_2961723.html</t>
  </si>
  <si>
    <t>http://wsjkw.gd.gov.cn/gkmlpt/content/2/2963/post_2963066.html</t>
  </si>
  <si>
    <t>http://wsjkw.gd.gov.cn/gkmlpt/content/2/2963/post_2963646.html</t>
  </si>
  <si>
    <t>http://wsjkw.gd.gov.cn/gkmlpt/content/2/2964/post_2964665.html</t>
  </si>
  <si>
    <t>http://wsjkw.gd.gov.cn/gkmlpt/content/2/2965/post_2965490.html</t>
  </si>
  <si>
    <t>http://wsjkw.gd.gov.cn/gkmlpt/content/2/2965/post_2965667.html</t>
  </si>
  <si>
    <t>http://wsjkw.gd.gov.cn/gkmlpt/content/2/2965/post_2965781.html</t>
  </si>
  <si>
    <t>http://wsjkw.gd.gov.cn/gkmlpt/content/2/2965/post_2965905.html</t>
  </si>
  <si>
    <t>http://wsjkw.gd.gov.cn/gkmlpt/content/2/2966/post_2966993.html</t>
  </si>
  <si>
    <t>http://wsjkw.gd.gov.cn/gkmlpt/content/2/2967/post_2967674.html</t>
  </si>
  <si>
    <t>http://wsjkw.gd.gov.cn/gkmlpt/content/2/2968/post_2968881.html</t>
  </si>
  <si>
    <t>http://wsjkw.gd.gov.cn/gkmlpt/content/2/2970/post_2970207.html</t>
  </si>
  <si>
    <t>http://wsjkw.gd.gov.cn/gkmlpt/content/2/2970/post_2970377.html</t>
  </si>
  <si>
    <t>http://wsjkw.gd.gov.cn/gkmlpt/content/2/2970/post_2970469.html</t>
  </si>
  <si>
    <t>http://wsjkw.gd.gov.cn/gkmlpt/content/2/2971/post_2971353.html</t>
  </si>
  <si>
    <t>http://wsjkw.gd.gov.cn/gkmlpt/content/2/2972/post_2972757.html</t>
  </si>
  <si>
    <t>http://wsjkw.gd.gov.cn/gkmlpt/content/2/2974/post_2974456.html</t>
  </si>
  <si>
    <t>http://wsjkw.gd.gov.cn/gkmlpt/content/2/2975/post_2975823.html</t>
  </si>
  <si>
    <t>END OF ARCHIVE 20</t>
  </si>
  <si>
    <t>http://wsjkw.gd.gov.cn/gkmlpt/content/2/2978/post_2978148.html</t>
  </si>
  <si>
    <t>https://archive.ph/20200120130833/http://wsjkw.sh.gov.cn/xwfb/20200120/41fb276c8f3e4e6ba61120fbcfe7fff0.html</t>
  </si>
  <si>
    <t>http://wsjkw.sh.gov.cn/xwfb/20200121/353b563cdb594b23a19d6e0d37908a11.html; http://wsjkw.sh.gov.cn/xwfb/20200122/979db31a7a67464195ab3c6421207746.html</t>
  </si>
  <si>
    <t>first imported case</t>
  </si>
  <si>
    <t>last death</t>
  </si>
  <si>
    <t>record number of daily imports; 51 same flight from Russia http://wsjkw.sh.gov.cn/xwfb/20200412/e90b4f8f7baf4cf39b9bc7eaddc14c60.html</t>
  </si>
  <si>
    <t>new domestic from Hubei: http://wsjkw.sh.gov.cn/xwfb/20200518/e68a64933415449f93664ede01db2d62.html</t>
  </si>
  <si>
    <t>new local outbreak: http://wsjkw.sh.gov.cn/xwfb/20201121/5d654752946d4e86868060661c00a36c.html</t>
  </si>
  <si>
    <t>Anhui domestic: http://wsjkw.sh.gov.cn/xwfb/20201110/b8103769f7e7450d88e7f23008904aad.html</t>
  </si>
  <si>
    <t>cargo worker local: http://wsjkw.sh.gov.cn/xwfb/20201122/c21efb3ae79a4f0dadc19d171ede7518.html</t>
  </si>
  <si>
    <t>new Huangpu outbreak: http://wsjkw.sh.gov.cn/xwfb/20210122/319a545cdf4045cbad27a911cc9db2cd.html</t>
  </si>
  <si>
    <t>http://wsjkw.sh.gov.cn/xwfb/20210124/184dea2800194904b9204c6b0713f7d9.html</t>
  </si>
  <si>
    <t>http://wsjkw.sh.gov.cn/xwfb/20210125/3e52d019152e404486d283cb5845b097.html</t>
  </si>
  <si>
    <t>http://wsjkw.sh.gov.cn/xwfb/20210126/6b928fd430b8455591a0d54082129d51.html</t>
  </si>
  <si>
    <t>http://wsjkw.sh.gov.cn/xwfb/20210130/42f3a3fdc8d148d6845783a05b055b24.html</t>
  </si>
  <si>
    <t>http://wsjkw.sh.gov.cn/yqtb/20210203/2bcbd684c3cb4cdaaf3f6db17d4f80cf.html</t>
  </si>
  <si>
    <t>http://wsjkw.sh.gov.cn/xwfb/20210204/74fc1b8b797a4d3493e548bdf37934a6.html</t>
  </si>
  <si>
    <t>last local case: http://wsjkw.sh.gov.cn/xwfb/20210205/c813b32d9b1f4ef0af5f97d14a5a7454.html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</si>
</sst>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10205/c813b32d9b1f4ef0af5f97d14a5a7454.html" TargetMode="External"/><Relationship Id="rId3" Type="http://schemas.openxmlformats.org/officeDocument/2006/relationships/hyperlink" Target="http://wsjkw.sh.gov.cn/xwfb/20210125/3e52d019152e404486d283cb5845b097.html" TargetMode="External"/><Relationship Id="rId7" Type="http://schemas.openxmlformats.org/officeDocument/2006/relationships/hyperlink" Target="http://wsjkw.sh.gov.cn/xwfb/20210204/74fc1b8b797a4d3493e548bdf37934a6.html" TargetMode="External"/><Relationship Id="rId2" Type="http://schemas.openxmlformats.org/officeDocument/2006/relationships/hyperlink" Target="http://wsjkw.sh.gov.cn/xwfb/20210124/184dea2800194904b9204c6b0713f7d9.html" TargetMode="External"/><Relationship Id="rId1" Type="http://schemas.openxmlformats.org/officeDocument/2006/relationships/hyperlink" Target="https://archive.ph/20200120130833/http:/wsjkw.sh.gov.cn/xwfb/20200120/41fb276c8f3e4e6ba61120fbcfe7fff0.html" TargetMode="External"/><Relationship Id="rId6" Type="http://schemas.openxmlformats.org/officeDocument/2006/relationships/hyperlink" Target="http://wsjkw.sh.gov.cn/yqtb/20210203/2bcbd684c3cb4cdaaf3f6db17d4f80cf.html" TargetMode="External"/><Relationship Id="rId5" Type="http://schemas.openxmlformats.org/officeDocument/2006/relationships/hyperlink" Target="http://wsjkw.sh.gov.cn/xwfb/20210130/42f3a3fdc8d148d6845783a05b055b24.html" TargetMode="External"/><Relationship Id="rId4" Type="http://schemas.openxmlformats.org/officeDocument/2006/relationships/hyperlink" Target="http://wsjkw.sh.gov.cn/xwfb/20210126/6b928fd430b8455591a0d54082129d51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sjkw.gd.gov.cn/gkmlpt/content/2/2896/post_2896926.html" TargetMode="External"/><Relationship Id="rId21" Type="http://schemas.openxmlformats.org/officeDocument/2006/relationships/hyperlink" Target="http://wsjkw.gd.gov.cn/gkmlpt/content/2/2889/post_2889389.html" TargetMode="External"/><Relationship Id="rId42" Type="http://schemas.openxmlformats.org/officeDocument/2006/relationships/hyperlink" Target="http://wsjkw.gd.gov.cn/gkmlpt/content/2/2912/post_2912043.html" TargetMode="External"/><Relationship Id="rId47" Type="http://schemas.openxmlformats.org/officeDocument/2006/relationships/hyperlink" Target="http://wsjkw.gd.gov.cn/gkmlpt/content/2/2923/post_2923554.html" TargetMode="External"/><Relationship Id="rId63" Type="http://schemas.openxmlformats.org/officeDocument/2006/relationships/hyperlink" Target="http://wsjkw.gd.gov.cn/gkmlpt/content/2/2937/post_2937828.html" TargetMode="External"/><Relationship Id="rId68" Type="http://schemas.openxmlformats.org/officeDocument/2006/relationships/hyperlink" Target="http://wsjkw.gd.gov.cn/gkmlpt/content/2/2955/post_2955453.html" TargetMode="External"/><Relationship Id="rId84" Type="http://schemas.openxmlformats.org/officeDocument/2006/relationships/hyperlink" Target="http://wsjkw.gd.gov.cn/gkmlpt/content/2/2970/post_2970469.html" TargetMode="External"/><Relationship Id="rId89" Type="http://schemas.openxmlformats.org/officeDocument/2006/relationships/hyperlink" Target="http://wsjkw.gd.gov.cn/gkmlpt/content/2/2978/post_2978148.html" TargetMode="External"/><Relationship Id="rId16" Type="http://schemas.openxmlformats.org/officeDocument/2006/relationships/hyperlink" Target="http://wsjkw.gd.gov.cn/gkmlpt/content/2/2884/post_2884205.html" TargetMode="External"/><Relationship Id="rId11" Type="http://schemas.openxmlformats.org/officeDocument/2006/relationships/hyperlink" Target="http://wsjkw.gd.gov.cn/gkmlpt/content/2/2880/post_2880512.html" TargetMode="External"/><Relationship Id="rId32" Type="http://schemas.openxmlformats.org/officeDocument/2006/relationships/hyperlink" Target="http://wsjkw.gd.gov.cn/gkmlpt/content/2/2903/post_2903465.html" TargetMode="External"/><Relationship Id="rId37" Type="http://schemas.openxmlformats.org/officeDocument/2006/relationships/hyperlink" Target="http://wsjkw.gd.gov.cn/gkmlpt/content/2/2908/post_2908657.html" TargetMode="External"/><Relationship Id="rId53" Type="http://schemas.openxmlformats.org/officeDocument/2006/relationships/hyperlink" Target="http://wsjkw.gd.gov.cn/gkmlpt/content/2/2929/post_2929723.html" TargetMode="External"/><Relationship Id="rId58" Type="http://schemas.openxmlformats.org/officeDocument/2006/relationships/hyperlink" Target="http://wsjkw.gd.gov.cn/gkmlpt/content/2/2934/post_2934530.html" TargetMode="External"/><Relationship Id="rId74" Type="http://schemas.openxmlformats.org/officeDocument/2006/relationships/hyperlink" Target="http://wsjkw.gd.gov.cn/gkmlpt/content/2/2964/post_2964665.html" TargetMode="External"/><Relationship Id="rId79" Type="http://schemas.openxmlformats.org/officeDocument/2006/relationships/hyperlink" Target="http://wsjkw.gd.gov.cn/gkmlpt/content/2/2966/post_2966993.html" TargetMode="External"/><Relationship Id="rId5" Type="http://schemas.openxmlformats.org/officeDocument/2006/relationships/hyperlink" Target="http://wsjkw.gd.gov.cn/gkmlpt/content/2/2879/post_2879063.html" TargetMode="External"/><Relationship Id="rId14" Type="http://schemas.openxmlformats.org/officeDocument/2006/relationships/hyperlink" Target="http://wsjkw.gd.gov.cn/gkmlpt/content/2/2881/post_2881897.html" TargetMode="External"/><Relationship Id="rId22" Type="http://schemas.openxmlformats.org/officeDocument/2006/relationships/hyperlink" Target="http://wsjkw.gd.gov.cn/gkmlpt/content/2/2890/post_2890823.html" TargetMode="External"/><Relationship Id="rId27" Type="http://schemas.openxmlformats.org/officeDocument/2006/relationships/hyperlink" Target="http://wsjkw.gd.gov.cn/gkmlpt/content/2/2897/post_2897541.html" TargetMode="External"/><Relationship Id="rId30" Type="http://schemas.openxmlformats.org/officeDocument/2006/relationships/hyperlink" Target="http://wsjkw.gd.gov.cn/gkmlpt/content/2/2900/post_2900970.html" TargetMode="External"/><Relationship Id="rId35" Type="http://schemas.openxmlformats.org/officeDocument/2006/relationships/hyperlink" Target="http://wsjkw.gd.gov.cn/gkmlpt/content/2/2906/post_2906015.html" TargetMode="External"/><Relationship Id="rId43" Type="http://schemas.openxmlformats.org/officeDocument/2006/relationships/hyperlink" Target="http://wsjkw.gd.gov.cn/gkmlpt/content/2/2913/post_2913040.html" TargetMode="External"/><Relationship Id="rId48" Type="http://schemas.openxmlformats.org/officeDocument/2006/relationships/hyperlink" Target="http://wsjkw.gd.gov.cn/gkmlpt/content/2/2924/post_2924289.html" TargetMode="External"/><Relationship Id="rId56" Type="http://schemas.openxmlformats.org/officeDocument/2006/relationships/hyperlink" Target="http://wsjkw.gd.gov.cn/gkmlpt/content/2/2931/post_2931248.html" TargetMode="External"/><Relationship Id="rId64" Type="http://schemas.openxmlformats.org/officeDocument/2006/relationships/hyperlink" Target="http://wsjkw.gd.gov.cn/gkmlpt/content/2/2938/post_2938888.html" TargetMode="External"/><Relationship Id="rId69" Type="http://schemas.openxmlformats.org/officeDocument/2006/relationships/hyperlink" Target="http://wsjkw.gd.gov.cn/gkmlpt/content/2/2955/post_2955656.html" TargetMode="External"/><Relationship Id="rId77" Type="http://schemas.openxmlformats.org/officeDocument/2006/relationships/hyperlink" Target="http://wsjkw.gd.gov.cn/gkmlpt/content/2/2965/post_2965781.html" TargetMode="External"/><Relationship Id="rId8" Type="http://schemas.openxmlformats.org/officeDocument/2006/relationships/hyperlink" Target="http://wsjkw.gd.gov.cn/gkmlpt/content/2/2879/post_2879552.html" TargetMode="External"/><Relationship Id="rId51" Type="http://schemas.openxmlformats.org/officeDocument/2006/relationships/hyperlink" Target="http://wsjkw.gd.gov.cn/gkmlpt/content/2/2927/post_2927832.html" TargetMode="External"/><Relationship Id="rId72" Type="http://schemas.openxmlformats.org/officeDocument/2006/relationships/hyperlink" Target="http://wsjkw.gd.gov.cn/gkmlpt/content/2/2963/post_2963066.html" TargetMode="External"/><Relationship Id="rId80" Type="http://schemas.openxmlformats.org/officeDocument/2006/relationships/hyperlink" Target="http://wsjkw.gd.gov.cn/gkmlpt/content/2/2967/post_2967674.html" TargetMode="External"/><Relationship Id="rId85" Type="http://schemas.openxmlformats.org/officeDocument/2006/relationships/hyperlink" Target="http://wsjkw.gd.gov.cn/gkmlpt/content/2/2971/post_2971353.html" TargetMode="External"/><Relationship Id="rId3" Type="http://schemas.openxmlformats.org/officeDocument/2006/relationships/hyperlink" Target="http://wsjkw.gd.gov.cn/gkmlpt/content/2/2878/post_2878571.html" TargetMode="External"/><Relationship Id="rId12" Type="http://schemas.openxmlformats.org/officeDocument/2006/relationships/hyperlink" Target="http://wsjkw.gd.gov.cn/gkmlpt/content/2/2881/post_2881138.html" TargetMode="External"/><Relationship Id="rId17" Type="http://schemas.openxmlformats.org/officeDocument/2006/relationships/hyperlink" Target="http://wsjkw.gd.gov.cn/gkmlpt/content/2/2885/post_2885363.html" TargetMode="External"/><Relationship Id="rId25" Type="http://schemas.openxmlformats.org/officeDocument/2006/relationships/hyperlink" Target="http://wsjkw.gd.gov.cn/gkmlpt/content/2/2895/post_2895636.html" TargetMode="External"/><Relationship Id="rId33" Type="http://schemas.openxmlformats.org/officeDocument/2006/relationships/hyperlink" Target="http://wsjkw.gd.gov.cn/gkmlpt/content/2/2904/post_2904573.html" TargetMode="External"/><Relationship Id="rId38" Type="http://schemas.openxmlformats.org/officeDocument/2006/relationships/hyperlink" Target="http://wsjkw.gd.gov.cn/gkmlpt/content/2/2909/post_2909624.html" TargetMode="External"/><Relationship Id="rId46" Type="http://schemas.openxmlformats.org/officeDocument/2006/relationships/hyperlink" Target="http://wsjkw.gd.gov.cn/gkmlpt/content/2/2922/post_2922592.html" TargetMode="External"/><Relationship Id="rId59" Type="http://schemas.openxmlformats.org/officeDocument/2006/relationships/hyperlink" Target="http://wsjkw.gd.gov.cn/gkmlpt/content/2/2935/post_2935368.html" TargetMode="External"/><Relationship Id="rId67" Type="http://schemas.openxmlformats.org/officeDocument/2006/relationships/hyperlink" Target="http://wsjkw.gd.gov.cn/gkmlpt/content/2/2952/post_2952905.html" TargetMode="External"/><Relationship Id="rId20" Type="http://schemas.openxmlformats.org/officeDocument/2006/relationships/hyperlink" Target="http://wsjkw.gd.gov.cn/gkmlpt/content/2/2888/post_2888637.html" TargetMode="External"/><Relationship Id="rId41" Type="http://schemas.openxmlformats.org/officeDocument/2006/relationships/hyperlink" Target="http://wsjkw.gd.gov.cn/gkmlpt/content/2/2911/post_2911721.html" TargetMode="External"/><Relationship Id="rId54" Type="http://schemas.openxmlformats.org/officeDocument/2006/relationships/hyperlink" Target="http://wsjkw.gd.gov.cn/gkmlpt/content/2/2930/post_2930883.html" TargetMode="External"/><Relationship Id="rId62" Type="http://schemas.openxmlformats.org/officeDocument/2006/relationships/hyperlink" Target="http://wsjkw.gd.gov.cn/gkmlpt/content/2/2937/post_2937652.html" TargetMode="External"/><Relationship Id="rId70" Type="http://schemas.openxmlformats.org/officeDocument/2006/relationships/hyperlink" Target="http://wsjkw.gd.gov.cn/gkmlpt/content/2/2956/post_2956034.html" TargetMode="External"/><Relationship Id="rId75" Type="http://schemas.openxmlformats.org/officeDocument/2006/relationships/hyperlink" Target="http://wsjkw.gd.gov.cn/gkmlpt/content/2/2965/post_2965490.html" TargetMode="External"/><Relationship Id="rId83" Type="http://schemas.openxmlformats.org/officeDocument/2006/relationships/hyperlink" Target="http://wsjkw.gd.gov.cn/gkmlpt/content/2/2970/post_2970377.html" TargetMode="External"/><Relationship Id="rId88" Type="http://schemas.openxmlformats.org/officeDocument/2006/relationships/hyperlink" Target="http://wsjkw.gd.gov.cn/gkmlpt/content/2/2975/post_2975823.html" TargetMode="External"/><Relationship Id="rId1" Type="http://schemas.openxmlformats.org/officeDocument/2006/relationships/hyperlink" Target="http://wsjkw.gd.gov.cn/gkmlpt/content/2/2876/post_2876057.html" TargetMode="External"/><Relationship Id="rId6" Type="http://schemas.openxmlformats.org/officeDocument/2006/relationships/hyperlink" Target="https://web.archive.org/web/20200126073655/http:/wsjkw.gd.gov.cn/zwyw_yqxx/content/post_2879205.html" TargetMode="External"/><Relationship Id="rId15" Type="http://schemas.openxmlformats.org/officeDocument/2006/relationships/hyperlink" Target="http://wsjkw.gd.gov.cn/gkmlpt/content/2/2882/post_2882684.html" TargetMode="External"/><Relationship Id="rId23" Type="http://schemas.openxmlformats.org/officeDocument/2006/relationships/hyperlink" Target="http://wsjkw.gd.gov.cn/gkmlpt/content/2/2892/post_2892320.html" TargetMode="External"/><Relationship Id="rId28" Type="http://schemas.openxmlformats.org/officeDocument/2006/relationships/hyperlink" Target="http://wsjkw.gd.gov.cn/gkmlpt/content/2/2897/post_2897818.html" TargetMode="External"/><Relationship Id="rId36" Type="http://schemas.openxmlformats.org/officeDocument/2006/relationships/hyperlink" Target="http://wsjkw.gd.gov.cn/gkmlpt/content/2/2907/post_2907583.html" TargetMode="External"/><Relationship Id="rId49" Type="http://schemas.openxmlformats.org/officeDocument/2006/relationships/hyperlink" Target="http://wsjkw.gd.gov.cn/gkmlpt/content/2/2925/post_2925182.html" TargetMode="External"/><Relationship Id="rId57" Type="http://schemas.openxmlformats.org/officeDocument/2006/relationships/hyperlink" Target="http://wsjkw.gd.gov.cn/gkmlpt/content/2/2932/post_2932231.html" TargetMode="External"/><Relationship Id="rId10" Type="http://schemas.openxmlformats.org/officeDocument/2006/relationships/hyperlink" Target="http://wsjkw.gd.gov.cn/gkmlpt/content/2/2880/post_2880263.html" TargetMode="External"/><Relationship Id="rId31" Type="http://schemas.openxmlformats.org/officeDocument/2006/relationships/hyperlink" Target="http://wsjkw.gd.gov.cn/gkmlpt/content/2/2902/post_2902341.html" TargetMode="External"/><Relationship Id="rId44" Type="http://schemas.openxmlformats.org/officeDocument/2006/relationships/hyperlink" Target="http://wsjkw.gd.gov.cn/gkmlpt/content/2/2913/post_2913882.html" TargetMode="External"/><Relationship Id="rId52" Type="http://schemas.openxmlformats.org/officeDocument/2006/relationships/hyperlink" Target="http://wsjkw.gd.gov.cn/gkmlpt/content/2/2928/post_2928761.html" TargetMode="External"/><Relationship Id="rId60" Type="http://schemas.openxmlformats.org/officeDocument/2006/relationships/hyperlink" Target="http://wsjkw.gd.gov.cn/gkmlpt/content/2/2936/post_2936393.html" TargetMode="External"/><Relationship Id="rId65" Type="http://schemas.openxmlformats.org/officeDocument/2006/relationships/hyperlink" Target="http://wsjkw.gd.gov.cn/gkmlpt/content/2/2950/post_2950052.html" TargetMode="External"/><Relationship Id="rId73" Type="http://schemas.openxmlformats.org/officeDocument/2006/relationships/hyperlink" Target="http://wsjkw.gd.gov.cn/gkmlpt/content/2/2963/post_2963646.html" TargetMode="External"/><Relationship Id="rId78" Type="http://schemas.openxmlformats.org/officeDocument/2006/relationships/hyperlink" Target="http://wsjkw.gd.gov.cn/gkmlpt/content/2/2965/post_2965905.html" TargetMode="External"/><Relationship Id="rId81" Type="http://schemas.openxmlformats.org/officeDocument/2006/relationships/hyperlink" Target="http://wsjkw.gd.gov.cn/gkmlpt/content/2/2968/post_2968881.html" TargetMode="External"/><Relationship Id="rId86" Type="http://schemas.openxmlformats.org/officeDocument/2006/relationships/hyperlink" Target="http://wsjkw.gd.gov.cn/gkmlpt/content/2/2972/post_2972757.html" TargetMode="External"/><Relationship Id="rId4" Type="http://schemas.openxmlformats.org/officeDocument/2006/relationships/hyperlink" Target="http://wsjkw.gd.gov.cn/gkmlpt/content/2/2878/post_2878949.html" TargetMode="External"/><Relationship Id="rId9" Type="http://schemas.openxmlformats.org/officeDocument/2006/relationships/hyperlink" Target="http://wsjkw.gd.gov.cn/gkmlpt/content/2/2879/post_2879926.html" TargetMode="External"/><Relationship Id="rId13" Type="http://schemas.openxmlformats.org/officeDocument/2006/relationships/hyperlink" Target="http://wsjkw.gd.gov.cn/gkmlpt/content/2/2881/post_2881518.html" TargetMode="External"/><Relationship Id="rId18" Type="http://schemas.openxmlformats.org/officeDocument/2006/relationships/hyperlink" Target="http://wsjkw.gd.gov.cn/gkmlpt/content/2/2886/post_2886516.html" TargetMode="External"/><Relationship Id="rId39" Type="http://schemas.openxmlformats.org/officeDocument/2006/relationships/hyperlink" Target="http://wsjkw.gd.gov.cn/gkmlpt/content/2/2910/post_2910555.html" TargetMode="External"/><Relationship Id="rId34" Type="http://schemas.openxmlformats.org/officeDocument/2006/relationships/hyperlink" Target="http://wsjkw.gd.gov.cn/gkmlpt/content/2/2905/post_2905285.html" TargetMode="External"/><Relationship Id="rId50" Type="http://schemas.openxmlformats.org/officeDocument/2006/relationships/hyperlink" Target="http://wsjkw.gd.gov.cn/gkmlpt/content/2/2926/post_2926789.html" TargetMode="External"/><Relationship Id="rId55" Type="http://schemas.openxmlformats.org/officeDocument/2006/relationships/hyperlink" Target="http://wsjkw.gd.gov.cn/gkmlpt/content/2/2931/post_2931107.html" TargetMode="External"/><Relationship Id="rId76" Type="http://schemas.openxmlformats.org/officeDocument/2006/relationships/hyperlink" Target="http://wsjkw.gd.gov.cn/gkmlpt/content/2/2965/post_2965667.html" TargetMode="External"/><Relationship Id="rId7" Type="http://schemas.openxmlformats.org/officeDocument/2006/relationships/hyperlink" Target="http://wsjkw.gd.gov.cn/gkmlpt/content/2/2879/post_2879365.html" TargetMode="External"/><Relationship Id="rId71" Type="http://schemas.openxmlformats.org/officeDocument/2006/relationships/hyperlink" Target="http://wsjkw.gd.gov.cn/gkmlpt/content/2/2961/post_2961723.html" TargetMode="External"/><Relationship Id="rId2" Type="http://schemas.openxmlformats.org/officeDocument/2006/relationships/hyperlink" Target="http://wsjkw.gd.gov.cn/gkmlpt/content/2/2876/post_2876926.html" TargetMode="External"/><Relationship Id="rId29" Type="http://schemas.openxmlformats.org/officeDocument/2006/relationships/hyperlink" Target="http://wsjkw.gd.gov.cn/gkmlpt/content/2/2899/post_2899607.html" TargetMode="External"/><Relationship Id="rId24" Type="http://schemas.openxmlformats.org/officeDocument/2006/relationships/hyperlink" Target="http://wsjkw.gd.gov.cn/gkmlpt/content/2/2893/post_2893601.html" TargetMode="External"/><Relationship Id="rId40" Type="http://schemas.openxmlformats.org/officeDocument/2006/relationships/hyperlink" Target="http://wsjkw.gd.gov.cn/gkmlpt/content/2/2911/post_2911532.html" TargetMode="External"/><Relationship Id="rId45" Type="http://schemas.openxmlformats.org/officeDocument/2006/relationships/hyperlink" Target="http://wsjkw.gd.gov.cn/gkmlpt/content/2/2915/post_2915117.html" TargetMode="External"/><Relationship Id="rId66" Type="http://schemas.openxmlformats.org/officeDocument/2006/relationships/hyperlink" Target="http://wsjkw.gd.gov.cn/gkmlpt/content/2/2951/post_2951653.html" TargetMode="External"/><Relationship Id="rId87" Type="http://schemas.openxmlformats.org/officeDocument/2006/relationships/hyperlink" Target="http://wsjkw.gd.gov.cn/gkmlpt/content/2/2974/post_2974456.html" TargetMode="External"/><Relationship Id="rId61" Type="http://schemas.openxmlformats.org/officeDocument/2006/relationships/hyperlink" Target="http://wsjkw.gd.gov.cn/gkmlpt/content/2/2937/post_2937531.html" TargetMode="External"/><Relationship Id="rId82" Type="http://schemas.openxmlformats.org/officeDocument/2006/relationships/hyperlink" Target="http://wsjkw.gd.gov.cn/gkmlpt/content/2/2970/post_2970207.html" TargetMode="External"/><Relationship Id="rId19" Type="http://schemas.openxmlformats.org/officeDocument/2006/relationships/hyperlink" Target="http://wsjkw.gd.gov.cn/gkmlpt/content/2/2887/post_28878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34DC-1354-4C85-80A3-0E24F6BEBD59}">
  <dimension ref="A1:H368"/>
  <sheetViews>
    <sheetView zoomScale="85" zoomScaleNormal="85" workbookViewId="0"/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</row>
    <row r="2" spans="1:8" x14ac:dyDescent="0.25">
      <c r="A2" s="1">
        <v>43852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8" x14ac:dyDescent="0.25">
      <c r="A3" s="1">
        <v>43853</v>
      </c>
      <c r="B3" s="2">
        <v>1</v>
      </c>
      <c r="C3" s="2"/>
      <c r="D3" s="2">
        <v>1</v>
      </c>
      <c r="E3" s="2">
        <f>SUM($B$2:B3)</f>
        <v>2</v>
      </c>
      <c r="F3" s="2">
        <f>SUM($D$2:D3)</f>
        <v>1</v>
      </c>
      <c r="G3" s="2">
        <f>SUM($C$2:C3)</f>
        <v>0</v>
      </c>
      <c r="H3" s="2">
        <f t="shared" ref="H3:H66" si="0">$E3-SUM($F3,$G3)</f>
        <v>1</v>
      </c>
    </row>
    <row r="4" spans="1:8" x14ac:dyDescent="0.25">
      <c r="A4" s="1">
        <v>43854</v>
      </c>
      <c r="B4" s="2">
        <v>6</v>
      </c>
      <c r="C4" s="2"/>
      <c r="D4" s="2"/>
      <c r="E4" s="2">
        <f>SUM($B$2:B4)</f>
        <v>8</v>
      </c>
      <c r="F4" s="2">
        <f>SUM($D$2:D4)</f>
        <v>1</v>
      </c>
      <c r="G4" s="2">
        <f>SUM($C$2:C4)</f>
        <v>0</v>
      </c>
      <c r="H4" s="2">
        <f t="shared" si="0"/>
        <v>7</v>
      </c>
    </row>
    <row r="5" spans="1:8" x14ac:dyDescent="0.25">
      <c r="A5" s="1">
        <v>43855</v>
      </c>
      <c r="B5" s="2">
        <v>5</v>
      </c>
      <c r="C5" s="2"/>
      <c r="D5" s="2"/>
      <c r="E5" s="2">
        <f>SUM($B$2:B5)</f>
        <v>13</v>
      </c>
      <c r="F5" s="2">
        <f>SUM($D$2:D5)</f>
        <v>1</v>
      </c>
      <c r="G5" s="2">
        <f>SUM($C$2:C5)</f>
        <v>0</v>
      </c>
      <c r="H5" s="2">
        <f t="shared" si="0"/>
        <v>12</v>
      </c>
    </row>
    <row r="6" spans="1:8" x14ac:dyDescent="0.25">
      <c r="A6" s="1">
        <v>43856</v>
      </c>
      <c r="B6" s="2">
        <v>5</v>
      </c>
      <c r="C6" s="2"/>
      <c r="D6" s="2"/>
      <c r="E6" s="2">
        <f>SUM($B$2:B6)</f>
        <v>18</v>
      </c>
      <c r="F6" s="2">
        <f>SUM($D$2:D6)</f>
        <v>1</v>
      </c>
      <c r="G6" s="2">
        <f>SUM($C$2:C6)</f>
        <v>0</v>
      </c>
      <c r="H6" s="2">
        <f t="shared" si="0"/>
        <v>17</v>
      </c>
    </row>
    <row r="7" spans="1:8" x14ac:dyDescent="0.25">
      <c r="A7" s="1">
        <v>43857</v>
      </c>
      <c r="B7" s="2">
        <v>15</v>
      </c>
      <c r="C7" s="2"/>
      <c r="D7" s="2"/>
      <c r="E7" s="2">
        <f>SUM($B$2:B7)</f>
        <v>33</v>
      </c>
      <c r="F7" s="2">
        <f>SUM($D$2:D7)</f>
        <v>1</v>
      </c>
      <c r="G7" s="2">
        <f>SUM($C$2:C7)</f>
        <v>0</v>
      </c>
      <c r="H7" s="2">
        <f t="shared" si="0"/>
        <v>32</v>
      </c>
    </row>
    <row r="8" spans="1:8" x14ac:dyDescent="0.25">
      <c r="A8" s="1">
        <v>43858</v>
      </c>
      <c r="B8" s="2">
        <v>15</v>
      </c>
      <c r="C8" s="2"/>
      <c r="D8" s="2"/>
      <c r="E8" s="2">
        <f>SUM($B$2:B8)</f>
        <v>48</v>
      </c>
      <c r="F8" s="2">
        <f>SUM($D$2:D8)</f>
        <v>1</v>
      </c>
      <c r="G8" s="2">
        <f>SUM($C$2:C8)</f>
        <v>0</v>
      </c>
      <c r="H8" s="2">
        <f t="shared" si="0"/>
        <v>47</v>
      </c>
    </row>
    <row r="9" spans="1:8" x14ac:dyDescent="0.25">
      <c r="A9" s="1">
        <v>43859</v>
      </c>
      <c r="B9" s="2">
        <v>17</v>
      </c>
      <c r="C9" s="2"/>
      <c r="D9" s="2"/>
      <c r="E9" s="2">
        <f>SUM($B$2:B9)</f>
        <v>65</v>
      </c>
      <c r="F9" s="2">
        <f>SUM($D$2:D9)</f>
        <v>1</v>
      </c>
      <c r="G9" s="2">
        <f>SUM($C$2:C9)</f>
        <v>0</v>
      </c>
      <c r="H9" s="2">
        <f t="shared" si="0"/>
        <v>64</v>
      </c>
    </row>
    <row r="10" spans="1:8" x14ac:dyDescent="0.25">
      <c r="A10" s="1">
        <v>43860</v>
      </c>
      <c r="B10" s="2">
        <v>17</v>
      </c>
      <c r="C10" s="2"/>
      <c r="D10" s="2"/>
      <c r="E10" s="2">
        <f>SUM($B$2:B10)</f>
        <v>82</v>
      </c>
      <c r="F10" s="2">
        <f>SUM($D$2:D10)</f>
        <v>1</v>
      </c>
      <c r="G10" s="2">
        <f>SUM($C$2:C10)</f>
        <v>0</v>
      </c>
      <c r="H10" s="2">
        <f t="shared" si="0"/>
        <v>81</v>
      </c>
    </row>
    <row r="11" spans="1:8" x14ac:dyDescent="0.25">
      <c r="A11" s="1">
        <v>43861</v>
      </c>
      <c r="B11" s="2">
        <v>14</v>
      </c>
      <c r="C11" s="2"/>
      <c r="D11" s="2"/>
      <c r="E11" s="2">
        <f>SUM($B$2:B11)</f>
        <v>96</v>
      </c>
      <c r="F11" s="2">
        <f>SUM($D$2:D11)</f>
        <v>1</v>
      </c>
      <c r="G11" s="2">
        <f>SUM($C$2:C11)</f>
        <v>0</v>
      </c>
      <c r="H11" s="2">
        <f t="shared" si="0"/>
        <v>95</v>
      </c>
    </row>
    <row r="12" spans="1:8" x14ac:dyDescent="0.25">
      <c r="A12" s="1">
        <v>43862</v>
      </c>
      <c r="B12" s="2">
        <v>8</v>
      </c>
      <c r="C12" s="2">
        <v>3</v>
      </c>
      <c r="D12" s="2"/>
      <c r="E12" s="2">
        <f>SUM($B$2:B12)</f>
        <v>104</v>
      </c>
      <c r="F12" s="2">
        <f>SUM($D$2:D12)</f>
        <v>1</v>
      </c>
      <c r="G12" s="2">
        <f>SUM($C$2:C12)</f>
        <v>3</v>
      </c>
      <c r="H12" s="2">
        <f t="shared" si="0"/>
        <v>100</v>
      </c>
    </row>
    <row r="13" spans="1:8" x14ac:dyDescent="0.25">
      <c r="A13" s="1">
        <v>43863</v>
      </c>
      <c r="B13" s="2">
        <v>9</v>
      </c>
      <c r="C13" s="2"/>
      <c r="D13" s="2"/>
      <c r="E13" s="2">
        <f>SUM($B$2:B13)</f>
        <v>113</v>
      </c>
      <c r="F13" s="2">
        <f>SUM($D$2:D13)</f>
        <v>1</v>
      </c>
      <c r="G13" s="2">
        <f>SUM($C$2:C13)</f>
        <v>3</v>
      </c>
      <c r="H13" s="2">
        <f t="shared" si="0"/>
        <v>109</v>
      </c>
    </row>
    <row r="14" spans="1:8" x14ac:dyDescent="0.25">
      <c r="A14" s="1">
        <v>43864</v>
      </c>
      <c r="B14" s="2">
        <v>13</v>
      </c>
      <c r="C14" s="2"/>
      <c r="D14" s="2"/>
      <c r="E14" s="2">
        <f>SUM($B$2:B14)</f>
        <v>126</v>
      </c>
      <c r="F14" s="2">
        <f>SUM($D$2:D14)</f>
        <v>1</v>
      </c>
      <c r="G14" s="2">
        <f>SUM($C$2:C14)</f>
        <v>3</v>
      </c>
      <c r="H14" s="2">
        <f t="shared" si="0"/>
        <v>122</v>
      </c>
    </row>
    <row r="15" spans="1:8" x14ac:dyDescent="0.25">
      <c r="A15" s="1">
        <v>43865</v>
      </c>
      <c r="B15" s="2">
        <v>9</v>
      </c>
      <c r="C15" s="2">
        <v>1</v>
      </c>
      <c r="D15" s="2"/>
      <c r="E15" s="2">
        <f>SUM($B$2:B15)</f>
        <v>135</v>
      </c>
      <c r="F15" s="2">
        <f>SUM($D$2:D15)</f>
        <v>1</v>
      </c>
      <c r="G15" s="2">
        <f>SUM($C$2:C15)</f>
        <v>4</v>
      </c>
      <c r="H15" s="2">
        <f t="shared" si="0"/>
        <v>130</v>
      </c>
    </row>
    <row r="16" spans="1:8" x14ac:dyDescent="0.25">
      <c r="A16" s="1">
        <v>43866</v>
      </c>
      <c r="B16" s="2">
        <v>22</v>
      </c>
      <c r="C16" s="2">
        <v>3</v>
      </c>
      <c r="D16" s="2"/>
      <c r="E16" s="2">
        <f>SUM($B$2:B16)</f>
        <v>157</v>
      </c>
      <c r="F16" s="2">
        <f>SUM($D$2:D16)</f>
        <v>1</v>
      </c>
      <c r="G16" s="2">
        <f>SUM($C$2:C16)</f>
        <v>7</v>
      </c>
      <c r="H16" s="2">
        <f t="shared" si="0"/>
        <v>149</v>
      </c>
    </row>
    <row r="17" spans="1:8" x14ac:dyDescent="0.25">
      <c r="A17" s="1">
        <v>43867</v>
      </c>
      <c r="B17" s="2">
        <v>14</v>
      </c>
      <c r="C17" s="2">
        <v>9</v>
      </c>
      <c r="D17" s="2"/>
      <c r="E17" s="2">
        <f>SUM($B$2:B17)</f>
        <v>171</v>
      </c>
      <c r="F17" s="2">
        <f>SUM($D$2:D17)</f>
        <v>1</v>
      </c>
      <c r="G17" s="2">
        <f>SUM($C$2:C17)</f>
        <v>16</v>
      </c>
      <c r="H17" s="2">
        <f t="shared" si="0"/>
        <v>154</v>
      </c>
    </row>
    <row r="18" spans="1:8" x14ac:dyDescent="0.25">
      <c r="A18" s="1">
        <v>43868</v>
      </c>
      <c r="B18" s="2">
        <v>24</v>
      </c>
      <c r="C18" s="2">
        <v>9</v>
      </c>
      <c r="D18" s="2"/>
      <c r="E18" s="2">
        <f>SUM($B$2:B18)</f>
        <v>195</v>
      </c>
      <c r="F18" s="2">
        <f>SUM($D$2:D18)</f>
        <v>1</v>
      </c>
      <c r="G18" s="2">
        <f>SUM($C$2:C18)</f>
        <v>25</v>
      </c>
      <c r="H18" s="2">
        <f t="shared" si="0"/>
        <v>169</v>
      </c>
    </row>
    <row r="19" spans="1:8" x14ac:dyDescent="0.25">
      <c r="A19" s="1">
        <v>43869</v>
      </c>
      <c r="B19" s="2">
        <v>11</v>
      </c>
      <c r="C19" s="2">
        <v>5</v>
      </c>
      <c r="D19" s="2">
        <v>1</v>
      </c>
      <c r="E19" s="2">
        <f>SUM($B$2:B19)</f>
        <v>206</v>
      </c>
      <c r="F19" s="2">
        <f>SUM($D$2:D19)</f>
        <v>2</v>
      </c>
      <c r="G19" s="2">
        <f>SUM($C$2:C19)</f>
        <v>30</v>
      </c>
      <c r="H19" s="2">
        <f t="shared" si="0"/>
        <v>174</v>
      </c>
    </row>
    <row r="20" spans="1:8" x14ac:dyDescent="0.25">
      <c r="A20" s="1">
        <v>43870</v>
      </c>
      <c r="B20" s="2">
        <v>12</v>
      </c>
      <c r="C20" s="2">
        <v>5</v>
      </c>
      <c r="D20" s="2"/>
      <c r="E20" s="2">
        <f>SUM($B$2:B20)</f>
        <v>218</v>
      </c>
      <c r="F20" s="2">
        <f>SUM($D$2:D20)</f>
        <v>2</v>
      </c>
      <c r="G20" s="2">
        <f>SUM($C$2:C20)</f>
        <v>35</v>
      </c>
      <c r="H20" s="2">
        <f t="shared" si="0"/>
        <v>181</v>
      </c>
    </row>
    <row r="21" spans="1:8" x14ac:dyDescent="0.25">
      <c r="A21" s="1">
        <v>43871</v>
      </c>
      <c r="B21" s="2">
        <v>21</v>
      </c>
      <c r="C21" s="2">
        <v>6</v>
      </c>
      <c r="D21" s="2"/>
      <c r="E21" s="2">
        <f>SUM($B$2:B21)</f>
        <v>239</v>
      </c>
      <c r="F21" s="2">
        <f>SUM($D$2:D21)</f>
        <v>2</v>
      </c>
      <c r="G21" s="2">
        <f>SUM($C$2:C21)</f>
        <v>41</v>
      </c>
      <c r="H21" s="2">
        <f t="shared" si="0"/>
        <v>196</v>
      </c>
    </row>
    <row r="22" spans="1:8" x14ac:dyDescent="0.25">
      <c r="A22" s="1">
        <v>43872</v>
      </c>
      <c r="B22" s="2">
        <v>12</v>
      </c>
      <c r="C22" s="2">
        <v>7</v>
      </c>
      <c r="D22" s="2"/>
      <c r="E22" s="2">
        <f>SUM($B$2:B22)</f>
        <v>251</v>
      </c>
      <c r="F22" s="2">
        <f>SUM($D$2:D22)</f>
        <v>2</v>
      </c>
      <c r="G22" s="2">
        <f>SUM($C$2:C22)</f>
        <v>48</v>
      </c>
      <c r="H22" s="2">
        <f t="shared" si="0"/>
        <v>201</v>
      </c>
    </row>
    <row r="23" spans="1:8" x14ac:dyDescent="0.25">
      <c r="A23" s="1">
        <v>43873</v>
      </c>
      <c r="B23" s="2">
        <v>14</v>
      </c>
      <c r="C23" s="2">
        <v>6</v>
      </c>
      <c r="D23" s="2">
        <v>1</v>
      </c>
      <c r="E23" s="2">
        <f>SUM($B$2:B23)</f>
        <v>265</v>
      </c>
      <c r="F23" s="2">
        <f>SUM($D$2:D23)</f>
        <v>3</v>
      </c>
      <c r="G23" s="2">
        <f>SUM($C$2:C23)</f>
        <v>54</v>
      </c>
      <c r="H23" s="2">
        <f t="shared" si="0"/>
        <v>208</v>
      </c>
    </row>
    <row r="24" spans="1:8" x14ac:dyDescent="0.25">
      <c r="A24" s="1">
        <v>43874</v>
      </c>
      <c r="B24" s="2">
        <v>18</v>
      </c>
      <c r="C24" s="2">
        <v>15</v>
      </c>
      <c r="D24" s="2"/>
      <c r="E24" s="2">
        <f>SUM($B$2:B24)</f>
        <v>283</v>
      </c>
      <c r="F24" s="2">
        <f>SUM($D$2:D24)</f>
        <v>3</v>
      </c>
      <c r="G24" s="2">
        <f>SUM($C$2:C24)</f>
        <v>69</v>
      </c>
      <c r="H24" s="2">
        <f t="shared" si="0"/>
        <v>211</v>
      </c>
    </row>
    <row r="25" spans="1:8" x14ac:dyDescent="0.25">
      <c r="A25" s="1">
        <v>43875</v>
      </c>
      <c r="B25" s="2">
        <v>8</v>
      </c>
      <c r="C25" s="2">
        <v>17</v>
      </c>
      <c r="D25" s="2"/>
      <c r="E25" s="2">
        <f>SUM($B$2:B25)</f>
        <v>291</v>
      </c>
      <c r="F25" s="2">
        <f>SUM($D$2:D25)</f>
        <v>3</v>
      </c>
      <c r="G25" s="2">
        <f>SUM($C$2:C25)</f>
        <v>86</v>
      </c>
      <c r="H25" s="2">
        <f t="shared" si="0"/>
        <v>202</v>
      </c>
    </row>
    <row r="26" spans="1:8" x14ac:dyDescent="0.25">
      <c r="A26" s="1">
        <v>43876</v>
      </c>
      <c r="B26" s="2">
        <v>9</v>
      </c>
      <c r="C26" s="2">
        <v>14</v>
      </c>
      <c r="D26" s="2"/>
      <c r="E26" s="2">
        <f>SUM($B$2:B26)</f>
        <v>300</v>
      </c>
      <c r="F26" s="2">
        <f>SUM($D$2:D26)</f>
        <v>3</v>
      </c>
      <c r="G26" s="2">
        <f>SUM($C$2:C26)</f>
        <v>100</v>
      </c>
      <c r="H26" s="2">
        <f t="shared" si="0"/>
        <v>197</v>
      </c>
    </row>
    <row r="27" spans="1:8" x14ac:dyDescent="0.25">
      <c r="A27" s="1">
        <v>43877</v>
      </c>
      <c r="B27" s="2">
        <v>1</v>
      </c>
      <c r="C27" s="2">
        <v>9</v>
      </c>
      <c r="D27" s="2"/>
      <c r="E27" s="2">
        <f>SUM($B$2:B27)</f>
        <v>301</v>
      </c>
      <c r="F27" s="2">
        <f>SUM($D$2:D27)</f>
        <v>3</v>
      </c>
      <c r="G27" s="2">
        <f>SUM($C$2:C27)</f>
        <v>109</v>
      </c>
      <c r="H27" s="2">
        <f t="shared" si="0"/>
        <v>189</v>
      </c>
    </row>
    <row r="28" spans="1:8" x14ac:dyDescent="0.25">
      <c r="A28" s="1">
        <v>43878</v>
      </c>
      <c r="B28" s="2">
        <v>1</v>
      </c>
      <c r="C28" s="2">
        <v>14</v>
      </c>
      <c r="D28" s="2">
        <v>1</v>
      </c>
      <c r="E28" s="2">
        <f>SUM($B$2:B28)</f>
        <v>302</v>
      </c>
      <c r="F28" s="2">
        <f>SUM($D$2:D28)</f>
        <v>4</v>
      </c>
      <c r="G28" s="2">
        <f>SUM($C$2:C28)</f>
        <v>123</v>
      </c>
      <c r="H28" s="2">
        <f t="shared" si="0"/>
        <v>175</v>
      </c>
    </row>
    <row r="29" spans="1:8" x14ac:dyDescent="0.25">
      <c r="A29" s="1">
        <v>43879</v>
      </c>
      <c r="B29" s="2">
        <v>4</v>
      </c>
      <c r="C29" s="2">
        <v>13</v>
      </c>
      <c r="D29" s="2"/>
      <c r="E29" s="2">
        <f>SUM($B$2:B29)</f>
        <v>306</v>
      </c>
      <c r="F29" s="2">
        <f>SUM($D$2:D29)</f>
        <v>4</v>
      </c>
      <c r="G29" s="2">
        <f>SUM($C$2:C29)</f>
        <v>136</v>
      </c>
      <c r="H29" s="2">
        <f t="shared" si="0"/>
        <v>166</v>
      </c>
    </row>
    <row r="30" spans="1:8" x14ac:dyDescent="0.25">
      <c r="A30" s="1">
        <v>43880</v>
      </c>
      <c r="B30" s="2">
        <v>1</v>
      </c>
      <c r="C30" s="2">
        <v>16</v>
      </c>
      <c r="D30" s="2">
        <v>1</v>
      </c>
      <c r="E30" s="2">
        <f>SUM($B$2:B30)</f>
        <v>307</v>
      </c>
      <c r="F30" s="2">
        <f>SUM($D$2:D30)</f>
        <v>5</v>
      </c>
      <c r="G30" s="2">
        <f>SUM($C$2:C30)</f>
        <v>152</v>
      </c>
      <c r="H30" s="2">
        <f t="shared" si="0"/>
        <v>150</v>
      </c>
    </row>
    <row r="31" spans="1:8" x14ac:dyDescent="0.25">
      <c r="A31" s="1">
        <v>43881</v>
      </c>
      <c r="B31" s="2">
        <v>1</v>
      </c>
      <c r="C31" s="2">
        <v>18</v>
      </c>
      <c r="D31" s="2"/>
      <c r="E31" s="2">
        <f>SUM($B$2:B31)</f>
        <v>308</v>
      </c>
      <c r="F31" s="2">
        <f>SUM($D$2:D31)</f>
        <v>5</v>
      </c>
      <c r="G31" s="2">
        <f>SUM($C$2:C31)</f>
        <v>170</v>
      </c>
      <c r="H31" s="2">
        <f t="shared" si="0"/>
        <v>133</v>
      </c>
    </row>
    <row r="32" spans="1:8" x14ac:dyDescent="0.25">
      <c r="A32" s="1">
        <v>43882</v>
      </c>
      <c r="B32" s="2">
        <v>1</v>
      </c>
      <c r="C32" s="2">
        <v>14</v>
      </c>
      <c r="D32" s="2">
        <v>1</v>
      </c>
      <c r="E32" s="2">
        <f>SUM($B$2:B32)</f>
        <v>309</v>
      </c>
      <c r="F32" s="2">
        <f>SUM($D$2:D32)</f>
        <v>6</v>
      </c>
      <c r="G32" s="2">
        <f>SUM($C$2:C32)</f>
        <v>184</v>
      </c>
      <c r="H32" s="2">
        <f t="shared" si="0"/>
        <v>119</v>
      </c>
    </row>
    <row r="33" spans="1:8" x14ac:dyDescent="0.25">
      <c r="A33" s="1">
        <v>43883</v>
      </c>
      <c r="B33" s="2">
        <v>2</v>
      </c>
      <c r="C33" s="2">
        <v>20</v>
      </c>
      <c r="D33" s="2"/>
      <c r="E33" s="2">
        <f>SUM($B$2:B33)</f>
        <v>311</v>
      </c>
      <c r="F33" s="2">
        <f>SUM($D$2:D33)</f>
        <v>6</v>
      </c>
      <c r="G33" s="2">
        <f>SUM($C$2:C33)</f>
        <v>204</v>
      </c>
      <c r="H33" s="2">
        <f t="shared" si="0"/>
        <v>101</v>
      </c>
    </row>
    <row r="34" spans="1:8" x14ac:dyDescent="0.25">
      <c r="A34" s="1">
        <v>43884</v>
      </c>
      <c r="B34" s="2">
        <v>0</v>
      </c>
      <c r="C34" s="2">
        <v>17</v>
      </c>
      <c r="D34" s="2"/>
      <c r="E34" s="2">
        <f>SUM($B$2:B34)</f>
        <v>311</v>
      </c>
      <c r="F34" s="2">
        <f>SUM($D$2:D34)</f>
        <v>6</v>
      </c>
      <c r="G34" s="2">
        <f>SUM($C$2:C34)</f>
        <v>221</v>
      </c>
      <c r="H34" s="2">
        <f t="shared" si="0"/>
        <v>84</v>
      </c>
    </row>
    <row r="35" spans="1:8" x14ac:dyDescent="0.25">
      <c r="A35" s="1">
        <v>43885</v>
      </c>
      <c r="B35" s="2">
        <v>0</v>
      </c>
      <c r="C35" s="2">
        <v>20</v>
      </c>
      <c r="D35" s="2"/>
      <c r="E35" s="2">
        <f>SUM($B$2:B35)</f>
        <v>311</v>
      </c>
      <c r="F35" s="2">
        <f>SUM($D$2:D35)</f>
        <v>6</v>
      </c>
      <c r="G35" s="2">
        <f>SUM($C$2:C35)</f>
        <v>241</v>
      </c>
      <c r="H35" s="2">
        <f t="shared" si="0"/>
        <v>64</v>
      </c>
    </row>
    <row r="36" spans="1:8" x14ac:dyDescent="0.25">
      <c r="A36" s="1">
        <v>43886</v>
      </c>
      <c r="B36" s="2">
        <v>1</v>
      </c>
      <c r="C36" s="2">
        <v>7</v>
      </c>
      <c r="D36" s="2"/>
      <c r="E36" s="2">
        <f>SUM($B$2:B36)</f>
        <v>312</v>
      </c>
      <c r="F36" s="2">
        <f>SUM($D$2:D36)</f>
        <v>6</v>
      </c>
      <c r="G36" s="2">
        <f>SUM($C$2:C36)</f>
        <v>248</v>
      </c>
      <c r="H36" s="2">
        <f t="shared" si="0"/>
        <v>58</v>
      </c>
    </row>
    <row r="37" spans="1:8" x14ac:dyDescent="0.25">
      <c r="A37" s="1">
        <v>43887</v>
      </c>
      <c r="B37" s="2">
        <v>5</v>
      </c>
      <c r="C37" s="2">
        <v>13</v>
      </c>
      <c r="D37" s="2"/>
      <c r="E37" s="2">
        <f>SUM($B$2:B37)</f>
        <v>317</v>
      </c>
      <c r="F37" s="2">
        <f>SUM($D$2:D37)</f>
        <v>6</v>
      </c>
      <c r="G37" s="2">
        <f>SUM($C$2:C37)</f>
        <v>261</v>
      </c>
      <c r="H37" s="2">
        <f t="shared" si="0"/>
        <v>50</v>
      </c>
    </row>
    <row r="38" spans="1:8" x14ac:dyDescent="0.25">
      <c r="A38" s="1">
        <v>43888</v>
      </c>
      <c r="B38" s="2">
        <v>1</v>
      </c>
      <c r="C38" s="2">
        <v>13</v>
      </c>
      <c r="D38" s="2"/>
      <c r="E38" s="2">
        <f>SUM($B$2:B38)</f>
        <v>318</v>
      </c>
      <c r="F38" s="2">
        <f>SUM($D$2:D38)</f>
        <v>6</v>
      </c>
      <c r="G38" s="2">
        <f>SUM($C$2:C38)</f>
        <v>274</v>
      </c>
      <c r="H38" s="2">
        <f t="shared" si="0"/>
        <v>38</v>
      </c>
    </row>
    <row r="39" spans="1:8" x14ac:dyDescent="0.25">
      <c r="A39" s="1">
        <v>43889</v>
      </c>
      <c r="B39" s="2">
        <v>0</v>
      </c>
      <c r="C39" s="2">
        <v>3</v>
      </c>
      <c r="D39" s="2"/>
      <c r="E39" s="2">
        <f>SUM($B$2:B39)</f>
        <v>318</v>
      </c>
      <c r="F39" s="2">
        <f>SUM($D$2:D39)</f>
        <v>6</v>
      </c>
      <c r="G39" s="2">
        <f>SUM($C$2:C39)</f>
        <v>277</v>
      </c>
      <c r="H39" s="2">
        <f t="shared" si="0"/>
        <v>35</v>
      </c>
    </row>
    <row r="40" spans="1:8" x14ac:dyDescent="0.25">
      <c r="A40" s="1">
        <v>43890</v>
      </c>
      <c r="B40" s="2">
        <v>0</v>
      </c>
      <c r="C40" s="2">
        <v>6</v>
      </c>
      <c r="D40" s="2"/>
      <c r="E40" s="2">
        <f>SUM($B$2:B40)</f>
        <v>318</v>
      </c>
      <c r="F40" s="2">
        <f>SUM($D$2:D40)</f>
        <v>6</v>
      </c>
      <c r="G40" s="2">
        <f>SUM($C$2:C40)</f>
        <v>283</v>
      </c>
      <c r="H40" s="2">
        <f t="shared" si="0"/>
        <v>29</v>
      </c>
    </row>
    <row r="41" spans="1:8" x14ac:dyDescent="0.25">
      <c r="A41" s="1">
        <v>43891</v>
      </c>
      <c r="B41" s="2">
        <v>0</v>
      </c>
      <c r="C41" s="2">
        <v>11</v>
      </c>
      <c r="D41" s="2"/>
      <c r="E41" s="2">
        <f>SUM($B$2:B41)</f>
        <v>318</v>
      </c>
      <c r="F41" s="2">
        <f>SUM($D$2:D41)</f>
        <v>6</v>
      </c>
      <c r="G41" s="2">
        <f>SUM($C$2:C41)</f>
        <v>294</v>
      </c>
      <c r="H41" s="2">
        <f t="shared" si="0"/>
        <v>18</v>
      </c>
    </row>
    <row r="42" spans="1:8" x14ac:dyDescent="0.25">
      <c r="A42" s="1">
        <v>43892</v>
      </c>
      <c r="B42" s="2">
        <v>0</v>
      </c>
      <c r="C42" s="2">
        <v>3</v>
      </c>
      <c r="D42" s="2"/>
      <c r="E42" s="2">
        <f>SUM($B$2:B42)</f>
        <v>318</v>
      </c>
      <c r="F42" s="2">
        <f>SUM($D$2:D42)</f>
        <v>6</v>
      </c>
      <c r="G42" s="2">
        <f>SUM($C$2:C42)</f>
        <v>297</v>
      </c>
      <c r="H42" s="2">
        <f t="shared" si="0"/>
        <v>15</v>
      </c>
    </row>
    <row r="43" spans="1:8" x14ac:dyDescent="0.25">
      <c r="A43" s="1">
        <v>43893</v>
      </c>
      <c r="B43" s="2">
        <v>0</v>
      </c>
      <c r="C43" s="2">
        <v>3</v>
      </c>
      <c r="D43" s="2"/>
      <c r="E43" s="2">
        <f>SUM($B$2:B43)</f>
        <v>318</v>
      </c>
      <c r="F43" s="2">
        <f>SUM($D$2:D43)</f>
        <v>6</v>
      </c>
      <c r="G43" s="2">
        <f>SUM($C$2:C43)</f>
        <v>300</v>
      </c>
      <c r="H43" s="2">
        <f t="shared" si="0"/>
        <v>12</v>
      </c>
    </row>
    <row r="44" spans="1:8" x14ac:dyDescent="0.25">
      <c r="A44" s="1">
        <v>43894</v>
      </c>
      <c r="B44" s="2">
        <v>0</v>
      </c>
      <c r="C44" s="2">
        <v>1</v>
      </c>
      <c r="D44" s="2"/>
      <c r="E44" s="2">
        <f>SUM($B$2:B44)</f>
        <v>318</v>
      </c>
      <c r="F44" s="2">
        <f>SUM($D$2:D44)</f>
        <v>6</v>
      </c>
      <c r="G44" s="2">
        <f>SUM($C$2:C44)</f>
        <v>301</v>
      </c>
      <c r="H44" s="2">
        <f t="shared" si="0"/>
        <v>11</v>
      </c>
    </row>
    <row r="45" spans="1:8" x14ac:dyDescent="0.25">
      <c r="A45" s="1">
        <v>43895</v>
      </c>
      <c r="B45" s="2">
        <v>0</v>
      </c>
      <c r="C45" s="2">
        <v>3</v>
      </c>
      <c r="D45" s="2"/>
      <c r="E45" s="2">
        <f>SUM($B$2:B45)</f>
        <v>318</v>
      </c>
      <c r="F45" s="2">
        <f>SUM($D$2:D45)</f>
        <v>6</v>
      </c>
      <c r="G45" s="2">
        <f>SUM($C$2:C45)</f>
        <v>304</v>
      </c>
      <c r="H45" s="2">
        <f t="shared" si="0"/>
        <v>8</v>
      </c>
    </row>
    <row r="46" spans="1:8" x14ac:dyDescent="0.25">
      <c r="A46" s="1">
        <v>43896</v>
      </c>
      <c r="B46" s="2">
        <v>0</v>
      </c>
      <c r="C46" s="2">
        <v>1</v>
      </c>
      <c r="D46" s="2"/>
      <c r="E46" s="2">
        <f>SUM($B$2:B46)</f>
        <v>318</v>
      </c>
      <c r="F46" s="2">
        <f>SUM($D$2:D46)</f>
        <v>6</v>
      </c>
      <c r="G46" s="2">
        <f>SUM($C$2:C46)</f>
        <v>305</v>
      </c>
      <c r="H46" s="2">
        <f t="shared" si="0"/>
        <v>7</v>
      </c>
    </row>
    <row r="47" spans="1:8" x14ac:dyDescent="0.25">
      <c r="A47" s="1">
        <v>43897</v>
      </c>
      <c r="B47" s="2">
        <v>0</v>
      </c>
      <c r="C47" s="2">
        <v>2</v>
      </c>
      <c r="D47" s="2"/>
      <c r="E47" s="2">
        <f>SUM($B$2:B47)</f>
        <v>318</v>
      </c>
      <c r="F47" s="2">
        <f>SUM($D$2:D47)</f>
        <v>6</v>
      </c>
      <c r="G47" s="2">
        <f>SUM($C$2:C47)</f>
        <v>307</v>
      </c>
      <c r="H47" s="2">
        <f t="shared" si="0"/>
        <v>5</v>
      </c>
    </row>
    <row r="48" spans="1:8" x14ac:dyDescent="0.25">
      <c r="A48" s="1">
        <v>43898</v>
      </c>
      <c r="B48" s="2">
        <v>0</v>
      </c>
      <c r="C48" s="2">
        <v>0</v>
      </c>
      <c r="D48" s="2"/>
      <c r="E48" s="2">
        <f>SUM($B$2:B48)</f>
        <v>318</v>
      </c>
      <c r="F48" s="2">
        <f>SUM($D$2:D48)</f>
        <v>6</v>
      </c>
      <c r="G48" s="2">
        <f>SUM($C$2:C48)</f>
        <v>307</v>
      </c>
      <c r="H48" s="2">
        <f t="shared" si="0"/>
        <v>5</v>
      </c>
    </row>
    <row r="49" spans="1:8" x14ac:dyDescent="0.25">
      <c r="A49" s="1">
        <v>43899</v>
      </c>
      <c r="B49" s="2">
        <v>0</v>
      </c>
      <c r="C49" s="2">
        <v>0</v>
      </c>
      <c r="D49" s="2"/>
      <c r="E49" s="2">
        <f>SUM($B$2:B49)</f>
        <v>318</v>
      </c>
      <c r="F49" s="2">
        <f>SUM($D$2:D49)</f>
        <v>6</v>
      </c>
      <c r="G49" s="2">
        <f>SUM($C$2:C49)</f>
        <v>307</v>
      </c>
      <c r="H49" s="2">
        <f t="shared" si="0"/>
        <v>5</v>
      </c>
    </row>
    <row r="50" spans="1:8" x14ac:dyDescent="0.25">
      <c r="A50" s="1">
        <v>43900</v>
      </c>
      <c r="B50" s="2">
        <v>0</v>
      </c>
      <c r="C50" s="2">
        <v>0</v>
      </c>
      <c r="D50" s="2"/>
      <c r="E50" s="2">
        <f>SUM($B$2:B50)</f>
        <v>318</v>
      </c>
      <c r="F50" s="2">
        <f>SUM($D$2:D50)</f>
        <v>6</v>
      </c>
      <c r="G50" s="2">
        <f>SUM($C$2:C50)</f>
        <v>307</v>
      </c>
      <c r="H50" s="2">
        <f t="shared" si="0"/>
        <v>5</v>
      </c>
    </row>
    <row r="51" spans="1:8" x14ac:dyDescent="0.25">
      <c r="A51" s="1">
        <v>43901</v>
      </c>
      <c r="B51" s="2">
        <v>0</v>
      </c>
      <c r="C51" s="2">
        <v>0</v>
      </c>
      <c r="D51" s="2"/>
      <c r="E51" s="2">
        <f>SUM($B$2:B51)</f>
        <v>318</v>
      </c>
      <c r="F51" s="2">
        <f>SUM($D$2:D51)</f>
        <v>6</v>
      </c>
      <c r="G51" s="2">
        <f>SUM($C$2:C51)</f>
        <v>307</v>
      </c>
      <c r="H51" s="2">
        <f t="shared" si="0"/>
        <v>5</v>
      </c>
    </row>
    <row r="52" spans="1:8" x14ac:dyDescent="0.25">
      <c r="A52" s="1">
        <v>43902</v>
      </c>
      <c r="B52" s="2">
        <v>0</v>
      </c>
      <c r="C52" s="2">
        <v>3</v>
      </c>
      <c r="D52" s="2"/>
      <c r="E52" s="2">
        <f>SUM($B$2:B52)</f>
        <v>318</v>
      </c>
      <c r="F52" s="2">
        <f>SUM($D$2:D52)</f>
        <v>6</v>
      </c>
      <c r="G52" s="2">
        <f>SUM($C$2:C52)</f>
        <v>310</v>
      </c>
      <c r="H52" s="2">
        <f t="shared" si="0"/>
        <v>2</v>
      </c>
    </row>
    <row r="53" spans="1:8" x14ac:dyDescent="0.25">
      <c r="A53" s="1">
        <v>43903</v>
      </c>
      <c r="B53" s="2">
        <v>0</v>
      </c>
      <c r="C53" s="2">
        <v>0</v>
      </c>
      <c r="D53" s="2"/>
      <c r="E53" s="2">
        <f>SUM($B$2:B53)</f>
        <v>318</v>
      </c>
      <c r="F53" s="2">
        <f>SUM($D$2:D53)</f>
        <v>6</v>
      </c>
      <c r="G53" s="2">
        <f>SUM($C$2:C53)</f>
        <v>310</v>
      </c>
      <c r="H53" s="2">
        <f t="shared" si="0"/>
        <v>2</v>
      </c>
    </row>
    <row r="54" spans="1:8" x14ac:dyDescent="0.25">
      <c r="A54" s="1">
        <v>43904</v>
      </c>
      <c r="B54" s="2">
        <v>0</v>
      </c>
      <c r="C54" s="2">
        <v>0</v>
      </c>
      <c r="D54" s="2"/>
      <c r="E54" s="2">
        <f>SUM($B$2:B54)</f>
        <v>318</v>
      </c>
      <c r="F54" s="2">
        <f>SUM($D$2:D54)</f>
        <v>6</v>
      </c>
      <c r="G54" s="2">
        <f>SUM($C$2:C54)</f>
        <v>310</v>
      </c>
      <c r="H54" s="2">
        <f t="shared" si="0"/>
        <v>2</v>
      </c>
    </row>
    <row r="55" spans="1:8" x14ac:dyDescent="0.25">
      <c r="A55" s="1">
        <v>43905</v>
      </c>
      <c r="B55" s="2">
        <v>0</v>
      </c>
      <c r="C55" s="2">
        <v>0</v>
      </c>
      <c r="D55" s="2"/>
      <c r="E55" s="2">
        <f>SUM($B$2:B55)</f>
        <v>318</v>
      </c>
      <c r="F55" s="2">
        <f>SUM($D$2:D55)</f>
        <v>6</v>
      </c>
      <c r="G55" s="2">
        <f>SUM($C$2:C55)</f>
        <v>310</v>
      </c>
      <c r="H55" s="2">
        <f t="shared" si="0"/>
        <v>2</v>
      </c>
    </row>
    <row r="56" spans="1:8" x14ac:dyDescent="0.25">
      <c r="A56" s="1">
        <v>43906</v>
      </c>
      <c r="B56" s="2">
        <v>0</v>
      </c>
      <c r="C56" s="2">
        <v>0</v>
      </c>
      <c r="D56" s="2"/>
      <c r="E56" s="2">
        <f>SUM($B$2:B56)</f>
        <v>318</v>
      </c>
      <c r="F56" s="2">
        <f>SUM($D$2:D56)</f>
        <v>6</v>
      </c>
      <c r="G56" s="2">
        <f>SUM($C$2:C56)</f>
        <v>310</v>
      </c>
      <c r="H56" s="2">
        <f t="shared" si="0"/>
        <v>2</v>
      </c>
    </row>
    <row r="57" spans="1:8" x14ac:dyDescent="0.25">
      <c r="A57" s="1">
        <v>43907</v>
      </c>
      <c r="B57" s="2">
        <v>0</v>
      </c>
      <c r="C57" s="2">
        <v>0</v>
      </c>
      <c r="D57" s="2"/>
      <c r="E57" s="2">
        <f>SUM($B$2:B57)</f>
        <v>318</v>
      </c>
      <c r="F57" s="2">
        <f>SUM($D$2:D57)</f>
        <v>6</v>
      </c>
      <c r="G57" s="2">
        <f>SUM($C$2:C57)</f>
        <v>310</v>
      </c>
      <c r="H57" s="2">
        <f t="shared" si="0"/>
        <v>2</v>
      </c>
    </row>
    <row r="58" spans="1:8" x14ac:dyDescent="0.25">
      <c r="A58" s="1">
        <v>43908</v>
      </c>
      <c r="B58" s="2">
        <v>0</v>
      </c>
      <c r="C58" s="2">
        <v>0</v>
      </c>
      <c r="D58" s="2"/>
      <c r="E58" s="2">
        <f>SUM($B$2:B58)</f>
        <v>318</v>
      </c>
      <c r="F58" s="2">
        <f>SUM($D$2:D58)</f>
        <v>6</v>
      </c>
      <c r="G58" s="2">
        <f>SUM($C$2:C58)</f>
        <v>310</v>
      </c>
      <c r="H58" s="2">
        <f t="shared" si="0"/>
        <v>2</v>
      </c>
    </row>
    <row r="59" spans="1:8" x14ac:dyDescent="0.25">
      <c r="A59" s="1">
        <v>43909</v>
      </c>
      <c r="B59" s="2">
        <v>0</v>
      </c>
      <c r="C59" s="2">
        <v>0</v>
      </c>
      <c r="D59" s="2"/>
      <c r="E59" s="2">
        <f>SUM($B$2:B59)</f>
        <v>318</v>
      </c>
      <c r="F59" s="2">
        <f>SUM($D$2:D59)</f>
        <v>6</v>
      </c>
      <c r="G59" s="2">
        <f>SUM($C$2:C59)</f>
        <v>310</v>
      </c>
      <c r="H59" s="2">
        <f t="shared" si="0"/>
        <v>2</v>
      </c>
    </row>
    <row r="60" spans="1:8" x14ac:dyDescent="0.25">
      <c r="A60" s="1">
        <v>43910</v>
      </c>
      <c r="B60" s="2">
        <v>0</v>
      </c>
      <c r="C60" s="2">
        <v>0</v>
      </c>
      <c r="D60" s="2"/>
      <c r="E60" s="2">
        <f>SUM($B$2:B60)</f>
        <v>318</v>
      </c>
      <c r="F60" s="2">
        <f>SUM($D$2:D60)</f>
        <v>6</v>
      </c>
      <c r="G60" s="2">
        <f>SUM($C$2:C60)</f>
        <v>310</v>
      </c>
      <c r="H60" s="2">
        <f t="shared" si="0"/>
        <v>2</v>
      </c>
    </row>
    <row r="61" spans="1:8" x14ac:dyDescent="0.25">
      <c r="A61" s="1">
        <v>43911</v>
      </c>
      <c r="B61" s="2">
        <v>1</v>
      </c>
      <c r="C61" s="2">
        <v>0</v>
      </c>
      <c r="D61" s="2"/>
      <c r="E61" s="2">
        <f>SUM($B$2:B61)</f>
        <v>319</v>
      </c>
      <c r="F61" s="2">
        <f>SUM($D$2:D61)</f>
        <v>6</v>
      </c>
      <c r="G61" s="2">
        <f>SUM($C$2:C61)</f>
        <v>310</v>
      </c>
      <c r="H61" s="2">
        <f t="shared" si="0"/>
        <v>3</v>
      </c>
    </row>
    <row r="62" spans="1:8" x14ac:dyDescent="0.25">
      <c r="A62" s="1">
        <v>43912</v>
      </c>
      <c r="B62" s="2">
        <v>0</v>
      </c>
      <c r="C62" s="2">
        <v>0</v>
      </c>
      <c r="D62" s="2"/>
      <c r="E62" s="2">
        <f>SUM($B$2:B62)</f>
        <v>319</v>
      </c>
      <c r="F62" s="2">
        <f>SUM($D$2:D62)</f>
        <v>6</v>
      </c>
      <c r="G62" s="2">
        <f>SUM($C$2:C62)</f>
        <v>310</v>
      </c>
      <c r="H62" s="2">
        <f t="shared" si="0"/>
        <v>3</v>
      </c>
    </row>
    <row r="63" spans="1:8" x14ac:dyDescent="0.25">
      <c r="A63" s="1">
        <v>43913</v>
      </c>
      <c r="B63" s="2">
        <v>0</v>
      </c>
      <c r="C63" s="2">
        <v>0</v>
      </c>
      <c r="D63" s="2"/>
      <c r="E63" s="2">
        <f>SUM($B$2:B63)</f>
        <v>319</v>
      </c>
      <c r="F63" s="2">
        <f>SUM($D$2:D63)</f>
        <v>6</v>
      </c>
      <c r="G63" s="2">
        <f>SUM($C$2:C63)</f>
        <v>310</v>
      </c>
      <c r="H63" s="2">
        <f t="shared" si="0"/>
        <v>3</v>
      </c>
    </row>
    <row r="64" spans="1:8" x14ac:dyDescent="0.25">
      <c r="A64" s="1">
        <v>43914</v>
      </c>
      <c r="B64" s="2">
        <v>0</v>
      </c>
      <c r="C64" s="2">
        <v>0</v>
      </c>
      <c r="D64" s="2"/>
      <c r="E64" s="2">
        <f>SUM($B$2:B64)</f>
        <v>319</v>
      </c>
      <c r="F64" s="2">
        <f>SUM($D$2:D64)</f>
        <v>6</v>
      </c>
      <c r="G64" s="2">
        <f>SUM($C$2:C64)</f>
        <v>310</v>
      </c>
      <c r="H64" s="2">
        <f t="shared" si="0"/>
        <v>3</v>
      </c>
    </row>
    <row r="65" spans="1:8" x14ac:dyDescent="0.25">
      <c r="A65" s="1">
        <v>43915</v>
      </c>
      <c r="B65" s="2">
        <v>0</v>
      </c>
      <c r="C65" s="2">
        <v>0</v>
      </c>
      <c r="D65" s="2"/>
      <c r="E65" s="2">
        <f>SUM($B$2:B65)</f>
        <v>319</v>
      </c>
      <c r="F65" s="2">
        <f>SUM($D$2:D65)</f>
        <v>6</v>
      </c>
      <c r="G65" s="2">
        <f>SUM($C$2:C65)</f>
        <v>310</v>
      </c>
      <c r="H65" s="2">
        <f t="shared" si="0"/>
        <v>3</v>
      </c>
    </row>
    <row r="66" spans="1:8" x14ac:dyDescent="0.25">
      <c r="A66" s="1">
        <v>43916</v>
      </c>
      <c r="B66" s="2">
        <v>0</v>
      </c>
      <c r="C66" s="2">
        <v>0</v>
      </c>
      <c r="D66" s="2"/>
      <c r="E66" s="2">
        <f>SUM($B$2:B66)</f>
        <v>319</v>
      </c>
      <c r="F66" s="2">
        <f>SUM($D$2:D66)</f>
        <v>6</v>
      </c>
      <c r="G66" s="2">
        <f>SUM($C$2:C66)</f>
        <v>310</v>
      </c>
      <c r="H66" s="2">
        <f t="shared" si="0"/>
        <v>3</v>
      </c>
    </row>
    <row r="67" spans="1:8" x14ac:dyDescent="0.25">
      <c r="A67" s="1">
        <v>43917</v>
      </c>
      <c r="B67" s="2">
        <v>0</v>
      </c>
      <c r="C67" s="2">
        <v>0</v>
      </c>
      <c r="D67" s="2"/>
      <c r="E67" s="2">
        <f>SUM($B$2:B67)</f>
        <v>319</v>
      </c>
      <c r="F67" s="2">
        <f>SUM($D$2:D67)</f>
        <v>6</v>
      </c>
      <c r="G67" s="2">
        <f>SUM($C$2:C67)</f>
        <v>310</v>
      </c>
      <c r="H67" s="2">
        <f t="shared" ref="H67:H130" si="1">$E67-SUM($F67,$G67)</f>
        <v>3</v>
      </c>
    </row>
    <row r="68" spans="1:8" x14ac:dyDescent="0.25">
      <c r="A68" s="1">
        <v>43918</v>
      </c>
      <c r="B68" s="2">
        <v>0</v>
      </c>
      <c r="C68" s="2">
        <v>0</v>
      </c>
      <c r="D68" s="2"/>
      <c r="E68" s="2">
        <f>SUM($B$2:B68)</f>
        <v>319</v>
      </c>
      <c r="F68" s="2">
        <f>SUM($D$2:D68)</f>
        <v>6</v>
      </c>
      <c r="G68" s="2">
        <f>SUM($C$2:C68)</f>
        <v>310</v>
      </c>
      <c r="H68" s="2">
        <f t="shared" si="1"/>
        <v>3</v>
      </c>
    </row>
    <row r="69" spans="1:8" x14ac:dyDescent="0.25">
      <c r="A69" s="1">
        <v>43919</v>
      </c>
      <c r="B69" s="2">
        <v>2</v>
      </c>
      <c r="C69" s="2">
        <v>0</v>
      </c>
      <c r="D69" s="2"/>
      <c r="E69" s="2">
        <f>SUM($B$2:B69)</f>
        <v>321</v>
      </c>
      <c r="F69" s="2">
        <f>SUM($D$2:D69)</f>
        <v>6</v>
      </c>
      <c r="G69" s="2">
        <f>SUM($C$2:C69)</f>
        <v>310</v>
      </c>
      <c r="H69" s="2">
        <f t="shared" si="1"/>
        <v>5</v>
      </c>
    </row>
    <row r="70" spans="1:8" x14ac:dyDescent="0.25">
      <c r="A70" s="1">
        <v>43920</v>
      </c>
      <c r="B70" s="2">
        <v>0</v>
      </c>
      <c r="C70" s="2">
        <v>0</v>
      </c>
      <c r="D70" s="2"/>
      <c r="E70" s="2">
        <f>SUM($B$2:B70)</f>
        <v>321</v>
      </c>
      <c r="F70" s="2">
        <f>SUM($D$2:D70)</f>
        <v>6</v>
      </c>
      <c r="G70" s="2">
        <f>SUM($C$2:C70)</f>
        <v>310</v>
      </c>
      <c r="H70" s="2">
        <f t="shared" si="1"/>
        <v>5</v>
      </c>
    </row>
    <row r="71" spans="1:8" x14ac:dyDescent="0.25">
      <c r="A71" s="1">
        <v>43921</v>
      </c>
      <c r="B71" s="2">
        <v>2</v>
      </c>
      <c r="C71" s="2">
        <v>0</v>
      </c>
      <c r="D71" s="2"/>
      <c r="E71" s="2">
        <f>SUM($B$2:B71)</f>
        <v>323</v>
      </c>
      <c r="F71" s="2">
        <f>SUM($D$2:D71)</f>
        <v>6</v>
      </c>
      <c r="G71" s="2">
        <f>SUM($C$2:C71)</f>
        <v>310</v>
      </c>
      <c r="H71" s="2">
        <f t="shared" si="1"/>
        <v>7</v>
      </c>
    </row>
    <row r="72" spans="1:8" x14ac:dyDescent="0.25">
      <c r="A72" s="1">
        <v>43922</v>
      </c>
      <c r="B72" s="2">
        <v>2</v>
      </c>
      <c r="C72" s="2">
        <v>0</v>
      </c>
      <c r="D72" s="2"/>
      <c r="E72" s="2">
        <f>SUM($B$2:B72)</f>
        <v>325</v>
      </c>
      <c r="F72" s="2">
        <f>SUM($D$2:D72)</f>
        <v>6</v>
      </c>
      <c r="G72" s="2">
        <f>SUM($C$2:C72)</f>
        <v>310</v>
      </c>
      <c r="H72" s="2">
        <f t="shared" si="1"/>
        <v>9</v>
      </c>
    </row>
    <row r="73" spans="1:8" x14ac:dyDescent="0.25">
      <c r="A73" s="1">
        <v>43923</v>
      </c>
      <c r="B73" s="2">
        <v>1</v>
      </c>
      <c r="C73" s="2">
        <v>0</v>
      </c>
      <c r="D73" s="2"/>
      <c r="E73" s="2">
        <f>SUM($B$2:B73)</f>
        <v>326</v>
      </c>
      <c r="F73" s="2">
        <f>SUM($D$2:D73)</f>
        <v>6</v>
      </c>
      <c r="G73" s="2">
        <f>SUM($C$2:C73)</f>
        <v>310</v>
      </c>
      <c r="H73" s="2">
        <f t="shared" si="1"/>
        <v>10</v>
      </c>
    </row>
    <row r="74" spans="1:8" x14ac:dyDescent="0.25">
      <c r="A74" s="1">
        <v>43924</v>
      </c>
      <c r="B74" s="2">
        <v>0</v>
      </c>
      <c r="C74" s="2">
        <v>0</v>
      </c>
      <c r="D74" s="2"/>
      <c r="E74" s="2">
        <f>SUM($B$2:B74)</f>
        <v>326</v>
      </c>
      <c r="F74" s="2">
        <f>SUM($D$2:D74)</f>
        <v>6</v>
      </c>
      <c r="G74" s="2">
        <f>SUM($C$2:C74)</f>
        <v>310</v>
      </c>
      <c r="H74" s="2">
        <f t="shared" si="1"/>
        <v>10</v>
      </c>
    </row>
    <row r="75" spans="1:8" x14ac:dyDescent="0.25">
      <c r="A75" s="1">
        <v>43925</v>
      </c>
      <c r="B75" s="2">
        <v>1</v>
      </c>
      <c r="C75" s="2">
        <v>0</v>
      </c>
      <c r="D75" s="2"/>
      <c r="E75" s="2">
        <f>SUM($B$2:B75)</f>
        <v>327</v>
      </c>
      <c r="F75" s="2">
        <f>SUM($D$2:D75)</f>
        <v>6</v>
      </c>
      <c r="G75" s="2">
        <f>SUM($C$2:C75)</f>
        <v>310</v>
      </c>
      <c r="H75" s="2">
        <f t="shared" si="1"/>
        <v>11</v>
      </c>
    </row>
    <row r="76" spans="1:8" x14ac:dyDescent="0.25">
      <c r="A76" s="1">
        <v>43926</v>
      </c>
      <c r="B76" s="2">
        <v>0</v>
      </c>
      <c r="C76" s="2">
        <v>0</v>
      </c>
      <c r="D76" s="2"/>
      <c r="E76" s="2">
        <f>SUM($B$2:B76)</f>
        <v>327</v>
      </c>
      <c r="F76" s="2">
        <f>SUM($D$2:D76)</f>
        <v>6</v>
      </c>
      <c r="G76" s="2">
        <f>SUM($C$2:C76)</f>
        <v>310</v>
      </c>
      <c r="H76" s="2">
        <f t="shared" si="1"/>
        <v>11</v>
      </c>
    </row>
    <row r="77" spans="1:8" x14ac:dyDescent="0.25">
      <c r="A77" s="1">
        <v>43927</v>
      </c>
      <c r="B77" s="2">
        <v>0</v>
      </c>
      <c r="C77" s="2">
        <v>2</v>
      </c>
      <c r="D77" s="2"/>
      <c r="E77" s="2">
        <f>SUM($B$2:B77)</f>
        <v>327</v>
      </c>
      <c r="F77" s="2">
        <f>SUM($D$2:D77)</f>
        <v>6</v>
      </c>
      <c r="G77" s="2">
        <f>SUM($C$2:C77)</f>
        <v>312</v>
      </c>
      <c r="H77" s="2">
        <f t="shared" si="1"/>
        <v>9</v>
      </c>
    </row>
    <row r="78" spans="1:8" x14ac:dyDescent="0.25">
      <c r="A78" s="1">
        <v>43928</v>
      </c>
      <c r="B78" s="2">
        <v>0</v>
      </c>
      <c r="C78" s="2">
        <v>0</v>
      </c>
      <c r="D78" s="2"/>
      <c r="E78" s="2">
        <f>SUM($B$2:B78)</f>
        <v>327</v>
      </c>
      <c r="F78" s="2">
        <f>SUM($D$2:D78)</f>
        <v>6</v>
      </c>
      <c r="G78" s="2">
        <f>SUM($C$2:C78)</f>
        <v>312</v>
      </c>
      <c r="H78" s="2">
        <f t="shared" si="1"/>
        <v>9</v>
      </c>
    </row>
    <row r="79" spans="1:8" x14ac:dyDescent="0.25">
      <c r="A79" s="1">
        <v>43929</v>
      </c>
      <c r="B79" s="2">
        <v>0</v>
      </c>
      <c r="C79" s="2">
        <v>1</v>
      </c>
      <c r="D79" s="2"/>
      <c r="E79" s="2">
        <f>SUM($B$2:B79)</f>
        <v>327</v>
      </c>
      <c r="F79" s="2">
        <f>SUM($D$2:D79)</f>
        <v>6</v>
      </c>
      <c r="G79" s="2">
        <f>SUM($C$2:C79)</f>
        <v>313</v>
      </c>
      <c r="H79" s="2">
        <f t="shared" si="1"/>
        <v>8</v>
      </c>
    </row>
    <row r="80" spans="1:8" x14ac:dyDescent="0.25">
      <c r="A80" s="1">
        <v>43930</v>
      </c>
      <c r="B80" s="2">
        <v>0</v>
      </c>
      <c r="C80" s="2">
        <v>0</v>
      </c>
      <c r="D80" s="2"/>
      <c r="E80" s="2">
        <f>SUM($B$2:B80)</f>
        <v>327</v>
      </c>
      <c r="F80" s="2">
        <f>SUM($D$2:D80)</f>
        <v>6</v>
      </c>
      <c r="G80" s="2">
        <f>SUM($C$2:C80)</f>
        <v>313</v>
      </c>
      <c r="H80" s="2">
        <f t="shared" si="1"/>
        <v>8</v>
      </c>
    </row>
    <row r="81" spans="1:8" x14ac:dyDescent="0.25">
      <c r="A81" s="1">
        <v>43931</v>
      </c>
      <c r="B81" s="2">
        <v>0</v>
      </c>
      <c r="C81" s="2">
        <v>0</v>
      </c>
      <c r="D81" s="2"/>
      <c r="E81" s="2">
        <f>SUM($B$2:B81)</f>
        <v>327</v>
      </c>
      <c r="F81" s="2">
        <f>SUM($D$2:D81)</f>
        <v>6</v>
      </c>
      <c r="G81" s="2">
        <f>SUM($C$2:C81)</f>
        <v>313</v>
      </c>
      <c r="H81" s="2">
        <f t="shared" si="1"/>
        <v>8</v>
      </c>
    </row>
    <row r="82" spans="1:8" x14ac:dyDescent="0.25">
      <c r="A82" s="1">
        <v>43932</v>
      </c>
      <c r="B82" s="2">
        <v>0</v>
      </c>
      <c r="C82" s="2">
        <v>0</v>
      </c>
      <c r="D82" s="2"/>
      <c r="E82" s="2">
        <f>SUM($B$2:B82)</f>
        <v>327</v>
      </c>
      <c r="F82" s="2">
        <f>SUM($D$2:D82)</f>
        <v>6</v>
      </c>
      <c r="G82" s="2">
        <f>SUM($C$2:C82)</f>
        <v>313</v>
      </c>
      <c r="H82" s="2">
        <f t="shared" si="1"/>
        <v>8</v>
      </c>
    </row>
    <row r="83" spans="1:8" x14ac:dyDescent="0.25">
      <c r="A83" s="1">
        <v>43933</v>
      </c>
      <c r="B83" s="2">
        <v>0</v>
      </c>
      <c r="C83" s="2">
        <v>0</v>
      </c>
      <c r="D83" s="2"/>
      <c r="E83" s="2">
        <f>SUM($B$2:B83)</f>
        <v>327</v>
      </c>
      <c r="F83" s="2">
        <f>SUM($D$2:D83)</f>
        <v>6</v>
      </c>
      <c r="G83" s="2">
        <f>SUM($C$2:C83)</f>
        <v>313</v>
      </c>
      <c r="H83" s="2">
        <f t="shared" si="1"/>
        <v>8</v>
      </c>
    </row>
    <row r="84" spans="1:8" x14ac:dyDescent="0.25">
      <c r="A84" s="1">
        <v>43934</v>
      </c>
      <c r="B84" s="2">
        <v>0</v>
      </c>
      <c r="C84" s="2">
        <v>1</v>
      </c>
      <c r="D84" s="2"/>
      <c r="E84" s="2">
        <f>SUM($B$2:B84)</f>
        <v>327</v>
      </c>
      <c r="F84" s="2">
        <f>SUM($D$2:D84)</f>
        <v>6</v>
      </c>
      <c r="G84" s="2">
        <f>SUM($C$2:C84)</f>
        <v>314</v>
      </c>
      <c r="H84" s="2">
        <f t="shared" si="1"/>
        <v>7</v>
      </c>
    </row>
    <row r="85" spans="1:8" x14ac:dyDescent="0.25">
      <c r="A85" s="1">
        <v>43935</v>
      </c>
      <c r="B85" s="2">
        <v>0</v>
      </c>
      <c r="C85" s="2">
        <v>0</v>
      </c>
      <c r="D85" s="2"/>
      <c r="E85" s="2">
        <f>SUM($B$2:B85)</f>
        <v>327</v>
      </c>
      <c r="F85" s="2">
        <f>SUM($D$2:D85)</f>
        <v>6</v>
      </c>
      <c r="G85" s="2">
        <f>SUM($C$2:C85)</f>
        <v>314</v>
      </c>
      <c r="H85" s="2">
        <f t="shared" si="1"/>
        <v>7</v>
      </c>
    </row>
    <row r="86" spans="1:8" x14ac:dyDescent="0.25">
      <c r="A86" s="1">
        <v>43936</v>
      </c>
      <c r="B86" s="2">
        <v>1</v>
      </c>
      <c r="C86" s="2">
        <v>1</v>
      </c>
      <c r="D86" s="2"/>
      <c r="E86" s="2">
        <f>SUM($B$2:B86)</f>
        <v>328</v>
      </c>
      <c r="F86" s="2">
        <f>SUM($D$2:D86)</f>
        <v>6</v>
      </c>
      <c r="G86" s="2">
        <f>SUM($C$2:C86)</f>
        <v>315</v>
      </c>
      <c r="H86" s="2">
        <f t="shared" si="1"/>
        <v>7</v>
      </c>
    </row>
    <row r="87" spans="1:8" x14ac:dyDescent="0.25">
      <c r="A87" s="1">
        <v>43937</v>
      </c>
      <c r="B87" s="2">
        <v>0</v>
      </c>
      <c r="C87" s="2">
        <v>1</v>
      </c>
      <c r="D87" s="2"/>
      <c r="E87" s="2">
        <f>SUM($B$2:B87)</f>
        <v>328</v>
      </c>
      <c r="F87" s="2">
        <f>SUM($D$2:D87)</f>
        <v>6</v>
      </c>
      <c r="G87" s="2">
        <f>SUM($C$2:C87)</f>
        <v>316</v>
      </c>
      <c r="H87" s="2">
        <f t="shared" si="1"/>
        <v>6</v>
      </c>
    </row>
    <row r="88" spans="1:8" x14ac:dyDescent="0.25">
      <c r="A88" s="1">
        <v>43938</v>
      </c>
      <c r="B88" s="2">
        <v>0</v>
      </c>
      <c r="C88" s="2">
        <v>0</v>
      </c>
      <c r="D88" s="2"/>
      <c r="E88" s="2">
        <f>SUM($B$2:B88)</f>
        <v>328</v>
      </c>
      <c r="F88" s="2">
        <f>SUM($D$2:D88)</f>
        <v>6</v>
      </c>
      <c r="G88" s="2">
        <f>SUM($C$2:C88)</f>
        <v>316</v>
      </c>
      <c r="H88" s="2">
        <f t="shared" si="1"/>
        <v>6</v>
      </c>
    </row>
    <row r="89" spans="1:8" x14ac:dyDescent="0.25">
      <c r="A89" s="1">
        <v>43939</v>
      </c>
      <c r="B89" s="2">
        <v>0</v>
      </c>
      <c r="C89" s="2">
        <v>0</v>
      </c>
      <c r="D89" s="2"/>
      <c r="E89" s="2">
        <f>SUM($B$2:B89)</f>
        <v>328</v>
      </c>
      <c r="F89" s="2">
        <f>SUM($D$2:D89)</f>
        <v>6</v>
      </c>
      <c r="G89" s="2">
        <f>SUM($C$2:C89)</f>
        <v>316</v>
      </c>
      <c r="H89" s="2">
        <f t="shared" si="1"/>
        <v>6</v>
      </c>
    </row>
    <row r="90" spans="1:8" x14ac:dyDescent="0.25">
      <c r="A90" s="1">
        <v>43940</v>
      </c>
      <c r="B90" s="2">
        <v>0</v>
      </c>
      <c r="C90" s="2">
        <v>1</v>
      </c>
      <c r="D90" s="2"/>
      <c r="E90" s="2">
        <f>SUM($B$2:B90)</f>
        <v>328</v>
      </c>
      <c r="F90" s="2">
        <f>SUM($D$2:D90)</f>
        <v>6</v>
      </c>
      <c r="G90" s="2">
        <f>SUM($C$2:C90)</f>
        <v>317</v>
      </c>
      <c r="H90" s="2">
        <f t="shared" si="1"/>
        <v>5</v>
      </c>
    </row>
    <row r="91" spans="1:8" x14ac:dyDescent="0.25">
      <c r="A91" s="1">
        <v>43941</v>
      </c>
      <c r="B91" s="2">
        <v>0</v>
      </c>
      <c r="C91" s="2">
        <v>0</v>
      </c>
      <c r="D91" s="2"/>
      <c r="E91" s="2">
        <f>SUM($B$2:B91)</f>
        <v>328</v>
      </c>
      <c r="F91" s="2">
        <f>SUM($D$2:D91)</f>
        <v>6</v>
      </c>
      <c r="G91" s="2">
        <f>SUM($C$2:C91)</f>
        <v>317</v>
      </c>
      <c r="H91" s="2">
        <f t="shared" si="1"/>
        <v>5</v>
      </c>
    </row>
    <row r="92" spans="1:8" x14ac:dyDescent="0.25">
      <c r="A92" s="1">
        <v>43942</v>
      </c>
      <c r="B92" s="2">
        <v>0</v>
      </c>
      <c r="C92" s="2">
        <v>0</v>
      </c>
      <c r="D92" s="2"/>
      <c r="E92" s="2">
        <f>SUM($B$2:B92)</f>
        <v>328</v>
      </c>
      <c r="F92" s="2">
        <f>SUM($D$2:D92)</f>
        <v>6</v>
      </c>
      <c r="G92" s="2">
        <f>SUM($C$2:C92)</f>
        <v>317</v>
      </c>
      <c r="H92" s="2">
        <f t="shared" si="1"/>
        <v>5</v>
      </c>
    </row>
    <row r="93" spans="1:8" x14ac:dyDescent="0.25">
      <c r="A93" s="1">
        <v>43943</v>
      </c>
      <c r="B93" s="2">
        <v>0</v>
      </c>
      <c r="C93" s="2">
        <v>0</v>
      </c>
      <c r="D93" s="2"/>
      <c r="E93" s="2">
        <f>SUM($B$2:B93)</f>
        <v>328</v>
      </c>
      <c r="F93" s="2">
        <f>SUM($D$2:D93)</f>
        <v>6</v>
      </c>
      <c r="G93" s="2">
        <f>SUM($C$2:C93)</f>
        <v>317</v>
      </c>
      <c r="H93" s="2">
        <f t="shared" si="1"/>
        <v>5</v>
      </c>
    </row>
    <row r="94" spans="1:8" x14ac:dyDescent="0.25">
      <c r="A94" s="1">
        <v>43944</v>
      </c>
      <c r="B94" s="2">
        <v>0</v>
      </c>
      <c r="C94" s="2">
        <v>0</v>
      </c>
      <c r="D94" s="2"/>
      <c r="E94" s="2">
        <f>SUM($B$2:B94)</f>
        <v>328</v>
      </c>
      <c r="F94" s="2">
        <f>SUM($D$2:D94)</f>
        <v>6</v>
      </c>
      <c r="G94" s="2">
        <f>SUM($C$2:C94)</f>
        <v>317</v>
      </c>
      <c r="H94" s="2">
        <f t="shared" si="1"/>
        <v>5</v>
      </c>
    </row>
    <row r="95" spans="1:8" x14ac:dyDescent="0.25">
      <c r="A95" s="1">
        <v>43945</v>
      </c>
      <c r="B95" s="2">
        <v>0</v>
      </c>
      <c r="C95" s="2">
        <v>1</v>
      </c>
      <c r="D95" s="2"/>
      <c r="E95" s="2">
        <f>SUM($B$2:B95)</f>
        <v>328</v>
      </c>
      <c r="F95" s="2">
        <f>SUM($D$2:D95)</f>
        <v>6</v>
      </c>
      <c r="G95" s="2">
        <f>SUM($C$2:C95)</f>
        <v>318</v>
      </c>
      <c r="H95" s="2">
        <f t="shared" si="1"/>
        <v>4</v>
      </c>
    </row>
    <row r="96" spans="1:8" x14ac:dyDescent="0.25">
      <c r="A96" s="1">
        <v>43946</v>
      </c>
      <c r="B96" s="2">
        <v>0</v>
      </c>
      <c r="C96" s="2">
        <v>0</v>
      </c>
      <c r="D96" s="2"/>
      <c r="E96" s="2">
        <f>SUM($B$2:B96)</f>
        <v>328</v>
      </c>
      <c r="F96" s="2">
        <f>SUM($D$2:D96)</f>
        <v>6</v>
      </c>
      <c r="G96" s="2">
        <f>SUM($C$2:C96)</f>
        <v>318</v>
      </c>
      <c r="H96" s="2">
        <f t="shared" si="1"/>
        <v>4</v>
      </c>
    </row>
    <row r="97" spans="1:8" x14ac:dyDescent="0.25">
      <c r="A97" s="1">
        <v>43947</v>
      </c>
      <c r="B97" s="2">
        <v>0</v>
      </c>
      <c r="C97" s="2">
        <v>0</v>
      </c>
      <c r="D97" s="2"/>
      <c r="E97" s="2">
        <f>SUM($B$2:B97)</f>
        <v>328</v>
      </c>
      <c r="F97" s="2">
        <f>SUM($D$2:D97)</f>
        <v>6</v>
      </c>
      <c r="G97" s="2">
        <f>SUM($C$2:C97)</f>
        <v>318</v>
      </c>
      <c r="H97" s="2">
        <f t="shared" si="1"/>
        <v>4</v>
      </c>
    </row>
    <row r="98" spans="1:8" x14ac:dyDescent="0.25">
      <c r="A98" s="1">
        <v>43948</v>
      </c>
      <c r="B98" s="2">
        <v>0</v>
      </c>
      <c r="C98" s="2">
        <v>0</v>
      </c>
      <c r="D98" s="2"/>
      <c r="E98" s="2">
        <f>SUM($B$2:B98)</f>
        <v>328</v>
      </c>
      <c r="F98" s="2">
        <f>SUM($D$2:D98)</f>
        <v>6</v>
      </c>
      <c r="G98" s="2">
        <f>SUM($C$2:C98)</f>
        <v>318</v>
      </c>
      <c r="H98" s="2">
        <f t="shared" si="1"/>
        <v>4</v>
      </c>
    </row>
    <row r="99" spans="1:8" x14ac:dyDescent="0.25">
      <c r="A99" s="1">
        <v>43949</v>
      </c>
      <c r="B99" s="2">
        <v>0</v>
      </c>
      <c r="C99" s="2">
        <v>0</v>
      </c>
      <c r="D99" s="2"/>
      <c r="E99" s="2">
        <f>SUM($B$2:B99)</f>
        <v>328</v>
      </c>
      <c r="F99" s="2">
        <f>SUM($D$2:D99)</f>
        <v>6</v>
      </c>
      <c r="G99" s="2">
        <f>SUM($C$2:C99)</f>
        <v>318</v>
      </c>
      <c r="H99" s="2">
        <f t="shared" si="1"/>
        <v>4</v>
      </c>
    </row>
    <row r="100" spans="1:8" x14ac:dyDescent="0.25">
      <c r="A100" s="1">
        <v>43950</v>
      </c>
      <c r="B100" s="2">
        <v>0</v>
      </c>
      <c r="C100" s="2">
        <v>0</v>
      </c>
      <c r="D100" s="2"/>
      <c r="E100" s="2">
        <f>SUM($B$2:B100)</f>
        <v>328</v>
      </c>
      <c r="F100" s="2">
        <f>SUM($D$2:D100)</f>
        <v>6</v>
      </c>
      <c r="G100" s="2">
        <f>SUM($C$2:C100)</f>
        <v>318</v>
      </c>
      <c r="H100" s="2">
        <f t="shared" si="1"/>
        <v>4</v>
      </c>
    </row>
    <row r="101" spans="1:8" x14ac:dyDescent="0.25">
      <c r="A101" s="1">
        <v>43951</v>
      </c>
      <c r="B101" s="2">
        <v>0</v>
      </c>
      <c r="C101" s="2">
        <v>0</v>
      </c>
      <c r="D101" s="2"/>
      <c r="E101" s="2">
        <f>SUM($B$2:B101)</f>
        <v>328</v>
      </c>
      <c r="F101" s="2">
        <f>SUM($D$2:D101)</f>
        <v>6</v>
      </c>
      <c r="G101" s="2">
        <f>SUM($C$2:C101)</f>
        <v>318</v>
      </c>
      <c r="H101" s="2">
        <f t="shared" si="1"/>
        <v>4</v>
      </c>
    </row>
    <row r="102" spans="1:8" x14ac:dyDescent="0.25">
      <c r="A102" s="1">
        <v>43952</v>
      </c>
      <c r="B102" s="2">
        <v>0</v>
      </c>
      <c r="C102" s="2">
        <v>0</v>
      </c>
      <c r="D102" s="2"/>
      <c r="E102" s="2">
        <f>SUM($B$2:B102)</f>
        <v>328</v>
      </c>
      <c r="F102" s="2">
        <f>SUM($D$2:D102)</f>
        <v>6</v>
      </c>
      <c r="G102" s="2">
        <f>SUM($C$2:C102)</f>
        <v>318</v>
      </c>
      <c r="H102" s="2">
        <f t="shared" si="1"/>
        <v>4</v>
      </c>
    </row>
    <row r="103" spans="1:8" x14ac:dyDescent="0.25">
      <c r="A103" s="1">
        <v>43953</v>
      </c>
      <c r="B103" s="2">
        <v>0</v>
      </c>
      <c r="C103" s="2">
        <v>0</v>
      </c>
      <c r="D103" s="2"/>
      <c r="E103" s="2">
        <f>SUM($B$2:B103)</f>
        <v>328</v>
      </c>
      <c r="F103" s="2">
        <f>SUM($D$2:D103)</f>
        <v>6</v>
      </c>
      <c r="G103" s="2">
        <f>SUM($C$2:C103)</f>
        <v>318</v>
      </c>
      <c r="H103" s="2">
        <f t="shared" si="1"/>
        <v>4</v>
      </c>
    </row>
    <row r="104" spans="1:8" x14ac:dyDescent="0.25">
      <c r="A104" s="1">
        <v>43954</v>
      </c>
      <c r="B104" s="2">
        <v>0</v>
      </c>
      <c r="C104" s="2">
        <v>0</v>
      </c>
      <c r="D104" s="2"/>
      <c r="E104" s="2">
        <f>SUM($B$2:B104)</f>
        <v>328</v>
      </c>
      <c r="F104" s="2">
        <f>SUM($D$2:D104)</f>
        <v>6</v>
      </c>
      <c r="G104" s="2">
        <f>SUM($C$2:C104)</f>
        <v>318</v>
      </c>
      <c r="H104" s="2">
        <f t="shared" si="1"/>
        <v>4</v>
      </c>
    </row>
    <row r="105" spans="1:8" x14ac:dyDescent="0.25">
      <c r="A105" s="1">
        <v>43955</v>
      </c>
      <c r="B105" s="2">
        <v>0</v>
      </c>
      <c r="C105" s="2">
        <v>2</v>
      </c>
      <c r="D105" s="2"/>
      <c r="E105" s="2">
        <f>SUM($B$2:B105)</f>
        <v>328</v>
      </c>
      <c r="F105" s="2">
        <f>SUM($D$2:D105)</f>
        <v>6</v>
      </c>
      <c r="G105" s="2">
        <f>SUM($C$2:C105)</f>
        <v>320</v>
      </c>
      <c r="H105" s="2">
        <f t="shared" si="1"/>
        <v>2</v>
      </c>
    </row>
    <row r="106" spans="1:8" x14ac:dyDescent="0.25">
      <c r="A106" s="1">
        <v>43956</v>
      </c>
      <c r="B106" s="2">
        <v>0</v>
      </c>
      <c r="C106" s="2">
        <v>0</v>
      </c>
      <c r="D106" s="2"/>
      <c r="E106" s="2">
        <f>SUM($B$2:B106)</f>
        <v>328</v>
      </c>
      <c r="F106" s="2">
        <f>SUM($D$2:D106)</f>
        <v>6</v>
      </c>
      <c r="G106" s="2">
        <f>SUM($C$2:C106)</f>
        <v>320</v>
      </c>
      <c r="H106" s="2">
        <f t="shared" si="1"/>
        <v>2</v>
      </c>
    </row>
    <row r="107" spans="1:8" x14ac:dyDescent="0.25">
      <c r="A107" s="1">
        <v>43957</v>
      </c>
      <c r="B107" s="2">
        <v>0</v>
      </c>
      <c r="C107" s="2">
        <v>0</v>
      </c>
      <c r="D107" s="2"/>
      <c r="E107" s="2">
        <f>SUM($B$2:B107)</f>
        <v>328</v>
      </c>
      <c r="F107" s="2">
        <f>SUM($D$2:D107)</f>
        <v>6</v>
      </c>
      <c r="G107" s="2">
        <f>SUM($C$2:C107)</f>
        <v>320</v>
      </c>
      <c r="H107" s="2">
        <f t="shared" si="1"/>
        <v>2</v>
      </c>
    </row>
    <row r="108" spans="1:8" x14ac:dyDescent="0.25">
      <c r="A108" s="1">
        <v>43958</v>
      </c>
      <c r="B108" s="2">
        <v>0</v>
      </c>
      <c r="C108" s="2">
        <v>0</v>
      </c>
      <c r="D108" s="2"/>
      <c r="E108" s="2">
        <f>SUM($B$2:B108)</f>
        <v>328</v>
      </c>
      <c r="F108" s="2">
        <f>SUM($D$2:D108)</f>
        <v>6</v>
      </c>
      <c r="G108" s="2">
        <f>SUM($C$2:C108)</f>
        <v>320</v>
      </c>
      <c r="H108" s="2">
        <f t="shared" si="1"/>
        <v>2</v>
      </c>
    </row>
    <row r="109" spans="1:8" x14ac:dyDescent="0.25">
      <c r="A109" s="1">
        <v>43959</v>
      </c>
      <c r="B109" s="2">
        <v>0</v>
      </c>
      <c r="C109" s="2">
        <v>0</v>
      </c>
      <c r="D109" s="2"/>
      <c r="E109" s="2">
        <f>SUM($B$2:B109)</f>
        <v>328</v>
      </c>
      <c r="F109" s="2">
        <f>SUM($D$2:D109)</f>
        <v>6</v>
      </c>
      <c r="G109" s="2">
        <f>SUM($C$2:C109)</f>
        <v>320</v>
      </c>
      <c r="H109" s="2">
        <f t="shared" si="1"/>
        <v>2</v>
      </c>
    </row>
    <row r="110" spans="1:8" x14ac:dyDescent="0.25">
      <c r="A110" s="1">
        <v>43960</v>
      </c>
      <c r="B110" s="2">
        <v>0</v>
      </c>
      <c r="C110" s="2">
        <v>1</v>
      </c>
      <c r="D110" s="2"/>
      <c r="E110" s="2">
        <f>SUM($B$2:B110)</f>
        <v>328</v>
      </c>
      <c r="F110" s="2">
        <f>SUM($D$2:D110)</f>
        <v>6</v>
      </c>
      <c r="G110" s="2">
        <f>SUM($C$2:C110)</f>
        <v>321</v>
      </c>
      <c r="H110" s="2">
        <f t="shared" si="1"/>
        <v>1</v>
      </c>
    </row>
    <row r="111" spans="1:8" x14ac:dyDescent="0.25">
      <c r="A111" s="1">
        <v>43961</v>
      </c>
      <c r="B111" s="2">
        <v>0</v>
      </c>
      <c r="C111" s="2">
        <v>0</v>
      </c>
      <c r="D111" s="2"/>
      <c r="E111" s="2">
        <f>SUM($B$2:B111)</f>
        <v>328</v>
      </c>
      <c r="F111" s="2">
        <f>SUM($D$2:D111)</f>
        <v>6</v>
      </c>
      <c r="G111" s="2">
        <f>SUM($C$2:C111)</f>
        <v>321</v>
      </c>
      <c r="H111" s="2">
        <f t="shared" si="1"/>
        <v>1</v>
      </c>
    </row>
    <row r="112" spans="1:8" x14ac:dyDescent="0.25">
      <c r="A112" s="1">
        <v>43962</v>
      </c>
      <c r="B112" s="2">
        <v>0</v>
      </c>
      <c r="C112" s="2">
        <v>0</v>
      </c>
      <c r="D112" s="2"/>
      <c r="E112" s="2">
        <f>SUM($B$2:B112)</f>
        <v>328</v>
      </c>
      <c r="F112" s="2">
        <f>SUM($D$2:D112)</f>
        <v>6</v>
      </c>
      <c r="G112" s="2">
        <f>SUM($C$2:C112)</f>
        <v>321</v>
      </c>
      <c r="H112" s="2">
        <f t="shared" si="1"/>
        <v>1</v>
      </c>
    </row>
    <row r="113" spans="1:8" x14ac:dyDescent="0.25">
      <c r="A113" s="1">
        <v>43963</v>
      </c>
      <c r="B113" s="2">
        <v>0</v>
      </c>
      <c r="C113" s="2">
        <v>0</v>
      </c>
      <c r="D113" s="2"/>
      <c r="E113" s="2">
        <f>SUM($B$2:B113)</f>
        <v>328</v>
      </c>
      <c r="F113" s="2">
        <f>SUM($D$2:D113)</f>
        <v>6</v>
      </c>
      <c r="G113" s="2">
        <f>SUM($C$2:C113)</f>
        <v>321</v>
      </c>
      <c r="H113" s="2">
        <f t="shared" si="1"/>
        <v>1</v>
      </c>
    </row>
    <row r="114" spans="1:8" x14ac:dyDescent="0.25">
      <c r="A114" s="1">
        <v>43964</v>
      </c>
      <c r="B114" s="2">
        <v>0</v>
      </c>
      <c r="C114" s="2">
        <v>0</v>
      </c>
      <c r="D114" s="2"/>
      <c r="E114" s="2">
        <f>SUM($B$2:B114)</f>
        <v>328</v>
      </c>
      <c r="F114" s="2">
        <f>SUM($D$2:D114)</f>
        <v>6</v>
      </c>
      <c r="G114" s="2">
        <f>SUM($C$2:C114)</f>
        <v>321</v>
      </c>
      <c r="H114" s="2">
        <f t="shared" si="1"/>
        <v>1</v>
      </c>
    </row>
    <row r="115" spans="1:8" x14ac:dyDescent="0.25">
      <c r="A115" s="1">
        <v>43965</v>
      </c>
      <c r="B115" s="2">
        <v>0</v>
      </c>
      <c r="C115" s="2">
        <v>0</v>
      </c>
      <c r="D115" s="2"/>
      <c r="E115" s="2">
        <f>SUM($B$2:B115)</f>
        <v>328</v>
      </c>
      <c r="F115" s="2">
        <f>SUM($D$2:D115)</f>
        <v>6</v>
      </c>
      <c r="G115" s="2">
        <f>SUM($C$2:C115)</f>
        <v>321</v>
      </c>
      <c r="H115" s="2">
        <f t="shared" si="1"/>
        <v>1</v>
      </c>
    </row>
    <row r="116" spans="1:8" x14ac:dyDescent="0.25">
      <c r="A116" s="1">
        <v>43966</v>
      </c>
      <c r="B116" s="2">
        <v>0</v>
      </c>
      <c r="C116" s="2">
        <v>0</v>
      </c>
      <c r="D116" s="2"/>
      <c r="E116" s="2">
        <f>SUM($B$2:B116)</f>
        <v>328</v>
      </c>
      <c r="F116" s="2">
        <f>SUM($D$2:D116)</f>
        <v>6</v>
      </c>
      <c r="G116" s="2">
        <f>SUM($C$2:C116)</f>
        <v>321</v>
      </c>
      <c r="H116" s="2">
        <f t="shared" si="1"/>
        <v>1</v>
      </c>
    </row>
    <row r="117" spans="1:8" x14ac:dyDescent="0.25">
      <c r="A117" s="1">
        <v>43967</v>
      </c>
      <c r="B117" s="2">
        <v>0</v>
      </c>
      <c r="C117" s="2">
        <v>0</v>
      </c>
      <c r="D117" s="2"/>
      <c r="E117" s="2">
        <f>SUM($B$2:B117)</f>
        <v>328</v>
      </c>
      <c r="F117" s="2">
        <f>SUM($D$2:D117)</f>
        <v>6</v>
      </c>
      <c r="G117" s="2">
        <f>SUM($C$2:C117)</f>
        <v>321</v>
      </c>
      <c r="H117" s="2">
        <f t="shared" si="1"/>
        <v>1</v>
      </c>
    </row>
    <row r="118" spans="1:8" x14ac:dyDescent="0.25">
      <c r="A118" s="1">
        <v>43968</v>
      </c>
      <c r="B118" s="2">
        <v>0</v>
      </c>
      <c r="C118" s="2">
        <v>1</v>
      </c>
      <c r="D118" s="2"/>
      <c r="E118" s="2">
        <f>SUM($B$2:B118)</f>
        <v>328</v>
      </c>
      <c r="F118" s="2">
        <f>SUM($D$2:D118)</f>
        <v>6</v>
      </c>
      <c r="G118" s="2">
        <f>SUM($C$2:C118)</f>
        <v>322</v>
      </c>
      <c r="H118" s="2">
        <f t="shared" si="1"/>
        <v>0</v>
      </c>
    </row>
    <row r="119" spans="1:8" x14ac:dyDescent="0.25">
      <c r="A119" s="1">
        <v>43969</v>
      </c>
      <c r="B119" s="2">
        <v>0</v>
      </c>
      <c r="C119" s="2">
        <v>0</v>
      </c>
      <c r="D119" s="2"/>
      <c r="E119" s="2">
        <f>SUM($B$2:B119)</f>
        <v>328</v>
      </c>
      <c r="F119" s="2">
        <f>SUM($D$2:D119)</f>
        <v>6</v>
      </c>
      <c r="G119" s="2">
        <f>SUM($C$2:C119)</f>
        <v>322</v>
      </c>
      <c r="H119" s="2">
        <f t="shared" si="1"/>
        <v>0</v>
      </c>
    </row>
    <row r="120" spans="1:8" x14ac:dyDescent="0.25">
      <c r="A120" s="1">
        <v>43970</v>
      </c>
      <c r="B120" s="2">
        <v>0</v>
      </c>
      <c r="C120" s="2">
        <v>0</v>
      </c>
      <c r="D120" s="2"/>
      <c r="E120" s="2">
        <f>SUM($B$2:B120)</f>
        <v>328</v>
      </c>
      <c r="F120" s="2">
        <f>SUM($D$2:D120)</f>
        <v>6</v>
      </c>
      <c r="G120" s="2">
        <f>SUM($C$2:C120)</f>
        <v>322</v>
      </c>
      <c r="H120" s="2">
        <f t="shared" si="1"/>
        <v>0</v>
      </c>
    </row>
    <row r="121" spans="1:8" x14ac:dyDescent="0.25">
      <c r="A121" s="1">
        <v>43971</v>
      </c>
      <c r="B121" s="2">
        <v>0</v>
      </c>
      <c r="C121" s="2">
        <v>0</v>
      </c>
      <c r="D121" s="2"/>
      <c r="E121" s="2">
        <f>SUM($B$2:B121)</f>
        <v>328</v>
      </c>
      <c r="F121" s="2">
        <f>SUM($D$2:D121)</f>
        <v>6</v>
      </c>
      <c r="G121" s="2">
        <f>SUM($C$2:C121)</f>
        <v>322</v>
      </c>
      <c r="H121" s="2">
        <f t="shared" si="1"/>
        <v>0</v>
      </c>
    </row>
    <row r="122" spans="1:8" x14ac:dyDescent="0.25">
      <c r="A122" s="1">
        <v>43972</v>
      </c>
      <c r="B122" s="2">
        <v>0</v>
      </c>
      <c r="C122" s="2">
        <v>0</v>
      </c>
      <c r="D122" s="2"/>
      <c r="E122" s="2">
        <f>SUM($B$2:B122)</f>
        <v>328</v>
      </c>
      <c r="F122" s="2">
        <f>SUM($D$2:D122)</f>
        <v>6</v>
      </c>
      <c r="G122" s="2">
        <f>SUM($C$2:C122)</f>
        <v>322</v>
      </c>
      <c r="H122" s="2">
        <f t="shared" si="1"/>
        <v>0</v>
      </c>
    </row>
    <row r="123" spans="1:8" x14ac:dyDescent="0.25">
      <c r="A123" s="1">
        <v>43973</v>
      </c>
      <c r="B123" s="2">
        <v>0</v>
      </c>
      <c r="C123" s="2">
        <v>0</v>
      </c>
      <c r="D123" s="2"/>
      <c r="E123" s="2">
        <f>SUM($B$2:B123)</f>
        <v>328</v>
      </c>
      <c r="F123" s="2">
        <f>SUM($D$2:D123)</f>
        <v>6</v>
      </c>
      <c r="G123" s="2">
        <f>SUM($C$2:C123)</f>
        <v>322</v>
      </c>
      <c r="H123" s="2">
        <f t="shared" si="1"/>
        <v>0</v>
      </c>
    </row>
    <row r="124" spans="1:8" x14ac:dyDescent="0.25">
      <c r="A124" s="1">
        <v>43974</v>
      </c>
      <c r="B124" s="2">
        <v>0</v>
      </c>
      <c r="C124" s="2">
        <v>0</v>
      </c>
      <c r="D124" s="2"/>
      <c r="E124" s="2">
        <f>SUM($B$2:B124)</f>
        <v>328</v>
      </c>
      <c r="F124" s="2">
        <f>SUM($D$2:D124)</f>
        <v>6</v>
      </c>
      <c r="G124" s="2">
        <f>SUM($C$2:C124)</f>
        <v>322</v>
      </c>
      <c r="H124" s="2">
        <f t="shared" si="1"/>
        <v>0</v>
      </c>
    </row>
    <row r="125" spans="1:8" x14ac:dyDescent="0.25">
      <c r="A125" s="1">
        <v>43975</v>
      </c>
      <c r="B125" s="2">
        <v>0</v>
      </c>
      <c r="C125" s="2">
        <v>0</v>
      </c>
      <c r="D125" s="2"/>
      <c r="E125" s="2">
        <f>SUM($B$2:B125)</f>
        <v>328</v>
      </c>
      <c r="F125" s="2">
        <f>SUM($D$2:D125)</f>
        <v>6</v>
      </c>
      <c r="G125" s="2">
        <f>SUM($C$2:C125)</f>
        <v>322</v>
      </c>
      <c r="H125" s="2">
        <f t="shared" si="1"/>
        <v>0</v>
      </c>
    </row>
    <row r="126" spans="1:8" x14ac:dyDescent="0.25">
      <c r="A126" s="1">
        <v>43976</v>
      </c>
      <c r="B126" s="2">
        <v>0</v>
      </c>
      <c r="C126" s="2">
        <v>0</v>
      </c>
      <c r="D126" s="2"/>
      <c r="E126" s="2">
        <f>SUM($B$2:B126)</f>
        <v>328</v>
      </c>
      <c r="F126" s="2">
        <f>SUM($D$2:D126)</f>
        <v>6</v>
      </c>
      <c r="G126" s="2">
        <f>SUM($C$2:C126)</f>
        <v>322</v>
      </c>
      <c r="H126" s="2">
        <f t="shared" si="1"/>
        <v>0</v>
      </c>
    </row>
    <row r="127" spans="1:8" x14ac:dyDescent="0.25">
      <c r="A127" s="1">
        <v>43977</v>
      </c>
      <c r="B127" s="2">
        <v>0</v>
      </c>
      <c r="C127" s="2">
        <v>0</v>
      </c>
      <c r="D127" s="2"/>
      <c r="E127" s="2">
        <f>SUM($B$2:B127)</f>
        <v>328</v>
      </c>
      <c r="F127" s="2">
        <f>SUM($D$2:D127)</f>
        <v>6</v>
      </c>
      <c r="G127" s="2">
        <f>SUM($C$2:C127)</f>
        <v>322</v>
      </c>
      <c r="H127" s="2">
        <f t="shared" si="1"/>
        <v>0</v>
      </c>
    </row>
    <row r="128" spans="1:8" x14ac:dyDescent="0.25">
      <c r="A128" s="1">
        <v>43978</v>
      </c>
      <c r="B128" s="2">
        <v>0</v>
      </c>
      <c r="C128" s="2">
        <v>0</v>
      </c>
      <c r="D128" s="2"/>
      <c r="E128" s="2">
        <f>SUM($B$2:B128)</f>
        <v>328</v>
      </c>
      <c r="F128" s="2">
        <f>SUM($D$2:D128)</f>
        <v>6</v>
      </c>
      <c r="G128" s="2">
        <f>SUM($C$2:C128)</f>
        <v>322</v>
      </c>
      <c r="H128" s="2">
        <f t="shared" si="1"/>
        <v>0</v>
      </c>
    </row>
    <row r="129" spans="1:8" x14ac:dyDescent="0.25">
      <c r="A129" s="1">
        <v>43979</v>
      </c>
      <c r="B129" s="2">
        <v>0</v>
      </c>
      <c r="C129" s="2">
        <v>0</v>
      </c>
      <c r="D129" s="2"/>
      <c r="E129" s="2">
        <f>SUM($B$2:B129)</f>
        <v>328</v>
      </c>
      <c r="F129" s="2">
        <f>SUM($D$2:D129)</f>
        <v>6</v>
      </c>
      <c r="G129" s="2">
        <f>SUM($C$2:C129)</f>
        <v>322</v>
      </c>
      <c r="H129" s="2">
        <f t="shared" si="1"/>
        <v>0</v>
      </c>
    </row>
    <row r="130" spans="1:8" x14ac:dyDescent="0.25">
      <c r="A130" s="1">
        <v>43980</v>
      </c>
      <c r="B130" s="2">
        <v>0</v>
      </c>
      <c r="C130" s="2">
        <v>0</v>
      </c>
      <c r="D130" s="2"/>
      <c r="E130" s="2">
        <f>SUM($B$2:B130)</f>
        <v>328</v>
      </c>
      <c r="F130" s="2">
        <f>SUM($D$2:D130)</f>
        <v>6</v>
      </c>
      <c r="G130" s="2">
        <f>SUM($C$2:C130)</f>
        <v>322</v>
      </c>
      <c r="H130" s="2">
        <f t="shared" si="1"/>
        <v>0</v>
      </c>
    </row>
    <row r="131" spans="1:8" x14ac:dyDescent="0.25">
      <c r="A131" s="1">
        <v>43981</v>
      </c>
      <c r="B131" s="2">
        <v>0</v>
      </c>
      <c r="C131" s="2">
        <v>0</v>
      </c>
      <c r="D131" s="2"/>
      <c r="E131" s="2">
        <f>SUM($B$2:B131)</f>
        <v>328</v>
      </c>
      <c r="F131" s="2">
        <f>SUM($D$2:D131)</f>
        <v>6</v>
      </c>
      <c r="G131" s="2">
        <f>SUM($C$2:C131)</f>
        <v>322</v>
      </c>
      <c r="H131" s="2">
        <f t="shared" ref="H131:H194" si="2">$E131-SUM($F131,$G131)</f>
        <v>0</v>
      </c>
    </row>
    <row r="132" spans="1:8" x14ac:dyDescent="0.25">
      <c r="A132" s="1">
        <v>43982</v>
      </c>
      <c r="B132" s="2">
        <v>0</v>
      </c>
      <c r="C132" s="2">
        <v>0</v>
      </c>
      <c r="D132" s="2"/>
      <c r="E132" s="2">
        <f>SUM($B$2:B132)</f>
        <v>328</v>
      </c>
      <c r="F132" s="2">
        <f>SUM($D$2:D132)</f>
        <v>6</v>
      </c>
      <c r="G132" s="2">
        <f>SUM($C$2:C132)</f>
        <v>322</v>
      </c>
      <c r="H132" s="2">
        <f t="shared" si="2"/>
        <v>0</v>
      </c>
    </row>
    <row r="133" spans="1:8" x14ac:dyDescent="0.25">
      <c r="A133" s="1">
        <v>43983</v>
      </c>
      <c r="B133" s="2">
        <v>0</v>
      </c>
      <c r="C133" s="2">
        <v>0</v>
      </c>
      <c r="D133" s="2"/>
      <c r="E133" s="2">
        <f>SUM($B$2:B133)</f>
        <v>328</v>
      </c>
      <c r="F133" s="2">
        <f>SUM($D$2:D133)</f>
        <v>6</v>
      </c>
      <c r="G133" s="2">
        <f>SUM($C$2:C133)</f>
        <v>322</v>
      </c>
      <c r="H133" s="2">
        <f t="shared" si="2"/>
        <v>0</v>
      </c>
    </row>
    <row r="134" spans="1:8" x14ac:dyDescent="0.25">
      <c r="A134" s="1">
        <v>43984</v>
      </c>
      <c r="B134" s="2">
        <v>0</v>
      </c>
      <c r="C134" s="2">
        <v>0</v>
      </c>
      <c r="D134" s="2"/>
      <c r="E134" s="2">
        <f>SUM($B$2:B134)</f>
        <v>328</v>
      </c>
      <c r="F134" s="2">
        <f>SUM($D$2:D134)</f>
        <v>6</v>
      </c>
      <c r="G134" s="2">
        <f>SUM($C$2:C134)</f>
        <v>322</v>
      </c>
      <c r="H134" s="2">
        <f t="shared" si="2"/>
        <v>0</v>
      </c>
    </row>
    <row r="135" spans="1:8" x14ac:dyDescent="0.25">
      <c r="A135" s="1">
        <v>43985</v>
      </c>
      <c r="B135" s="2">
        <v>0</v>
      </c>
      <c r="C135" s="2">
        <v>0</v>
      </c>
      <c r="D135" s="2"/>
      <c r="E135" s="2">
        <f>SUM($B$2:B135)</f>
        <v>328</v>
      </c>
      <c r="F135" s="2">
        <f>SUM($D$2:D135)</f>
        <v>6</v>
      </c>
      <c r="G135" s="2">
        <f>SUM($C$2:C135)</f>
        <v>322</v>
      </c>
      <c r="H135" s="2">
        <f t="shared" si="2"/>
        <v>0</v>
      </c>
    </row>
    <row r="136" spans="1:8" x14ac:dyDescent="0.25">
      <c r="A136" s="1">
        <v>43986</v>
      </c>
      <c r="B136" s="2">
        <v>0</v>
      </c>
      <c r="C136" s="2">
        <v>0</v>
      </c>
      <c r="D136" s="2"/>
      <c r="E136" s="2">
        <f>SUM($B$2:B136)</f>
        <v>328</v>
      </c>
      <c r="F136" s="2">
        <f>SUM($D$2:D136)</f>
        <v>6</v>
      </c>
      <c r="G136" s="2">
        <f>SUM($C$2:C136)</f>
        <v>322</v>
      </c>
      <c r="H136" s="2">
        <f t="shared" si="2"/>
        <v>0</v>
      </c>
    </row>
    <row r="137" spans="1:8" x14ac:dyDescent="0.25">
      <c r="A137" s="1">
        <v>43987</v>
      </c>
      <c r="B137" s="2">
        <v>0</v>
      </c>
      <c r="C137" s="2">
        <v>0</v>
      </c>
      <c r="D137" s="2"/>
      <c r="E137" s="2">
        <f>SUM($B$2:B137)</f>
        <v>328</v>
      </c>
      <c r="F137" s="2">
        <f>SUM($D$2:D137)</f>
        <v>6</v>
      </c>
      <c r="G137" s="2">
        <f>SUM($C$2:C137)</f>
        <v>322</v>
      </c>
      <c r="H137" s="2">
        <f t="shared" si="2"/>
        <v>0</v>
      </c>
    </row>
    <row r="138" spans="1:8" x14ac:dyDescent="0.25">
      <c r="A138" s="1">
        <v>43988</v>
      </c>
      <c r="B138" s="2">
        <v>0</v>
      </c>
      <c r="C138" s="2">
        <v>0</v>
      </c>
      <c r="D138" s="2"/>
      <c r="E138" s="2">
        <f>SUM($B$2:B138)</f>
        <v>328</v>
      </c>
      <c r="F138" s="2">
        <f>SUM($D$2:D138)</f>
        <v>6</v>
      </c>
      <c r="G138" s="2">
        <f>SUM($C$2:C138)</f>
        <v>322</v>
      </c>
      <c r="H138" s="2">
        <f t="shared" si="2"/>
        <v>0</v>
      </c>
    </row>
    <row r="139" spans="1:8" x14ac:dyDescent="0.25">
      <c r="A139" s="1">
        <v>43989</v>
      </c>
      <c r="B139" s="2">
        <v>0</v>
      </c>
      <c r="C139" s="2">
        <v>0</v>
      </c>
      <c r="D139" s="2"/>
      <c r="E139" s="2">
        <f>SUM($B$2:B139)</f>
        <v>328</v>
      </c>
      <c r="F139" s="2">
        <f>SUM($D$2:D139)</f>
        <v>6</v>
      </c>
      <c r="G139" s="2">
        <f>SUM($C$2:C139)</f>
        <v>322</v>
      </c>
      <c r="H139" s="2">
        <f t="shared" si="2"/>
        <v>0</v>
      </c>
    </row>
    <row r="140" spans="1:8" x14ac:dyDescent="0.25">
      <c r="A140" s="1">
        <v>43990</v>
      </c>
      <c r="B140" s="2">
        <v>0</v>
      </c>
      <c r="C140" s="2">
        <v>0</v>
      </c>
      <c r="D140" s="2"/>
      <c r="E140" s="2">
        <f>SUM($B$2:B140)</f>
        <v>328</v>
      </c>
      <c r="F140" s="2">
        <f>SUM($D$2:D140)</f>
        <v>6</v>
      </c>
      <c r="G140" s="2">
        <f>SUM($C$2:C140)</f>
        <v>322</v>
      </c>
      <c r="H140" s="2">
        <f t="shared" si="2"/>
        <v>0</v>
      </c>
    </row>
    <row r="141" spans="1:8" x14ac:dyDescent="0.25">
      <c r="A141" s="1">
        <v>43991</v>
      </c>
      <c r="B141" s="2">
        <v>0</v>
      </c>
      <c r="C141" s="2">
        <v>0</v>
      </c>
      <c r="D141" s="2"/>
      <c r="E141" s="2">
        <f>SUM($B$2:B141)</f>
        <v>328</v>
      </c>
      <c r="F141" s="2">
        <f>SUM($D$2:D141)</f>
        <v>6</v>
      </c>
      <c r="G141" s="2">
        <f>SUM($C$2:C141)</f>
        <v>322</v>
      </c>
      <c r="H141" s="2">
        <f t="shared" si="2"/>
        <v>0</v>
      </c>
    </row>
    <row r="142" spans="1:8" x14ac:dyDescent="0.25">
      <c r="A142" s="1">
        <v>43992</v>
      </c>
      <c r="B142" s="2">
        <v>0</v>
      </c>
      <c r="C142" s="2">
        <v>0</v>
      </c>
      <c r="D142" s="2"/>
      <c r="E142" s="2">
        <f>SUM($B$2:B142)</f>
        <v>328</v>
      </c>
      <c r="F142" s="2">
        <f>SUM($D$2:D142)</f>
        <v>6</v>
      </c>
      <c r="G142" s="2">
        <f>SUM($C$2:C142)</f>
        <v>322</v>
      </c>
      <c r="H142" s="2">
        <f t="shared" si="2"/>
        <v>0</v>
      </c>
    </row>
    <row r="143" spans="1:8" x14ac:dyDescent="0.25">
      <c r="A143" s="1">
        <v>43993</v>
      </c>
      <c r="B143" s="2">
        <v>0</v>
      </c>
      <c r="C143" s="2">
        <v>0</v>
      </c>
      <c r="D143" s="2"/>
      <c r="E143" s="2">
        <f>SUM($B$2:B143)</f>
        <v>328</v>
      </c>
      <c r="F143" s="2">
        <f>SUM($D$2:D143)</f>
        <v>6</v>
      </c>
      <c r="G143" s="2">
        <f>SUM($C$2:C143)</f>
        <v>322</v>
      </c>
      <c r="H143" s="2">
        <f t="shared" si="2"/>
        <v>0</v>
      </c>
    </row>
    <row r="144" spans="1:8" x14ac:dyDescent="0.25">
      <c r="A144" s="1">
        <v>43994</v>
      </c>
      <c r="B144" s="2">
        <v>0</v>
      </c>
      <c r="C144" s="2">
        <v>0</v>
      </c>
      <c r="D144" s="2"/>
      <c r="E144" s="2">
        <f>SUM($B$2:B144)</f>
        <v>328</v>
      </c>
      <c r="F144" s="2">
        <f>SUM($D$2:D144)</f>
        <v>6</v>
      </c>
      <c r="G144" s="2">
        <f>SUM($C$2:C144)</f>
        <v>322</v>
      </c>
      <c r="H144" s="2">
        <f t="shared" si="2"/>
        <v>0</v>
      </c>
    </row>
    <row r="145" spans="1:8" x14ac:dyDescent="0.25">
      <c r="A145" s="1">
        <v>43995</v>
      </c>
      <c r="B145" s="2">
        <v>0</v>
      </c>
      <c r="C145" s="2">
        <v>0</v>
      </c>
      <c r="D145" s="2"/>
      <c r="E145" s="2">
        <f>SUM($B$2:B145)</f>
        <v>328</v>
      </c>
      <c r="F145" s="2">
        <f>SUM($D$2:D145)</f>
        <v>6</v>
      </c>
      <c r="G145" s="2">
        <f>SUM($C$2:C145)</f>
        <v>322</v>
      </c>
      <c r="H145" s="2">
        <f t="shared" si="2"/>
        <v>0</v>
      </c>
    </row>
    <row r="146" spans="1:8" x14ac:dyDescent="0.25">
      <c r="A146" s="1">
        <v>43996</v>
      </c>
      <c r="B146" s="2">
        <v>3</v>
      </c>
      <c r="C146" s="2">
        <v>0</v>
      </c>
      <c r="D146" s="2"/>
      <c r="E146" s="2">
        <f>SUM($B$2:B146)</f>
        <v>331</v>
      </c>
      <c r="F146" s="2">
        <f>SUM($D$2:D146)</f>
        <v>6</v>
      </c>
      <c r="G146" s="2">
        <f>SUM($C$2:C146)</f>
        <v>322</v>
      </c>
      <c r="H146" s="2">
        <f t="shared" si="2"/>
        <v>3</v>
      </c>
    </row>
    <row r="147" spans="1:8" x14ac:dyDescent="0.25">
      <c r="A147" s="1">
        <v>43997</v>
      </c>
      <c r="B147" s="2">
        <v>4</v>
      </c>
      <c r="C147" s="2">
        <v>0</v>
      </c>
      <c r="D147" s="2"/>
      <c r="E147" s="2">
        <f>SUM($B$2:B147)</f>
        <v>335</v>
      </c>
      <c r="F147" s="2">
        <f>SUM($D$2:D147)</f>
        <v>6</v>
      </c>
      <c r="G147" s="2">
        <f>SUM($C$2:C147)</f>
        <v>322</v>
      </c>
      <c r="H147" s="2">
        <f t="shared" si="2"/>
        <v>7</v>
      </c>
    </row>
    <row r="148" spans="1:8" x14ac:dyDescent="0.25">
      <c r="A148" s="1">
        <v>43998</v>
      </c>
      <c r="B148" s="2">
        <v>1</v>
      </c>
      <c r="C148" s="2">
        <v>0</v>
      </c>
      <c r="D148" s="2"/>
      <c r="E148" s="2">
        <f>SUM($B$2:B148)</f>
        <v>336</v>
      </c>
      <c r="F148" s="2">
        <f>SUM($D$2:D148)</f>
        <v>6</v>
      </c>
      <c r="G148" s="2">
        <f>SUM($C$2:C148)</f>
        <v>322</v>
      </c>
      <c r="H148" s="2">
        <f t="shared" si="2"/>
        <v>8</v>
      </c>
    </row>
    <row r="149" spans="1:8" x14ac:dyDescent="0.25">
      <c r="A149" s="1">
        <v>43999</v>
      </c>
      <c r="B149" s="2">
        <v>2</v>
      </c>
      <c r="C149" s="2">
        <v>0</v>
      </c>
      <c r="D149" s="2"/>
      <c r="E149" s="2">
        <f>SUM($B$2:B149)</f>
        <v>338</v>
      </c>
      <c r="F149" s="2">
        <f>SUM($D$2:D149)</f>
        <v>6</v>
      </c>
      <c r="G149" s="2">
        <f>SUM($C$2:C149)</f>
        <v>322</v>
      </c>
      <c r="H149" s="2">
        <f t="shared" si="2"/>
        <v>10</v>
      </c>
    </row>
    <row r="150" spans="1:8" x14ac:dyDescent="0.25">
      <c r="A150" s="1">
        <v>44000</v>
      </c>
      <c r="B150" s="2">
        <v>2</v>
      </c>
      <c r="C150" s="2">
        <v>0</v>
      </c>
      <c r="D150" s="2"/>
      <c r="E150" s="2">
        <f>SUM($B$2:B150)</f>
        <v>340</v>
      </c>
      <c r="F150" s="2">
        <f>SUM($D$2:D150)</f>
        <v>6</v>
      </c>
      <c r="G150" s="2">
        <f>SUM($C$2:C150)</f>
        <v>322</v>
      </c>
      <c r="H150" s="2">
        <f t="shared" si="2"/>
        <v>12</v>
      </c>
    </row>
    <row r="151" spans="1:8" x14ac:dyDescent="0.25">
      <c r="A151" s="1">
        <v>44001</v>
      </c>
      <c r="B151" s="2">
        <v>1</v>
      </c>
      <c r="C151" s="2">
        <v>0</v>
      </c>
      <c r="D151" s="2"/>
      <c r="E151" s="2">
        <f>SUM($B$2:B151)</f>
        <v>341</v>
      </c>
      <c r="F151" s="2">
        <f>SUM($D$2:D151)</f>
        <v>6</v>
      </c>
      <c r="G151" s="2">
        <f>SUM($C$2:C151)</f>
        <v>322</v>
      </c>
      <c r="H151" s="2">
        <f t="shared" si="2"/>
        <v>13</v>
      </c>
    </row>
    <row r="152" spans="1:8" x14ac:dyDescent="0.25">
      <c r="A152" s="1">
        <v>44002</v>
      </c>
      <c r="B152" s="2">
        <v>3</v>
      </c>
      <c r="C152" s="2">
        <v>0</v>
      </c>
      <c r="D152" s="2"/>
      <c r="E152" s="2">
        <f>SUM($B$2:B152)</f>
        <v>344</v>
      </c>
      <c r="F152" s="2">
        <f>SUM($D$2:D152)</f>
        <v>6</v>
      </c>
      <c r="G152" s="2">
        <f>SUM($C$2:C152)</f>
        <v>322</v>
      </c>
      <c r="H152" s="2">
        <f t="shared" si="2"/>
        <v>16</v>
      </c>
    </row>
    <row r="153" spans="1:8" x14ac:dyDescent="0.25">
      <c r="A153" s="1">
        <v>44003</v>
      </c>
      <c r="B153" s="2">
        <v>2</v>
      </c>
      <c r="C153" s="2">
        <v>0</v>
      </c>
      <c r="D153" s="2"/>
      <c r="E153" s="2">
        <f>SUM($B$2:B153)</f>
        <v>346</v>
      </c>
      <c r="F153" s="2">
        <f>SUM($D$2:D153)</f>
        <v>6</v>
      </c>
      <c r="G153" s="2">
        <f>SUM($C$2:C153)</f>
        <v>322</v>
      </c>
      <c r="H153" s="2">
        <f t="shared" si="2"/>
        <v>18</v>
      </c>
    </row>
    <row r="154" spans="1:8" x14ac:dyDescent="0.25">
      <c r="A154" s="1">
        <v>44004</v>
      </c>
      <c r="B154" s="2">
        <v>0</v>
      </c>
      <c r="C154" s="2">
        <v>1</v>
      </c>
      <c r="D154" s="2"/>
      <c r="E154" s="2">
        <f>SUM($B$2:B154)</f>
        <v>346</v>
      </c>
      <c r="F154" s="2">
        <f>SUM($D$2:D154)</f>
        <v>6</v>
      </c>
      <c r="G154" s="2">
        <f>SUM($C$2:C154)</f>
        <v>323</v>
      </c>
      <c r="H154" s="2">
        <f t="shared" si="2"/>
        <v>17</v>
      </c>
    </row>
    <row r="155" spans="1:8" x14ac:dyDescent="0.25">
      <c r="A155" s="1">
        <v>44005</v>
      </c>
      <c r="B155" s="2">
        <v>2</v>
      </c>
      <c r="C155" s="2">
        <v>0</v>
      </c>
      <c r="D155" s="2"/>
      <c r="E155" s="2">
        <f>SUM($B$2:B155)</f>
        <v>348</v>
      </c>
      <c r="F155" s="2">
        <f>SUM($D$2:D155)</f>
        <v>6</v>
      </c>
      <c r="G155" s="2">
        <f>SUM($C$2:C155)</f>
        <v>323</v>
      </c>
      <c r="H155" s="2">
        <f t="shared" si="2"/>
        <v>19</v>
      </c>
    </row>
    <row r="156" spans="1:8" x14ac:dyDescent="0.25">
      <c r="A156" s="1">
        <v>44006</v>
      </c>
      <c r="B156" s="2">
        <v>1</v>
      </c>
      <c r="C156" s="2">
        <v>0</v>
      </c>
      <c r="D156" s="2"/>
      <c r="E156" s="2">
        <f>SUM($B$2:B156)</f>
        <v>349</v>
      </c>
      <c r="F156" s="2">
        <f>SUM($D$2:D156)</f>
        <v>6</v>
      </c>
      <c r="G156" s="2">
        <f>SUM($C$2:C156)</f>
        <v>323</v>
      </c>
      <c r="H156" s="2">
        <f t="shared" si="2"/>
        <v>20</v>
      </c>
    </row>
    <row r="157" spans="1:8" x14ac:dyDescent="0.25">
      <c r="A157" s="1">
        <v>44007</v>
      </c>
      <c r="B157" s="2">
        <v>0</v>
      </c>
      <c r="C157" s="2">
        <v>1</v>
      </c>
      <c r="D157" s="2"/>
      <c r="E157" s="2">
        <f>SUM($B$2:B157)</f>
        <v>349</v>
      </c>
      <c r="F157" s="2">
        <f>SUM($D$2:D157)</f>
        <v>6</v>
      </c>
      <c r="G157" s="2">
        <f>SUM($C$2:C157)</f>
        <v>324</v>
      </c>
      <c r="H157" s="2">
        <f t="shared" si="2"/>
        <v>19</v>
      </c>
    </row>
    <row r="158" spans="1:8" x14ac:dyDescent="0.25">
      <c r="A158" s="1">
        <v>44008</v>
      </c>
      <c r="B158" s="2">
        <v>0</v>
      </c>
      <c r="C158" s="2">
        <v>2</v>
      </c>
      <c r="D158" s="2"/>
      <c r="E158" s="2">
        <f>SUM($B$2:B158)</f>
        <v>349</v>
      </c>
      <c r="F158" s="2">
        <f>SUM($D$2:D158)</f>
        <v>6</v>
      </c>
      <c r="G158" s="2">
        <f>SUM($C$2:C158)</f>
        <v>326</v>
      </c>
      <c r="H158" s="2">
        <f t="shared" si="2"/>
        <v>17</v>
      </c>
    </row>
    <row r="159" spans="1:8" x14ac:dyDescent="0.25">
      <c r="A159" s="1">
        <v>44009</v>
      </c>
      <c r="B159" s="2">
        <v>0</v>
      </c>
      <c r="C159" s="2">
        <v>5</v>
      </c>
      <c r="D159" s="2"/>
      <c r="E159" s="2">
        <f>SUM($B$2:B159)</f>
        <v>349</v>
      </c>
      <c r="F159" s="2">
        <f>SUM($D$2:D159)</f>
        <v>6</v>
      </c>
      <c r="G159" s="2">
        <f>SUM($C$2:C159)</f>
        <v>331</v>
      </c>
      <c r="H159" s="2">
        <f t="shared" si="2"/>
        <v>12</v>
      </c>
    </row>
    <row r="160" spans="1:8" x14ac:dyDescent="0.25">
      <c r="A160" s="1">
        <v>44010</v>
      </c>
      <c r="B160" s="2">
        <v>0</v>
      </c>
      <c r="C160" s="2">
        <v>2</v>
      </c>
      <c r="D160" s="2"/>
      <c r="E160" s="2">
        <f>SUM($B$2:B160)</f>
        <v>349</v>
      </c>
      <c r="F160" s="2">
        <f>SUM($D$2:D160)</f>
        <v>6</v>
      </c>
      <c r="G160" s="2">
        <f>SUM($C$2:C160)</f>
        <v>333</v>
      </c>
      <c r="H160" s="2">
        <f t="shared" si="2"/>
        <v>10</v>
      </c>
    </row>
    <row r="161" spans="1:8" x14ac:dyDescent="0.25">
      <c r="A161" s="1">
        <v>44011</v>
      </c>
      <c r="B161" s="2">
        <v>0</v>
      </c>
      <c r="C161" s="2">
        <v>1</v>
      </c>
      <c r="D161" s="2"/>
      <c r="E161" s="2">
        <f>SUM($B$2:B161)</f>
        <v>349</v>
      </c>
      <c r="F161" s="2">
        <f>SUM($D$2:D161)</f>
        <v>6</v>
      </c>
      <c r="G161" s="2">
        <f>SUM($C$2:C161)</f>
        <v>334</v>
      </c>
      <c r="H161" s="2">
        <f t="shared" si="2"/>
        <v>9</v>
      </c>
    </row>
    <row r="162" spans="1:8" x14ac:dyDescent="0.25">
      <c r="A162" s="1">
        <v>44012</v>
      </c>
      <c r="B162" s="2">
        <v>0</v>
      </c>
      <c r="C162" s="2">
        <v>0</v>
      </c>
      <c r="D162" s="2"/>
      <c r="E162" s="2">
        <f>SUM($B$2:B162)</f>
        <v>349</v>
      </c>
      <c r="F162" s="2">
        <f>SUM($D$2:D162)</f>
        <v>6</v>
      </c>
      <c r="G162" s="2">
        <f>SUM($C$2:C162)</f>
        <v>334</v>
      </c>
      <c r="H162" s="2">
        <f t="shared" si="2"/>
        <v>9</v>
      </c>
    </row>
    <row r="163" spans="1:8" x14ac:dyDescent="0.25">
      <c r="A163" s="1">
        <v>44013</v>
      </c>
      <c r="B163" s="2">
        <v>0</v>
      </c>
      <c r="C163" s="2">
        <v>0</v>
      </c>
      <c r="D163" s="2"/>
      <c r="E163" s="2">
        <f>SUM($B$2:B163)</f>
        <v>349</v>
      </c>
      <c r="F163" s="2">
        <f>SUM($D$2:D163)</f>
        <v>6</v>
      </c>
      <c r="G163" s="2">
        <f>SUM($C$2:C163)</f>
        <v>334</v>
      </c>
      <c r="H163" s="2">
        <f t="shared" si="2"/>
        <v>9</v>
      </c>
    </row>
    <row r="164" spans="1:8" x14ac:dyDescent="0.25">
      <c r="A164" s="1">
        <v>44014</v>
      </c>
      <c r="B164" s="2">
        <v>0</v>
      </c>
      <c r="C164" s="2">
        <v>0</v>
      </c>
      <c r="D164" s="2"/>
      <c r="E164" s="2">
        <f>SUM($B$2:B164)</f>
        <v>349</v>
      </c>
      <c r="F164" s="2">
        <f>SUM($D$2:D164)</f>
        <v>6</v>
      </c>
      <c r="G164" s="2">
        <f>SUM($C$2:C164)</f>
        <v>334</v>
      </c>
      <c r="H164" s="2">
        <f t="shared" si="2"/>
        <v>9</v>
      </c>
    </row>
    <row r="165" spans="1:8" x14ac:dyDescent="0.25">
      <c r="A165" s="1">
        <v>44015</v>
      </c>
      <c r="B165" s="2">
        <v>0</v>
      </c>
      <c r="C165" s="2">
        <v>2</v>
      </c>
      <c r="D165" s="2"/>
      <c r="E165" s="2">
        <f>SUM($B$2:B165)</f>
        <v>349</v>
      </c>
      <c r="F165" s="2">
        <f>SUM($D$2:D165)</f>
        <v>6</v>
      </c>
      <c r="G165" s="2">
        <f>SUM($C$2:C165)</f>
        <v>336</v>
      </c>
      <c r="H165" s="2">
        <f t="shared" si="2"/>
        <v>7</v>
      </c>
    </row>
    <row r="166" spans="1:8" x14ac:dyDescent="0.25">
      <c r="A166" s="1">
        <v>44016</v>
      </c>
      <c r="B166" s="2">
        <v>0</v>
      </c>
      <c r="C166" s="2">
        <v>1</v>
      </c>
      <c r="D166" s="2"/>
      <c r="E166" s="2">
        <f>SUM($B$2:B166)</f>
        <v>349</v>
      </c>
      <c r="F166" s="2">
        <f>SUM($D$2:D166)</f>
        <v>6</v>
      </c>
      <c r="G166" s="2">
        <f>SUM($C$2:C166)</f>
        <v>337</v>
      </c>
      <c r="H166" s="2">
        <f t="shared" si="2"/>
        <v>6</v>
      </c>
    </row>
    <row r="167" spans="1:8" x14ac:dyDescent="0.25">
      <c r="A167" s="1">
        <v>44017</v>
      </c>
      <c r="B167" s="2">
        <v>0</v>
      </c>
      <c r="C167" s="2">
        <v>0</v>
      </c>
      <c r="D167" s="2"/>
      <c r="E167" s="2">
        <f>SUM($B$2:B167)</f>
        <v>349</v>
      </c>
      <c r="F167" s="2">
        <f>SUM($D$2:D167)</f>
        <v>6</v>
      </c>
      <c r="G167" s="2">
        <f>SUM($C$2:C167)</f>
        <v>337</v>
      </c>
      <c r="H167" s="2">
        <f t="shared" si="2"/>
        <v>6</v>
      </c>
    </row>
    <row r="168" spans="1:8" x14ac:dyDescent="0.25">
      <c r="A168" s="1">
        <v>44018</v>
      </c>
      <c r="B168" s="2">
        <v>0</v>
      </c>
      <c r="C168" s="2">
        <v>0</v>
      </c>
      <c r="D168" s="2"/>
      <c r="E168" s="2">
        <f>SUM($B$2:B168)</f>
        <v>349</v>
      </c>
      <c r="F168" s="2">
        <f>SUM($D$2:D168)</f>
        <v>6</v>
      </c>
      <c r="G168" s="2">
        <f>SUM($C$2:C168)</f>
        <v>337</v>
      </c>
      <c r="H168" s="2">
        <f t="shared" si="2"/>
        <v>6</v>
      </c>
    </row>
    <row r="169" spans="1:8" x14ac:dyDescent="0.25">
      <c r="A169" s="1">
        <v>44019</v>
      </c>
      <c r="B169" s="2">
        <v>0</v>
      </c>
      <c r="C169" s="2">
        <v>0</v>
      </c>
      <c r="D169" s="2"/>
      <c r="E169" s="2">
        <f>SUM($B$2:B169)</f>
        <v>349</v>
      </c>
      <c r="F169" s="2">
        <f>SUM($D$2:D169)</f>
        <v>6</v>
      </c>
      <c r="G169" s="2">
        <f>SUM($C$2:C169)</f>
        <v>337</v>
      </c>
      <c r="H169" s="2">
        <f t="shared" si="2"/>
        <v>6</v>
      </c>
    </row>
    <row r="170" spans="1:8" x14ac:dyDescent="0.25">
      <c r="A170" s="1">
        <v>44020</v>
      </c>
      <c r="B170" s="2">
        <v>0</v>
      </c>
      <c r="C170" s="2">
        <v>2</v>
      </c>
      <c r="D170" s="2"/>
      <c r="E170" s="2">
        <f>SUM($B$2:B170)</f>
        <v>349</v>
      </c>
      <c r="F170" s="2">
        <f>SUM($D$2:D170)</f>
        <v>6</v>
      </c>
      <c r="G170" s="2">
        <f>SUM($C$2:C170)</f>
        <v>339</v>
      </c>
      <c r="H170" s="2">
        <f t="shared" si="2"/>
        <v>4</v>
      </c>
    </row>
    <row r="171" spans="1:8" x14ac:dyDescent="0.25">
      <c r="A171" s="1">
        <v>44021</v>
      </c>
      <c r="B171" s="2">
        <v>0</v>
      </c>
      <c r="C171" s="2">
        <v>0</v>
      </c>
      <c r="D171" s="2"/>
      <c r="E171" s="2">
        <f>SUM($B$2:B171)</f>
        <v>349</v>
      </c>
      <c r="F171" s="2">
        <f>SUM($D$2:D171)</f>
        <v>6</v>
      </c>
      <c r="G171" s="2">
        <f>SUM($C$2:C171)</f>
        <v>339</v>
      </c>
      <c r="H171" s="2">
        <f t="shared" si="2"/>
        <v>4</v>
      </c>
    </row>
    <row r="172" spans="1:8" x14ac:dyDescent="0.25">
      <c r="A172" s="1">
        <v>44022</v>
      </c>
      <c r="B172" s="2">
        <v>0</v>
      </c>
      <c r="C172" s="2">
        <v>0</v>
      </c>
      <c r="D172" s="2"/>
      <c r="E172" s="2">
        <f>SUM($B$2:B172)</f>
        <v>349</v>
      </c>
      <c r="F172" s="2">
        <f>SUM($D$2:D172)</f>
        <v>6</v>
      </c>
      <c r="G172" s="2">
        <f>SUM($C$2:C172)</f>
        <v>339</v>
      </c>
      <c r="H172" s="2">
        <f t="shared" si="2"/>
        <v>4</v>
      </c>
    </row>
    <row r="173" spans="1:8" x14ac:dyDescent="0.25">
      <c r="A173" s="1">
        <v>44023</v>
      </c>
      <c r="B173" s="2">
        <v>0</v>
      </c>
      <c r="C173" s="2">
        <v>0</v>
      </c>
      <c r="D173" s="2"/>
      <c r="E173" s="2">
        <f>SUM($B$2:B173)</f>
        <v>349</v>
      </c>
      <c r="F173" s="2">
        <f>SUM($D$2:D173)</f>
        <v>6</v>
      </c>
      <c r="G173" s="2">
        <f>SUM($C$2:C173)</f>
        <v>339</v>
      </c>
      <c r="H173" s="2">
        <f t="shared" si="2"/>
        <v>4</v>
      </c>
    </row>
    <row r="174" spans="1:8" x14ac:dyDescent="0.25">
      <c r="A174" s="1">
        <v>44024</v>
      </c>
      <c r="B174" s="2">
        <v>0</v>
      </c>
      <c r="C174" s="2">
        <v>0</v>
      </c>
      <c r="D174" s="2"/>
      <c r="E174" s="2">
        <f>SUM($B$2:B174)</f>
        <v>349</v>
      </c>
      <c r="F174" s="2">
        <f>SUM($D$2:D174)</f>
        <v>6</v>
      </c>
      <c r="G174" s="2">
        <f>SUM($C$2:C174)</f>
        <v>339</v>
      </c>
      <c r="H174" s="2">
        <f t="shared" si="2"/>
        <v>4</v>
      </c>
    </row>
    <row r="175" spans="1:8" x14ac:dyDescent="0.25">
      <c r="A175" s="1">
        <v>44025</v>
      </c>
      <c r="B175" s="2">
        <v>0</v>
      </c>
      <c r="C175" s="2">
        <v>1</v>
      </c>
      <c r="D175" s="2"/>
      <c r="E175" s="2">
        <f>SUM($B$2:B175)</f>
        <v>349</v>
      </c>
      <c r="F175" s="2">
        <f>SUM($D$2:D175)</f>
        <v>6</v>
      </c>
      <c r="G175" s="2">
        <f>SUM($C$2:C175)</f>
        <v>340</v>
      </c>
      <c r="H175" s="2">
        <f t="shared" si="2"/>
        <v>3</v>
      </c>
    </row>
    <row r="176" spans="1:8" x14ac:dyDescent="0.25">
      <c r="A176" s="1">
        <v>44026</v>
      </c>
      <c r="B176" s="2">
        <v>0</v>
      </c>
      <c r="C176" s="2">
        <v>0</v>
      </c>
      <c r="D176" s="2"/>
      <c r="E176" s="2">
        <f>SUM($B$2:B176)</f>
        <v>349</v>
      </c>
      <c r="F176" s="2">
        <f>SUM($D$2:D176)</f>
        <v>6</v>
      </c>
      <c r="G176" s="2">
        <f>SUM($C$2:C176)</f>
        <v>340</v>
      </c>
      <c r="H176" s="2">
        <f t="shared" si="2"/>
        <v>3</v>
      </c>
    </row>
    <row r="177" spans="1:8" x14ac:dyDescent="0.25">
      <c r="A177" s="1">
        <v>44027</v>
      </c>
      <c r="B177" s="2">
        <v>0</v>
      </c>
      <c r="C177" s="2">
        <v>0</v>
      </c>
      <c r="D177" s="2"/>
      <c r="E177" s="2">
        <f>SUM($B$2:B177)</f>
        <v>349</v>
      </c>
      <c r="F177" s="2">
        <f>SUM($D$2:D177)</f>
        <v>6</v>
      </c>
      <c r="G177" s="2">
        <f>SUM($C$2:C177)</f>
        <v>340</v>
      </c>
      <c r="H177" s="2">
        <f t="shared" si="2"/>
        <v>3</v>
      </c>
    </row>
    <row r="178" spans="1:8" x14ac:dyDescent="0.25">
      <c r="A178" s="1">
        <v>44028</v>
      </c>
      <c r="B178" s="2">
        <v>0</v>
      </c>
      <c r="C178" s="2">
        <v>0</v>
      </c>
      <c r="D178" s="2"/>
      <c r="E178" s="2">
        <f>SUM($B$2:B178)</f>
        <v>349</v>
      </c>
      <c r="F178" s="2">
        <f>SUM($D$2:D178)</f>
        <v>6</v>
      </c>
      <c r="G178" s="2">
        <f>SUM($C$2:C178)</f>
        <v>340</v>
      </c>
      <c r="H178" s="2">
        <f t="shared" si="2"/>
        <v>3</v>
      </c>
    </row>
    <row r="179" spans="1:8" x14ac:dyDescent="0.25">
      <c r="A179" s="1">
        <v>44029</v>
      </c>
      <c r="B179" s="2">
        <v>0</v>
      </c>
      <c r="C179" s="2">
        <v>0</v>
      </c>
      <c r="D179" s="2"/>
      <c r="E179" s="2">
        <f>SUM($B$2:B179)</f>
        <v>349</v>
      </c>
      <c r="F179" s="2">
        <f>SUM($D$2:D179)</f>
        <v>6</v>
      </c>
      <c r="G179" s="2">
        <f>SUM($C$2:C179)</f>
        <v>340</v>
      </c>
      <c r="H179" s="2">
        <f t="shared" si="2"/>
        <v>3</v>
      </c>
    </row>
    <row r="180" spans="1:8" x14ac:dyDescent="0.25">
      <c r="A180" s="1">
        <v>44030</v>
      </c>
      <c r="B180" s="2">
        <v>0</v>
      </c>
      <c r="C180" s="2">
        <v>1</v>
      </c>
      <c r="D180" s="2"/>
      <c r="E180" s="2">
        <f>SUM($B$2:B180)</f>
        <v>349</v>
      </c>
      <c r="F180" s="2">
        <f>SUM($D$2:D180)</f>
        <v>6</v>
      </c>
      <c r="G180" s="2">
        <f>SUM($C$2:C180)</f>
        <v>341</v>
      </c>
      <c r="H180" s="2">
        <f t="shared" si="2"/>
        <v>2</v>
      </c>
    </row>
    <row r="181" spans="1:8" x14ac:dyDescent="0.25">
      <c r="A181" s="1">
        <v>44031</v>
      </c>
      <c r="B181" s="2">
        <v>0</v>
      </c>
      <c r="C181" s="2">
        <v>0</v>
      </c>
      <c r="D181" s="2"/>
      <c r="E181" s="2">
        <f>SUM($B$2:B181)</f>
        <v>349</v>
      </c>
      <c r="F181" s="2">
        <f>SUM($D$2:D181)</f>
        <v>6</v>
      </c>
      <c r="G181" s="2">
        <f>SUM($C$2:C181)</f>
        <v>341</v>
      </c>
      <c r="H181" s="2">
        <f t="shared" si="2"/>
        <v>2</v>
      </c>
    </row>
    <row r="182" spans="1:8" x14ac:dyDescent="0.25">
      <c r="A182" s="1">
        <v>44032</v>
      </c>
      <c r="B182" s="2">
        <v>0</v>
      </c>
      <c r="C182" s="2">
        <v>0</v>
      </c>
      <c r="D182" s="2"/>
      <c r="E182" s="2">
        <f>SUM($B$2:B182)</f>
        <v>349</v>
      </c>
      <c r="F182" s="2">
        <f>SUM($D$2:D182)</f>
        <v>6</v>
      </c>
      <c r="G182" s="2">
        <f>SUM($C$2:C182)</f>
        <v>341</v>
      </c>
      <c r="H182" s="2">
        <f t="shared" si="2"/>
        <v>2</v>
      </c>
    </row>
    <row r="183" spans="1:8" x14ac:dyDescent="0.25">
      <c r="A183" s="1">
        <v>44033</v>
      </c>
      <c r="B183" s="2">
        <v>0</v>
      </c>
      <c r="C183" s="2">
        <v>1</v>
      </c>
      <c r="D183" s="2"/>
      <c r="E183" s="2">
        <f>SUM($B$2:B183)</f>
        <v>349</v>
      </c>
      <c r="F183" s="2">
        <f>SUM($D$2:D183)</f>
        <v>6</v>
      </c>
      <c r="G183" s="2">
        <f>SUM($C$2:C183)</f>
        <v>342</v>
      </c>
      <c r="H183" s="2">
        <f t="shared" si="2"/>
        <v>1</v>
      </c>
    </row>
    <row r="184" spans="1:8" x14ac:dyDescent="0.25">
      <c r="A184" s="1">
        <v>44034</v>
      </c>
      <c r="B184" s="2">
        <v>0</v>
      </c>
      <c r="C184" s="2">
        <v>0</v>
      </c>
      <c r="D184" s="2"/>
      <c r="E184" s="2">
        <f>SUM($B$2:B184)</f>
        <v>349</v>
      </c>
      <c r="F184" s="2">
        <f>SUM($D$2:D184)</f>
        <v>6</v>
      </c>
      <c r="G184" s="2">
        <f>SUM($C$2:C184)</f>
        <v>342</v>
      </c>
      <c r="H184" s="2">
        <f t="shared" si="2"/>
        <v>1</v>
      </c>
    </row>
    <row r="185" spans="1:8" x14ac:dyDescent="0.25">
      <c r="A185" s="1">
        <v>44035</v>
      </c>
      <c r="B185" s="2">
        <v>0</v>
      </c>
      <c r="C185" s="2">
        <v>0</v>
      </c>
      <c r="D185" s="2"/>
      <c r="E185" s="2">
        <f>SUM($B$2:B185)</f>
        <v>349</v>
      </c>
      <c r="F185" s="2">
        <f>SUM($D$2:D185)</f>
        <v>6</v>
      </c>
      <c r="G185" s="2">
        <f>SUM($C$2:C185)</f>
        <v>342</v>
      </c>
      <c r="H185" s="2">
        <f t="shared" si="2"/>
        <v>1</v>
      </c>
    </row>
    <row r="186" spans="1:8" x14ac:dyDescent="0.25">
      <c r="A186" s="1">
        <v>44036</v>
      </c>
      <c r="B186" s="2">
        <v>0</v>
      </c>
      <c r="C186" s="2">
        <v>0</v>
      </c>
      <c r="D186" s="2"/>
      <c r="E186" s="2">
        <f>SUM($B$2:B186)</f>
        <v>349</v>
      </c>
      <c r="F186" s="2">
        <f>SUM($D$2:D186)</f>
        <v>6</v>
      </c>
      <c r="G186" s="2">
        <f>SUM($C$2:C186)</f>
        <v>342</v>
      </c>
      <c r="H186" s="2">
        <f t="shared" si="2"/>
        <v>1</v>
      </c>
    </row>
    <row r="187" spans="1:8" x14ac:dyDescent="0.25">
      <c r="A187" s="1">
        <v>44037</v>
      </c>
      <c r="B187" s="2">
        <v>0</v>
      </c>
      <c r="C187" s="2">
        <v>0</v>
      </c>
      <c r="D187" s="2"/>
      <c r="E187" s="2">
        <f>SUM($B$2:B187)</f>
        <v>349</v>
      </c>
      <c r="F187" s="2">
        <f>SUM($D$2:D187)</f>
        <v>6</v>
      </c>
      <c r="G187" s="2">
        <f>SUM($C$2:C187)</f>
        <v>342</v>
      </c>
      <c r="H187" s="2">
        <f t="shared" si="2"/>
        <v>1</v>
      </c>
    </row>
    <row r="188" spans="1:8" x14ac:dyDescent="0.25">
      <c r="A188" s="1">
        <v>44038</v>
      </c>
      <c r="B188" s="2">
        <v>0</v>
      </c>
      <c r="C188" s="2">
        <v>1</v>
      </c>
      <c r="D188" s="2"/>
      <c r="E188" s="2">
        <f>SUM($B$2:B188)</f>
        <v>349</v>
      </c>
      <c r="F188" s="2">
        <f>SUM($D$2:D188)</f>
        <v>6</v>
      </c>
      <c r="G188" s="2">
        <f>SUM($C$2:C188)</f>
        <v>343</v>
      </c>
      <c r="H188" s="2">
        <f t="shared" si="2"/>
        <v>0</v>
      </c>
    </row>
    <row r="189" spans="1:8" x14ac:dyDescent="0.25">
      <c r="A189" s="1">
        <v>44039</v>
      </c>
      <c r="B189" s="2">
        <v>0</v>
      </c>
      <c r="C189" s="2">
        <v>0</v>
      </c>
      <c r="D189" s="2"/>
      <c r="E189" s="2">
        <f>SUM($B$2:B189)</f>
        <v>349</v>
      </c>
      <c r="F189" s="2">
        <f>SUM($D$2:D189)</f>
        <v>6</v>
      </c>
      <c r="G189" s="2">
        <f>SUM($C$2:C189)</f>
        <v>343</v>
      </c>
      <c r="H189" s="2">
        <f t="shared" si="2"/>
        <v>0</v>
      </c>
    </row>
    <row r="190" spans="1:8" x14ac:dyDescent="0.25">
      <c r="A190" s="1">
        <v>44040</v>
      </c>
      <c r="B190" s="2">
        <v>0</v>
      </c>
      <c r="C190" s="2">
        <v>0</v>
      </c>
      <c r="D190" s="2"/>
      <c r="E190" s="2">
        <f>SUM($B$2:B190)</f>
        <v>349</v>
      </c>
      <c r="F190" s="2">
        <f>SUM($D$2:D190)</f>
        <v>6</v>
      </c>
      <c r="G190" s="2">
        <f>SUM($C$2:C190)</f>
        <v>343</v>
      </c>
      <c r="H190" s="2">
        <f t="shared" si="2"/>
        <v>0</v>
      </c>
    </row>
    <row r="191" spans="1:8" x14ac:dyDescent="0.25">
      <c r="A191" s="1">
        <v>44041</v>
      </c>
      <c r="B191" s="2">
        <v>0</v>
      </c>
      <c r="C191" s="2">
        <v>0</v>
      </c>
      <c r="D191" s="2"/>
      <c r="E191" s="2">
        <f>SUM($B$2:B191)</f>
        <v>349</v>
      </c>
      <c r="F191" s="2">
        <f>SUM($D$2:D191)</f>
        <v>6</v>
      </c>
      <c r="G191" s="2">
        <f>SUM($C$2:C191)</f>
        <v>343</v>
      </c>
      <c r="H191" s="2">
        <f t="shared" si="2"/>
        <v>0</v>
      </c>
    </row>
    <row r="192" spans="1:8" x14ac:dyDescent="0.25">
      <c r="A192" s="1">
        <v>44042</v>
      </c>
      <c r="B192" s="2">
        <v>0</v>
      </c>
      <c r="C192" s="2">
        <v>0</v>
      </c>
      <c r="D192" s="2"/>
      <c r="E192" s="2">
        <f>SUM($B$2:B192)</f>
        <v>349</v>
      </c>
      <c r="F192" s="2">
        <f>SUM($D$2:D192)</f>
        <v>6</v>
      </c>
      <c r="G192" s="2">
        <f>SUM($C$2:C192)</f>
        <v>343</v>
      </c>
      <c r="H192" s="2">
        <f t="shared" si="2"/>
        <v>0</v>
      </c>
    </row>
    <row r="193" spans="1:8" x14ac:dyDescent="0.25">
      <c r="A193" s="1">
        <v>44043</v>
      </c>
      <c r="B193" s="2">
        <v>0</v>
      </c>
      <c r="C193" s="2">
        <v>0</v>
      </c>
      <c r="D193" s="2"/>
      <c r="E193" s="2">
        <f>SUM($B$2:B193)</f>
        <v>349</v>
      </c>
      <c r="F193" s="2">
        <f>SUM($D$2:D193)</f>
        <v>6</v>
      </c>
      <c r="G193" s="2">
        <f>SUM($C$2:C193)</f>
        <v>343</v>
      </c>
      <c r="H193" s="2">
        <f t="shared" si="2"/>
        <v>0</v>
      </c>
    </row>
    <row r="194" spans="1:8" x14ac:dyDescent="0.25">
      <c r="A194" s="1">
        <v>44044</v>
      </c>
      <c r="B194" s="2">
        <v>0</v>
      </c>
      <c r="C194" s="2">
        <v>0</v>
      </c>
      <c r="D194" s="2"/>
      <c r="E194" s="2">
        <f>SUM($B$2:B194)</f>
        <v>349</v>
      </c>
      <c r="F194" s="2">
        <f>SUM($D$2:D194)</f>
        <v>6</v>
      </c>
      <c r="G194" s="2">
        <f>SUM($C$2:C194)</f>
        <v>343</v>
      </c>
      <c r="H194" s="2">
        <f t="shared" si="2"/>
        <v>0</v>
      </c>
    </row>
    <row r="195" spans="1:8" x14ac:dyDescent="0.25">
      <c r="A195" s="1">
        <v>44045</v>
      </c>
      <c r="B195" s="2">
        <v>0</v>
      </c>
      <c r="C195" s="2">
        <v>0</v>
      </c>
      <c r="D195" s="2"/>
      <c r="E195" s="2">
        <f>SUM($B$2:B195)</f>
        <v>349</v>
      </c>
      <c r="F195" s="2">
        <f>SUM($D$2:D195)</f>
        <v>6</v>
      </c>
      <c r="G195" s="2">
        <f>SUM($C$2:C195)</f>
        <v>343</v>
      </c>
      <c r="H195" s="2">
        <f t="shared" ref="H195:H258" si="3">$E195-SUM($F195,$G195)</f>
        <v>0</v>
      </c>
    </row>
    <row r="196" spans="1:8" x14ac:dyDescent="0.25">
      <c r="A196" s="1">
        <v>44046</v>
      </c>
      <c r="B196" s="2">
        <v>0</v>
      </c>
      <c r="C196" s="2">
        <v>0</v>
      </c>
      <c r="D196" s="2"/>
      <c r="E196" s="2">
        <f>SUM($B$2:B196)</f>
        <v>349</v>
      </c>
      <c r="F196" s="2">
        <f>SUM($D$2:D196)</f>
        <v>6</v>
      </c>
      <c r="G196" s="2">
        <f>SUM($C$2:C196)</f>
        <v>343</v>
      </c>
      <c r="H196" s="2">
        <f t="shared" si="3"/>
        <v>0</v>
      </c>
    </row>
    <row r="197" spans="1:8" x14ac:dyDescent="0.25">
      <c r="A197" s="1">
        <v>44047</v>
      </c>
      <c r="B197" s="2">
        <v>0</v>
      </c>
      <c r="C197" s="2">
        <v>0</v>
      </c>
      <c r="D197" s="2"/>
      <c r="E197" s="2">
        <f>SUM($B$2:B197)</f>
        <v>349</v>
      </c>
      <c r="F197" s="2">
        <f>SUM($D$2:D197)</f>
        <v>6</v>
      </c>
      <c r="G197" s="2">
        <f>SUM($C$2:C197)</f>
        <v>343</v>
      </c>
      <c r="H197" s="2">
        <f t="shared" si="3"/>
        <v>0</v>
      </c>
    </row>
    <row r="198" spans="1:8" x14ac:dyDescent="0.25">
      <c r="A198" s="1">
        <v>44048</v>
      </c>
      <c r="B198" s="2">
        <v>0</v>
      </c>
      <c r="C198" s="2">
        <v>0</v>
      </c>
      <c r="D198" s="2"/>
      <c r="E198" s="2">
        <f>SUM($B$2:B198)</f>
        <v>349</v>
      </c>
      <c r="F198" s="2">
        <f>SUM($D$2:D198)</f>
        <v>6</v>
      </c>
      <c r="G198" s="2">
        <f>SUM($C$2:C198)</f>
        <v>343</v>
      </c>
      <c r="H198" s="2">
        <f t="shared" si="3"/>
        <v>0</v>
      </c>
    </row>
    <row r="199" spans="1:8" x14ac:dyDescent="0.25">
      <c r="A199" s="1">
        <v>44049</v>
      </c>
      <c r="B199" s="2">
        <v>0</v>
      </c>
      <c r="C199" s="2">
        <v>0</v>
      </c>
      <c r="D199" s="2"/>
      <c r="E199" s="2">
        <f>SUM($B$2:B199)</f>
        <v>349</v>
      </c>
      <c r="F199" s="2">
        <f>SUM($D$2:D199)</f>
        <v>6</v>
      </c>
      <c r="G199" s="2">
        <f>SUM($C$2:C199)</f>
        <v>343</v>
      </c>
      <c r="H199" s="2">
        <f t="shared" si="3"/>
        <v>0</v>
      </c>
    </row>
    <row r="200" spans="1:8" x14ac:dyDescent="0.25">
      <c r="A200" s="1">
        <v>44050</v>
      </c>
      <c r="B200" s="2">
        <v>0</v>
      </c>
      <c r="C200" s="2">
        <v>0</v>
      </c>
      <c r="D200" s="2"/>
      <c r="E200" s="2">
        <f>SUM($B$2:B200)</f>
        <v>349</v>
      </c>
      <c r="F200" s="2">
        <f>SUM($D$2:D200)</f>
        <v>6</v>
      </c>
      <c r="G200" s="2">
        <f>SUM($C$2:C200)</f>
        <v>343</v>
      </c>
      <c r="H200" s="2">
        <f t="shared" si="3"/>
        <v>0</v>
      </c>
    </row>
    <row r="201" spans="1:8" x14ac:dyDescent="0.25">
      <c r="A201" s="1">
        <v>44051</v>
      </c>
      <c r="B201" s="2">
        <v>0</v>
      </c>
      <c r="C201" s="2">
        <v>0</v>
      </c>
      <c r="D201" s="2"/>
      <c r="E201" s="2">
        <f>SUM($B$2:B201)</f>
        <v>349</v>
      </c>
      <c r="F201" s="2">
        <f>SUM($D$2:D201)</f>
        <v>6</v>
      </c>
      <c r="G201" s="2">
        <f>SUM($C$2:C201)</f>
        <v>343</v>
      </c>
      <c r="H201" s="2">
        <f t="shared" si="3"/>
        <v>0</v>
      </c>
    </row>
    <row r="202" spans="1:8" x14ac:dyDescent="0.25">
      <c r="A202" s="1">
        <v>44052</v>
      </c>
      <c r="B202" s="2">
        <v>0</v>
      </c>
      <c r="C202" s="2">
        <v>0</v>
      </c>
      <c r="D202" s="2"/>
      <c r="E202" s="2">
        <f>SUM($B$2:B202)</f>
        <v>349</v>
      </c>
      <c r="F202" s="2">
        <f>SUM($D$2:D202)</f>
        <v>6</v>
      </c>
      <c r="G202" s="2">
        <f>SUM($C$2:C202)</f>
        <v>343</v>
      </c>
      <c r="H202" s="2">
        <f t="shared" si="3"/>
        <v>0</v>
      </c>
    </row>
    <row r="203" spans="1:8" x14ac:dyDescent="0.25">
      <c r="A203" s="1">
        <v>44053</v>
      </c>
      <c r="B203" s="2">
        <v>1</v>
      </c>
      <c r="C203" s="2">
        <v>0</v>
      </c>
      <c r="D203" s="2"/>
      <c r="E203" s="2">
        <f>SUM($B$2:B203)</f>
        <v>350</v>
      </c>
      <c r="F203" s="2">
        <f>SUM($D$2:D203)</f>
        <v>6</v>
      </c>
      <c r="G203" s="2">
        <f>SUM($C$2:C203)</f>
        <v>343</v>
      </c>
      <c r="H203" s="2">
        <f t="shared" si="3"/>
        <v>1</v>
      </c>
    </row>
    <row r="204" spans="1:8" x14ac:dyDescent="0.25">
      <c r="A204" s="1">
        <v>44054</v>
      </c>
      <c r="B204" s="2">
        <v>0</v>
      </c>
      <c r="C204" s="2">
        <v>0</v>
      </c>
      <c r="D204" s="2"/>
      <c r="E204" s="2">
        <f>SUM($B$2:B204)</f>
        <v>350</v>
      </c>
      <c r="F204" s="2">
        <f>SUM($D$2:D204)</f>
        <v>6</v>
      </c>
      <c r="G204" s="2">
        <f>SUM($C$2:C204)</f>
        <v>343</v>
      </c>
      <c r="H204" s="2">
        <f t="shared" si="3"/>
        <v>1</v>
      </c>
    </row>
    <row r="205" spans="1:8" x14ac:dyDescent="0.25">
      <c r="A205" s="1">
        <v>44055</v>
      </c>
      <c r="B205" s="2">
        <v>1</v>
      </c>
      <c r="C205" s="2">
        <v>0</v>
      </c>
      <c r="D205" s="2"/>
      <c r="E205" s="2">
        <f>SUM($B$2:B205)</f>
        <v>351</v>
      </c>
      <c r="F205" s="2">
        <f>SUM($D$2:D205)</f>
        <v>6</v>
      </c>
      <c r="G205" s="2">
        <f>SUM($C$2:C205)</f>
        <v>343</v>
      </c>
      <c r="H205" s="2">
        <f t="shared" si="3"/>
        <v>2</v>
      </c>
    </row>
    <row r="206" spans="1:8" x14ac:dyDescent="0.25">
      <c r="A206" s="1">
        <v>44056</v>
      </c>
      <c r="B206" s="2">
        <v>0</v>
      </c>
      <c r="C206" s="2">
        <v>0</v>
      </c>
      <c r="D206" s="2"/>
      <c r="E206" s="2">
        <f>SUM($B$2:B206)</f>
        <v>351</v>
      </c>
      <c r="F206" s="2">
        <f>SUM($D$2:D206)</f>
        <v>6</v>
      </c>
      <c r="G206" s="2">
        <f>SUM($C$2:C206)</f>
        <v>343</v>
      </c>
      <c r="H206" s="2">
        <f t="shared" si="3"/>
        <v>2</v>
      </c>
    </row>
    <row r="207" spans="1:8" x14ac:dyDescent="0.25">
      <c r="A207" s="1">
        <v>44057</v>
      </c>
      <c r="B207" s="2">
        <v>0</v>
      </c>
      <c r="C207" s="2">
        <v>0</v>
      </c>
      <c r="D207" s="2"/>
      <c r="E207" s="2">
        <f>SUM($B$2:B207)</f>
        <v>351</v>
      </c>
      <c r="F207" s="2">
        <f>SUM($D$2:D207)</f>
        <v>6</v>
      </c>
      <c r="G207" s="2">
        <f>SUM($C$2:C207)</f>
        <v>343</v>
      </c>
      <c r="H207" s="2">
        <f t="shared" si="3"/>
        <v>2</v>
      </c>
    </row>
    <row r="208" spans="1:8" x14ac:dyDescent="0.25">
      <c r="A208" s="1">
        <v>44058</v>
      </c>
      <c r="B208" s="2">
        <v>0</v>
      </c>
      <c r="C208" s="2">
        <v>0</v>
      </c>
      <c r="D208" s="2"/>
      <c r="E208" s="2">
        <f>SUM($B$2:B208)</f>
        <v>351</v>
      </c>
      <c r="F208" s="2">
        <f>SUM($D$2:D208)</f>
        <v>6</v>
      </c>
      <c r="G208" s="2">
        <f>SUM($C$2:C208)</f>
        <v>343</v>
      </c>
      <c r="H208" s="2">
        <f t="shared" si="3"/>
        <v>2</v>
      </c>
    </row>
    <row r="209" spans="1:8" x14ac:dyDescent="0.25">
      <c r="A209" s="1">
        <v>44059</v>
      </c>
      <c r="B209" s="2">
        <v>0</v>
      </c>
      <c r="C209" s="2">
        <v>0</v>
      </c>
      <c r="D209" s="2"/>
      <c r="E209" s="2">
        <f>SUM($B$2:B209)</f>
        <v>351</v>
      </c>
      <c r="F209" s="2">
        <f>SUM($D$2:D209)</f>
        <v>6</v>
      </c>
      <c r="G209" s="2">
        <f>SUM($C$2:C209)</f>
        <v>343</v>
      </c>
      <c r="H209" s="2">
        <f t="shared" si="3"/>
        <v>2</v>
      </c>
    </row>
    <row r="210" spans="1:8" x14ac:dyDescent="0.25">
      <c r="A210" s="1">
        <v>44060</v>
      </c>
      <c r="B210" s="2">
        <v>0</v>
      </c>
      <c r="C210" s="2">
        <v>0</v>
      </c>
      <c r="D210" s="2"/>
      <c r="E210" s="2">
        <f>SUM($B$2:B210)</f>
        <v>351</v>
      </c>
      <c r="F210" s="2">
        <f>SUM($D$2:D210)</f>
        <v>6</v>
      </c>
      <c r="G210" s="2">
        <f>SUM($C$2:C210)</f>
        <v>343</v>
      </c>
      <c r="H210" s="2">
        <f t="shared" si="3"/>
        <v>2</v>
      </c>
    </row>
    <row r="211" spans="1:8" x14ac:dyDescent="0.25">
      <c r="A211" s="1">
        <v>44061</v>
      </c>
      <c r="B211" s="2">
        <v>0</v>
      </c>
      <c r="C211" s="2">
        <v>0</v>
      </c>
      <c r="D211" s="2"/>
      <c r="E211" s="2">
        <f>SUM($B$2:B211)</f>
        <v>351</v>
      </c>
      <c r="F211" s="2">
        <f>SUM($D$2:D211)</f>
        <v>6</v>
      </c>
      <c r="G211" s="2">
        <f>SUM($C$2:C211)</f>
        <v>343</v>
      </c>
      <c r="H211" s="2">
        <f t="shared" si="3"/>
        <v>2</v>
      </c>
    </row>
    <row r="212" spans="1:8" x14ac:dyDescent="0.25">
      <c r="A212" s="1">
        <v>44062</v>
      </c>
      <c r="B212" s="2">
        <v>0</v>
      </c>
      <c r="C212" s="2">
        <v>0</v>
      </c>
      <c r="D212" s="2"/>
      <c r="E212" s="2">
        <f>SUM($B$2:B212)</f>
        <v>351</v>
      </c>
      <c r="F212" s="2">
        <f>SUM($D$2:D212)</f>
        <v>6</v>
      </c>
      <c r="G212" s="2">
        <f>SUM($C$2:C212)</f>
        <v>343</v>
      </c>
      <c r="H212" s="2">
        <f t="shared" si="3"/>
        <v>2</v>
      </c>
    </row>
    <row r="213" spans="1:8" x14ac:dyDescent="0.25">
      <c r="A213" s="1">
        <v>44063</v>
      </c>
      <c r="B213" s="2">
        <v>0</v>
      </c>
      <c r="C213" s="2">
        <v>0</v>
      </c>
      <c r="D213" s="2"/>
      <c r="E213" s="2">
        <f>SUM($B$2:B213)</f>
        <v>351</v>
      </c>
      <c r="F213" s="2">
        <f>SUM($D$2:D213)</f>
        <v>6</v>
      </c>
      <c r="G213" s="2">
        <f>SUM($C$2:C213)</f>
        <v>343</v>
      </c>
      <c r="H213" s="2">
        <f t="shared" si="3"/>
        <v>2</v>
      </c>
    </row>
    <row r="214" spans="1:8" x14ac:dyDescent="0.25">
      <c r="A214" s="1">
        <v>44064</v>
      </c>
      <c r="B214" s="2">
        <v>3</v>
      </c>
      <c r="C214" s="2">
        <v>0</v>
      </c>
      <c r="D214" s="2"/>
      <c r="E214" s="2">
        <f>SUM($B$2:B214)</f>
        <v>354</v>
      </c>
      <c r="F214" s="2">
        <f>SUM($D$2:D214)</f>
        <v>6</v>
      </c>
      <c r="G214" s="2">
        <f>SUM($C$2:C214)</f>
        <v>343</v>
      </c>
      <c r="H214" s="2">
        <f t="shared" si="3"/>
        <v>5</v>
      </c>
    </row>
    <row r="215" spans="1:8" x14ac:dyDescent="0.25">
      <c r="A215" s="1">
        <v>44065</v>
      </c>
      <c r="B215" s="2">
        <v>5</v>
      </c>
      <c r="C215" s="2">
        <v>0</v>
      </c>
      <c r="D215" s="2"/>
      <c r="E215" s="2">
        <f>SUM($B$2:B215)</f>
        <v>359</v>
      </c>
      <c r="F215" s="2">
        <f>SUM($D$2:D215)</f>
        <v>6</v>
      </c>
      <c r="G215" s="2">
        <f>SUM($C$2:C215)</f>
        <v>343</v>
      </c>
      <c r="H215" s="2">
        <f t="shared" si="3"/>
        <v>10</v>
      </c>
    </row>
    <row r="216" spans="1:8" x14ac:dyDescent="0.25">
      <c r="A216" s="1">
        <v>44066</v>
      </c>
      <c r="B216" s="2">
        <v>0</v>
      </c>
      <c r="C216" s="2">
        <v>0</v>
      </c>
      <c r="D216" s="2"/>
      <c r="E216" s="2">
        <f>SUM($B$2:B216)</f>
        <v>359</v>
      </c>
      <c r="F216" s="2">
        <f>SUM($D$2:D216)</f>
        <v>6</v>
      </c>
      <c r="G216" s="2">
        <f>SUM($C$2:C216)</f>
        <v>343</v>
      </c>
      <c r="H216" s="2">
        <f t="shared" si="3"/>
        <v>10</v>
      </c>
    </row>
    <row r="217" spans="1:8" x14ac:dyDescent="0.25">
      <c r="A217" s="1">
        <v>44067</v>
      </c>
      <c r="B217" s="2">
        <v>1</v>
      </c>
      <c r="C217" s="2">
        <v>0</v>
      </c>
      <c r="D217" s="2"/>
      <c r="E217" s="2">
        <f>SUM($B$2:B217)</f>
        <v>360</v>
      </c>
      <c r="F217" s="2">
        <f>SUM($D$2:D217)</f>
        <v>6</v>
      </c>
      <c r="G217" s="2">
        <f>SUM($C$2:C217)</f>
        <v>343</v>
      </c>
      <c r="H217" s="2">
        <f t="shared" si="3"/>
        <v>11</v>
      </c>
    </row>
    <row r="218" spans="1:8" x14ac:dyDescent="0.25">
      <c r="A218" s="1">
        <v>44068</v>
      </c>
      <c r="B218" s="2">
        <v>0</v>
      </c>
      <c r="C218" s="2">
        <v>0</v>
      </c>
      <c r="D218" s="2"/>
      <c r="E218" s="2">
        <f>SUM($B$2:B218)</f>
        <v>360</v>
      </c>
      <c r="F218" s="2">
        <f>SUM($D$2:D218)</f>
        <v>6</v>
      </c>
      <c r="G218" s="2">
        <f>SUM($C$2:C218)</f>
        <v>343</v>
      </c>
      <c r="H218" s="2">
        <f t="shared" si="3"/>
        <v>11</v>
      </c>
    </row>
    <row r="219" spans="1:8" x14ac:dyDescent="0.25">
      <c r="A219" s="1">
        <v>44069</v>
      </c>
      <c r="B219" s="2">
        <v>2</v>
      </c>
      <c r="C219" s="2">
        <v>0</v>
      </c>
      <c r="D219" s="2"/>
      <c r="E219" s="2">
        <f>SUM($B$2:B219)</f>
        <v>362</v>
      </c>
      <c r="F219" s="2">
        <f>SUM($D$2:D219)</f>
        <v>6</v>
      </c>
      <c r="G219" s="2">
        <f>SUM($C$2:C219)</f>
        <v>343</v>
      </c>
      <c r="H219" s="2">
        <f t="shared" si="3"/>
        <v>13</v>
      </c>
    </row>
    <row r="220" spans="1:8" x14ac:dyDescent="0.25">
      <c r="A220" s="1">
        <v>44070</v>
      </c>
      <c r="B220" s="2">
        <v>0</v>
      </c>
      <c r="C220" s="2">
        <v>0</v>
      </c>
      <c r="D220" s="2"/>
      <c r="E220" s="2">
        <f>SUM($B$2:B220)</f>
        <v>362</v>
      </c>
      <c r="F220" s="2">
        <f>SUM($D$2:D220)</f>
        <v>6</v>
      </c>
      <c r="G220" s="2">
        <f>SUM($C$2:C220)</f>
        <v>343</v>
      </c>
      <c r="H220" s="2">
        <f t="shared" si="3"/>
        <v>13</v>
      </c>
    </row>
    <row r="221" spans="1:8" x14ac:dyDescent="0.25">
      <c r="A221" s="1">
        <v>44071</v>
      </c>
      <c r="B221" s="2">
        <v>0</v>
      </c>
      <c r="C221" s="2">
        <v>0</v>
      </c>
      <c r="D221" s="2"/>
      <c r="E221" s="2">
        <f>SUM($B$2:B221)</f>
        <v>362</v>
      </c>
      <c r="F221" s="2">
        <f>SUM($D$2:D221)</f>
        <v>6</v>
      </c>
      <c r="G221" s="2">
        <f>SUM($C$2:C221)</f>
        <v>343</v>
      </c>
      <c r="H221" s="2">
        <f t="shared" si="3"/>
        <v>13</v>
      </c>
    </row>
    <row r="222" spans="1:8" x14ac:dyDescent="0.25">
      <c r="A222" s="1">
        <v>44072</v>
      </c>
      <c r="B222" s="2">
        <v>0</v>
      </c>
      <c r="C222" s="2">
        <v>0</v>
      </c>
      <c r="D222" s="2"/>
      <c r="E222" s="2">
        <f>SUM($B$2:B222)</f>
        <v>362</v>
      </c>
      <c r="F222" s="2">
        <f>SUM($D$2:D222)</f>
        <v>6</v>
      </c>
      <c r="G222" s="2">
        <f>SUM($C$2:C222)</f>
        <v>343</v>
      </c>
      <c r="H222" s="2">
        <f t="shared" si="3"/>
        <v>13</v>
      </c>
    </row>
    <row r="223" spans="1:8" x14ac:dyDescent="0.25">
      <c r="A223" s="1">
        <v>44073</v>
      </c>
      <c r="B223" s="2">
        <v>0</v>
      </c>
      <c r="C223" s="2">
        <v>0</v>
      </c>
      <c r="D223" s="2"/>
      <c r="E223" s="2">
        <f>SUM($B$2:B223)</f>
        <v>362</v>
      </c>
      <c r="F223" s="2">
        <f>SUM($D$2:D223)</f>
        <v>6</v>
      </c>
      <c r="G223" s="2">
        <f>SUM($C$2:C223)</f>
        <v>343</v>
      </c>
      <c r="H223" s="2">
        <f t="shared" si="3"/>
        <v>13</v>
      </c>
    </row>
    <row r="224" spans="1:8" x14ac:dyDescent="0.25">
      <c r="A224" s="1">
        <v>44074</v>
      </c>
      <c r="B224" s="2">
        <v>3</v>
      </c>
      <c r="C224" s="2">
        <v>3</v>
      </c>
      <c r="D224" s="2"/>
      <c r="E224" s="2">
        <f>SUM($B$2:B224)</f>
        <v>365</v>
      </c>
      <c r="F224" s="2">
        <f>SUM($D$2:D224)</f>
        <v>6</v>
      </c>
      <c r="G224" s="2">
        <f>SUM($C$2:C224)</f>
        <v>346</v>
      </c>
      <c r="H224" s="2">
        <f t="shared" si="3"/>
        <v>13</v>
      </c>
    </row>
    <row r="225" spans="1:8" x14ac:dyDescent="0.25">
      <c r="A225" s="1">
        <v>44075</v>
      </c>
      <c r="B225" s="2">
        <v>0</v>
      </c>
      <c r="C225" s="2">
        <v>0</v>
      </c>
      <c r="D225" s="2"/>
      <c r="E225" s="2">
        <f>SUM($B$2:B225)</f>
        <v>365</v>
      </c>
      <c r="F225" s="2">
        <f>SUM($D$2:D225)</f>
        <v>6</v>
      </c>
      <c r="G225" s="2">
        <f>SUM($C$2:C225)</f>
        <v>346</v>
      </c>
      <c r="H225" s="2">
        <f t="shared" si="3"/>
        <v>13</v>
      </c>
    </row>
    <row r="226" spans="1:8" x14ac:dyDescent="0.25">
      <c r="A226" s="1">
        <v>44076</v>
      </c>
      <c r="B226" s="2">
        <v>0</v>
      </c>
      <c r="C226" s="2">
        <v>1</v>
      </c>
      <c r="D226" s="2"/>
      <c r="E226" s="2">
        <f>SUM($B$2:B226)</f>
        <v>365</v>
      </c>
      <c r="F226" s="2">
        <f>SUM($D$2:D226)</f>
        <v>6</v>
      </c>
      <c r="G226" s="2">
        <f>SUM($C$2:C226)</f>
        <v>347</v>
      </c>
      <c r="H226" s="2">
        <f t="shared" si="3"/>
        <v>12</v>
      </c>
    </row>
    <row r="227" spans="1:8" x14ac:dyDescent="0.25">
      <c r="A227" s="1">
        <v>44077</v>
      </c>
      <c r="B227" s="2">
        <v>0</v>
      </c>
      <c r="C227" s="2">
        <v>0</v>
      </c>
      <c r="D227" s="2"/>
      <c r="E227" s="2">
        <f>SUM($B$2:B227)</f>
        <v>365</v>
      </c>
      <c r="F227" s="2">
        <f>SUM($D$2:D227)</f>
        <v>6</v>
      </c>
      <c r="G227" s="2">
        <f>SUM($C$2:C227)</f>
        <v>347</v>
      </c>
      <c r="H227" s="2">
        <f t="shared" si="3"/>
        <v>12</v>
      </c>
    </row>
    <row r="228" spans="1:8" x14ac:dyDescent="0.25">
      <c r="A228" s="1">
        <v>44078</v>
      </c>
      <c r="B228" s="2">
        <v>0</v>
      </c>
      <c r="C228" s="2">
        <v>7</v>
      </c>
      <c r="D228" s="2"/>
      <c r="E228" s="2">
        <f>SUM($B$2:B228)</f>
        <v>365</v>
      </c>
      <c r="F228" s="2">
        <f>SUM($D$2:D228)</f>
        <v>6</v>
      </c>
      <c r="G228" s="2">
        <f>SUM($C$2:C228)</f>
        <v>354</v>
      </c>
      <c r="H228" s="2">
        <f t="shared" si="3"/>
        <v>5</v>
      </c>
    </row>
    <row r="229" spans="1:8" x14ac:dyDescent="0.25">
      <c r="A229" s="1">
        <v>44079</v>
      </c>
      <c r="B229" s="2">
        <v>0</v>
      </c>
      <c r="C229" s="2">
        <v>0</v>
      </c>
      <c r="D229" s="2"/>
      <c r="E229" s="2">
        <f>SUM($B$2:B229)</f>
        <v>365</v>
      </c>
      <c r="F229" s="2">
        <f>SUM($D$2:D229)</f>
        <v>6</v>
      </c>
      <c r="G229" s="2">
        <f>SUM($C$2:C229)</f>
        <v>354</v>
      </c>
      <c r="H229" s="2">
        <f t="shared" si="3"/>
        <v>5</v>
      </c>
    </row>
    <row r="230" spans="1:8" x14ac:dyDescent="0.25">
      <c r="A230" s="1">
        <v>44080</v>
      </c>
      <c r="B230" s="2">
        <v>0</v>
      </c>
      <c r="C230" s="2">
        <v>0</v>
      </c>
      <c r="D230" s="2"/>
      <c r="E230" s="2">
        <f>SUM($B$2:B230)</f>
        <v>365</v>
      </c>
      <c r="F230" s="2">
        <f>SUM($D$2:D230)</f>
        <v>6</v>
      </c>
      <c r="G230" s="2">
        <f>SUM($C$2:C230)</f>
        <v>354</v>
      </c>
      <c r="H230" s="2">
        <f t="shared" si="3"/>
        <v>5</v>
      </c>
    </row>
    <row r="231" spans="1:8" x14ac:dyDescent="0.25">
      <c r="A231" s="1">
        <v>44081</v>
      </c>
      <c r="B231" s="2">
        <v>0</v>
      </c>
      <c r="C231" s="2">
        <v>1</v>
      </c>
      <c r="D231" s="2"/>
      <c r="E231" s="2">
        <f>SUM($B$2:B231)</f>
        <v>365</v>
      </c>
      <c r="F231" s="2">
        <f>SUM($D$2:D231)</f>
        <v>6</v>
      </c>
      <c r="G231" s="2">
        <f>SUM($C$2:C231)</f>
        <v>355</v>
      </c>
      <c r="H231" s="2">
        <f t="shared" si="3"/>
        <v>4</v>
      </c>
    </row>
    <row r="232" spans="1:8" x14ac:dyDescent="0.25">
      <c r="A232" s="1">
        <v>44082</v>
      </c>
      <c r="B232" s="2">
        <v>0</v>
      </c>
      <c r="C232" s="2">
        <v>0</v>
      </c>
      <c r="D232" s="2"/>
      <c r="E232" s="2">
        <f>SUM($B$2:B232)</f>
        <v>365</v>
      </c>
      <c r="F232" s="2">
        <f>SUM($D$2:D232)</f>
        <v>6</v>
      </c>
      <c r="G232" s="2">
        <f>SUM($C$2:C232)</f>
        <v>355</v>
      </c>
      <c r="H232" s="2">
        <f t="shared" si="3"/>
        <v>4</v>
      </c>
    </row>
    <row r="233" spans="1:8" x14ac:dyDescent="0.25">
      <c r="A233" s="1">
        <v>44083</v>
      </c>
      <c r="B233" s="2">
        <v>0</v>
      </c>
      <c r="C233" s="2">
        <v>0</v>
      </c>
      <c r="D233" s="2"/>
      <c r="E233" s="2">
        <f>SUM($B$2:B233)</f>
        <v>365</v>
      </c>
      <c r="F233" s="2">
        <f>SUM($D$2:D233)</f>
        <v>6</v>
      </c>
      <c r="G233" s="2">
        <f>SUM($C$2:C233)</f>
        <v>355</v>
      </c>
      <c r="H233" s="2">
        <f t="shared" si="3"/>
        <v>4</v>
      </c>
    </row>
    <row r="234" spans="1:8" x14ac:dyDescent="0.25">
      <c r="A234" s="1">
        <v>44084</v>
      </c>
      <c r="B234" s="2">
        <v>0</v>
      </c>
      <c r="C234" s="2">
        <v>0</v>
      </c>
      <c r="D234" s="2"/>
      <c r="E234" s="2">
        <f>SUM($B$2:B234)</f>
        <v>365</v>
      </c>
      <c r="F234" s="2">
        <f>SUM($D$2:D234)</f>
        <v>6</v>
      </c>
      <c r="G234" s="2">
        <f>SUM($C$2:C234)</f>
        <v>355</v>
      </c>
      <c r="H234" s="2">
        <f t="shared" si="3"/>
        <v>4</v>
      </c>
    </row>
    <row r="235" spans="1:8" x14ac:dyDescent="0.25">
      <c r="A235" s="1">
        <v>44085</v>
      </c>
      <c r="B235" s="2">
        <v>0</v>
      </c>
      <c r="C235" s="2">
        <v>0</v>
      </c>
      <c r="D235" s="2"/>
      <c r="E235" s="2">
        <f>SUM($B$2:B235)</f>
        <v>365</v>
      </c>
      <c r="F235" s="2">
        <f>SUM($D$2:D235)</f>
        <v>6</v>
      </c>
      <c r="G235" s="2">
        <f>SUM($C$2:C235)</f>
        <v>355</v>
      </c>
      <c r="H235" s="2">
        <f t="shared" si="3"/>
        <v>4</v>
      </c>
    </row>
    <row r="236" spans="1:8" x14ac:dyDescent="0.25">
      <c r="A236" s="1">
        <v>44086</v>
      </c>
      <c r="B236" s="2">
        <v>0</v>
      </c>
      <c r="C236" s="2">
        <v>0</v>
      </c>
      <c r="D236" s="2"/>
      <c r="E236" s="2">
        <f>SUM($B$2:B236)</f>
        <v>365</v>
      </c>
      <c r="F236" s="2">
        <f>SUM($D$2:D236)</f>
        <v>6</v>
      </c>
      <c r="G236" s="2">
        <f>SUM($C$2:C236)</f>
        <v>355</v>
      </c>
      <c r="H236" s="2">
        <f t="shared" si="3"/>
        <v>4</v>
      </c>
    </row>
    <row r="237" spans="1:8" x14ac:dyDescent="0.25">
      <c r="A237" s="1">
        <v>44087</v>
      </c>
      <c r="B237" s="2">
        <v>0</v>
      </c>
      <c r="C237" s="2">
        <v>1</v>
      </c>
      <c r="D237" s="2"/>
      <c r="E237" s="2">
        <f>SUM($B$2:B237)</f>
        <v>365</v>
      </c>
      <c r="F237" s="2">
        <f>SUM($D$2:D237)</f>
        <v>6</v>
      </c>
      <c r="G237" s="2">
        <f>SUM($C$2:C237)</f>
        <v>356</v>
      </c>
      <c r="H237" s="2">
        <f t="shared" si="3"/>
        <v>3</v>
      </c>
    </row>
    <row r="238" spans="1:8" x14ac:dyDescent="0.25">
      <c r="A238" s="1">
        <v>44088</v>
      </c>
      <c r="B238" s="2">
        <v>0</v>
      </c>
      <c r="C238" s="2">
        <v>0</v>
      </c>
      <c r="D238" s="2"/>
      <c r="E238" s="2">
        <f>SUM($B$2:B238)</f>
        <v>365</v>
      </c>
      <c r="F238" s="2">
        <f>SUM($D$2:D238)</f>
        <v>6</v>
      </c>
      <c r="G238" s="2">
        <f>SUM($C$2:C238)</f>
        <v>356</v>
      </c>
      <c r="H238" s="2">
        <f t="shared" si="3"/>
        <v>3</v>
      </c>
    </row>
    <row r="239" spans="1:8" x14ac:dyDescent="0.25">
      <c r="A239" s="1">
        <v>44089</v>
      </c>
      <c r="B239" s="2">
        <v>0</v>
      </c>
      <c r="C239" s="2">
        <v>0</v>
      </c>
      <c r="D239" s="2"/>
      <c r="E239" s="2">
        <f>SUM($B$2:B239)</f>
        <v>365</v>
      </c>
      <c r="F239" s="2">
        <f>SUM($D$2:D239)</f>
        <v>6</v>
      </c>
      <c r="G239" s="2">
        <f>SUM($C$2:C239)</f>
        <v>356</v>
      </c>
      <c r="H239" s="2">
        <f t="shared" si="3"/>
        <v>3</v>
      </c>
    </row>
    <row r="240" spans="1:8" x14ac:dyDescent="0.25">
      <c r="A240" s="1">
        <v>44090</v>
      </c>
      <c r="B240" s="2">
        <v>0</v>
      </c>
      <c r="C240" s="2">
        <v>0</v>
      </c>
      <c r="D240" s="2"/>
      <c r="E240" s="2">
        <f>SUM($B$2:B240)</f>
        <v>365</v>
      </c>
      <c r="F240" s="2">
        <f>SUM($D$2:D240)</f>
        <v>6</v>
      </c>
      <c r="G240" s="2">
        <f>SUM($C$2:C240)</f>
        <v>356</v>
      </c>
      <c r="H240" s="2">
        <f t="shared" si="3"/>
        <v>3</v>
      </c>
    </row>
    <row r="241" spans="1:8" x14ac:dyDescent="0.25">
      <c r="A241" s="1">
        <v>44091</v>
      </c>
      <c r="B241" s="2">
        <v>0</v>
      </c>
      <c r="C241" s="2">
        <v>0</v>
      </c>
      <c r="D241" s="2"/>
      <c r="E241" s="2">
        <f>SUM($B$2:B241)</f>
        <v>365</v>
      </c>
      <c r="F241" s="2">
        <f>SUM($D$2:D241)</f>
        <v>6</v>
      </c>
      <c r="G241" s="2">
        <f>SUM($C$2:C241)</f>
        <v>356</v>
      </c>
      <c r="H241" s="2">
        <f t="shared" si="3"/>
        <v>3</v>
      </c>
    </row>
    <row r="242" spans="1:8" x14ac:dyDescent="0.25">
      <c r="A242" s="1">
        <v>44092</v>
      </c>
      <c r="B242" s="2">
        <v>0</v>
      </c>
      <c r="C242" s="2">
        <v>0</v>
      </c>
      <c r="D242" s="2"/>
      <c r="E242" s="2">
        <f>SUM($B$2:B242)</f>
        <v>365</v>
      </c>
      <c r="F242" s="2">
        <f>SUM($D$2:D242)</f>
        <v>6</v>
      </c>
      <c r="G242" s="2">
        <f>SUM($C$2:C242)</f>
        <v>356</v>
      </c>
      <c r="H242" s="2">
        <f t="shared" si="3"/>
        <v>3</v>
      </c>
    </row>
    <row r="243" spans="1:8" x14ac:dyDescent="0.25">
      <c r="A243" s="1">
        <v>44093</v>
      </c>
      <c r="B243" s="2">
        <v>0</v>
      </c>
      <c r="C243" s="2">
        <v>0</v>
      </c>
      <c r="D243" s="2"/>
      <c r="E243" s="2">
        <f>SUM($B$2:B243)</f>
        <v>365</v>
      </c>
      <c r="F243" s="2">
        <f>SUM($D$2:D243)</f>
        <v>6</v>
      </c>
      <c r="G243" s="2">
        <f>SUM($C$2:C243)</f>
        <v>356</v>
      </c>
      <c r="H243" s="2">
        <f t="shared" si="3"/>
        <v>3</v>
      </c>
    </row>
    <row r="244" spans="1:8" x14ac:dyDescent="0.25">
      <c r="A244" s="1">
        <v>44094</v>
      </c>
      <c r="B244" s="2">
        <v>0</v>
      </c>
      <c r="C244" s="2">
        <v>0</v>
      </c>
      <c r="D244" s="2"/>
      <c r="E244" s="2">
        <f>SUM($B$2:B244)</f>
        <v>365</v>
      </c>
      <c r="F244" s="2">
        <f>SUM($D$2:D244)</f>
        <v>6</v>
      </c>
      <c r="G244" s="2">
        <f>SUM($C$2:C244)</f>
        <v>356</v>
      </c>
      <c r="H244" s="2">
        <f t="shared" si="3"/>
        <v>3</v>
      </c>
    </row>
    <row r="245" spans="1:8" x14ac:dyDescent="0.25">
      <c r="A245" s="1">
        <v>44095</v>
      </c>
      <c r="B245" s="2">
        <v>0</v>
      </c>
      <c r="C245" s="2">
        <v>1</v>
      </c>
      <c r="D245" s="2"/>
      <c r="E245" s="2">
        <f>SUM($B$2:B245)</f>
        <v>365</v>
      </c>
      <c r="F245" s="2">
        <f>SUM($D$2:D245)</f>
        <v>6</v>
      </c>
      <c r="G245" s="2">
        <f>SUM($C$2:C245)</f>
        <v>357</v>
      </c>
      <c r="H245" s="2">
        <f t="shared" si="3"/>
        <v>2</v>
      </c>
    </row>
    <row r="246" spans="1:8" x14ac:dyDescent="0.25">
      <c r="A246" s="1">
        <v>44096</v>
      </c>
      <c r="B246" s="2">
        <v>0</v>
      </c>
      <c r="C246" s="2">
        <v>0</v>
      </c>
      <c r="D246" s="2"/>
      <c r="E246" s="2">
        <f>SUM($B$2:B246)</f>
        <v>365</v>
      </c>
      <c r="F246" s="2">
        <f>SUM($D$2:D246)</f>
        <v>6</v>
      </c>
      <c r="G246" s="2">
        <f>SUM($C$2:C246)</f>
        <v>357</v>
      </c>
      <c r="H246" s="2">
        <f t="shared" si="3"/>
        <v>2</v>
      </c>
    </row>
    <row r="247" spans="1:8" x14ac:dyDescent="0.25">
      <c r="A247" s="1">
        <v>44097</v>
      </c>
      <c r="B247" s="2">
        <v>0</v>
      </c>
      <c r="C247" s="2">
        <v>0</v>
      </c>
      <c r="D247" s="2"/>
      <c r="E247" s="2">
        <f>SUM($B$2:B247)</f>
        <v>365</v>
      </c>
      <c r="F247" s="2">
        <f>SUM($D$2:D247)</f>
        <v>6</v>
      </c>
      <c r="G247" s="2">
        <f>SUM($C$2:C247)</f>
        <v>357</v>
      </c>
      <c r="H247" s="2">
        <f t="shared" si="3"/>
        <v>2</v>
      </c>
    </row>
    <row r="248" spans="1:8" x14ac:dyDescent="0.25">
      <c r="A248" s="1">
        <v>44098</v>
      </c>
      <c r="B248" s="2">
        <v>0</v>
      </c>
      <c r="C248" s="2">
        <v>0</v>
      </c>
      <c r="D248" s="2"/>
      <c r="E248" s="2">
        <f>SUM($B$2:B248)</f>
        <v>365</v>
      </c>
      <c r="F248" s="2">
        <f>SUM($D$2:D248)</f>
        <v>6</v>
      </c>
      <c r="G248" s="2">
        <f>SUM($C$2:C248)</f>
        <v>357</v>
      </c>
      <c r="H248" s="2">
        <f t="shared" si="3"/>
        <v>2</v>
      </c>
    </row>
    <row r="249" spans="1:8" x14ac:dyDescent="0.25">
      <c r="A249" s="1">
        <v>44099</v>
      </c>
      <c r="B249" s="2">
        <v>0</v>
      </c>
      <c r="C249" s="2">
        <v>0</v>
      </c>
      <c r="D249" s="2"/>
      <c r="E249" s="2">
        <f>SUM($B$2:B249)</f>
        <v>365</v>
      </c>
      <c r="F249" s="2">
        <f>SUM($D$2:D249)</f>
        <v>6</v>
      </c>
      <c r="G249" s="2">
        <f>SUM($C$2:C249)</f>
        <v>357</v>
      </c>
      <c r="H249" s="2">
        <f t="shared" si="3"/>
        <v>2</v>
      </c>
    </row>
    <row r="250" spans="1:8" x14ac:dyDescent="0.25">
      <c r="A250" s="1">
        <v>44100</v>
      </c>
      <c r="B250" s="2">
        <v>0</v>
      </c>
      <c r="C250" s="2">
        <v>0</v>
      </c>
      <c r="D250" s="2"/>
      <c r="E250" s="2">
        <f>SUM($B$2:B250)</f>
        <v>365</v>
      </c>
      <c r="F250" s="2">
        <f>SUM($D$2:D250)</f>
        <v>6</v>
      </c>
      <c r="G250" s="2">
        <f>SUM($C$2:C250)</f>
        <v>357</v>
      </c>
      <c r="H250" s="2">
        <f t="shared" si="3"/>
        <v>2</v>
      </c>
    </row>
    <row r="251" spans="1:8" x14ac:dyDescent="0.25">
      <c r="A251" s="1">
        <v>44101</v>
      </c>
      <c r="B251" s="2">
        <v>0</v>
      </c>
      <c r="C251" s="2">
        <v>1</v>
      </c>
      <c r="D251" s="2"/>
      <c r="E251" s="2">
        <f>SUM($B$2:B251)</f>
        <v>365</v>
      </c>
      <c r="F251" s="2">
        <f>SUM($D$2:D251)</f>
        <v>6</v>
      </c>
      <c r="G251" s="2">
        <f>SUM($C$2:C251)</f>
        <v>358</v>
      </c>
      <c r="H251" s="2">
        <f t="shared" si="3"/>
        <v>1</v>
      </c>
    </row>
    <row r="252" spans="1:8" x14ac:dyDescent="0.25">
      <c r="A252" s="1">
        <v>44102</v>
      </c>
      <c r="B252" s="2">
        <v>0</v>
      </c>
      <c r="C252" s="2">
        <v>0</v>
      </c>
      <c r="D252" s="2"/>
      <c r="E252" s="2">
        <f>SUM($B$2:B252)</f>
        <v>365</v>
      </c>
      <c r="F252" s="2">
        <f>SUM($D$2:D252)</f>
        <v>6</v>
      </c>
      <c r="G252" s="2">
        <f>SUM($C$2:C252)</f>
        <v>358</v>
      </c>
      <c r="H252" s="2">
        <f t="shared" si="3"/>
        <v>1</v>
      </c>
    </row>
    <row r="253" spans="1:8" x14ac:dyDescent="0.25">
      <c r="A253" s="1">
        <v>44103</v>
      </c>
      <c r="B253" s="2">
        <v>0</v>
      </c>
      <c r="C253" s="2">
        <v>0</v>
      </c>
      <c r="D253" s="2"/>
      <c r="E253" s="2">
        <f>SUM($B$2:B253)</f>
        <v>365</v>
      </c>
      <c r="F253" s="2">
        <f>SUM($D$2:D253)</f>
        <v>6</v>
      </c>
      <c r="G253" s="2">
        <f>SUM($C$2:C253)</f>
        <v>358</v>
      </c>
      <c r="H253" s="2">
        <f t="shared" si="3"/>
        <v>1</v>
      </c>
    </row>
    <row r="254" spans="1:8" x14ac:dyDescent="0.25">
      <c r="A254" s="1">
        <v>44104</v>
      </c>
      <c r="B254" s="2">
        <v>0</v>
      </c>
      <c r="C254" s="2">
        <v>0</v>
      </c>
      <c r="D254" s="2"/>
      <c r="E254" s="2">
        <f>SUM($B$2:B254)</f>
        <v>365</v>
      </c>
      <c r="F254" s="2">
        <f>SUM($D$2:D254)</f>
        <v>6</v>
      </c>
      <c r="G254" s="2">
        <f>SUM($C$2:C254)</f>
        <v>358</v>
      </c>
      <c r="H254" s="2">
        <f t="shared" si="3"/>
        <v>1</v>
      </c>
    </row>
    <row r="255" spans="1:8" x14ac:dyDescent="0.25">
      <c r="A255" s="1">
        <v>44105</v>
      </c>
      <c r="B255" s="2">
        <v>0</v>
      </c>
      <c r="C255" s="2">
        <v>0</v>
      </c>
      <c r="D255" s="2"/>
      <c r="E255" s="2">
        <f>SUM($B$2:B255)</f>
        <v>365</v>
      </c>
      <c r="F255" s="2">
        <f>SUM($D$2:D255)</f>
        <v>6</v>
      </c>
      <c r="G255" s="2">
        <f>SUM($C$2:C255)</f>
        <v>358</v>
      </c>
      <c r="H255" s="2">
        <f t="shared" si="3"/>
        <v>1</v>
      </c>
    </row>
    <row r="256" spans="1:8" x14ac:dyDescent="0.25">
      <c r="A256" s="1">
        <v>44106</v>
      </c>
      <c r="B256" s="2">
        <v>0</v>
      </c>
      <c r="C256" s="2">
        <v>0</v>
      </c>
      <c r="D256" s="2"/>
      <c r="E256" s="2">
        <f>SUM($B$2:B256)</f>
        <v>365</v>
      </c>
      <c r="F256" s="2">
        <f>SUM($D$2:D256)</f>
        <v>6</v>
      </c>
      <c r="G256" s="2">
        <f>SUM($C$2:C256)</f>
        <v>358</v>
      </c>
      <c r="H256" s="2">
        <f t="shared" si="3"/>
        <v>1</v>
      </c>
    </row>
    <row r="257" spans="1:8" x14ac:dyDescent="0.25">
      <c r="A257" s="1">
        <v>44107</v>
      </c>
      <c r="B257" s="2">
        <v>0</v>
      </c>
      <c r="C257" s="2">
        <v>0</v>
      </c>
      <c r="D257" s="2"/>
      <c r="E257" s="2">
        <f>SUM($B$2:B257)</f>
        <v>365</v>
      </c>
      <c r="F257" s="2">
        <f>SUM($D$2:D257)</f>
        <v>6</v>
      </c>
      <c r="G257" s="2">
        <f>SUM($C$2:C257)</f>
        <v>358</v>
      </c>
      <c r="H257" s="2">
        <f t="shared" si="3"/>
        <v>1</v>
      </c>
    </row>
    <row r="258" spans="1:8" x14ac:dyDescent="0.25">
      <c r="A258" s="1">
        <v>44108</v>
      </c>
      <c r="B258" s="2">
        <v>0</v>
      </c>
      <c r="C258" s="2">
        <v>0</v>
      </c>
      <c r="D258" s="2"/>
      <c r="E258" s="2">
        <f>SUM($B$2:B258)</f>
        <v>365</v>
      </c>
      <c r="F258" s="2">
        <f>SUM($D$2:D258)</f>
        <v>6</v>
      </c>
      <c r="G258" s="2">
        <f>SUM($C$2:C258)</f>
        <v>358</v>
      </c>
      <c r="H258" s="2">
        <f t="shared" si="3"/>
        <v>1</v>
      </c>
    </row>
    <row r="259" spans="1:8" x14ac:dyDescent="0.25">
      <c r="A259" s="1">
        <v>44109</v>
      </c>
      <c r="B259" s="2">
        <v>0</v>
      </c>
      <c r="C259" s="2">
        <v>0</v>
      </c>
      <c r="D259" s="2"/>
      <c r="E259" s="2">
        <f>SUM($B$2:B259)</f>
        <v>365</v>
      </c>
      <c r="F259" s="2">
        <f>SUM($D$2:D259)</f>
        <v>6</v>
      </c>
      <c r="G259" s="2">
        <f>SUM($C$2:C259)</f>
        <v>358</v>
      </c>
      <c r="H259" s="2">
        <f t="shared" ref="H259:H322" si="4">$E259-SUM($F259,$G259)</f>
        <v>1</v>
      </c>
    </row>
    <row r="260" spans="1:8" x14ac:dyDescent="0.25">
      <c r="A260" s="1">
        <v>44110</v>
      </c>
      <c r="B260" s="2">
        <v>0</v>
      </c>
      <c r="C260" s="2">
        <v>0</v>
      </c>
      <c r="D260" s="2"/>
      <c r="E260" s="2">
        <f>SUM($B$2:B260)</f>
        <v>365</v>
      </c>
      <c r="F260" s="2">
        <f>SUM($D$2:D260)</f>
        <v>6</v>
      </c>
      <c r="G260" s="2">
        <f>SUM($C$2:C260)</f>
        <v>358</v>
      </c>
      <c r="H260" s="2">
        <f t="shared" si="4"/>
        <v>1</v>
      </c>
    </row>
    <row r="261" spans="1:8" x14ac:dyDescent="0.25">
      <c r="A261" s="1">
        <v>44111</v>
      </c>
      <c r="B261" s="2">
        <v>0</v>
      </c>
      <c r="C261" s="2">
        <v>0</v>
      </c>
      <c r="D261" s="2"/>
      <c r="E261" s="2">
        <f>SUM($B$2:B261)</f>
        <v>365</v>
      </c>
      <c r="F261" s="2">
        <f>SUM($D$2:D261)</f>
        <v>6</v>
      </c>
      <c r="G261" s="2">
        <f>SUM($C$2:C261)</f>
        <v>358</v>
      </c>
      <c r="H261" s="2">
        <f t="shared" si="4"/>
        <v>1</v>
      </c>
    </row>
    <row r="262" spans="1:8" x14ac:dyDescent="0.25">
      <c r="A262" s="1">
        <v>44112</v>
      </c>
      <c r="B262" s="2">
        <v>0</v>
      </c>
      <c r="C262" s="2">
        <v>0</v>
      </c>
      <c r="D262" s="2"/>
      <c r="E262" s="2">
        <f>SUM($B$2:B262)</f>
        <v>365</v>
      </c>
      <c r="F262" s="2">
        <f>SUM($D$2:D262)</f>
        <v>6</v>
      </c>
      <c r="G262" s="2">
        <f>SUM($C$2:C262)</f>
        <v>358</v>
      </c>
      <c r="H262" s="2">
        <f t="shared" si="4"/>
        <v>1</v>
      </c>
    </row>
    <row r="263" spans="1:8" x14ac:dyDescent="0.25">
      <c r="A263" s="1">
        <v>44113</v>
      </c>
      <c r="B263" s="2">
        <v>0</v>
      </c>
      <c r="C263" s="2">
        <v>0</v>
      </c>
      <c r="D263" s="2"/>
      <c r="E263" s="2">
        <f>SUM($B$2:B263)</f>
        <v>365</v>
      </c>
      <c r="F263" s="2">
        <f>SUM($D$2:D263)</f>
        <v>6</v>
      </c>
      <c r="G263" s="2">
        <f>SUM($C$2:C263)</f>
        <v>358</v>
      </c>
      <c r="H263" s="2">
        <f t="shared" si="4"/>
        <v>1</v>
      </c>
    </row>
    <row r="264" spans="1:8" x14ac:dyDescent="0.25">
      <c r="A264" s="1">
        <v>44114</v>
      </c>
      <c r="B264" s="2">
        <v>0</v>
      </c>
      <c r="C264" s="2">
        <v>0</v>
      </c>
      <c r="D264" s="2"/>
      <c r="E264" s="2">
        <f>SUM($B$2:B264)</f>
        <v>365</v>
      </c>
      <c r="F264" s="2">
        <f>SUM($D$2:D264)</f>
        <v>6</v>
      </c>
      <c r="G264" s="2">
        <f>SUM($C$2:C264)</f>
        <v>358</v>
      </c>
      <c r="H264" s="2">
        <f t="shared" si="4"/>
        <v>1</v>
      </c>
    </row>
    <row r="265" spans="1:8" x14ac:dyDescent="0.25">
      <c r="A265" s="1">
        <v>44115</v>
      </c>
      <c r="B265" s="2">
        <v>2</v>
      </c>
      <c r="C265" s="2">
        <v>0</v>
      </c>
      <c r="D265" s="2"/>
      <c r="E265" s="2">
        <f>SUM($B$2:B265)</f>
        <v>367</v>
      </c>
      <c r="F265" s="2">
        <f>SUM($D$2:D265)</f>
        <v>6</v>
      </c>
      <c r="G265" s="2">
        <f>SUM($C$2:C265)</f>
        <v>358</v>
      </c>
      <c r="H265" s="2">
        <f t="shared" si="4"/>
        <v>3</v>
      </c>
    </row>
    <row r="266" spans="1:8" x14ac:dyDescent="0.25">
      <c r="A266" s="1">
        <v>44116</v>
      </c>
      <c r="B266" s="2">
        <v>0</v>
      </c>
      <c r="C266" s="2">
        <v>0</v>
      </c>
      <c r="D266" s="2"/>
      <c r="E266" s="2">
        <f>SUM($B$2:B266)</f>
        <v>367</v>
      </c>
      <c r="F266" s="2">
        <f>SUM($D$2:D266)</f>
        <v>6</v>
      </c>
      <c r="G266" s="2">
        <f>SUM($C$2:C266)</f>
        <v>358</v>
      </c>
      <c r="H266" s="2">
        <f t="shared" si="4"/>
        <v>3</v>
      </c>
    </row>
    <row r="267" spans="1:8" x14ac:dyDescent="0.25">
      <c r="A267" s="1">
        <v>44117</v>
      </c>
      <c r="B267" s="2">
        <v>0</v>
      </c>
      <c r="C267" s="2">
        <v>0</v>
      </c>
      <c r="D267" s="2"/>
      <c r="E267" s="2">
        <f>SUM($B$2:B267)</f>
        <v>367</v>
      </c>
      <c r="F267" s="2">
        <f>SUM($D$2:D267)</f>
        <v>6</v>
      </c>
      <c r="G267" s="2">
        <f>SUM($C$2:C267)</f>
        <v>358</v>
      </c>
      <c r="H267" s="2">
        <f t="shared" si="4"/>
        <v>3</v>
      </c>
    </row>
    <row r="268" spans="1:8" x14ac:dyDescent="0.25">
      <c r="A268" s="1">
        <v>44118</v>
      </c>
      <c r="B268" s="2">
        <v>1</v>
      </c>
      <c r="C268" s="2">
        <v>0</v>
      </c>
      <c r="D268" s="2"/>
      <c r="E268" s="2">
        <f>SUM($B$2:B268)</f>
        <v>368</v>
      </c>
      <c r="F268" s="2">
        <f>SUM($D$2:D268)</f>
        <v>6</v>
      </c>
      <c r="G268" s="2">
        <f>SUM($C$2:C268)</f>
        <v>358</v>
      </c>
      <c r="H268" s="2">
        <f t="shared" si="4"/>
        <v>4</v>
      </c>
    </row>
    <row r="269" spans="1:8" x14ac:dyDescent="0.25">
      <c r="A269" s="1">
        <v>44119</v>
      </c>
      <c r="B269" s="2">
        <v>0</v>
      </c>
      <c r="C269" s="2">
        <v>0</v>
      </c>
      <c r="D269" s="2"/>
      <c r="E269" s="2">
        <f>SUM($B$2:B269)</f>
        <v>368</v>
      </c>
      <c r="F269" s="2">
        <f>SUM($D$2:D269)</f>
        <v>6</v>
      </c>
      <c r="G269" s="2">
        <f>SUM($C$2:C269)</f>
        <v>358</v>
      </c>
      <c r="H269" s="2">
        <f t="shared" si="4"/>
        <v>4</v>
      </c>
    </row>
    <row r="270" spans="1:8" x14ac:dyDescent="0.25">
      <c r="A270" s="1">
        <v>44120</v>
      </c>
      <c r="B270" s="2">
        <v>0</v>
      </c>
      <c r="C270" s="2">
        <v>0</v>
      </c>
      <c r="D270" s="2"/>
      <c r="E270" s="2">
        <f>SUM($B$2:B270)</f>
        <v>368</v>
      </c>
      <c r="F270" s="2">
        <f>SUM($D$2:D270)</f>
        <v>6</v>
      </c>
      <c r="G270" s="2">
        <f>SUM($C$2:C270)</f>
        <v>358</v>
      </c>
      <c r="H270" s="2">
        <f t="shared" si="4"/>
        <v>4</v>
      </c>
    </row>
    <row r="271" spans="1:8" x14ac:dyDescent="0.25">
      <c r="A271" s="1">
        <v>44121</v>
      </c>
      <c r="B271" s="2">
        <v>0</v>
      </c>
      <c r="C271" s="2">
        <v>0</v>
      </c>
      <c r="D271" s="2"/>
      <c r="E271" s="2">
        <f>SUM($B$2:B271)</f>
        <v>368</v>
      </c>
      <c r="F271" s="2">
        <f>SUM($D$2:D271)</f>
        <v>6</v>
      </c>
      <c r="G271" s="2">
        <f>SUM($C$2:C271)</f>
        <v>358</v>
      </c>
      <c r="H271" s="2">
        <f t="shared" si="4"/>
        <v>4</v>
      </c>
    </row>
    <row r="272" spans="1:8" x14ac:dyDescent="0.25">
      <c r="A272" s="1">
        <v>44122</v>
      </c>
      <c r="B272" s="2">
        <v>0</v>
      </c>
      <c r="C272" s="2">
        <v>0</v>
      </c>
      <c r="D272" s="2"/>
      <c r="E272" s="2">
        <f>SUM($B$2:B272)</f>
        <v>368</v>
      </c>
      <c r="F272" s="2">
        <f>SUM($D$2:D272)</f>
        <v>6</v>
      </c>
      <c r="G272" s="2">
        <f>SUM($C$2:C272)</f>
        <v>358</v>
      </c>
      <c r="H272" s="2">
        <f t="shared" si="4"/>
        <v>4</v>
      </c>
    </row>
    <row r="273" spans="1:8" x14ac:dyDescent="0.25">
      <c r="A273" s="1">
        <v>44123</v>
      </c>
      <c r="B273" s="2">
        <v>0</v>
      </c>
      <c r="C273" s="2">
        <v>0</v>
      </c>
      <c r="D273" s="2"/>
      <c r="E273" s="2">
        <f>SUM($B$2:B273)</f>
        <v>368</v>
      </c>
      <c r="F273" s="2">
        <f>SUM($D$2:D273)</f>
        <v>6</v>
      </c>
      <c r="G273" s="2">
        <f>SUM($C$2:C273)</f>
        <v>358</v>
      </c>
      <c r="H273" s="2">
        <f t="shared" si="4"/>
        <v>4</v>
      </c>
    </row>
    <row r="274" spans="1:8" x14ac:dyDescent="0.25">
      <c r="A274" s="1">
        <v>44124</v>
      </c>
      <c r="B274" s="2">
        <v>0</v>
      </c>
      <c r="C274" s="2">
        <v>0</v>
      </c>
      <c r="D274" s="2"/>
      <c r="E274" s="2">
        <f>SUM($B$2:B274)</f>
        <v>368</v>
      </c>
      <c r="F274" s="2">
        <f>SUM($D$2:D274)</f>
        <v>6</v>
      </c>
      <c r="G274" s="2">
        <f>SUM($C$2:C274)</f>
        <v>358</v>
      </c>
      <c r="H274" s="2">
        <f t="shared" si="4"/>
        <v>4</v>
      </c>
    </row>
    <row r="275" spans="1:8" x14ac:dyDescent="0.25">
      <c r="A275" s="1">
        <v>44125</v>
      </c>
      <c r="B275" s="2">
        <v>0</v>
      </c>
      <c r="C275" s="2">
        <v>0</v>
      </c>
      <c r="D275" s="2"/>
      <c r="E275" s="2">
        <f>SUM($B$2:B275)</f>
        <v>368</v>
      </c>
      <c r="F275" s="2">
        <f>SUM($D$2:D275)</f>
        <v>6</v>
      </c>
      <c r="G275" s="2">
        <f>SUM($C$2:C275)</f>
        <v>358</v>
      </c>
      <c r="H275" s="2">
        <f t="shared" si="4"/>
        <v>4</v>
      </c>
    </row>
    <row r="276" spans="1:8" x14ac:dyDescent="0.25">
      <c r="A276" s="1">
        <v>44126</v>
      </c>
      <c r="B276" s="2">
        <v>0</v>
      </c>
      <c r="C276" s="2">
        <v>1</v>
      </c>
      <c r="D276" s="2"/>
      <c r="E276" s="2">
        <f>SUM($B$2:B276)</f>
        <v>368</v>
      </c>
      <c r="F276" s="2">
        <f>SUM($D$2:D276)</f>
        <v>6</v>
      </c>
      <c r="G276" s="2">
        <f>SUM($C$2:C276)</f>
        <v>359</v>
      </c>
      <c r="H276" s="2">
        <f t="shared" si="4"/>
        <v>3</v>
      </c>
    </row>
    <row r="277" spans="1:8" x14ac:dyDescent="0.25">
      <c r="A277" s="1">
        <v>44127</v>
      </c>
      <c r="B277" s="2">
        <v>0</v>
      </c>
      <c r="C277" s="2">
        <v>0</v>
      </c>
      <c r="D277" s="2"/>
      <c r="E277" s="2">
        <f>SUM($B$2:B277)</f>
        <v>368</v>
      </c>
      <c r="F277" s="2">
        <f>SUM($D$2:D277)</f>
        <v>6</v>
      </c>
      <c r="G277" s="2">
        <f>SUM($C$2:C277)</f>
        <v>359</v>
      </c>
      <c r="H277" s="2">
        <f t="shared" si="4"/>
        <v>3</v>
      </c>
    </row>
    <row r="278" spans="1:8" x14ac:dyDescent="0.25">
      <c r="A278" s="1">
        <v>44128</v>
      </c>
      <c r="B278" s="2">
        <v>0</v>
      </c>
      <c r="C278" s="2">
        <v>0</v>
      </c>
      <c r="D278" s="2"/>
      <c r="E278" s="2">
        <f>SUM($B$2:B278)</f>
        <v>368</v>
      </c>
      <c r="F278" s="2">
        <f>SUM($D$2:D278)</f>
        <v>6</v>
      </c>
      <c r="G278" s="2">
        <f>SUM($C$2:C278)</f>
        <v>359</v>
      </c>
      <c r="H278" s="2">
        <f t="shared" si="4"/>
        <v>3</v>
      </c>
    </row>
    <row r="279" spans="1:8" x14ac:dyDescent="0.25">
      <c r="A279" s="1">
        <v>44129</v>
      </c>
      <c r="B279" s="2">
        <v>1</v>
      </c>
      <c r="C279" s="2">
        <v>0</v>
      </c>
      <c r="D279" s="2"/>
      <c r="E279" s="2">
        <f>SUM($B$2:B279)</f>
        <v>369</v>
      </c>
      <c r="F279" s="2">
        <f>SUM($D$2:D279)</f>
        <v>6</v>
      </c>
      <c r="G279" s="2">
        <f>SUM($C$2:C279)</f>
        <v>359</v>
      </c>
      <c r="H279" s="2">
        <f t="shared" si="4"/>
        <v>4</v>
      </c>
    </row>
    <row r="280" spans="1:8" x14ac:dyDescent="0.25">
      <c r="A280" s="1">
        <v>44130</v>
      </c>
      <c r="B280" s="2">
        <v>2</v>
      </c>
      <c r="C280" s="2">
        <v>0</v>
      </c>
      <c r="D280" s="2"/>
      <c r="E280" s="2">
        <f>SUM($B$2:B280)</f>
        <v>371</v>
      </c>
      <c r="F280" s="2">
        <f>SUM($D$2:D280)</f>
        <v>6</v>
      </c>
      <c r="G280" s="2">
        <f>SUM($C$2:C280)</f>
        <v>359</v>
      </c>
      <c r="H280" s="2">
        <f t="shared" si="4"/>
        <v>6</v>
      </c>
    </row>
    <row r="281" spans="1:8" x14ac:dyDescent="0.25">
      <c r="A281" s="1">
        <v>44131</v>
      </c>
      <c r="B281" s="2">
        <v>1</v>
      </c>
      <c r="C281" s="2">
        <v>0</v>
      </c>
      <c r="D281" s="2"/>
      <c r="E281" s="2">
        <f>SUM($B$2:B281)</f>
        <v>372</v>
      </c>
      <c r="F281" s="2">
        <f>SUM($D$2:D281)</f>
        <v>6</v>
      </c>
      <c r="G281" s="2">
        <f>SUM($C$2:C281)</f>
        <v>359</v>
      </c>
      <c r="H281" s="2">
        <f t="shared" si="4"/>
        <v>7</v>
      </c>
    </row>
    <row r="282" spans="1:8" x14ac:dyDescent="0.25">
      <c r="A282" s="1">
        <v>44132</v>
      </c>
      <c r="B282" s="2">
        <v>0</v>
      </c>
      <c r="C282" s="2">
        <v>0</v>
      </c>
      <c r="D282" s="2"/>
      <c r="E282" s="2">
        <f>SUM($B$2:B282)</f>
        <v>372</v>
      </c>
      <c r="F282" s="2">
        <f>SUM($D$2:D282)</f>
        <v>6</v>
      </c>
      <c r="G282" s="2">
        <f>SUM($C$2:C282)</f>
        <v>359</v>
      </c>
      <c r="H282" s="2">
        <f t="shared" si="4"/>
        <v>7</v>
      </c>
    </row>
    <row r="283" spans="1:8" x14ac:dyDescent="0.25">
      <c r="A283" s="1">
        <v>44133</v>
      </c>
      <c r="B283" s="2">
        <v>0</v>
      </c>
      <c r="C283" s="2">
        <v>0</v>
      </c>
      <c r="D283" s="2"/>
      <c r="E283" s="2">
        <f>SUM($B$2:B283)</f>
        <v>372</v>
      </c>
      <c r="F283" s="2">
        <f>SUM($D$2:D283)</f>
        <v>6</v>
      </c>
      <c r="G283" s="2">
        <f>SUM($C$2:C283)</f>
        <v>359</v>
      </c>
      <c r="H283" s="2">
        <f t="shared" si="4"/>
        <v>7</v>
      </c>
    </row>
    <row r="284" spans="1:8" x14ac:dyDescent="0.25">
      <c r="A284" s="1">
        <v>44134</v>
      </c>
      <c r="B284" s="2">
        <v>1</v>
      </c>
      <c r="C284" s="2">
        <v>0</v>
      </c>
      <c r="D284" s="2"/>
      <c r="E284" s="2">
        <f>SUM($B$2:B284)</f>
        <v>373</v>
      </c>
      <c r="F284" s="2">
        <f>SUM($D$2:D284)</f>
        <v>6</v>
      </c>
      <c r="G284" s="2">
        <f>SUM($C$2:C284)</f>
        <v>359</v>
      </c>
      <c r="H284" s="2">
        <f t="shared" si="4"/>
        <v>8</v>
      </c>
    </row>
    <row r="285" spans="1:8" x14ac:dyDescent="0.25">
      <c r="A285" s="1">
        <v>44135</v>
      </c>
      <c r="B285" s="2">
        <v>0</v>
      </c>
      <c r="C285" s="2">
        <v>0</v>
      </c>
      <c r="D285" s="2"/>
      <c r="E285" s="2">
        <f>SUM($B$2:B285)</f>
        <v>373</v>
      </c>
      <c r="F285" s="2">
        <f>SUM($D$2:D285)</f>
        <v>6</v>
      </c>
      <c r="G285" s="2">
        <f>SUM($C$2:C285)</f>
        <v>359</v>
      </c>
      <c r="H285" s="2">
        <f t="shared" si="4"/>
        <v>8</v>
      </c>
    </row>
    <row r="286" spans="1:8" x14ac:dyDescent="0.25">
      <c r="A286" s="1">
        <v>44136</v>
      </c>
      <c r="B286" s="2">
        <v>0</v>
      </c>
      <c r="C286" s="2">
        <v>0</v>
      </c>
      <c r="D286" s="2"/>
      <c r="E286" s="2">
        <f>SUM($B$2:B286)</f>
        <v>373</v>
      </c>
      <c r="F286" s="2">
        <f>SUM($D$2:D286)</f>
        <v>6</v>
      </c>
      <c r="G286" s="2">
        <f>SUM($C$2:C286)</f>
        <v>359</v>
      </c>
      <c r="H286" s="2">
        <f t="shared" si="4"/>
        <v>8</v>
      </c>
    </row>
    <row r="287" spans="1:8" x14ac:dyDescent="0.25">
      <c r="A287" s="1">
        <v>44137</v>
      </c>
      <c r="B287" s="2">
        <v>0</v>
      </c>
      <c r="C287" s="2">
        <v>1</v>
      </c>
      <c r="D287" s="2"/>
      <c r="E287" s="2">
        <f>SUM($B$2:B287)</f>
        <v>373</v>
      </c>
      <c r="F287" s="2">
        <f>SUM($D$2:D287)</f>
        <v>6</v>
      </c>
      <c r="G287" s="2">
        <f>SUM($C$2:C287)</f>
        <v>360</v>
      </c>
      <c r="H287" s="2">
        <f t="shared" si="4"/>
        <v>7</v>
      </c>
    </row>
    <row r="288" spans="1:8" x14ac:dyDescent="0.25">
      <c r="A288" s="1">
        <v>44138</v>
      </c>
      <c r="B288" s="2">
        <v>0</v>
      </c>
      <c r="C288" s="2">
        <v>0</v>
      </c>
      <c r="D288" s="2"/>
      <c r="E288" s="2">
        <f>SUM($B$2:B288)</f>
        <v>373</v>
      </c>
      <c r="F288" s="2">
        <f>SUM($D$2:D288)</f>
        <v>6</v>
      </c>
      <c r="G288" s="2">
        <f>SUM($C$2:C288)</f>
        <v>360</v>
      </c>
      <c r="H288" s="2">
        <f t="shared" si="4"/>
        <v>7</v>
      </c>
    </row>
    <row r="289" spans="1:8" x14ac:dyDescent="0.25">
      <c r="A289" s="1">
        <v>44139</v>
      </c>
      <c r="B289" s="2">
        <v>0</v>
      </c>
      <c r="C289" s="2">
        <v>0</v>
      </c>
      <c r="D289" s="2"/>
      <c r="E289" s="2">
        <f>SUM($B$2:B289)</f>
        <v>373</v>
      </c>
      <c r="F289" s="2">
        <f>SUM($D$2:D289)</f>
        <v>6</v>
      </c>
      <c r="G289" s="2">
        <f>SUM($C$2:C289)</f>
        <v>360</v>
      </c>
      <c r="H289" s="2">
        <f t="shared" si="4"/>
        <v>7</v>
      </c>
    </row>
    <row r="290" spans="1:8" x14ac:dyDescent="0.25">
      <c r="A290" s="1">
        <v>44140</v>
      </c>
      <c r="B290" s="2">
        <v>0</v>
      </c>
      <c r="C290" s="2">
        <v>0</v>
      </c>
      <c r="D290" s="2"/>
      <c r="E290" s="2">
        <f>SUM($B$2:B290)</f>
        <v>373</v>
      </c>
      <c r="F290" s="2">
        <f>SUM($D$2:D290)</f>
        <v>6</v>
      </c>
      <c r="G290" s="2">
        <f>SUM($C$2:C290)</f>
        <v>360</v>
      </c>
      <c r="H290" s="2">
        <f t="shared" si="4"/>
        <v>7</v>
      </c>
    </row>
    <row r="291" spans="1:8" x14ac:dyDescent="0.25">
      <c r="A291" s="1">
        <v>44141</v>
      </c>
      <c r="B291" s="2">
        <v>0</v>
      </c>
      <c r="C291" s="2">
        <v>0</v>
      </c>
      <c r="D291" s="2"/>
      <c r="E291" s="2">
        <f>SUM($B$2:B291)</f>
        <v>373</v>
      </c>
      <c r="F291" s="2">
        <f>SUM($D$2:D291)</f>
        <v>6</v>
      </c>
      <c r="G291" s="2">
        <f>SUM($C$2:C291)</f>
        <v>360</v>
      </c>
      <c r="H291" s="2">
        <f t="shared" si="4"/>
        <v>7</v>
      </c>
    </row>
    <row r="292" spans="1:8" x14ac:dyDescent="0.25">
      <c r="A292" s="1">
        <v>44142</v>
      </c>
      <c r="B292" s="2">
        <v>0</v>
      </c>
      <c r="C292" s="2">
        <v>1</v>
      </c>
      <c r="D292" s="2"/>
      <c r="E292" s="2">
        <f>SUM($B$2:B292)</f>
        <v>373</v>
      </c>
      <c r="F292" s="2">
        <f>SUM($D$2:D292)</f>
        <v>6</v>
      </c>
      <c r="G292" s="2">
        <f>SUM($C$2:C292)</f>
        <v>361</v>
      </c>
      <c r="H292" s="2">
        <f t="shared" si="4"/>
        <v>6</v>
      </c>
    </row>
    <row r="293" spans="1:8" x14ac:dyDescent="0.25">
      <c r="A293" s="1">
        <v>44143</v>
      </c>
      <c r="B293" s="2">
        <v>0</v>
      </c>
      <c r="C293" s="2">
        <v>0</v>
      </c>
      <c r="D293" s="2"/>
      <c r="E293" s="2">
        <f>SUM($B$2:B293)</f>
        <v>373</v>
      </c>
      <c r="F293" s="2">
        <f>SUM($D$2:D293)</f>
        <v>6</v>
      </c>
      <c r="G293" s="2">
        <f>SUM($C$2:C293)</f>
        <v>361</v>
      </c>
      <c r="H293" s="2">
        <f t="shared" si="4"/>
        <v>6</v>
      </c>
    </row>
    <row r="294" spans="1:8" x14ac:dyDescent="0.25">
      <c r="A294" s="1">
        <v>44144</v>
      </c>
      <c r="B294" s="2">
        <v>0</v>
      </c>
      <c r="C294" s="2">
        <v>0</v>
      </c>
      <c r="D294" s="2"/>
      <c r="E294" s="2">
        <f>SUM($B$2:B294)</f>
        <v>373</v>
      </c>
      <c r="F294" s="2">
        <f>SUM($D$2:D294)</f>
        <v>6</v>
      </c>
      <c r="G294" s="2">
        <f>SUM($C$2:C294)</f>
        <v>361</v>
      </c>
      <c r="H294" s="2">
        <f t="shared" si="4"/>
        <v>6</v>
      </c>
    </row>
    <row r="295" spans="1:8" x14ac:dyDescent="0.25">
      <c r="A295" s="1">
        <v>44145</v>
      </c>
      <c r="B295" s="2">
        <v>0</v>
      </c>
      <c r="C295" s="2">
        <v>0</v>
      </c>
      <c r="D295" s="2"/>
      <c r="E295" s="2">
        <f>SUM($B$2:B295)</f>
        <v>373</v>
      </c>
      <c r="F295" s="2">
        <f>SUM($D$2:D295)</f>
        <v>6</v>
      </c>
      <c r="G295" s="2">
        <f>SUM($C$2:C295)</f>
        <v>361</v>
      </c>
      <c r="H295" s="2">
        <f t="shared" si="4"/>
        <v>6</v>
      </c>
    </row>
    <row r="296" spans="1:8" x14ac:dyDescent="0.25">
      <c r="A296" s="1">
        <v>44146</v>
      </c>
      <c r="B296" s="2">
        <v>0</v>
      </c>
      <c r="C296" s="2">
        <v>0</v>
      </c>
      <c r="D296" s="2"/>
      <c r="E296" s="2">
        <f>SUM($B$2:B296)</f>
        <v>373</v>
      </c>
      <c r="F296" s="2">
        <f>SUM($D$2:D296)</f>
        <v>6</v>
      </c>
      <c r="G296" s="2">
        <f>SUM($C$2:C296)</f>
        <v>361</v>
      </c>
      <c r="H296" s="2">
        <f t="shared" si="4"/>
        <v>6</v>
      </c>
    </row>
    <row r="297" spans="1:8" x14ac:dyDescent="0.25">
      <c r="A297" s="1">
        <v>44147</v>
      </c>
      <c r="B297" s="2">
        <v>0</v>
      </c>
      <c r="C297" s="2">
        <v>0</v>
      </c>
      <c r="D297" s="2"/>
      <c r="E297" s="2">
        <f>SUM($B$2:B297)</f>
        <v>373</v>
      </c>
      <c r="F297" s="2">
        <f>SUM($D$2:D297)</f>
        <v>6</v>
      </c>
      <c r="G297" s="2">
        <f>SUM($C$2:C297)</f>
        <v>361</v>
      </c>
      <c r="H297" s="2">
        <f t="shared" si="4"/>
        <v>6</v>
      </c>
    </row>
    <row r="298" spans="1:8" x14ac:dyDescent="0.25">
      <c r="A298" s="1">
        <v>44148</v>
      </c>
      <c r="B298" s="2">
        <v>0</v>
      </c>
      <c r="C298" s="2">
        <v>1</v>
      </c>
      <c r="D298" s="2"/>
      <c r="E298" s="2">
        <f>SUM($B$2:B298)</f>
        <v>373</v>
      </c>
      <c r="F298" s="2">
        <f>SUM($D$2:D298)</f>
        <v>6</v>
      </c>
      <c r="G298" s="2">
        <f>SUM($C$2:C298)</f>
        <v>362</v>
      </c>
      <c r="H298" s="2">
        <f t="shared" si="4"/>
        <v>5</v>
      </c>
    </row>
    <row r="299" spans="1:8" x14ac:dyDescent="0.25">
      <c r="A299" s="1">
        <v>44149</v>
      </c>
      <c r="B299" s="2">
        <v>0</v>
      </c>
      <c r="C299" s="2">
        <v>0</v>
      </c>
      <c r="D299" s="2"/>
      <c r="E299" s="2">
        <f>SUM($B$2:B299)</f>
        <v>373</v>
      </c>
      <c r="F299" s="2">
        <f>SUM($D$2:D299)</f>
        <v>6</v>
      </c>
      <c r="G299" s="2">
        <f>SUM($C$2:C299)</f>
        <v>362</v>
      </c>
      <c r="H299" s="2">
        <f t="shared" si="4"/>
        <v>5</v>
      </c>
    </row>
    <row r="300" spans="1:8" x14ac:dyDescent="0.25">
      <c r="A300" s="1">
        <v>44150</v>
      </c>
      <c r="B300" s="2">
        <v>0</v>
      </c>
      <c r="C300" s="2">
        <v>0</v>
      </c>
      <c r="D300" s="2"/>
      <c r="E300" s="2">
        <f>SUM($B$2:B300)</f>
        <v>373</v>
      </c>
      <c r="F300" s="2">
        <f>SUM($D$2:D300)</f>
        <v>6</v>
      </c>
      <c r="G300" s="2">
        <f>SUM($C$2:C300)</f>
        <v>362</v>
      </c>
      <c r="H300" s="2">
        <f t="shared" si="4"/>
        <v>5</v>
      </c>
    </row>
    <row r="301" spans="1:8" x14ac:dyDescent="0.25">
      <c r="A301" s="1">
        <v>44151</v>
      </c>
      <c r="B301" s="2">
        <v>0</v>
      </c>
      <c r="C301" s="2">
        <v>1</v>
      </c>
      <c r="D301" s="2"/>
      <c r="E301" s="2">
        <f>SUM($B$2:B301)</f>
        <v>373</v>
      </c>
      <c r="F301" s="2">
        <f>SUM($D$2:D301)</f>
        <v>6</v>
      </c>
      <c r="G301" s="2">
        <f>SUM($C$2:C301)</f>
        <v>363</v>
      </c>
      <c r="H301" s="2">
        <f t="shared" si="4"/>
        <v>4</v>
      </c>
    </row>
    <row r="302" spans="1:8" x14ac:dyDescent="0.25">
      <c r="A302" s="1">
        <v>44152</v>
      </c>
      <c r="B302" s="2">
        <v>0</v>
      </c>
      <c r="C302" s="2">
        <v>0</v>
      </c>
      <c r="D302" s="2"/>
      <c r="E302" s="2">
        <f>SUM($B$2:B302)</f>
        <v>373</v>
      </c>
      <c r="F302" s="2">
        <f>SUM($D$2:D302)</f>
        <v>6</v>
      </c>
      <c r="G302" s="2">
        <f>SUM($C$2:C302)</f>
        <v>363</v>
      </c>
      <c r="H302" s="2">
        <f t="shared" si="4"/>
        <v>4</v>
      </c>
    </row>
    <row r="303" spans="1:8" x14ac:dyDescent="0.25">
      <c r="A303" s="1">
        <v>44153</v>
      </c>
      <c r="B303" s="2">
        <v>0</v>
      </c>
      <c r="C303" s="2">
        <v>0</v>
      </c>
      <c r="D303" s="2"/>
      <c r="E303" s="2">
        <f>SUM($B$2:B303)</f>
        <v>373</v>
      </c>
      <c r="F303" s="2">
        <f>SUM($D$2:D303)</f>
        <v>6</v>
      </c>
      <c r="G303" s="2">
        <f>SUM($C$2:C303)</f>
        <v>363</v>
      </c>
      <c r="H303" s="2">
        <f t="shared" si="4"/>
        <v>4</v>
      </c>
    </row>
    <row r="304" spans="1:8" x14ac:dyDescent="0.25">
      <c r="A304" s="1">
        <v>44154</v>
      </c>
      <c r="B304" s="2">
        <v>0</v>
      </c>
      <c r="C304" s="2">
        <v>0</v>
      </c>
      <c r="D304" s="2"/>
      <c r="E304" s="2">
        <f>SUM($B$2:B304)</f>
        <v>373</v>
      </c>
      <c r="F304" s="2">
        <f>SUM($D$2:D304)</f>
        <v>6</v>
      </c>
      <c r="G304" s="2">
        <f>SUM($C$2:C304)</f>
        <v>363</v>
      </c>
      <c r="H304" s="2">
        <f t="shared" si="4"/>
        <v>4</v>
      </c>
    </row>
    <row r="305" spans="1:8" x14ac:dyDescent="0.25">
      <c r="A305" s="1">
        <v>44155</v>
      </c>
      <c r="B305" s="2">
        <v>0</v>
      </c>
      <c r="C305" s="2">
        <v>0</v>
      </c>
      <c r="D305" s="2"/>
      <c r="E305" s="2">
        <f>SUM($B$2:B305)</f>
        <v>373</v>
      </c>
      <c r="F305" s="2">
        <f>SUM($D$2:D305)</f>
        <v>6</v>
      </c>
      <c r="G305" s="2">
        <f>SUM($C$2:C305)</f>
        <v>363</v>
      </c>
      <c r="H305" s="2">
        <f t="shared" si="4"/>
        <v>4</v>
      </c>
    </row>
    <row r="306" spans="1:8" x14ac:dyDescent="0.25">
      <c r="A306" s="1">
        <v>44156</v>
      </c>
      <c r="B306" s="2">
        <v>0</v>
      </c>
      <c r="C306" s="2">
        <v>0</v>
      </c>
      <c r="D306" s="2"/>
      <c r="E306" s="2">
        <f>SUM($B$2:B306)</f>
        <v>373</v>
      </c>
      <c r="F306" s="2">
        <f>SUM($D$2:D306)</f>
        <v>6</v>
      </c>
      <c r="G306" s="2">
        <f>SUM($C$2:C306)</f>
        <v>363</v>
      </c>
      <c r="H306" s="2">
        <f t="shared" si="4"/>
        <v>4</v>
      </c>
    </row>
    <row r="307" spans="1:8" x14ac:dyDescent="0.25">
      <c r="A307" s="1">
        <v>44157</v>
      </c>
      <c r="B307" s="2">
        <v>0</v>
      </c>
      <c r="C307" s="2">
        <v>2</v>
      </c>
      <c r="D307" s="2"/>
      <c r="E307" s="2">
        <f>SUM($B$2:B307)</f>
        <v>373</v>
      </c>
      <c r="F307" s="2">
        <f>SUM($D$2:D307)</f>
        <v>6</v>
      </c>
      <c r="G307" s="2">
        <f>SUM($C$2:C307)</f>
        <v>365</v>
      </c>
      <c r="H307" s="2">
        <f t="shared" si="4"/>
        <v>2</v>
      </c>
    </row>
    <row r="308" spans="1:8" x14ac:dyDescent="0.25">
      <c r="A308" s="1">
        <v>44158</v>
      </c>
      <c r="B308" s="2">
        <v>0</v>
      </c>
      <c r="C308" s="2">
        <v>1</v>
      </c>
      <c r="D308" s="2"/>
      <c r="E308" s="2">
        <f>SUM($B$2:B308)</f>
        <v>373</v>
      </c>
      <c r="F308" s="2">
        <f>SUM($D$2:D308)</f>
        <v>6</v>
      </c>
      <c r="G308" s="2">
        <f>SUM($C$2:C308)</f>
        <v>366</v>
      </c>
      <c r="H308" s="2">
        <f t="shared" si="4"/>
        <v>1</v>
      </c>
    </row>
    <row r="309" spans="1:8" x14ac:dyDescent="0.25">
      <c r="A309" s="1">
        <v>44159</v>
      </c>
      <c r="B309" s="2">
        <v>0</v>
      </c>
      <c r="C309" s="2">
        <v>0</v>
      </c>
      <c r="D309" s="2"/>
      <c r="E309" s="2">
        <f>SUM($B$2:B309)</f>
        <v>373</v>
      </c>
      <c r="F309" s="2">
        <f>SUM($D$2:D309)</f>
        <v>6</v>
      </c>
      <c r="G309" s="2">
        <f>SUM($C$2:C309)</f>
        <v>366</v>
      </c>
      <c r="H309" s="2">
        <f t="shared" si="4"/>
        <v>1</v>
      </c>
    </row>
    <row r="310" spans="1:8" x14ac:dyDescent="0.25">
      <c r="A310" s="1">
        <v>44160</v>
      </c>
      <c r="B310" s="2">
        <v>0</v>
      </c>
      <c r="C310" s="2">
        <v>0</v>
      </c>
      <c r="D310" s="2"/>
      <c r="E310" s="2">
        <f>SUM($B$2:B310)</f>
        <v>373</v>
      </c>
      <c r="F310" s="2">
        <f>SUM($D$2:D310)</f>
        <v>6</v>
      </c>
      <c r="G310" s="2">
        <f>SUM($C$2:C310)</f>
        <v>366</v>
      </c>
      <c r="H310" s="2">
        <f t="shared" si="4"/>
        <v>1</v>
      </c>
    </row>
    <row r="311" spans="1:8" x14ac:dyDescent="0.25">
      <c r="A311" s="1">
        <v>44161</v>
      </c>
      <c r="B311" s="2">
        <v>0</v>
      </c>
      <c r="C311" s="2">
        <v>0</v>
      </c>
      <c r="D311" s="2"/>
      <c r="E311" s="2">
        <f>SUM($B$2:B311)</f>
        <v>373</v>
      </c>
      <c r="F311" s="2">
        <f>SUM($D$2:D311)</f>
        <v>6</v>
      </c>
      <c r="G311" s="2">
        <f>SUM($C$2:C311)</f>
        <v>366</v>
      </c>
      <c r="H311" s="2">
        <f t="shared" si="4"/>
        <v>1</v>
      </c>
    </row>
    <row r="312" spans="1:8" x14ac:dyDescent="0.25">
      <c r="A312" s="1">
        <v>44162</v>
      </c>
      <c r="B312" s="2">
        <v>0</v>
      </c>
      <c r="C312" s="2">
        <v>0</v>
      </c>
      <c r="D312" s="2"/>
      <c r="E312" s="2">
        <f>SUM($B$2:B312)</f>
        <v>373</v>
      </c>
      <c r="F312" s="2">
        <f>SUM($D$2:D312)</f>
        <v>6</v>
      </c>
      <c r="G312" s="2">
        <f>SUM($C$2:C312)</f>
        <v>366</v>
      </c>
      <c r="H312" s="2">
        <f t="shared" si="4"/>
        <v>1</v>
      </c>
    </row>
    <row r="313" spans="1:8" x14ac:dyDescent="0.25">
      <c r="A313" s="1">
        <v>44163</v>
      </c>
      <c r="B313" s="2">
        <v>0</v>
      </c>
      <c r="C313" s="2">
        <v>0</v>
      </c>
      <c r="D313" s="2"/>
      <c r="E313" s="2">
        <f>SUM($B$2:B313)</f>
        <v>373</v>
      </c>
      <c r="F313" s="2">
        <f>SUM($D$2:D313)</f>
        <v>6</v>
      </c>
      <c r="G313" s="2">
        <f>SUM($C$2:C313)</f>
        <v>366</v>
      </c>
      <c r="H313" s="2">
        <f t="shared" si="4"/>
        <v>1</v>
      </c>
    </row>
    <row r="314" spans="1:8" x14ac:dyDescent="0.25">
      <c r="A314" s="1">
        <v>44164</v>
      </c>
      <c r="B314" s="2">
        <v>0</v>
      </c>
      <c r="C314" s="2">
        <v>0</v>
      </c>
      <c r="D314" s="2"/>
      <c r="E314" s="2">
        <f>SUM($B$2:B314)</f>
        <v>373</v>
      </c>
      <c r="F314" s="2">
        <f>SUM($D$2:D314)</f>
        <v>6</v>
      </c>
      <c r="G314" s="2">
        <f>SUM($C$2:C314)</f>
        <v>366</v>
      </c>
      <c r="H314" s="2">
        <f t="shared" si="4"/>
        <v>1</v>
      </c>
    </row>
    <row r="315" spans="1:8" x14ac:dyDescent="0.25">
      <c r="A315" s="1">
        <v>44165</v>
      </c>
      <c r="B315" s="2">
        <v>0</v>
      </c>
      <c r="C315" s="2">
        <v>0</v>
      </c>
      <c r="D315" s="2"/>
      <c r="E315" s="2">
        <f>SUM($B$2:B315)</f>
        <v>373</v>
      </c>
      <c r="F315" s="2">
        <f>SUM($D$2:D315)</f>
        <v>6</v>
      </c>
      <c r="G315" s="2">
        <f>SUM($C$2:C315)</f>
        <v>366</v>
      </c>
      <c r="H315" s="2">
        <f t="shared" si="4"/>
        <v>1</v>
      </c>
    </row>
    <row r="316" spans="1:8" x14ac:dyDescent="0.25">
      <c r="A316" s="1">
        <v>44166</v>
      </c>
      <c r="B316" s="2">
        <v>0</v>
      </c>
      <c r="C316" s="2">
        <v>0</v>
      </c>
      <c r="D316" s="2"/>
      <c r="E316" s="2">
        <f>SUM($B$2:B316)</f>
        <v>373</v>
      </c>
      <c r="F316" s="2">
        <f>SUM($D$2:D316)</f>
        <v>6</v>
      </c>
      <c r="G316" s="2">
        <f>SUM($C$2:C316)</f>
        <v>366</v>
      </c>
      <c r="H316" s="2">
        <f t="shared" si="4"/>
        <v>1</v>
      </c>
    </row>
    <row r="317" spans="1:8" x14ac:dyDescent="0.25">
      <c r="A317" s="1">
        <v>44167</v>
      </c>
      <c r="B317" s="2">
        <v>0</v>
      </c>
      <c r="C317" s="2">
        <v>0</v>
      </c>
      <c r="D317" s="2"/>
      <c r="E317" s="2">
        <f>SUM($B$2:B317)</f>
        <v>373</v>
      </c>
      <c r="F317" s="2">
        <f>SUM($D$2:D317)</f>
        <v>6</v>
      </c>
      <c r="G317" s="2">
        <f>SUM($C$2:C317)</f>
        <v>366</v>
      </c>
      <c r="H317" s="2">
        <f t="shared" si="4"/>
        <v>1</v>
      </c>
    </row>
    <row r="318" spans="1:8" x14ac:dyDescent="0.25">
      <c r="A318" s="1">
        <v>44168</v>
      </c>
      <c r="B318" s="2">
        <v>0</v>
      </c>
      <c r="C318" s="2">
        <v>0</v>
      </c>
      <c r="D318" s="2"/>
      <c r="E318" s="2">
        <f>SUM($B$2:B318)</f>
        <v>373</v>
      </c>
      <c r="F318" s="2">
        <f>SUM($D$2:D318)</f>
        <v>6</v>
      </c>
      <c r="G318" s="2">
        <f>SUM($C$2:C318)</f>
        <v>366</v>
      </c>
      <c r="H318" s="2">
        <f t="shared" si="4"/>
        <v>1</v>
      </c>
    </row>
    <row r="319" spans="1:8" x14ac:dyDescent="0.25">
      <c r="A319" s="1">
        <v>44169</v>
      </c>
      <c r="B319" s="2">
        <v>0</v>
      </c>
      <c r="C319" s="2">
        <v>0</v>
      </c>
      <c r="D319" s="2"/>
      <c r="E319" s="2">
        <f>SUM($B$2:B319)</f>
        <v>373</v>
      </c>
      <c r="F319" s="2">
        <f>SUM($D$2:D319)</f>
        <v>6</v>
      </c>
      <c r="G319" s="2">
        <f>SUM($C$2:C319)</f>
        <v>366</v>
      </c>
      <c r="H319" s="2">
        <f t="shared" si="4"/>
        <v>1</v>
      </c>
    </row>
    <row r="320" spans="1:8" x14ac:dyDescent="0.25">
      <c r="A320" s="1">
        <v>44170</v>
      </c>
      <c r="B320" s="2">
        <v>0</v>
      </c>
      <c r="C320" s="2">
        <v>0</v>
      </c>
      <c r="D320" s="2"/>
      <c r="E320" s="2">
        <f>SUM($B$2:B320)</f>
        <v>373</v>
      </c>
      <c r="F320" s="2">
        <f>SUM($D$2:D320)</f>
        <v>6</v>
      </c>
      <c r="G320" s="2">
        <f>SUM($C$2:C320)</f>
        <v>366</v>
      </c>
      <c r="H320" s="2">
        <f t="shared" si="4"/>
        <v>1</v>
      </c>
    </row>
    <row r="321" spans="1:8" x14ac:dyDescent="0.25">
      <c r="A321" s="1">
        <v>44171</v>
      </c>
      <c r="B321" s="2">
        <v>0</v>
      </c>
      <c r="C321" s="2">
        <v>1</v>
      </c>
      <c r="D321" s="2"/>
      <c r="E321" s="2">
        <f>SUM($B$2:B321)</f>
        <v>373</v>
      </c>
      <c r="F321" s="2">
        <f>SUM($D$2:D321)</f>
        <v>6</v>
      </c>
      <c r="G321" s="2">
        <f>SUM($C$2:C321)</f>
        <v>367</v>
      </c>
      <c r="H321" s="2">
        <f t="shared" si="4"/>
        <v>0</v>
      </c>
    </row>
    <row r="322" spans="1:8" x14ac:dyDescent="0.25">
      <c r="A322" s="1">
        <v>44172</v>
      </c>
      <c r="B322" s="2">
        <v>0</v>
      </c>
      <c r="C322" s="2">
        <v>0</v>
      </c>
      <c r="D322" s="2"/>
      <c r="E322" s="2">
        <f>SUM($B$2:B322)</f>
        <v>373</v>
      </c>
      <c r="F322" s="2">
        <f>SUM($D$2:D322)</f>
        <v>6</v>
      </c>
      <c r="G322" s="2">
        <f>SUM($C$2:C322)</f>
        <v>367</v>
      </c>
      <c r="H322" s="2">
        <f t="shared" si="4"/>
        <v>0</v>
      </c>
    </row>
    <row r="323" spans="1:8" x14ac:dyDescent="0.25">
      <c r="A323" s="1">
        <v>44173</v>
      </c>
      <c r="B323" s="2">
        <v>0</v>
      </c>
      <c r="C323" s="2">
        <v>0</v>
      </c>
      <c r="D323" s="2"/>
      <c r="E323" s="2">
        <f>SUM($B$2:B323)</f>
        <v>373</v>
      </c>
      <c r="F323" s="2">
        <f>SUM($D$2:D323)</f>
        <v>6</v>
      </c>
      <c r="G323" s="2">
        <f>SUM($C$2:C323)</f>
        <v>367</v>
      </c>
      <c r="H323" s="2">
        <f t="shared" ref="H323:H368" si="5">$E323-SUM($F323,$G323)</f>
        <v>0</v>
      </c>
    </row>
    <row r="324" spans="1:8" x14ac:dyDescent="0.25">
      <c r="A324" s="1">
        <v>44174</v>
      </c>
      <c r="B324" s="2">
        <v>0</v>
      </c>
      <c r="C324" s="2">
        <v>0</v>
      </c>
      <c r="D324" s="2"/>
      <c r="E324" s="2">
        <f>SUM($B$2:B324)</f>
        <v>373</v>
      </c>
      <c r="F324" s="2">
        <f>SUM($D$2:D324)</f>
        <v>6</v>
      </c>
      <c r="G324" s="2">
        <f>SUM($C$2:C324)</f>
        <v>367</v>
      </c>
      <c r="H324" s="2">
        <f t="shared" si="5"/>
        <v>0</v>
      </c>
    </row>
    <row r="325" spans="1:8" x14ac:dyDescent="0.25">
      <c r="A325" s="1">
        <v>44175</v>
      </c>
      <c r="B325" s="2">
        <v>0</v>
      </c>
      <c r="C325" s="2">
        <v>0</v>
      </c>
      <c r="D325" s="2"/>
      <c r="E325" s="2">
        <f>SUM($B$2:B325)</f>
        <v>373</v>
      </c>
      <c r="F325" s="2">
        <f>SUM($D$2:D325)</f>
        <v>6</v>
      </c>
      <c r="G325" s="2">
        <f>SUM($C$2:C325)</f>
        <v>367</v>
      </c>
      <c r="H325" s="2">
        <f t="shared" si="5"/>
        <v>0</v>
      </c>
    </row>
    <row r="326" spans="1:8" x14ac:dyDescent="0.25">
      <c r="A326" s="1">
        <v>44176</v>
      </c>
      <c r="B326" s="2">
        <v>0</v>
      </c>
      <c r="C326" s="2">
        <v>0</v>
      </c>
      <c r="D326" s="2"/>
      <c r="E326" s="2">
        <f>SUM($B$2:B326)</f>
        <v>373</v>
      </c>
      <c r="F326" s="2">
        <f>SUM($D$2:D326)</f>
        <v>6</v>
      </c>
      <c r="G326" s="2">
        <f>SUM($C$2:C326)</f>
        <v>367</v>
      </c>
      <c r="H326" s="2">
        <f t="shared" si="5"/>
        <v>0</v>
      </c>
    </row>
    <row r="327" spans="1:8" x14ac:dyDescent="0.25">
      <c r="A327" s="1">
        <v>44177</v>
      </c>
      <c r="B327" s="2">
        <v>0</v>
      </c>
      <c r="C327" s="2">
        <v>0</v>
      </c>
      <c r="D327" s="2"/>
      <c r="E327" s="2">
        <f>SUM($B$2:B327)</f>
        <v>373</v>
      </c>
      <c r="F327" s="2">
        <f>SUM($D$2:D327)</f>
        <v>6</v>
      </c>
      <c r="G327" s="2">
        <f>SUM($C$2:C327)</f>
        <v>367</v>
      </c>
      <c r="H327" s="2">
        <f t="shared" si="5"/>
        <v>0</v>
      </c>
    </row>
    <row r="328" spans="1:8" x14ac:dyDescent="0.25">
      <c r="A328" s="1">
        <v>44178</v>
      </c>
      <c r="B328" s="2">
        <v>0</v>
      </c>
      <c r="C328" s="2">
        <v>0</v>
      </c>
      <c r="D328" s="2"/>
      <c r="E328" s="2">
        <f>SUM($B$2:B328)</f>
        <v>373</v>
      </c>
      <c r="F328" s="2">
        <f>SUM($D$2:D328)</f>
        <v>6</v>
      </c>
      <c r="G328" s="2">
        <f>SUM($C$2:C328)</f>
        <v>367</v>
      </c>
      <c r="H328" s="2">
        <f t="shared" si="5"/>
        <v>0</v>
      </c>
    </row>
    <row r="329" spans="1:8" x14ac:dyDescent="0.25">
      <c r="A329" s="1">
        <v>44179</v>
      </c>
      <c r="B329" s="2">
        <v>0</v>
      </c>
      <c r="C329" s="2">
        <v>0</v>
      </c>
      <c r="D329" s="2"/>
      <c r="E329" s="2">
        <f>SUM($B$2:B329)</f>
        <v>373</v>
      </c>
      <c r="F329" s="2">
        <f>SUM($D$2:D329)</f>
        <v>6</v>
      </c>
      <c r="G329" s="2">
        <f>SUM($C$2:C329)</f>
        <v>367</v>
      </c>
      <c r="H329" s="2">
        <f t="shared" si="5"/>
        <v>0</v>
      </c>
    </row>
    <row r="330" spans="1:8" x14ac:dyDescent="0.25">
      <c r="A330" s="1">
        <v>44180</v>
      </c>
      <c r="B330" s="2">
        <v>0</v>
      </c>
      <c r="C330" s="2">
        <v>0</v>
      </c>
      <c r="D330" s="2"/>
      <c r="E330" s="2">
        <f>SUM($B$2:B330)</f>
        <v>373</v>
      </c>
      <c r="F330" s="2">
        <f>SUM($D$2:D330)</f>
        <v>6</v>
      </c>
      <c r="G330" s="2">
        <f>SUM($C$2:C330)</f>
        <v>367</v>
      </c>
      <c r="H330" s="2">
        <f t="shared" si="5"/>
        <v>0</v>
      </c>
    </row>
    <row r="331" spans="1:8" x14ac:dyDescent="0.25">
      <c r="A331" s="1">
        <v>44181</v>
      </c>
      <c r="B331" s="2">
        <v>0</v>
      </c>
      <c r="C331" s="2">
        <v>0</v>
      </c>
      <c r="D331" s="2"/>
      <c r="E331" s="2">
        <f>SUM($B$2:B331)</f>
        <v>373</v>
      </c>
      <c r="F331" s="2">
        <f>SUM($D$2:D331)</f>
        <v>6</v>
      </c>
      <c r="G331" s="2">
        <f>SUM($C$2:C331)</f>
        <v>367</v>
      </c>
      <c r="H331" s="2">
        <f t="shared" si="5"/>
        <v>0</v>
      </c>
    </row>
    <row r="332" spans="1:8" x14ac:dyDescent="0.25">
      <c r="A332" s="1">
        <v>44182</v>
      </c>
      <c r="B332" s="2">
        <v>0</v>
      </c>
      <c r="C332" s="2">
        <v>0</v>
      </c>
      <c r="D332" s="2"/>
      <c r="E332" s="2">
        <f>SUM($B$2:B332)</f>
        <v>373</v>
      </c>
      <c r="F332" s="2">
        <f>SUM($D$2:D332)</f>
        <v>6</v>
      </c>
      <c r="G332" s="2">
        <f>SUM($C$2:C332)</f>
        <v>367</v>
      </c>
      <c r="H332" s="2">
        <f t="shared" si="5"/>
        <v>0</v>
      </c>
    </row>
    <row r="333" spans="1:8" x14ac:dyDescent="0.25">
      <c r="A333" s="1">
        <v>44183</v>
      </c>
      <c r="B333" s="2">
        <v>0</v>
      </c>
      <c r="C333" s="2">
        <v>0</v>
      </c>
      <c r="D333" s="2"/>
      <c r="E333" s="2">
        <f>SUM($B$2:B333)</f>
        <v>373</v>
      </c>
      <c r="F333" s="2">
        <f>SUM($D$2:D333)</f>
        <v>6</v>
      </c>
      <c r="G333" s="2">
        <f>SUM($C$2:C333)</f>
        <v>367</v>
      </c>
      <c r="H333" s="2">
        <f t="shared" si="5"/>
        <v>0</v>
      </c>
    </row>
    <row r="334" spans="1:8" x14ac:dyDescent="0.25">
      <c r="A334" s="1">
        <v>44184</v>
      </c>
      <c r="B334" s="2">
        <v>0</v>
      </c>
      <c r="C334" s="2">
        <v>0</v>
      </c>
      <c r="D334" s="2"/>
      <c r="E334" s="2">
        <f>SUM($B$2:B334)</f>
        <v>373</v>
      </c>
      <c r="F334" s="2">
        <f>SUM($D$2:D334)</f>
        <v>6</v>
      </c>
      <c r="G334" s="2">
        <f>SUM($C$2:C334)</f>
        <v>367</v>
      </c>
      <c r="H334" s="2">
        <f t="shared" si="5"/>
        <v>0</v>
      </c>
    </row>
    <row r="335" spans="1:8" x14ac:dyDescent="0.25">
      <c r="A335" s="1">
        <v>44185</v>
      </c>
      <c r="B335" s="2">
        <v>0</v>
      </c>
      <c r="C335" s="2">
        <v>0</v>
      </c>
      <c r="D335" s="2"/>
      <c r="E335" s="2">
        <f>SUM($B$2:B335)</f>
        <v>373</v>
      </c>
      <c r="F335" s="2">
        <f>SUM($D$2:D335)</f>
        <v>6</v>
      </c>
      <c r="G335" s="2">
        <f>SUM($C$2:C335)</f>
        <v>367</v>
      </c>
      <c r="H335" s="2">
        <f t="shared" si="5"/>
        <v>0</v>
      </c>
    </row>
    <row r="336" spans="1:8" x14ac:dyDescent="0.25">
      <c r="A336" s="1">
        <v>44186</v>
      </c>
      <c r="B336" s="2">
        <v>0</v>
      </c>
      <c r="C336" s="2">
        <v>0</v>
      </c>
      <c r="D336" s="2"/>
      <c r="E336" s="2">
        <f>SUM($B$2:B336)</f>
        <v>373</v>
      </c>
      <c r="F336" s="2">
        <f>SUM($D$2:D336)</f>
        <v>6</v>
      </c>
      <c r="G336" s="2">
        <f>SUM($C$2:C336)</f>
        <v>367</v>
      </c>
      <c r="H336" s="2">
        <f t="shared" si="5"/>
        <v>0</v>
      </c>
    </row>
    <row r="337" spans="1:8" x14ac:dyDescent="0.25">
      <c r="A337" s="1">
        <v>44187</v>
      </c>
      <c r="B337" s="2">
        <v>0</v>
      </c>
      <c r="C337" s="2">
        <v>0</v>
      </c>
      <c r="D337" s="2"/>
      <c r="E337" s="2">
        <f>SUM($B$2:B337)</f>
        <v>373</v>
      </c>
      <c r="F337" s="2">
        <f>SUM($D$2:D337)</f>
        <v>6</v>
      </c>
      <c r="G337" s="2">
        <f>SUM($C$2:C337)</f>
        <v>367</v>
      </c>
      <c r="H337" s="2">
        <f t="shared" si="5"/>
        <v>0</v>
      </c>
    </row>
    <row r="338" spans="1:8" x14ac:dyDescent="0.25">
      <c r="A338" s="1">
        <v>44188</v>
      </c>
      <c r="B338" s="2">
        <v>0</v>
      </c>
      <c r="C338" s="2">
        <v>0</v>
      </c>
      <c r="D338" s="2"/>
      <c r="E338" s="2">
        <f>SUM($B$2:B338)</f>
        <v>373</v>
      </c>
      <c r="F338" s="2">
        <f>SUM($D$2:D338)</f>
        <v>6</v>
      </c>
      <c r="G338" s="2">
        <f>SUM($C$2:C338)</f>
        <v>367</v>
      </c>
      <c r="H338" s="2">
        <f t="shared" si="5"/>
        <v>0</v>
      </c>
    </row>
    <row r="339" spans="1:8" x14ac:dyDescent="0.25">
      <c r="A339" s="1">
        <v>44189</v>
      </c>
      <c r="B339" s="2">
        <v>0</v>
      </c>
      <c r="C339" s="2">
        <v>0</v>
      </c>
      <c r="D339" s="2"/>
      <c r="E339" s="2">
        <f>SUM($B$2:B339)</f>
        <v>373</v>
      </c>
      <c r="F339" s="2">
        <f>SUM($D$2:D339)</f>
        <v>6</v>
      </c>
      <c r="G339" s="2">
        <f>SUM($C$2:C339)</f>
        <v>367</v>
      </c>
      <c r="H339" s="2">
        <f t="shared" si="5"/>
        <v>0</v>
      </c>
    </row>
    <row r="340" spans="1:8" x14ac:dyDescent="0.25">
      <c r="A340" s="1">
        <v>44190</v>
      </c>
      <c r="B340" s="2">
        <v>0</v>
      </c>
      <c r="C340" s="2">
        <v>0</v>
      </c>
      <c r="D340" s="2"/>
      <c r="E340" s="2">
        <f>SUM($B$2:B340)</f>
        <v>373</v>
      </c>
      <c r="F340" s="2">
        <f>SUM($D$2:D340)</f>
        <v>6</v>
      </c>
      <c r="G340" s="2">
        <f>SUM($C$2:C340)</f>
        <v>367</v>
      </c>
      <c r="H340" s="2">
        <f t="shared" si="5"/>
        <v>0</v>
      </c>
    </row>
    <row r="341" spans="1:8" x14ac:dyDescent="0.25">
      <c r="A341" s="1">
        <v>44191</v>
      </c>
      <c r="B341" s="2">
        <v>0</v>
      </c>
      <c r="C341" s="2">
        <v>0</v>
      </c>
      <c r="D341" s="2"/>
      <c r="E341" s="2">
        <f>SUM($B$2:B341)</f>
        <v>373</v>
      </c>
      <c r="F341" s="2">
        <f>SUM($D$2:D341)</f>
        <v>6</v>
      </c>
      <c r="G341" s="2">
        <f>SUM($C$2:C341)</f>
        <v>367</v>
      </c>
      <c r="H341" s="2">
        <f t="shared" si="5"/>
        <v>0</v>
      </c>
    </row>
    <row r="342" spans="1:8" x14ac:dyDescent="0.25">
      <c r="A342" s="1">
        <v>44192</v>
      </c>
      <c r="B342" s="2">
        <v>0</v>
      </c>
      <c r="C342" s="2">
        <v>0</v>
      </c>
      <c r="D342" s="2"/>
      <c r="E342" s="2">
        <f>SUM($B$2:B342)</f>
        <v>373</v>
      </c>
      <c r="F342" s="2">
        <f>SUM($D$2:D342)</f>
        <v>6</v>
      </c>
      <c r="G342" s="2">
        <f>SUM($C$2:C342)</f>
        <v>367</v>
      </c>
      <c r="H342" s="2">
        <f t="shared" si="5"/>
        <v>0</v>
      </c>
    </row>
    <row r="343" spans="1:8" x14ac:dyDescent="0.25">
      <c r="A343" s="1">
        <v>44193</v>
      </c>
      <c r="B343" s="2">
        <v>0</v>
      </c>
      <c r="C343" s="2">
        <v>0</v>
      </c>
      <c r="D343" s="2"/>
      <c r="E343" s="2">
        <f>SUM($B$2:B343)</f>
        <v>373</v>
      </c>
      <c r="F343" s="2">
        <f>SUM($D$2:D343)</f>
        <v>6</v>
      </c>
      <c r="G343" s="2">
        <f>SUM($C$2:C343)</f>
        <v>367</v>
      </c>
      <c r="H343" s="2">
        <f t="shared" si="5"/>
        <v>0</v>
      </c>
    </row>
    <row r="344" spans="1:8" x14ac:dyDescent="0.25">
      <c r="A344" s="1">
        <v>44194</v>
      </c>
      <c r="B344" s="2">
        <v>0</v>
      </c>
      <c r="C344" s="2">
        <v>0</v>
      </c>
      <c r="D344" s="2"/>
      <c r="E344" s="2">
        <f>SUM($B$2:B344)</f>
        <v>373</v>
      </c>
      <c r="F344" s="2">
        <f>SUM($D$2:D344)</f>
        <v>6</v>
      </c>
      <c r="G344" s="2">
        <f>SUM($C$2:C344)</f>
        <v>367</v>
      </c>
      <c r="H344" s="2">
        <f t="shared" si="5"/>
        <v>0</v>
      </c>
    </row>
    <row r="345" spans="1:8" x14ac:dyDescent="0.25">
      <c r="A345" s="1">
        <v>44195</v>
      </c>
      <c r="B345" s="2">
        <v>0</v>
      </c>
      <c r="C345" s="2">
        <v>0</v>
      </c>
      <c r="D345" s="2"/>
      <c r="E345" s="2">
        <f>SUM($B$2:B345)</f>
        <v>373</v>
      </c>
      <c r="F345" s="2">
        <f>SUM($D$2:D345)</f>
        <v>6</v>
      </c>
      <c r="G345" s="2">
        <f>SUM($C$2:C345)</f>
        <v>367</v>
      </c>
      <c r="H345" s="2">
        <f t="shared" si="5"/>
        <v>0</v>
      </c>
    </row>
    <row r="346" spans="1:8" x14ac:dyDescent="0.25">
      <c r="A346" s="1">
        <v>44196</v>
      </c>
      <c r="B346" s="2">
        <v>0</v>
      </c>
      <c r="C346" s="2">
        <v>0</v>
      </c>
      <c r="D346" s="2"/>
      <c r="E346" s="2">
        <f>SUM($B$2:B346)</f>
        <v>373</v>
      </c>
      <c r="F346" s="2">
        <f>SUM($D$2:D346)</f>
        <v>6</v>
      </c>
      <c r="G346" s="2">
        <f>SUM($C$2:C346)</f>
        <v>367</v>
      </c>
      <c r="H346" s="2">
        <f t="shared" si="5"/>
        <v>0</v>
      </c>
    </row>
    <row r="347" spans="1:8" x14ac:dyDescent="0.25">
      <c r="A347" s="1">
        <v>44197</v>
      </c>
      <c r="B347" s="2">
        <v>0</v>
      </c>
      <c r="C347" s="2">
        <v>0</v>
      </c>
      <c r="D347" s="2"/>
      <c r="E347" s="2">
        <f>SUM($B$2:B347)</f>
        <v>373</v>
      </c>
      <c r="F347" s="2">
        <f>SUM($D$2:D347)</f>
        <v>6</v>
      </c>
      <c r="G347" s="2">
        <f>SUM($C$2:C347)</f>
        <v>367</v>
      </c>
      <c r="H347" s="2">
        <f t="shared" si="5"/>
        <v>0</v>
      </c>
    </row>
    <row r="348" spans="1:8" x14ac:dyDescent="0.25">
      <c r="A348" s="1">
        <v>44198</v>
      </c>
      <c r="B348" s="2">
        <v>1</v>
      </c>
      <c r="C348" s="2">
        <v>0</v>
      </c>
      <c r="D348" s="2"/>
      <c r="E348" s="2">
        <f>SUM($B$2:B348)</f>
        <v>374</v>
      </c>
      <c r="F348" s="2">
        <f>SUM($D$2:D348)</f>
        <v>6</v>
      </c>
      <c r="G348" s="2">
        <f>SUM($C$2:C348)</f>
        <v>367</v>
      </c>
      <c r="H348" s="2">
        <f t="shared" si="5"/>
        <v>1</v>
      </c>
    </row>
    <row r="349" spans="1:8" x14ac:dyDescent="0.25">
      <c r="A349" s="1">
        <v>44199</v>
      </c>
      <c r="B349" s="2">
        <v>4</v>
      </c>
      <c r="C349" s="2">
        <v>0</v>
      </c>
      <c r="D349" s="2"/>
      <c r="E349" s="2">
        <f>SUM($B$2:B349)</f>
        <v>378</v>
      </c>
      <c r="F349" s="2">
        <f>SUM($D$2:D349)</f>
        <v>6</v>
      </c>
      <c r="G349" s="2">
        <f>SUM($C$2:C349)</f>
        <v>367</v>
      </c>
      <c r="H349" s="2">
        <f t="shared" si="5"/>
        <v>5</v>
      </c>
    </row>
    <row r="350" spans="1:8" x14ac:dyDescent="0.25">
      <c r="A350" s="1">
        <v>44200</v>
      </c>
      <c r="B350" s="2">
        <v>14</v>
      </c>
      <c r="C350" s="2">
        <v>0</v>
      </c>
      <c r="D350" s="2"/>
      <c r="E350" s="2">
        <f>SUM($B$2:B350)</f>
        <v>392</v>
      </c>
      <c r="F350" s="2">
        <f>SUM($D$2:D350)</f>
        <v>6</v>
      </c>
      <c r="G350" s="2">
        <f>SUM($C$2:C350)</f>
        <v>367</v>
      </c>
      <c r="H350" s="2">
        <f t="shared" si="5"/>
        <v>19</v>
      </c>
    </row>
    <row r="351" spans="1:8" x14ac:dyDescent="0.25">
      <c r="A351" s="1">
        <v>44201</v>
      </c>
      <c r="B351" s="2">
        <v>20</v>
      </c>
      <c r="C351" s="2">
        <v>0</v>
      </c>
      <c r="D351" s="2"/>
      <c r="E351" s="2">
        <f>SUM($B$2:B351)</f>
        <v>412</v>
      </c>
      <c r="F351" s="2">
        <f>SUM($D$2:D351)</f>
        <v>6</v>
      </c>
      <c r="G351" s="2">
        <f>SUM($C$2:C351)</f>
        <v>367</v>
      </c>
      <c r="H351" s="2">
        <f t="shared" si="5"/>
        <v>39</v>
      </c>
    </row>
    <row r="352" spans="1:8" x14ac:dyDescent="0.25">
      <c r="A352" s="1">
        <v>44202</v>
      </c>
      <c r="B352" s="2">
        <v>53</v>
      </c>
      <c r="C352" s="2">
        <v>0</v>
      </c>
      <c r="D352" s="2"/>
      <c r="E352" s="2">
        <f>SUM($B$2:B352)</f>
        <v>465</v>
      </c>
      <c r="F352" s="2">
        <f>SUM($D$2:D352)</f>
        <v>6</v>
      </c>
      <c r="G352" s="2">
        <f>SUM($C$2:C352)</f>
        <v>367</v>
      </c>
      <c r="H352" s="2">
        <f t="shared" si="5"/>
        <v>92</v>
      </c>
    </row>
    <row r="353" spans="1:8" x14ac:dyDescent="0.25">
      <c r="A353" s="1">
        <v>44203</v>
      </c>
      <c r="B353" s="2">
        <v>33</v>
      </c>
      <c r="C353" s="2">
        <v>0</v>
      </c>
      <c r="D353" s="2"/>
      <c r="E353" s="2">
        <f>SUM($B$2:B353)</f>
        <v>498</v>
      </c>
      <c r="F353" s="2">
        <f>SUM($D$2:D353)</f>
        <v>6</v>
      </c>
      <c r="G353" s="2">
        <f>SUM($C$2:C353)</f>
        <v>367</v>
      </c>
      <c r="H353" s="2">
        <f t="shared" si="5"/>
        <v>125</v>
      </c>
    </row>
    <row r="354" spans="1:8" x14ac:dyDescent="0.25">
      <c r="A354" s="1">
        <v>44204</v>
      </c>
      <c r="B354" s="2">
        <v>14</v>
      </c>
      <c r="C354" s="2">
        <v>0</v>
      </c>
      <c r="D354" s="2"/>
      <c r="E354" s="2">
        <f>SUM($B$2:B354)</f>
        <v>512</v>
      </c>
      <c r="F354" s="2">
        <f>SUM($D$2:D354)</f>
        <v>6</v>
      </c>
      <c r="G354" s="2">
        <f>SUM($C$2:C354)</f>
        <v>367</v>
      </c>
      <c r="H354" s="2">
        <f t="shared" si="5"/>
        <v>139</v>
      </c>
    </row>
    <row r="355" spans="1:8" x14ac:dyDescent="0.25">
      <c r="A355" s="1">
        <v>44205</v>
      </c>
      <c r="B355" s="2">
        <v>46</v>
      </c>
      <c r="C355" s="2">
        <v>0</v>
      </c>
      <c r="D355" s="2"/>
      <c r="E355" s="2">
        <f>SUM($B$2:B355)</f>
        <v>558</v>
      </c>
      <c r="F355" s="2">
        <f>SUM($D$2:D355)</f>
        <v>6</v>
      </c>
      <c r="G355" s="2">
        <f>SUM($C$2:C355)</f>
        <v>367</v>
      </c>
      <c r="H355" s="2">
        <f t="shared" si="5"/>
        <v>185</v>
      </c>
    </row>
    <row r="356" spans="1:8" x14ac:dyDescent="0.25">
      <c r="A356" s="1">
        <v>44206</v>
      </c>
      <c r="B356" s="2">
        <v>82</v>
      </c>
      <c r="C356" s="2">
        <v>0</v>
      </c>
      <c r="D356" s="2"/>
      <c r="E356" s="2">
        <f>SUM($B$2:B356)</f>
        <v>640</v>
      </c>
      <c r="F356" s="2">
        <f>SUM($D$2:D356)</f>
        <v>6</v>
      </c>
      <c r="G356" s="2">
        <f>SUM($C$2:C356)</f>
        <v>367</v>
      </c>
      <c r="H356" s="2">
        <f t="shared" si="5"/>
        <v>267</v>
      </c>
    </row>
    <row r="357" spans="1:8" x14ac:dyDescent="0.25">
      <c r="A357" s="1">
        <v>44207</v>
      </c>
      <c r="B357" s="2">
        <v>40</v>
      </c>
      <c r="C357" s="2">
        <v>0</v>
      </c>
      <c r="D357" s="2"/>
      <c r="E357" s="2">
        <f>SUM($B$2:B357)</f>
        <v>680</v>
      </c>
      <c r="F357" s="2">
        <f>SUM($D$2:D357)</f>
        <v>6</v>
      </c>
      <c r="G357" s="2">
        <f>SUM($C$2:C357)</f>
        <v>367</v>
      </c>
      <c r="H357" s="2">
        <f t="shared" si="5"/>
        <v>307</v>
      </c>
    </row>
    <row r="358" spans="1:8" x14ac:dyDescent="0.25">
      <c r="A358" s="1">
        <v>44208</v>
      </c>
      <c r="B358" s="2">
        <v>90</v>
      </c>
      <c r="C358" s="2">
        <v>0</v>
      </c>
      <c r="D358" s="2"/>
      <c r="E358" s="2">
        <f>SUM($B$2:B358)</f>
        <v>770</v>
      </c>
      <c r="F358" s="2">
        <f>SUM($D$2:D358)</f>
        <v>6</v>
      </c>
      <c r="G358" s="2">
        <f>SUM($C$2:C358)</f>
        <v>367</v>
      </c>
      <c r="H358" s="2">
        <f t="shared" si="5"/>
        <v>397</v>
      </c>
    </row>
    <row r="359" spans="1:8" x14ac:dyDescent="0.25">
      <c r="A359" s="1">
        <v>44209</v>
      </c>
      <c r="B359" s="2">
        <v>81</v>
      </c>
      <c r="C359" s="2">
        <v>12</v>
      </c>
      <c r="D359" s="2">
        <v>1</v>
      </c>
      <c r="E359" s="2">
        <f>SUM($B$2:B359)</f>
        <v>851</v>
      </c>
      <c r="F359" s="2">
        <f>SUM($D$2:D359)</f>
        <v>7</v>
      </c>
      <c r="G359" s="2">
        <f>SUM($C$2:C359)</f>
        <v>379</v>
      </c>
      <c r="H359" s="2">
        <f t="shared" si="5"/>
        <v>465</v>
      </c>
    </row>
    <row r="360" spans="1:8" x14ac:dyDescent="0.25">
      <c r="A360" s="1">
        <v>44210</v>
      </c>
      <c r="B360" s="2">
        <v>90</v>
      </c>
      <c r="C360" s="2">
        <v>0</v>
      </c>
      <c r="D360" s="2"/>
      <c r="E360" s="2">
        <f>SUM($B$2:B360)</f>
        <v>941</v>
      </c>
      <c r="F360" s="2">
        <f>SUM($D$2:D360)</f>
        <v>7</v>
      </c>
      <c r="G360" s="2">
        <f>SUM($C$2:C360)</f>
        <v>379</v>
      </c>
      <c r="H360" s="2">
        <f t="shared" si="5"/>
        <v>555</v>
      </c>
    </row>
    <row r="361" spans="1:8" x14ac:dyDescent="0.25">
      <c r="A361" s="1">
        <v>44211</v>
      </c>
      <c r="B361" s="2">
        <v>90</v>
      </c>
      <c r="C361" s="2">
        <v>0</v>
      </c>
      <c r="D361" s="2"/>
      <c r="E361" s="2">
        <f>SUM($B$2:B361)</f>
        <v>1031</v>
      </c>
      <c r="F361" s="2">
        <f>SUM($D$2:D361)</f>
        <v>7</v>
      </c>
      <c r="G361" s="2">
        <f>SUM($C$2:C361)</f>
        <v>379</v>
      </c>
      <c r="H361" s="2">
        <f t="shared" si="5"/>
        <v>645</v>
      </c>
    </row>
    <row r="362" spans="1:8" x14ac:dyDescent="0.25">
      <c r="A362" s="1">
        <v>44212</v>
      </c>
      <c r="B362" s="2">
        <v>72</v>
      </c>
      <c r="C362" s="2">
        <v>0</v>
      </c>
      <c r="D362" s="2"/>
      <c r="E362" s="2">
        <f>SUM($B$2:B362)</f>
        <v>1103</v>
      </c>
      <c r="F362" s="2">
        <f>SUM($D$2:D362)</f>
        <v>7</v>
      </c>
      <c r="G362" s="2">
        <f>SUM($C$2:C362)</f>
        <v>379</v>
      </c>
      <c r="H362" s="2">
        <f t="shared" si="5"/>
        <v>717</v>
      </c>
    </row>
    <row r="363" spans="1:8" x14ac:dyDescent="0.25">
      <c r="A363" s="1">
        <v>44213</v>
      </c>
      <c r="B363" s="2">
        <v>54</v>
      </c>
      <c r="C363" s="2">
        <v>0</v>
      </c>
      <c r="D363" s="2"/>
      <c r="E363" s="2">
        <f>SUM($B$2:B363)</f>
        <v>1157</v>
      </c>
      <c r="F363" s="2">
        <f>SUM($D$2:D363)</f>
        <v>7</v>
      </c>
      <c r="G363" s="2">
        <f>SUM($C$2:C363)</f>
        <v>379</v>
      </c>
      <c r="H363" s="2">
        <f t="shared" si="5"/>
        <v>771</v>
      </c>
    </row>
    <row r="364" spans="1:8" x14ac:dyDescent="0.25">
      <c r="A364" s="1">
        <v>44214</v>
      </c>
      <c r="B364" s="2">
        <v>35</v>
      </c>
      <c r="C364" s="2">
        <v>4</v>
      </c>
      <c r="D364" s="2"/>
      <c r="E364" s="2">
        <f>SUM($B$2:B364)</f>
        <v>1192</v>
      </c>
      <c r="F364" s="2">
        <f>SUM($D$2:D364)</f>
        <v>7</v>
      </c>
      <c r="G364" s="2">
        <f>SUM($C$2:C364)</f>
        <v>383</v>
      </c>
      <c r="H364" s="2">
        <f t="shared" si="5"/>
        <v>802</v>
      </c>
    </row>
    <row r="365" spans="1:8" x14ac:dyDescent="0.25">
      <c r="A365" s="1">
        <v>44215</v>
      </c>
      <c r="B365" s="2">
        <v>19</v>
      </c>
      <c r="C365" s="2">
        <v>1</v>
      </c>
      <c r="D365" s="2"/>
      <c r="E365" s="2">
        <f>SUM($B$2:B365)</f>
        <v>1211</v>
      </c>
      <c r="F365" s="2">
        <f>SUM($D$2:D365)</f>
        <v>7</v>
      </c>
      <c r="G365" s="2">
        <f>SUM($C$2:C365)</f>
        <v>384</v>
      </c>
      <c r="H365" s="2">
        <f t="shared" si="5"/>
        <v>820</v>
      </c>
    </row>
    <row r="366" spans="1:8" x14ac:dyDescent="0.25">
      <c r="A366" s="1">
        <v>44216</v>
      </c>
      <c r="B366" s="2">
        <v>20</v>
      </c>
      <c r="C366" s="2">
        <v>8</v>
      </c>
      <c r="D366" s="2"/>
      <c r="E366" s="2">
        <f>SUM($B$2:B366)</f>
        <v>1231</v>
      </c>
      <c r="F366" s="2">
        <f>SUM($D$2:D366)</f>
        <v>7</v>
      </c>
      <c r="G366" s="2">
        <f>SUM($C$2:C366)</f>
        <v>392</v>
      </c>
      <c r="H366" s="2">
        <f t="shared" si="5"/>
        <v>832</v>
      </c>
    </row>
    <row r="367" spans="1:8" x14ac:dyDescent="0.25">
      <c r="A367" s="1">
        <v>44217</v>
      </c>
      <c r="B367" s="2">
        <v>18</v>
      </c>
      <c r="C367" s="2">
        <v>13</v>
      </c>
      <c r="D367" s="2"/>
      <c r="E367" s="2">
        <f>SUM($B$2:B367)</f>
        <v>1249</v>
      </c>
      <c r="F367" s="2">
        <f>SUM($D$2:D367)</f>
        <v>7</v>
      </c>
      <c r="G367" s="2">
        <f>SUM($C$2:C367)</f>
        <v>405</v>
      </c>
      <c r="H367" s="2">
        <f t="shared" si="5"/>
        <v>837</v>
      </c>
    </row>
    <row r="368" spans="1:8" x14ac:dyDescent="0.25">
      <c r="A368" s="1">
        <v>44218</v>
      </c>
      <c r="B368" s="2">
        <v>15</v>
      </c>
      <c r="C368" s="2">
        <v>17</v>
      </c>
      <c r="D368" s="2"/>
      <c r="E368" s="2">
        <f>SUM($B$2:B368)</f>
        <v>1264</v>
      </c>
      <c r="F368" s="2">
        <f>SUM($D$2:D368)</f>
        <v>7</v>
      </c>
      <c r="G368" s="2">
        <f>SUM($C$2:C368)</f>
        <v>422</v>
      </c>
      <c r="H368" s="2">
        <f t="shared" si="5"/>
        <v>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6ED4-3841-4203-A387-5BF9658D661F}">
  <dimension ref="A1:I392"/>
  <sheetViews>
    <sheetView topLeftCell="A367" zoomScale="85" zoomScaleNormal="85" workbookViewId="0">
      <selection activeCell="F393" sqref="F393"/>
    </sheetView>
  </sheetViews>
  <sheetFormatPr defaultRowHeight="15" x14ac:dyDescent="0.25"/>
  <cols>
    <col min="1" max="1" width="10.42578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43851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9" x14ac:dyDescent="0.25">
      <c r="A3" s="1">
        <v>43852</v>
      </c>
      <c r="B3" s="2"/>
      <c r="C3" s="2"/>
      <c r="D3" s="2"/>
      <c r="E3" s="2">
        <f>SUM($B$2:B3)</f>
        <v>1</v>
      </c>
      <c r="F3" s="2">
        <f>SUM($D$2:D3)</f>
        <v>0</v>
      </c>
      <c r="G3" s="2">
        <f>SUM($C$2:C3)</f>
        <v>0</v>
      </c>
      <c r="H3" s="2">
        <f t="shared" ref="H3:H66" si="0">$E3-SUM($F3,$G3)</f>
        <v>1</v>
      </c>
    </row>
    <row r="4" spans="1:9" x14ac:dyDescent="0.25">
      <c r="A4" s="1">
        <v>43853</v>
      </c>
      <c r="B4" s="2">
        <v>3</v>
      </c>
      <c r="C4" s="2"/>
      <c r="D4" s="2">
        <v>1</v>
      </c>
      <c r="E4" s="2">
        <f>SUM($B$2:B4)</f>
        <v>4</v>
      </c>
      <c r="F4" s="2">
        <f>SUM($D$2:D4)</f>
        <v>1</v>
      </c>
      <c r="G4" s="2">
        <f>SUM($C$2:C4)</f>
        <v>0</v>
      </c>
      <c r="H4" s="2">
        <f t="shared" si="0"/>
        <v>3</v>
      </c>
    </row>
    <row r="5" spans="1:9" x14ac:dyDescent="0.25">
      <c r="A5" s="1">
        <v>43854</v>
      </c>
      <c r="B5" s="2">
        <v>5</v>
      </c>
      <c r="C5" s="2"/>
      <c r="D5" s="2"/>
      <c r="E5" s="2">
        <f>SUM($B$2:B5)</f>
        <v>9</v>
      </c>
      <c r="F5" s="2">
        <f>SUM($D$2:D5)</f>
        <v>1</v>
      </c>
      <c r="G5" s="2">
        <f>SUM($C$2:C5)</f>
        <v>0</v>
      </c>
      <c r="H5" s="2">
        <f t="shared" si="0"/>
        <v>8</v>
      </c>
    </row>
    <row r="6" spans="1:9" x14ac:dyDescent="0.25">
      <c r="A6" s="1">
        <v>43855</v>
      </c>
      <c r="B6" s="2">
        <v>6</v>
      </c>
      <c r="C6" s="2"/>
      <c r="D6" s="2"/>
      <c r="E6" s="2">
        <f>SUM($B$2:B6)</f>
        <v>15</v>
      </c>
      <c r="F6" s="2">
        <f>SUM($D$2:D6)</f>
        <v>1</v>
      </c>
      <c r="G6" s="2">
        <f>SUM($C$2:C6)</f>
        <v>0</v>
      </c>
      <c r="H6" s="2">
        <f t="shared" si="0"/>
        <v>14</v>
      </c>
    </row>
    <row r="7" spans="1:9" x14ac:dyDescent="0.25">
      <c r="A7" s="1">
        <v>43856</v>
      </c>
      <c r="B7" s="2">
        <v>6</v>
      </c>
      <c r="C7" s="2"/>
      <c r="D7" s="2"/>
      <c r="E7" s="2">
        <f>SUM($B$2:B7)</f>
        <v>21</v>
      </c>
      <c r="F7" s="2">
        <f>SUM($D$2:D7)</f>
        <v>1</v>
      </c>
      <c r="G7" s="2">
        <f>SUM($C$2:C7)</f>
        <v>0</v>
      </c>
      <c r="H7" s="2">
        <f t="shared" si="0"/>
        <v>20</v>
      </c>
    </row>
    <row r="8" spans="1:9" x14ac:dyDescent="0.25">
      <c r="A8" s="1">
        <v>43857</v>
      </c>
      <c r="B8" s="2">
        <v>9</v>
      </c>
      <c r="C8" s="2"/>
      <c r="D8" s="2"/>
      <c r="E8" s="2">
        <f>SUM($B$2:B8)</f>
        <v>30</v>
      </c>
      <c r="F8" s="2">
        <f>SUM($D$2:D8)</f>
        <v>1</v>
      </c>
      <c r="G8" s="2">
        <f>SUM($C$2:C8)</f>
        <v>0</v>
      </c>
      <c r="H8" s="2">
        <f t="shared" si="0"/>
        <v>29</v>
      </c>
    </row>
    <row r="9" spans="1:9" x14ac:dyDescent="0.25">
      <c r="A9" s="1">
        <v>43858</v>
      </c>
      <c r="B9" s="2">
        <v>7</v>
      </c>
      <c r="C9" s="2"/>
      <c r="D9" s="2"/>
      <c r="E9" s="2">
        <f>SUM($B$2:B9)</f>
        <v>37</v>
      </c>
      <c r="F9" s="2">
        <f>SUM($D$2:D9)</f>
        <v>1</v>
      </c>
      <c r="G9" s="2">
        <f>SUM($C$2:C9)</f>
        <v>0</v>
      </c>
      <c r="H9" s="2">
        <f t="shared" si="0"/>
        <v>36</v>
      </c>
    </row>
    <row r="10" spans="1:9" x14ac:dyDescent="0.25">
      <c r="A10" s="1">
        <v>43859</v>
      </c>
      <c r="B10" s="2">
        <v>6</v>
      </c>
      <c r="C10" s="2"/>
      <c r="D10" s="2"/>
      <c r="E10" s="2">
        <f>SUM($B$2:B10)</f>
        <v>43</v>
      </c>
      <c r="F10" s="2">
        <f>SUM($D$2:D10)</f>
        <v>1</v>
      </c>
      <c r="G10" s="2">
        <f>SUM($C$2:C10)</f>
        <v>0</v>
      </c>
      <c r="H10" s="2">
        <f t="shared" si="0"/>
        <v>42</v>
      </c>
    </row>
    <row r="11" spans="1:9" x14ac:dyDescent="0.25">
      <c r="A11" s="1">
        <v>43860</v>
      </c>
      <c r="B11" s="2">
        <v>16</v>
      </c>
      <c r="C11" s="2"/>
      <c r="D11" s="2">
        <v>1</v>
      </c>
      <c r="E11" s="2">
        <f>SUM($B$2:B11)</f>
        <v>59</v>
      </c>
      <c r="F11" s="2">
        <f>SUM($D$2:D11)</f>
        <v>2</v>
      </c>
      <c r="G11" s="2">
        <f>SUM($C$2:C11)</f>
        <v>0</v>
      </c>
      <c r="H11" s="2">
        <f t="shared" si="0"/>
        <v>57</v>
      </c>
    </row>
    <row r="12" spans="1:9" x14ac:dyDescent="0.25">
      <c r="A12" s="1">
        <v>43861</v>
      </c>
      <c r="B12" s="2">
        <v>21</v>
      </c>
      <c r="C12" s="2"/>
      <c r="D12" s="2"/>
      <c r="E12" s="2">
        <f>SUM($B$2:B12)</f>
        <v>80</v>
      </c>
      <c r="F12" s="2">
        <f>SUM($D$2:D12)</f>
        <v>2</v>
      </c>
      <c r="G12" s="2">
        <f>SUM($C$2:C12)</f>
        <v>0</v>
      </c>
      <c r="H12" s="2">
        <f t="shared" si="0"/>
        <v>78</v>
      </c>
    </row>
    <row r="13" spans="1:9" x14ac:dyDescent="0.25">
      <c r="A13" s="1">
        <v>43862</v>
      </c>
      <c r="B13" s="2">
        <v>15</v>
      </c>
      <c r="C13" s="2">
        <v>2</v>
      </c>
      <c r="D13" s="2"/>
      <c r="E13" s="2">
        <f>SUM($B$2:B13)</f>
        <v>95</v>
      </c>
      <c r="F13" s="2">
        <f>SUM($D$2:D13)</f>
        <v>2</v>
      </c>
      <c r="G13" s="2">
        <f>SUM($C$2:C13)</f>
        <v>2</v>
      </c>
      <c r="H13" s="2">
        <f t="shared" si="0"/>
        <v>91</v>
      </c>
    </row>
    <row r="14" spans="1:9" x14ac:dyDescent="0.25">
      <c r="A14" s="1">
        <v>43863</v>
      </c>
      <c r="B14" s="2">
        <v>23</v>
      </c>
      <c r="C14" s="2"/>
      <c r="D14" s="2"/>
      <c r="E14" s="2">
        <f>SUM($B$2:B14)</f>
        <v>118</v>
      </c>
      <c r="F14" s="2">
        <f>SUM($D$2:D14)</f>
        <v>2</v>
      </c>
      <c r="G14" s="2">
        <f>SUM($C$2:C14)</f>
        <v>2</v>
      </c>
      <c r="H14" s="2">
        <f t="shared" si="0"/>
        <v>114</v>
      </c>
    </row>
    <row r="15" spans="1:9" x14ac:dyDescent="0.25">
      <c r="A15" s="1">
        <v>43864</v>
      </c>
      <c r="B15" s="2">
        <v>37</v>
      </c>
      <c r="C15" s="2"/>
      <c r="D15" s="2"/>
      <c r="E15" s="2">
        <f>SUM($B$2:B15)</f>
        <v>155</v>
      </c>
      <c r="F15" s="2">
        <f>SUM($D$2:D15)</f>
        <v>2</v>
      </c>
      <c r="G15" s="2">
        <f>SUM($C$2:C15)</f>
        <v>2</v>
      </c>
      <c r="H15" s="2">
        <f t="shared" si="0"/>
        <v>151</v>
      </c>
    </row>
    <row r="16" spans="1:9" x14ac:dyDescent="0.25">
      <c r="A16" s="1">
        <v>43865</v>
      </c>
      <c r="B16" s="2">
        <v>35</v>
      </c>
      <c r="C16" s="2">
        <v>2</v>
      </c>
      <c r="D16" s="2"/>
      <c r="E16" s="2">
        <f>SUM($B$2:B16)</f>
        <v>190</v>
      </c>
      <c r="F16" s="2">
        <f>SUM($D$2:D16)</f>
        <v>2</v>
      </c>
      <c r="G16" s="2">
        <f>SUM($C$2:C16)</f>
        <v>4</v>
      </c>
      <c r="H16" s="2">
        <f t="shared" si="0"/>
        <v>184</v>
      </c>
    </row>
    <row r="17" spans="1:9" x14ac:dyDescent="0.25">
      <c r="A17" s="1">
        <v>43866</v>
      </c>
      <c r="B17" s="2">
        <v>37</v>
      </c>
      <c r="C17" s="2">
        <v>3</v>
      </c>
      <c r="D17" s="2">
        <v>1</v>
      </c>
      <c r="E17" s="2">
        <f>SUM($B$2:B17)</f>
        <v>227</v>
      </c>
      <c r="F17" s="2">
        <f>SUM($D$2:D17)</f>
        <v>3</v>
      </c>
      <c r="G17" s="2">
        <f>SUM($C$2:C17)</f>
        <v>7</v>
      </c>
      <c r="H17" s="2">
        <f t="shared" si="0"/>
        <v>217</v>
      </c>
    </row>
    <row r="18" spans="1:9" x14ac:dyDescent="0.25">
      <c r="A18" s="1">
        <v>43867</v>
      </c>
      <c r="B18" s="2">
        <v>50</v>
      </c>
      <c r="C18" s="2">
        <v>1</v>
      </c>
      <c r="D18" s="2"/>
      <c r="E18" s="2">
        <f>SUM($B$2:B18)</f>
        <v>277</v>
      </c>
      <c r="F18" s="2">
        <f>SUM($D$2:D18)</f>
        <v>3</v>
      </c>
      <c r="G18" s="2">
        <f>SUM($C$2:C18)</f>
        <v>8</v>
      </c>
      <c r="H18" s="2">
        <f t="shared" si="0"/>
        <v>266</v>
      </c>
    </row>
    <row r="19" spans="1:9" x14ac:dyDescent="0.25">
      <c r="A19" s="1">
        <v>43868</v>
      </c>
      <c r="B19" s="2">
        <v>19</v>
      </c>
      <c r="C19" s="2">
        <v>4</v>
      </c>
      <c r="D19" s="2">
        <v>2</v>
      </c>
      <c r="E19" s="2">
        <v>295</v>
      </c>
      <c r="F19" s="2">
        <f>SUM($D$2:D19)</f>
        <v>5</v>
      </c>
      <c r="G19" s="2">
        <f>SUM($C$2:C19)</f>
        <v>12</v>
      </c>
      <c r="H19" s="2">
        <f t="shared" si="0"/>
        <v>278</v>
      </c>
      <c r="I19" t="s">
        <v>9</v>
      </c>
    </row>
    <row r="20" spans="1:9" x14ac:dyDescent="0.25">
      <c r="A20" s="1">
        <v>43869</v>
      </c>
      <c r="B20" s="2">
        <v>26</v>
      </c>
      <c r="C20" s="2">
        <v>1</v>
      </c>
      <c r="D20" s="2">
        <v>1</v>
      </c>
      <c r="E20" s="2">
        <v>307</v>
      </c>
      <c r="F20" s="2">
        <f>SUM($D$2:D20)</f>
        <v>6</v>
      </c>
      <c r="G20" s="2">
        <f>SUM($C$2:C20)</f>
        <v>13</v>
      </c>
      <c r="H20" s="2">
        <f t="shared" si="0"/>
        <v>288</v>
      </c>
      <c r="I20" t="s">
        <v>10</v>
      </c>
    </row>
    <row r="21" spans="1:9" x14ac:dyDescent="0.25">
      <c r="A21" s="1">
        <v>43870</v>
      </c>
      <c r="B21" s="2">
        <v>24</v>
      </c>
      <c r="C21" s="2">
        <v>2</v>
      </c>
      <c r="D21" s="2">
        <v>1</v>
      </c>
      <c r="E21" s="2">
        <f>SUM($E$20,$B$21:B21)</f>
        <v>331</v>
      </c>
      <c r="F21" s="2">
        <f>SUM($D$2:D21)</f>
        <v>7</v>
      </c>
      <c r="G21" s="2">
        <f>SUM($C$2:C21)</f>
        <v>15</v>
      </c>
      <c r="H21" s="2">
        <f t="shared" si="0"/>
        <v>309</v>
      </c>
    </row>
    <row r="22" spans="1:9" x14ac:dyDescent="0.25">
      <c r="A22" s="1">
        <v>43871</v>
      </c>
      <c r="B22" s="2">
        <v>29</v>
      </c>
      <c r="C22" s="2">
        <v>12</v>
      </c>
      <c r="D22" s="2">
        <v>1</v>
      </c>
      <c r="E22" s="2">
        <f>SUM($E$20,$B$21:B22)</f>
        <v>360</v>
      </c>
      <c r="F22" s="2">
        <f>SUM($D$2:D22)</f>
        <v>8</v>
      </c>
      <c r="G22" s="2">
        <f>SUM($C$2:C22)</f>
        <v>27</v>
      </c>
      <c r="H22" s="2">
        <f t="shared" si="0"/>
        <v>325</v>
      </c>
    </row>
    <row r="23" spans="1:9" x14ac:dyDescent="0.25">
      <c r="A23" s="1">
        <v>43872</v>
      </c>
      <c r="B23" s="2">
        <v>18</v>
      </c>
      <c r="C23" s="2">
        <v>1</v>
      </c>
      <c r="D23" s="2"/>
      <c r="E23" s="2">
        <f>SUM($E$20,$B$21:B23)</f>
        <v>378</v>
      </c>
      <c r="F23" s="2">
        <f>SUM($D$2:D23)</f>
        <v>8</v>
      </c>
      <c r="G23" s="2">
        <f>SUM($C$2:C23)</f>
        <v>28</v>
      </c>
      <c r="H23" s="2">
        <f t="shared" si="0"/>
        <v>342</v>
      </c>
    </row>
    <row r="24" spans="1:9" x14ac:dyDescent="0.25">
      <c r="A24" s="1">
        <v>43873</v>
      </c>
      <c r="B24" s="2">
        <v>17</v>
      </c>
      <c r="C24" s="2">
        <v>3</v>
      </c>
      <c r="D24" s="2">
        <v>1</v>
      </c>
      <c r="E24" s="2">
        <f>SUM($E$20,$B$21:B24)</f>
        <v>395</v>
      </c>
      <c r="F24" s="2">
        <f>SUM($D$2:D24)</f>
        <v>9</v>
      </c>
      <c r="G24" s="2">
        <f>SUM($C$2:C24)</f>
        <v>31</v>
      </c>
      <c r="H24" s="2">
        <f t="shared" si="0"/>
        <v>355</v>
      </c>
    </row>
    <row r="25" spans="1:9" x14ac:dyDescent="0.25">
      <c r="A25" s="1">
        <v>43874</v>
      </c>
      <c r="B25" s="2">
        <v>23</v>
      </c>
      <c r="C25" s="2">
        <v>6</v>
      </c>
      <c r="D25" s="2">
        <v>2</v>
      </c>
      <c r="E25" s="2">
        <f>SUM($E$20,$B$21:B25)</f>
        <v>418</v>
      </c>
      <c r="F25" s="2">
        <f>SUM($D$2:D25)</f>
        <v>11</v>
      </c>
      <c r="G25" s="2">
        <f>SUM($C$2:C25)</f>
        <v>37</v>
      </c>
      <c r="H25" s="2">
        <f t="shared" si="0"/>
        <v>370</v>
      </c>
    </row>
    <row r="26" spans="1:9" x14ac:dyDescent="0.25">
      <c r="A26" s="1">
        <v>43875</v>
      </c>
      <c r="B26" s="2">
        <v>7</v>
      </c>
      <c r="C26" s="2">
        <v>11</v>
      </c>
      <c r="D26" s="2"/>
      <c r="E26" s="2">
        <f>SUM($E$20,$B$21:B26)</f>
        <v>425</v>
      </c>
      <c r="F26" s="2">
        <f>SUM($D$2:D26)</f>
        <v>11</v>
      </c>
      <c r="G26" s="2">
        <f>SUM($C$2:C26)</f>
        <v>48</v>
      </c>
      <c r="H26" s="2">
        <f t="shared" si="0"/>
        <v>366</v>
      </c>
    </row>
    <row r="27" spans="1:9" x14ac:dyDescent="0.25">
      <c r="A27" s="1">
        <v>43876</v>
      </c>
      <c r="B27" s="2">
        <v>20</v>
      </c>
      <c r="C27" s="2">
        <v>22</v>
      </c>
      <c r="D27" s="2"/>
      <c r="E27" s="2">
        <f>SUM($E$20,$B$21:B27)</f>
        <v>445</v>
      </c>
      <c r="F27" s="2">
        <f>SUM($D$2:D27)</f>
        <v>11</v>
      </c>
      <c r="G27" s="2">
        <f>SUM($C$2:C27)</f>
        <v>70</v>
      </c>
      <c r="H27" s="2">
        <f t="shared" si="0"/>
        <v>364</v>
      </c>
    </row>
    <row r="28" spans="1:9" x14ac:dyDescent="0.25">
      <c r="A28" s="1">
        <v>43877</v>
      </c>
      <c r="B28" s="2">
        <v>12</v>
      </c>
      <c r="C28" s="2">
        <v>10</v>
      </c>
      <c r="D28" s="2"/>
      <c r="E28" s="2">
        <f>SUM($E$20,$B$21:B28)</f>
        <v>457</v>
      </c>
      <c r="F28" s="2">
        <f>SUM($D$2:D28)</f>
        <v>11</v>
      </c>
      <c r="G28" s="2">
        <f>SUM($C$2:C28)</f>
        <v>80</v>
      </c>
      <c r="H28" s="2">
        <f t="shared" si="0"/>
        <v>366</v>
      </c>
    </row>
    <row r="29" spans="1:9" x14ac:dyDescent="0.25">
      <c r="A29" s="1">
        <v>43878</v>
      </c>
      <c r="B29" s="2">
        <v>7</v>
      </c>
      <c r="C29" s="2">
        <v>5</v>
      </c>
      <c r="D29" s="2"/>
      <c r="E29" s="2">
        <f>SUM($E$20,$B$21:B29)</f>
        <v>464</v>
      </c>
      <c r="F29" s="2">
        <f>SUM($D$2:D29)</f>
        <v>11</v>
      </c>
      <c r="G29" s="2">
        <f>SUM($C$2:C29)</f>
        <v>85</v>
      </c>
      <c r="H29" s="2">
        <f t="shared" si="0"/>
        <v>368</v>
      </c>
    </row>
    <row r="30" spans="1:9" x14ac:dyDescent="0.25">
      <c r="A30" s="1">
        <v>43879</v>
      </c>
      <c r="B30" s="2">
        <v>6</v>
      </c>
      <c r="C30" s="2">
        <v>23</v>
      </c>
      <c r="D30" s="2">
        <v>1</v>
      </c>
      <c r="E30" s="2">
        <f>SUM($E$20,$B$21:B30)</f>
        <v>470</v>
      </c>
      <c r="F30" s="2">
        <f>SUM($D$2:D30)</f>
        <v>12</v>
      </c>
      <c r="G30" s="2">
        <f>SUM($C$2:C30)</f>
        <v>108</v>
      </c>
      <c r="H30" s="2">
        <f t="shared" si="0"/>
        <v>350</v>
      </c>
    </row>
    <row r="31" spans="1:9" x14ac:dyDescent="0.25">
      <c r="A31" s="1">
        <v>43880</v>
      </c>
      <c r="B31" s="2">
        <v>6</v>
      </c>
      <c r="C31" s="2">
        <v>15</v>
      </c>
      <c r="D31" s="2"/>
      <c r="E31" s="2">
        <f>SUM($E$20,$B$21:B31)</f>
        <v>476</v>
      </c>
      <c r="F31" s="2">
        <f>SUM($D$2:D31)</f>
        <v>12</v>
      </c>
      <c r="G31" s="2">
        <f>SUM($C$2:C31)</f>
        <v>123</v>
      </c>
      <c r="H31" s="2">
        <f t="shared" si="0"/>
        <v>341</v>
      </c>
    </row>
    <row r="32" spans="1:9" x14ac:dyDescent="0.25">
      <c r="A32" s="1">
        <v>43881</v>
      </c>
      <c r="B32" s="2">
        <v>3</v>
      </c>
      <c r="C32" s="2">
        <v>18</v>
      </c>
      <c r="D32" s="2"/>
      <c r="E32" s="2">
        <f>SUM($E$20,$B$21:B32)</f>
        <v>479</v>
      </c>
      <c r="F32" s="2">
        <f>SUM($D$2:D32)</f>
        <v>12</v>
      </c>
      <c r="G32" s="2">
        <f>SUM($C$2:C32)</f>
        <v>141</v>
      </c>
      <c r="H32" s="2">
        <f t="shared" si="0"/>
        <v>326</v>
      </c>
    </row>
    <row r="33" spans="1:9" x14ac:dyDescent="0.25">
      <c r="A33" s="1">
        <v>43882</v>
      </c>
      <c r="B33" s="2">
        <v>0</v>
      </c>
      <c r="C33" s="2">
        <v>42</v>
      </c>
      <c r="D33" s="2"/>
      <c r="E33" s="2">
        <f>SUM($E$20,$B$21:B33)</f>
        <v>479</v>
      </c>
      <c r="F33" s="2">
        <f>SUM($D$2:D33)</f>
        <v>12</v>
      </c>
      <c r="G33" s="2">
        <f>SUM($C$2:C33)</f>
        <v>183</v>
      </c>
      <c r="H33" s="2">
        <f t="shared" si="0"/>
        <v>284</v>
      </c>
    </row>
    <row r="34" spans="1:9" x14ac:dyDescent="0.25">
      <c r="A34" s="1">
        <v>43883</v>
      </c>
      <c r="B34" s="2">
        <v>1</v>
      </c>
      <c r="C34" s="2">
        <v>32</v>
      </c>
      <c r="D34" s="2"/>
      <c r="E34" s="2">
        <f>SUM($E$20,$B$21:B34)</f>
        <v>480</v>
      </c>
      <c r="F34" s="2">
        <f>SUM($D$2:D34)</f>
        <v>12</v>
      </c>
      <c r="G34" s="2">
        <f>SUM($C$2:C34)</f>
        <v>215</v>
      </c>
      <c r="H34" s="2">
        <f t="shared" si="0"/>
        <v>253</v>
      </c>
    </row>
    <row r="35" spans="1:9" x14ac:dyDescent="0.25">
      <c r="A35" s="1">
        <v>43884</v>
      </c>
      <c r="B35" s="2">
        <v>0</v>
      </c>
      <c r="C35" s="2">
        <v>9</v>
      </c>
      <c r="D35" s="2"/>
      <c r="E35" s="2">
        <f>SUM($E$20,$B$21:B35)</f>
        <v>480</v>
      </c>
      <c r="F35" s="2">
        <f>SUM($D$2:D35)</f>
        <v>12</v>
      </c>
      <c r="G35" s="2">
        <f>SUM($C$2:C35)</f>
        <v>224</v>
      </c>
      <c r="H35" s="2">
        <f t="shared" si="0"/>
        <v>244</v>
      </c>
    </row>
    <row r="36" spans="1:9" x14ac:dyDescent="0.25">
      <c r="A36" s="1">
        <v>43885</v>
      </c>
      <c r="B36" s="2">
        <v>0</v>
      </c>
      <c r="C36" s="2">
        <v>8</v>
      </c>
      <c r="D36" s="2"/>
      <c r="E36" s="2">
        <f>SUM($E$20,$B$21:B36)</f>
        <v>480</v>
      </c>
      <c r="F36" s="2">
        <f>SUM($D$2:D36)</f>
        <v>12</v>
      </c>
      <c r="G36" s="2">
        <f>SUM($C$2:C36)</f>
        <v>232</v>
      </c>
      <c r="H36" s="2">
        <f t="shared" si="0"/>
        <v>236</v>
      </c>
    </row>
    <row r="37" spans="1:9" x14ac:dyDescent="0.25">
      <c r="A37" s="1">
        <v>43886</v>
      </c>
      <c r="B37" s="2">
        <v>0</v>
      </c>
      <c r="C37" s="2">
        <v>13</v>
      </c>
      <c r="D37" s="2"/>
      <c r="E37" s="2">
        <f>SUM($E$20,$B$21:B37)</f>
        <v>480</v>
      </c>
      <c r="F37" s="2">
        <f>SUM($D$2:D37)</f>
        <v>12</v>
      </c>
      <c r="G37" s="2">
        <f>SUM($C$2:C37)</f>
        <v>245</v>
      </c>
      <c r="H37" s="2">
        <f t="shared" si="0"/>
        <v>223</v>
      </c>
    </row>
    <row r="38" spans="1:9" x14ac:dyDescent="0.25">
      <c r="A38" s="1">
        <v>43887</v>
      </c>
      <c r="B38" s="2">
        <v>0</v>
      </c>
      <c r="C38" s="2">
        <v>16</v>
      </c>
      <c r="D38" s="2">
        <v>1</v>
      </c>
      <c r="E38" s="2">
        <f>SUM($E$20,$B$21:B38)</f>
        <v>480</v>
      </c>
      <c r="F38" s="2">
        <f>SUM($D$2:D38)</f>
        <v>13</v>
      </c>
      <c r="G38" s="2">
        <f>SUM($C$2:C38)</f>
        <v>261</v>
      </c>
      <c r="H38" s="2">
        <f t="shared" si="0"/>
        <v>206</v>
      </c>
      <c r="I38" t="s">
        <v>11</v>
      </c>
    </row>
    <row r="39" spans="1:9" x14ac:dyDescent="0.25">
      <c r="A39" s="1">
        <v>43888</v>
      </c>
      <c r="B39" s="2">
        <v>0</v>
      </c>
      <c r="C39" s="2">
        <v>19</v>
      </c>
      <c r="D39" s="2"/>
      <c r="E39" s="2">
        <f>SUM($E$20,$B$21:B39)</f>
        <v>480</v>
      </c>
      <c r="F39" s="2">
        <f>SUM($D$2:D39)</f>
        <v>13</v>
      </c>
      <c r="G39" s="2">
        <f>SUM($C$2:C39)</f>
        <v>280</v>
      </c>
      <c r="H39" s="2">
        <f t="shared" si="0"/>
        <v>187</v>
      </c>
    </row>
    <row r="40" spans="1:9" x14ac:dyDescent="0.25">
      <c r="A40" s="1">
        <v>43889</v>
      </c>
      <c r="B40" s="2">
        <v>0</v>
      </c>
      <c r="C40" s="2">
        <v>15</v>
      </c>
      <c r="D40" s="2"/>
      <c r="E40" s="2">
        <f>SUM($E$20,$B$21:B40)</f>
        <v>480</v>
      </c>
      <c r="F40" s="2">
        <f>SUM($D$2:D40)</f>
        <v>13</v>
      </c>
      <c r="G40" s="2">
        <f>SUM($C$2:C40)</f>
        <v>295</v>
      </c>
      <c r="H40" s="2">
        <f t="shared" si="0"/>
        <v>172</v>
      </c>
    </row>
    <row r="41" spans="1:9" x14ac:dyDescent="0.25">
      <c r="A41" s="1">
        <v>43890</v>
      </c>
      <c r="B41" s="2">
        <v>0</v>
      </c>
      <c r="C41" s="2">
        <v>35</v>
      </c>
      <c r="D41" s="2"/>
      <c r="E41" s="2">
        <f>SUM($E$20,$B$21:B41)</f>
        <v>480</v>
      </c>
      <c r="F41" s="2">
        <f>SUM($D$2:D41)</f>
        <v>13</v>
      </c>
      <c r="G41" s="2">
        <f>SUM($C$2:C41)</f>
        <v>330</v>
      </c>
      <c r="H41" s="2">
        <f t="shared" si="0"/>
        <v>137</v>
      </c>
    </row>
    <row r="42" spans="1:9" x14ac:dyDescent="0.25">
      <c r="A42" s="1">
        <v>43891</v>
      </c>
      <c r="B42" s="2">
        <v>0</v>
      </c>
      <c r="C42" s="2">
        <v>20</v>
      </c>
      <c r="D42" s="2"/>
      <c r="E42" s="2">
        <f>SUM($E$20,$B$21:B42)</f>
        <v>480</v>
      </c>
      <c r="F42" s="2">
        <f>SUM($D$2:D42)</f>
        <v>13</v>
      </c>
      <c r="G42" s="2">
        <f>SUM($C$2:C42)</f>
        <v>350</v>
      </c>
      <c r="H42" s="2">
        <f t="shared" si="0"/>
        <v>117</v>
      </c>
    </row>
    <row r="43" spans="1:9" x14ac:dyDescent="0.25">
      <c r="A43" s="1">
        <v>43892</v>
      </c>
      <c r="B43" s="2">
        <v>0</v>
      </c>
      <c r="C43" s="2">
        <v>8</v>
      </c>
      <c r="D43" s="2"/>
      <c r="E43" s="2">
        <f>SUM($E$20,$B$21:B43)</f>
        <v>480</v>
      </c>
      <c r="F43" s="2">
        <f>SUM($D$2:D43)</f>
        <v>13</v>
      </c>
      <c r="G43" s="2">
        <f>SUM($C$2:C43)</f>
        <v>358</v>
      </c>
      <c r="H43" s="2">
        <f t="shared" si="0"/>
        <v>109</v>
      </c>
    </row>
    <row r="44" spans="1:9" x14ac:dyDescent="0.25">
      <c r="A44" s="1">
        <v>43893</v>
      </c>
      <c r="B44" s="2">
        <v>0</v>
      </c>
      <c r="C44" s="2">
        <v>14</v>
      </c>
      <c r="D44" s="2"/>
      <c r="E44" s="2">
        <f>SUM($E$20,$B$21:B44)</f>
        <v>480</v>
      </c>
      <c r="F44" s="2">
        <f>SUM($D$2:D44)</f>
        <v>13</v>
      </c>
      <c r="G44" s="2">
        <f>SUM($C$2:C44)</f>
        <v>372</v>
      </c>
      <c r="H44" s="2">
        <f t="shared" si="0"/>
        <v>95</v>
      </c>
    </row>
    <row r="45" spans="1:9" x14ac:dyDescent="0.25">
      <c r="A45" s="1">
        <v>43894</v>
      </c>
      <c r="B45" s="2">
        <v>1</v>
      </c>
      <c r="C45" s="2">
        <v>7</v>
      </c>
      <c r="D45" s="2"/>
      <c r="E45" s="2">
        <f>SUM($E$20,$B$21:B45)</f>
        <v>481</v>
      </c>
      <c r="F45" s="2">
        <f>SUM($D$2:D45)</f>
        <v>13</v>
      </c>
      <c r="G45" s="2">
        <f>SUM($C$2:C45)</f>
        <v>379</v>
      </c>
      <c r="H45" s="2">
        <f t="shared" si="0"/>
        <v>89</v>
      </c>
    </row>
    <row r="46" spans="1:9" x14ac:dyDescent="0.25">
      <c r="A46" s="1">
        <v>43895</v>
      </c>
      <c r="B46" s="2">
        <v>0</v>
      </c>
      <c r="C46" s="2">
        <v>1</v>
      </c>
      <c r="D46" s="2"/>
      <c r="E46" s="2">
        <f>SUM($E$20,$B$21:B46)</f>
        <v>481</v>
      </c>
      <c r="F46" s="2">
        <f>SUM($D$2:D46)</f>
        <v>13</v>
      </c>
      <c r="G46" s="2">
        <f>SUM($C$2:C46)</f>
        <v>380</v>
      </c>
      <c r="H46" s="2">
        <f t="shared" si="0"/>
        <v>88</v>
      </c>
    </row>
    <row r="47" spans="1:9" x14ac:dyDescent="0.25">
      <c r="A47" s="1">
        <v>43896</v>
      </c>
      <c r="B47" s="2">
        <v>0</v>
      </c>
      <c r="C47" s="2">
        <v>22</v>
      </c>
      <c r="D47" s="2"/>
      <c r="E47" s="2">
        <f>SUM($E$20,$B$21:B47)</f>
        <v>481</v>
      </c>
      <c r="F47" s="2">
        <f>SUM($D$2:D47)</f>
        <v>13</v>
      </c>
      <c r="G47" s="2">
        <f>SUM($C$2:C47)</f>
        <v>402</v>
      </c>
      <c r="H47" s="2">
        <f t="shared" si="0"/>
        <v>66</v>
      </c>
    </row>
    <row r="48" spans="1:9" x14ac:dyDescent="0.25">
      <c r="A48" s="1">
        <v>43897</v>
      </c>
      <c r="B48" s="2">
        <v>0</v>
      </c>
      <c r="C48" s="2">
        <v>7</v>
      </c>
      <c r="D48" s="2"/>
      <c r="E48" s="2">
        <f>SUM($E$20,$B$21:B48)</f>
        <v>481</v>
      </c>
      <c r="F48" s="2">
        <f>SUM($D$2:D48)</f>
        <v>13</v>
      </c>
      <c r="G48" s="2">
        <f>SUM($C$2:C48)</f>
        <v>409</v>
      </c>
      <c r="H48" s="2">
        <f t="shared" si="0"/>
        <v>59</v>
      </c>
    </row>
    <row r="49" spans="1:9" x14ac:dyDescent="0.25">
      <c r="A49" s="1">
        <v>43898</v>
      </c>
      <c r="B49" s="2">
        <v>0</v>
      </c>
      <c r="C49" s="2">
        <v>12</v>
      </c>
      <c r="D49" s="2"/>
      <c r="E49" s="2">
        <f>SUM($E$20,$B$21:B49)</f>
        <v>481</v>
      </c>
      <c r="F49" s="2">
        <f>SUM($D$2:D49)</f>
        <v>13</v>
      </c>
      <c r="G49" s="2">
        <f>SUM($C$2:C49)</f>
        <v>421</v>
      </c>
      <c r="H49" s="2">
        <f t="shared" si="0"/>
        <v>47</v>
      </c>
    </row>
    <row r="50" spans="1:9" x14ac:dyDescent="0.25">
      <c r="A50" s="1">
        <v>43899</v>
      </c>
      <c r="B50" s="2">
        <v>0</v>
      </c>
      <c r="C50" s="2">
        <v>13</v>
      </c>
      <c r="D50" s="2"/>
      <c r="E50" s="2">
        <f>SUM($E$20,$B$21:B50)</f>
        <v>481</v>
      </c>
      <c r="F50" s="2">
        <f>SUM($D$2:D50)</f>
        <v>13</v>
      </c>
      <c r="G50" s="2">
        <f>SUM($C$2:C50)</f>
        <v>434</v>
      </c>
      <c r="H50" s="2">
        <f t="shared" si="0"/>
        <v>34</v>
      </c>
    </row>
    <row r="51" spans="1:9" x14ac:dyDescent="0.25">
      <c r="A51" s="1">
        <v>43900</v>
      </c>
      <c r="B51" s="2">
        <v>1</v>
      </c>
      <c r="C51" s="2">
        <v>1</v>
      </c>
      <c r="D51" s="2"/>
      <c r="E51" s="2">
        <f>SUM($E$20,$B$21:B51)</f>
        <v>482</v>
      </c>
      <c r="F51" s="2">
        <f>SUM($D$2:D51)</f>
        <v>13</v>
      </c>
      <c r="G51" s="2">
        <f>SUM($C$2:C51)</f>
        <v>435</v>
      </c>
      <c r="H51" s="2">
        <f t="shared" si="0"/>
        <v>34</v>
      </c>
    </row>
    <row r="52" spans="1:9" x14ac:dyDescent="0.25">
      <c r="A52" s="1">
        <v>43901</v>
      </c>
      <c r="B52" s="2">
        <v>0</v>
      </c>
      <c r="C52" s="2">
        <v>5</v>
      </c>
      <c r="D52" s="2"/>
      <c r="E52" s="2">
        <f>SUM($E$20,$B$21:B52)</f>
        <v>482</v>
      </c>
      <c r="F52" s="2">
        <f>SUM($D$2:D52)</f>
        <v>13</v>
      </c>
      <c r="G52" s="2">
        <f>SUM($C$2:C52)</f>
        <v>440</v>
      </c>
      <c r="H52" s="2">
        <f t="shared" si="0"/>
        <v>29</v>
      </c>
    </row>
    <row r="53" spans="1:9" x14ac:dyDescent="0.25">
      <c r="A53" s="1">
        <v>43902</v>
      </c>
      <c r="B53" s="2">
        <v>0</v>
      </c>
      <c r="C53" s="2">
        <v>6</v>
      </c>
      <c r="D53" s="2"/>
      <c r="E53" s="2">
        <f>SUM($E$20,$B$21:B53)</f>
        <v>482</v>
      </c>
      <c r="F53" s="2">
        <f>SUM($D$2:D53)</f>
        <v>13</v>
      </c>
      <c r="G53" s="2">
        <f>SUM($C$2:C53)</f>
        <v>446</v>
      </c>
      <c r="H53" s="2">
        <f t="shared" si="0"/>
        <v>23</v>
      </c>
    </row>
    <row r="54" spans="1:9" x14ac:dyDescent="0.25">
      <c r="A54" s="1">
        <v>43903</v>
      </c>
      <c r="B54" s="2">
        <v>0</v>
      </c>
      <c r="C54" s="2">
        <v>1</v>
      </c>
      <c r="D54" s="2"/>
      <c r="E54" s="2">
        <f>SUM($E$20,$B$21:B54)</f>
        <v>482</v>
      </c>
      <c r="F54" s="2">
        <f>SUM($D$2:D54)</f>
        <v>13</v>
      </c>
      <c r="G54" s="2">
        <f>SUM($C$2:C54)</f>
        <v>447</v>
      </c>
      <c r="H54" s="2">
        <f t="shared" si="0"/>
        <v>22</v>
      </c>
    </row>
    <row r="55" spans="1:9" x14ac:dyDescent="0.25">
      <c r="A55" s="1">
        <v>43904</v>
      </c>
      <c r="B55" s="2">
        <v>0</v>
      </c>
      <c r="C55" s="2">
        <v>6</v>
      </c>
      <c r="D55" s="2"/>
      <c r="E55" s="2">
        <f>SUM($E$20,$B$21:B55)</f>
        <v>482</v>
      </c>
      <c r="F55" s="2">
        <f>SUM($D$2:D55)</f>
        <v>13</v>
      </c>
      <c r="G55" s="2">
        <f>SUM($C$2:C55)</f>
        <v>453</v>
      </c>
      <c r="H55" s="2">
        <f t="shared" si="0"/>
        <v>16</v>
      </c>
    </row>
    <row r="56" spans="1:9" x14ac:dyDescent="0.25">
      <c r="A56" s="1">
        <v>43905</v>
      </c>
      <c r="B56" s="2">
        <v>0</v>
      </c>
      <c r="C56" s="2">
        <v>1</v>
      </c>
      <c r="D56" s="2"/>
      <c r="E56" s="2">
        <f>SUM($E$20,$B$21:B56)</f>
        <v>482</v>
      </c>
      <c r="F56" s="2">
        <f>SUM($D$2:D56)</f>
        <v>13</v>
      </c>
      <c r="G56" s="2">
        <f>SUM($C$2:C56)</f>
        <v>454</v>
      </c>
      <c r="H56" s="2">
        <f t="shared" si="0"/>
        <v>15</v>
      </c>
    </row>
    <row r="57" spans="1:9" x14ac:dyDescent="0.25">
      <c r="A57" s="1">
        <v>43906</v>
      </c>
      <c r="B57" s="2">
        <v>0</v>
      </c>
      <c r="C57" s="2">
        <v>2</v>
      </c>
      <c r="D57" s="2"/>
      <c r="E57" s="2">
        <f>SUM($E$20,$B$21:B57)</f>
        <v>482</v>
      </c>
      <c r="F57" s="2">
        <f>SUM($D$2:D57)</f>
        <v>13</v>
      </c>
      <c r="G57" s="2">
        <f>SUM($C$2:C57)</f>
        <v>456</v>
      </c>
      <c r="H57" s="2">
        <f t="shared" si="0"/>
        <v>13</v>
      </c>
    </row>
    <row r="58" spans="1:9" x14ac:dyDescent="0.25">
      <c r="A58" s="1">
        <v>43907</v>
      </c>
      <c r="B58" s="2">
        <v>0</v>
      </c>
      <c r="C58" s="2">
        <v>3</v>
      </c>
      <c r="D58" s="2"/>
      <c r="E58" s="2">
        <f>SUM($E$20,$B$21:B58)</f>
        <v>482</v>
      </c>
      <c r="F58" s="2">
        <f>SUM($D$2:D58)</f>
        <v>13</v>
      </c>
      <c r="G58" s="2">
        <f>SUM($C$2:C58)</f>
        <v>459</v>
      </c>
      <c r="H58" s="2">
        <f t="shared" si="0"/>
        <v>10</v>
      </c>
    </row>
    <row r="59" spans="1:9" x14ac:dyDescent="0.25">
      <c r="A59" s="1">
        <v>43908</v>
      </c>
      <c r="B59" s="2">
        <v>1</v>
      </c>
      <c r="C59" s="2">
        <v>1</v>
      </c>
      <c r="D59" s="2"/>
      <c r="E59" s="2">
        <f>SUM($E$20,$B$21:B59)</f>
        <v>483</v>
      </c>
      <c r="F59" s="2">
        <f>SUM($D$2:D59)</f>
        <v>13</v>
      </c>
      <c r="G59" s="2">
        <f>SUM($C$2:C59)</f>
        <v>460</v>
      </c>
      <c r="H59" s="2">
        <f t="shared" si="0"/>
        <v>10</v>
      </c>
      <c r="I59" t="s">
        <v>12</v>
      </c>
    </row>
    <row r="60" spans="1:9" x14ac:dyDescent="0.25">
      <c r="A60" s="1">
        <v>43909</v>
      </c>
      <c r="B60" s="2">
        <v>1</v>
      </c>
      <c r="C60" s="2">
        <v>3</v>
      </c>
      <c r="D60" s="2"/>
      <c r="E60" s="2">
        <f>SUM($E$20,$B$21:B60)</f>
        <v>484</v>
      </c>
      <c r="F60" s="2">
        <f>SUM($D$2:D60)</f>
        <v>13</v>
      </c>
      <c r="G60" s="2">
        <f>SUM($C$2:C60)</f>
        <v>463</v>
      </c>
      <c r="H60" s="2">
        <f t="shared" si="0"/>
        <v>8</v>
      </c>
    </row>
    <row r="61" spans="1:9" x14ac:dyDescent="0.25">
      <c r="A61" s="1">
        <v>43910</v>
      </c>
      <c r="B61" s="2"/>
      <c r="C61" s="2"/>
      <c r="D61" s="2"/>
      <c r="E61" s="2">
        <f>SUM($E$20,$B$21:B61)</f>
        <v>484</v>
      </c>
      <c r="F61" s="2">
        <f>SUM($D$2:D61)</f>
        <v>13</v>
      </c>
      <c r="G61" s="2">
        <f>SUM($C$2:C61)</f>
        <v>463</v>
      </c>
      <c r="H61" s="2">
        <f t="shared" si="0"/>
        <v>8</v>
      </c>
    </row>
    <row r="62" spans="1:9" x14ac:dyDescent="0.25">
      <c r="A62" s="1">
        <v>43911</v>
      </c>
      <c r="B62" s="2">
        <v>0</v>
      </c>
      <c r="C62" s="2">
        <v>2</v>
      </c>
      <c r="D62" s="2"/>
      <c r="E62" s="2">
        <f>SUM($E$20,$B$21:B62)</f>
        <v>484</v>
      </c>
      <c r="F62" s="2">
        <f>SUM($D$2:D62)</f>
        <v>13</v>
      </c>
      <c r="G62" s="2">
        <f>SUM($C$2:C62)</f>
        <v>465</v>
      </c>
      <c r="H62" s="2">
        <f t="shared" si="0"/>
        <v>6</v>
      </c>
    </row>
    <row r="63" spans="1:9" x14ac:dyDescent="0.25">
      <c r="A63" s="1">
        <v>43912</v>
      </c>
      <c r="B63" s="2"/>
      <c r="C63" s="2"/>
      <c r="D63" s="2"/>
      <c r="E63" s="2">
        <f>SUM($E$20,$B$21:B63)</f>
        <v>484</v>
      </c>
      <c r="F63" s="2">
        <f>SUM($D$2:D63)</f>
        <v>13</v>
      </c>
      <c r="G63" s="2">
        <f>SUM($C$2:C63)</f>
        <v>465</v>
      </c>
      <c r="H63" s="2">
        <f t="shared" si="0"/>
        <v>6</v>
      </c>
    </row>
    <row r="64" spans="1:9" x14ac:dyDescent="0.25">
      <c r="A64" s="1">
        <v>43913</v>
      </c>
      <c r="B64" s="2">
        <v>0</v>
      </c>
      <c r="C64" s="2">
        <v>3</v>
      </c>
      <c r="D64" s="2"/>
      <c r="E64" s="2">
        <f>SUM($E$20,$B$21:B64)</f>
        <v>484</v>
      </c>
      <c r="F64" s="2">
        <f>SUM($D$2:D64)</f>
        <v>13</v>
      </c>
      <c r="G64" s="2">
        <f>SUM($C$2:C64)</f>
        <v>468</v>
      </c>
      <c r="H64" s="2">
        <f t="shared" si="0"/>
        <v>3</v>
      </c>
    </row>
    <row r="65" spans="1:8" x14ac:dyDescent="0.25">
      <c r="A65" s="1">
        <v>43914</v>
      </c>
      <c r="B65" s="2"/>
      <c r="C65" s="2"/>
      <c r="D65" s="2"/>
      <c r="E65" s="2">
        <f>SUM($E$20,$B$21:B65)</f>
        <v>484</v>
      </c>
      <c r="F65" s="2">
        <f>SUM($D$2:D65)</f>
        <v>13</v>
      </c>
      <c r="G65" s="2">
        <f>SUM($C$2:C65)</f>
        <v>468</v>
      </c>
      <c r="H65" s="2">
        <f t="shared" si="0"/>
        <v>3</v>
      </c>
    </row>
    <row r="66" spans="1:8" x14ac:dyDescent="0.25">
      <c r="A66" s="1">
        <v>43915</v>
      </c>
      <c r="B66" s="2">
        <v>0</v>
      </c>
      <c r="C66" s="2">
        <v>1</v>
      </c>
      <c r="D66" s="2"/>
      <c r="E66" s="2">
        <f>SUM($E$20,$B$21:B66)</f>
        <v>484</v>
      </c>
      <c r="F66" s="2">
        <f>SUM($D$2:D66)</f>
        <v>13</v>
      </c>
      <c r="G66" s="2">
        <f>SUM($C$2:C66)</f>
        <v>469</v>
      </c>
      <c r="H66" s="2">
        <f t="shared" si="0"/>
        <v>2</v>
      </c>
    </row>
    <row r="67" spans="1:8" x14ac:dyDescent="0.25">
      <c r="A67" s="1">
        <v>43916</v>
      </c>
      <c r="B67" s="2"/>
      <c r="C67" s="2"/>
      <c r="D67" s="2"/>
      <c r="E67" s="2">
        <f>SUM($E$20,$B$21:B67)</f>
        <v>484</v>
      </c>
      <c r="F67" s="2">
        <f>SUM($D$2:D67)</f>
        <v>13</v>
      </c>
      <c r="G67" s="2">
        <f>SUM($C$2:C67)</f>
        <v>469</v>
      </c>
      <c r="H67" s="2">
        <f t="shared" ref="H67:H130" si="1">$E67-SUM($F67,$G67)</f>
        <v>2</v>
      </c>
    </row>
    <row r="68" spans="1:8" x14ac:dyDescent="0.25">
      <c r="A68" s="1">
        <v>43917</v>
      </c>
      <c r="B68" s="2"/>
      <c r="C68" s="2"/>
      <c r="D68" s="2"/>
      <c r="E68" s="2">
        <f>SUM($E$20,$B$21:B68)</f>
        <v>484</v>
      </c>
      <c r="F68" s="2">
        <f>SUM($D$2:D68)</f>
        <v>13</v>
      </c>
      <c r="G68" s="2">
        <f>SUM($C$2:C68)</f>
        <v>469</v>
      </c>
      <c r="H68" s="2">
        <f t="shared" si="1"/>
        <v>2</v>
      </c>
    </row>
    <row r="69" spans="1:8" x14ac:dyDescent="0.25">
      <c r="A69" s="1">
        <v>43918</v>
      </c>
      <c r="B69" s="2"/>
      <c r="C69" s="2"/>
      <c r="D69" s="2"/>
      <c r="E69" s="2">
        <f>SUM($E$20,$B$21:B69)</f>
        <v>484</v>
      </c>
      <c r="F69" s="2">
        <f>SUM($D$2:D69)</f>
        <v>13</v>
      </c>
      <c r="G69" s="2">
        <f>SUM($C$2:C69)</f>
        <v>469</v>
      </c>
      <c r="H69" s="2">
        <f t="shared" si="1"/>
        <v>2</v>
      </c>
    </row>
    <row r="70" spans="1:8" x14ac:dyDescent="0.25">
      <c r="A70" s="1">
        <v>43919</v>
      </c>
      <c r="B70" s="2"/>
      <c r="C70" s="2"/>
      <c r="D70" s="2"/>
      <c r="E70" s="2">
        <f>SUM($E$20,$B$21:B70)</f>
        <v>484</v>
      </c>
      <c r="F70" s="2">
        <f>SUM($D$2:D70)</f>
        <v>13</v>
      </c>
      <c r="G70" s="2">
        <f>SUM($C$2:C70)</f>
        <v>469</v>
      </c>
      <c r="H70" s="2">
        <f t="shared" si="1"/>
        <v>2</v>
      </c>
    </row>
    <row r="71" spans="1:8" x14ac:dyDescent="0.25">
      <c r="A71" s="1">
        <v>43920</v>
      </c>
      <c r="B71" s="2"/>
      <c r="C71" s="2"/>
      <c r="D71" s="2"/>
      <c r="E71" s="2">
        <f>SUM($E$20,$B$21:B71)</f>
        <v>484</v>
      </c>
      <c r="F71" s="2">
        <f>SUM($D$2:D71)</f>
        <v>13</v>
      </c>
      <c r="G71" s="2">
        <f>SUM($C$2:C71)</f>
        <v>469</v>
      </c>
      <c r="H71" s="2">
        <f t="shared" si="1"/>
        <v>2</v>
      </c>
    </row>
    <row r="72" spans="1:8" x14ac:dyDescent="0.25">
      <c r="A72" s="1">
        <v>43921</v>
      </c>
      <c r="B72" s="2"/>
      <c r="C72" s="2"/>
      <c r="D72" s="2"/>
      <c r="E72" s="2">
        <f>SUM($E$20,$B$21:B72)</f>
        <v>484</v>
      </c>
      <c r="F72" s="2">
        <f>SUM($D$2:D72)</f>
        <v>13</v>
      </c>
      <c r="G72" s="2">
        <f>SUM($C$2:C72)</f>
        <v>469</v>
      </c>
      <c r="H72" s="2">
        <f t="shared" si="1"/>
        <v>2</v>
      </c>
    </row>
    <row r="73" spans="1:8" x14ac:dyDescent="0.25">
      <c r="A73" s="1">
        <v>43922</v>
      </c>
      <c r="B73" s="2">
        <v>4</v>
      </c>
      <c r="C73" s="2">
        <v>0</v>
      </c>
      <c r="D73" s="2"/>
      <c r="E73" s="2">
        <f>SUM($E$20,$B$21:B73)</f>
        <v>488</v>
      </c>
      <c r="F73" s="2">
        <f>SUM($D$2:D73)</f>
        <v>13</v>
      </c>
      <c r="G73" s="2">
        <f>SUM($C$2:C73)</f>
        <v>469</v>
      </c>
      <c r="H73" s="2">
        <f t="shared" si="1"/>
        <v>6</v>
      </c>
    </row>
    <row r="74" spans="1:8" x14ac:dyDescent="0.25">
      <c r="A74" s="1">
        <v>43923</v>
      </c>
      <c r="B74" s="2">
        <v>1</v>
      </c>
      <c r="C74" s="2">
        <v>0</v>
      </c>
      <c r="D74" s="2"/>
      <c r="E74" s="2">
        <f>SUM($E$20,$B$21:B74)</f>
        <v>489</v>
      </c>
      <c r="F74" s="2">
        <f>SUM($D$2:D74)</f>
        <v>13</v>
      </c>
      <c r="G74" s="2">
        <f>SUM($C$2:C74)</f>
        <v>469</v>
      </c>
      <c r="H74" s="2">
        <f t="shared" si="1"/>
        <v>7</v>
      </c>
    </row>
    <row r="75" spans="1:8" x14ac:dyDescent="0.25">
      <c r="A75" s="1">
        <v>43924</v>
      </c>
      <c r="B75" s="2">
        <v>2</v>
      </c>
      <c r="C75" s="2">
        <v>0</v>
      </c>
      <c r="D75" s="2"/>
      <c r="E75" s="2">
        <f>SUM($E$20,$B$21:B75)</f>
        <v>491</v>
      </c>
      <c r="F75" s="2">
        <f>SUM($D$2:D75)</f>
        <v>13</v>
      </c>
      <c r="G75" s="2">
        <f>SUM($C$2:C75)</f>
        <v>469</v>
      </c>
      <c r="H75" s="2">
        <f t="shared" si="1"/>
        <v>9</v>
      </c>
    </row>
    <row r="76" spans="1:8" x14ac:dyDescent="0.25">
      <c r="A76" s="1">
        <v>43925</v>
      </c>
      <c r="B76" s="2">
        <v>13</v>
      </c>
      <c r="C76" s="2">
        <v>0</v>
      </c>
      <c r="D76" s="2"/>
      <c r="E76" s="2">
        <f>SUM($E$20,$B$21:B76)</f>
        <v>504</v>
      </c>
      <c r="F76" s="2">
        <f>SUM($D$2:D76)</f>
        <v>13</v>
      </c>
      <c r="G76" s="2">
        <f>SUM($C$2:C76)</f>
        <v>469</v>
      </c>
      <c r="H76" s="2">
        <f t="shared" si="1"/>
        <v>22</v>
      </c>
    </row>
    <row r="77" spans="1:8" x14ac:dyDescent="0.25">
      <c r="A77" s="1">
        <v>43926</v>
      </c>
      <c r="B77" s="2">
        <v>20</v>
      </c>
      <c r="C77" s="2">
        <v>0</v>
      </c>
      <c r="D77" s="2"/>
      <c r="E77" s="2">
        <f>SUM($E$20,$B$21:B77)</f>
        <v>524</v>
      </c>
      <c r="F77" s="2">
        <f>SUM($D$2:D77)</f>
        <v>13</v>
      </c>
      <c r="G77" s="2">
        <f>SUM($C$2:C77)</f>
        <v>469</v>
      </c>
      <c r="H77" s="2">
        <f t="shared" si="1"/>
        <v>42</v>
      </c>
    </row>
    <row r="78" spans="1:8" x14ac:dyDescent="0.25">
      <c r="A78" s="1">
        <v>43927</v>
      </c>
      <c r="B78" s="2">
        <v>20</v>
      </c>
      <c r="C78" s="2">
        <v>0</v>
      </c>
      <c r="D78" s="2"/>
      <c r="E78" s="2">
        <f>SUM($E$20,$B$21:B78)</f>
        <v>544</v>
      </c>
      <c r="F78" s="2">
        <f>SUM($D$2:D78)</f>
        <v>13</v>
      </c>
      <c r="G78" s="2">
        <f>SUM($C$2:C78)</f>
        <v>469</v>
      </c>
      <c r="H78" s="2">
        <f t="shared" si="1"/>
        <v>62</v>
      </c>
    </row>
    <row r="79" spans="1:8" x14ac:dyDescent="0.25">
      <c r="A79" s="1">
        <v>43928</v>
      </c>
      <c r="B79" s="2">
        <v>25</v>
      </c>
      <c r="C79" s="2">
        <v>1</v>
      </c>
      <c r="D79" s="2"/>
      <c r="E79" s="2">
        <f>SUM($E$20,$B$21:B79)</f>
        <v>569</v>
      </c>
      <c r="F79" s="2">
        <f>SUM($D$2:D79)</f>
        <v>13</v>
      </c>
      <c r="G79" s="2">
        <f>SUM($C$2:C79)</f>
        <v>470</v>
      </c>
      <c r="H79" s="2">
        <f t="shared" si="1"/>
        <v>86</v>
      </c>
    </row>
    <row r="80" spans="1:8" x14ac:dyDescent="0.25">
      <c r="A80" s="1">
        <v>43929</v>
      </c>
      <c r="B80" s="2">
        <v>40</v>
      </c>
      <c r="C80" s="2">
        <v>0</v>
      </c>
      <c r="D80" s="2"/>
      <c r="E80" s="2">
        <f>SUM($E$20,$B$21:B80)</f>
        <v>609</v>
      </c>
      <c r="F80" s="2">
        <f>SUM($D$2:D80)</f>
        <v>13</v>
      </c>
      <c r="G80" s="2">
        <f>SUM($C$2:C80)</f>
        <v>470</v>
      </c>
      <c r="H80" s="2">
        <f t="shared" si="1"/>
        <v>126</v>
      </c>
    </row>
    <row r="81" spans="1:8" x14ac:dyDescent="0.25">
      <c r="A81" s="1">
        <v>43930</v>
      </c>
      <c r="B81" s="2">
        <f>SUM(1,28)</f>
        <v>29</v>
      </c>
      <c r="C81" s="2">
        <v>0</v>
      </c>
      <c r="D81" s="2"/>
      <c r="E81" s="2">
        <f>SUM($E$20,$B$21:B81)</f>
        <v>638</v>
      </c>
      <c r="F81" s="2">
        <f>SUM($D$2:D81)</f>
        <v>13</v>
      </c>
      <c r="G81" s="2">
        <f>SUM($C$2:C81)</f>
        <v>470</v>
      </c>
      <c r="H81" s="2">
        <f t="shared" si="1"/>
        <v>155</v>
      </c>
    </row>
    <row r="82" spans="1:8" x14ac:dyDescent="0.25">
      <c r="A82" s="1">
        <v>43931</v>
      </c>
      <c r="B82" s="2">
        <f>SUM(1,22)</f>
        <v>23</v>
      </c>
      <c r="C82" s="2">
        <v>0</v>
      </c>
      <c r="D82" s="2"/>
      <c r="E82" s="2">
        <f>SUM($E$20,$B$21:B82)</f>
        <v>661</v>
      </c>
      <c r="F82" s="2">
        <f>SUM($D$2:D82)</f>
        <v>13</v>
      </c>
      <c r="G82" s="2">
        <f>SUM($C$2:C82)</f>
        <v>470</v>
      </c>
      <c r="H82" s="2">
        <f t="shared" si="1"/>
        <v>178</v>
      </c>
    </row>
    <row r="83" spans="1:8" x14ac:dyDescent="0.25">
      <c r="A83" s="1">
        <v>43932</v>
      </c>
      <c r="B83" s="2">
        <f>SUM(2,21)</f>
        <v>23</v>
      </c>
      <c r="C83" s="2">
        <v>0</v>
      </c>
      <c r="D83" s="2"/>
      <c r="E83" s="2">
        <f>SUM($E$20,$B$21:B83)</f>
        <v>684</v>
      </c>
      <c r="F83" s="2">
        <f>SUM($D$2:D83)</f>
        <v>13</v>
      </c>
      <c r="G83" s="2">
        <f>SUM($C$2:C83)</f>
        <v>470</v>
      </c>
      <c r="H83" s="2">
        <f t="shared" si="1"/>
        <v>201</v>
      </c>
    </row>
    <row r="84" spans="1:8" x14ac:dyDescent="0.25">
      <c r="A84" s="1">
        <v>43933</v>
      </c>
      <c r="B84" s="2">
        <f>SUM(7,49)</f>
        <v>56</v>
      </c>
      <c r="C84" s="2">
        <v>0</v>
      </c>
      <c r="D84" s="2"/>
      <c r="E84" s="2">
        <f>SUM($E$20,$B$21:B84)</f>
        <v>740</v>
      </c>
      <c r="F84" s="2">
        <f>SUM($D$2:D84)</f>
        <v>13</v>
      </c>
      <c r="G84" s="2">
        <f>SUM($C$2:C84)</f>
        <v>470</v>
      </c>
      <c r="H84" s="2">
        <f t="shared" si="1"/>
        <v>257</v>
      </c>
    </row>
    <row r="85" spans="1:8" x14ac:dyDescent="0.25">
      <c r="A85" s="1">
        <v>43934</v>
      </c>
      <c r="B85" s="2">
        <v>79</v>
      </c>
      <c r="C85" s="2">
        <v>0</v>
      </c>
      <c r="D85" s="2"/>
      <c r="E85" s="2">
        <f>SUM($E$20,$B$21:B85)</f>
        <v>819</v>
      </c>
      <c r="F85" s="2">
        <f>SUM($D$2:D85)</f>
        <v>13</v>
      </c>
      <c r="G85" s="2">
        <f>SUM($C$2:C85)</f>
        <v>470</v>
      </c>
      <c r="H85" s="2">
        <f t="shared" si="1"/>
        <v>336</v>
      </c>
    </row>
    <row r="86" spans="1:8" x14ac:dyDescent="0.25">
      <c r="A86" s="1">
        <v>43935</v>
      </c>
      <c r="B86" s="2">
        <f>SUM(8,14)</f>
        <v>22</v>
      </c>
      <c r="C86" s="2">
        <v>0</v>
      </c>
      <c r="D86" s="2"/>
      <c r="E86" s="2">
        <f>SUM($E$20,$B$21:B86)</f>
        <v>841</v>
      </c>
      <c r="F86" s="2">
        <f>SUM($D$2:D86)</f>
        <v>13</v>
      </c>
      <c r="G86" s="2">
        <f>SUM($C$2:C86)</f>
        <v>470</v>
      </c>
      <c r="H86" s="2">
        <f t="shared" si="1"/>
        <v>358</v>
      </c>
    </row>
    <row r="87" spans="1:8" x14ac:dyDescent="0.25">
      <c r="A87" s="1">
        <v>43936</v>
      </c>
      <c r="B87" s="2">
        <f>SUM(4,16)</f>
        <v>20</v>
      </c>
      <c r="C87" s="2">
        <v>1</v>
      </c>
      <c r="D87" s="2"/>
      <c r="E87" s="2">
        <f>SUM($E$20,$B$21:B87)</f>
        <v>861</v>
      </c>
      <c r="F87" s="2">
        <f>SUM($D$2:D87)</f>
        <v>13</v>
      </c>
      <c r="G87" s="2">
        <f>SUM($C$2:C87)</f>
        <v>471</v>
      </c>
      <c r="H87" s="2">
        <f t="shared" si="1"/>
        <v>377</v>
      </c>
    </row>
    <row r="88" spans="1:8" x14ac:dyDescent="0.25">
      <c r="A88" s="1">
        <v>43937</v>
      </c>
      <c r="B88" s="2">
        <f>SUM(3,8)</f>
        <v>11</v>
      </c>
      <c r="C88" s="2">
        <v>0</v>
      </c>
      <c r="D88" s="2"/>
      <c r="E88" s="2">
        <f>SUM($E$20,$B$21:B88)</f>
        <v>872</v>
      </c>
      <c r="F88" s="2">
        <f>SUM($D$2:D88)</f>
        <v>13</v>
      </c>
      <c r="G88" s="2">
        <f>SUM($C$2:C88)</f>
        <v>471</v>
      </c>
      <c r="H88" s="2">
        <f t="shared" si="1"/>
        <v>388</v>
      </c>
    </row>
    <row r="89" spans="1:8" x14ac:dyDescent="0.25">
      <c r="A89" s="1">
        <v>43938</v>
      </c>
      <c r="B89" s="2">
        <f>SUM(7,13)</f>
        <v>20</v>
      </c>
      <c r="C89" s="2">
        <v>1</v>
      </c>
      <c r="D89" s="2"/>
      <c r="E89" s="2">
        <f>SUM($E$20,$B$21:B89)</f>
        <v>892</v>
      </c>
      <c r="F89" s="2">
        <f>SUM($D$2:D89)</f>
        <v>13</v>
      </c>
      <c r="G89" s="2">
        <f>SUM($C$2:C89)</f>
        <v>472</v>
      </c>
      <c r="H89" s="2">
        <f t="shared" si="1"/>
        <v>407</v>
      </c>
    </row>
    <row r="90" spans="1:8" x14ac:dyDescent="0.25">
      <c r="A90" s="1">
        <v>43939</v>
      </c>
      <c r="B90" s="2">
        <v>6</v>
      </c>
      <c r="C90" s="2">
        <v>0</v>
      </c>
      <c r="D90" s="2"/>
      <c r="E90" s="2">
        <f>SUM($E$20,$B$21:B90)</f>
        <v>898</v>
      </c>
      <c r="F90" s="2">
        <f>SUM($D$2:D90)</f>
        <v>13</v>
      </c>
      <c r="G90" s="2">
        <f>SUM($C$2:C90)</f>
        <v>472</v>
      </c>
      <c r="H90" s="2">
        <f t="shared" si="1"/>
        <v>413</v>
      </c>
    </row>
    <row r="91" spans="1:8" x14ac:dyDescent="0.25">
      <c r="A91" s="1">
        <v>43940</v>
      </c>
      <c r="B91" s="2">
        <f>SUM(3,4)</f>
        <v>7</v>
      </c>
      <c r="C91" s="2">
        <v>0</v>
      </c>
      <c r="D91" s="2"/>
      <c r="E91" s="2">
        <f>SUM($E$20,$B$21:B91)</f>
        <v>905</v>
      </c>
      <c r="F91" s="2">
        <f>SUM($D$2:D91)</f>
        <v>13</v>
      </c>
      <c r="G91" s="2">
        <f>SUM($C$2:C91)</f>
        <v>472</v>
      </c>
      <c r="H91" s="2">
        <f t="shared" si="1"/>
        <v>420</v>
      </c>
    </row>
    <row r="92" spans="1:8" x14ac:dyDescent="0.25">
      <c r="A92" s="1">
        <v>43941</v>
      </c>
      <c r="B92" s="2">
        <f>SUM(6,2)</f>
        <v>8</v>
      </c>
      <c r="C92" s="2">
        <v>3</v>
      </c>
      <c r="D92" s="2"/>
      <c r="E92" s="2">
        <f>SUM($E$20,$B$21:B92)</f>
        <v>913</v>
      </c>
      <c r="F92" s="2">
        <f>SUM($D$2:D92)</f>
        <v>13</v>
      </c>
      <c r="G92" s="2">
        <f>SUM($C$2:C92)</f>
        <v>475</v>
      </c>
      <c r="H92" s="2">
        <f t="shared" si="1"/>
        <v>425</v>
      </c>
    </row>
    <row r="93" spans="1:8" x14ac:dyDescent="0.25">
      <c r="A93" s="1">
        <v>43942</v>
      </c>
      <c r="B93" s="2">
        <f>SUM(7,1)</f>
        <v>8</v>
      </c>
      <c r="C93" s="2">
        <v>2</v>
      </c>
      <c r="D93" s="2"/>
      <c r="E93" s="2">
        <f>SUM($E$20,$B$21:B93)</f>
        <v>921</v>
      </c>
      <c r="F93" s="2">
        <f>SUM($D$2:D93)</f>
        <v>13</v>
      </c>
      <c r="G93" s="2">
        <f>SUM($C$2:C93)</f>
        <v>477</v>
      </c>
      <c r="H93" s="2">
        <f t="shared" si="1"/>
        <v>431</v>
      </c>
    </row>
    <row r="94" spans="1:8" x14ac:dyDescent="0.25">
      <c r="A94" s="1">
        <v>43943</v>
      </c>
      <c r="B94" s="2">
        <f>SUM(3,1)</f>
        <v>4</v>
      </c>
      <c r="C94" s="2">
        <v>8</v>
      </c>
      <c r="D94" s="2"/>
      <c r="E94" s="2">
        <f>SUM($E$20,$B$21:B94)</f>
        <v>925</v>
      </c>
      <c r="F94" s="2">
        <f>SUM($D$2:D94)</f>
        <v>13</v>
      </c>
      <c r="G94" s="2">
        <f>SUM($C$2:C94)</f>
        <v>485</v>
      </c>
      <c r="H94" s="2">
        <f t="shared" si="1"/>
        <v>427</v>
      </c>
    </row>
    <row r="95" spans="1:8" x14ac:dyDescent="0.25">
      <c r="A95" s="1">
        <v>43944</v>
      </c>
      <c r="B95" s="2">
        <v>3</v>
      </c>
      <c r="C95" s="2">
        <v>0</v>
      </c>
      <c r="D95" s="2"/>
      <c r="E95" s="2">
        <f>SUM($E$20,$B$21:B95)</f>
        <v>928</v>
      </c>
      <c r="F95" s="2">
        <f>SUM($D$2:D95)</f>
        <v>13</v>
      </c>
      <c r="G95" s="2">
        <f>SUM($C$2:C95)</f>
        <v>485</v>
      </c>
      <c r="H95" s="2">
        <f t="shared" si="1"/>
        <v>430</v>
      </c>
    </row>
    <row r="96" spans="1:8" x14ac:dyDescent="0.25">
      <c r="A96" s="1">
        <v>43945</v>
      </c>
      <c r="B96" s="2">
        <f>SUM(1,1)</f>
        <v>2</v>
      </c>
      <c r="C96" s="2">
        <v>23</v>
      </c>
      <c r="D96" s="2"/>
      <c r="E96" s="2">
        <f>SUM($E$20,$B$21:B96)</f>
        <v>930</v>
      </c>
      <c r="F96" s="2">
        <f>SUM($D$2:D96)</f>
        <v>13</v>
      </c>
      <c r="G96" s="2">
        <f>SUM($C$2:C96)</f>
        <v>508</v>
      </c>
      <c r="H96" s="2">
        <f t="shared" si="1"/>
        <v>409</v>
      </c>
    </row>
    <row r="97" spans="1:8" x14ac:dyDescent="0.25">
      <c r="A97" s="1">
        <v>43946</v>
      </c>
      <c r="B97" s="2">
        <v>5</v>
      </c>
      <c r="C97" s="2">
        <v>3</v>
      </c>
      <c r="D97" s="2"/>
      <c r="E97" s="2">
        <f>SUM($E$20,$B$21:B97)</f>
        <v>935</v>
      </c>
      <c r="F97" s="2">
        <f>SUM($D$2:D97)</f>
        <v>13</v>
      </c>
      <c r="G97" s="2">
        <f>SUM($C$2:C97)</f>
        <v>511</v>
      </c>
      <c r="H97" s="2">
        <f t="shared" si="1"/>
        <v>411</v>
      </c>
    </row>
    <row r="98" spans="1:8" x14ac:dyDescent="0.25">
      <c r="A98" s="1">
        <v>43947</v>
      </c>
      <c r="B98" s="2">
        <v>1</v>
      </c>
      <c r="C98" s="2">
        <v>45</v>
      </c>
      <c r="D98" s="2"/>
      <c r="E98" s="2">
        <f>SUM($E$20,$B$21:B98)</f>
        <v>936</v>
      </c>
      <c r="F98" s="2">
        <f>SUM($D$2:D98)</f>
        <v>13</v>
      </c>
      <c r="G98" s="2">
        <f>SUM($C$2:C98)</f>
        <v>556</v>
      </c>
      <c r="H98" s="2">
        <f t="shared" si="1"/>
        <v>367</v>
      </c>
    </row>
    <row r="99" spans="1:8" x14ac:dyDescent="0.25">
      <c r="A99" s="1">
        <v>43948</v>
      </c>
      <c r="B99" s="2">
        <v>3</v>
      </c>
      <c r="C99" s="2">
        <v>30</v>
      </c>
      <c r="D99" s="2"/>
      <c r="E99" s="2">
        <f>SUM($E$20,$B$21:B99)</f>
        <v>939</v>
      </c>
      <c r="F99" s="2">
        <f>SUM($D$2:D99)</f>
        <v>13</v>
      </c>
      <c r="G99" s="2">
        <f>SUM($C$2:C99)</f>
        <v>586</v>
      </c>
      <c r="H99" s="2">
        <f t="shared" si="1"/>
        <v>340</v>
      </c>
    </row>
    <row r="100" spans="1:8" x14ac:dyDescent="0.25">
      <c r="A100" s="1">
        <v>43949</v>
      </c>
      <c r="B100" s="2">
        <v>0</v>
      </c>
      <c r="C100" s="2">
        <v>1</v>
      </c>
      <c r="D100" s="2"/>
      <c r="E100" s="2">
        <f>SUM($E$20,$B$21:B100)</f>
        <v>939</v>
      </c>
      <c r="F100" s="2">
        <f>SUM($D$2:D100)</f>
        <v>13</v>
      </c>
      <c r="G100" s="2">
        <f>SUM($C$2:C100)</f>
        <v>587</v>
      </c>
      <c r="H100" s="2">
        <f t="shared" si="1"/>
        <v>339</v>
      </c>
    </row>
    <row r="101" spans="1:8" x14ac:dyDescent="0.25">
      <c r="A101" s="1">
        <v>43950</v>
      </c>
      <c r="B101" s="2">
        <v>0</v>
      </c>
      <c r="C101" s="2">
        <v>0</v>
      </c>
      <c r="D101" s="2"/>
      <c r="E101" s="2">
        <f>SUM($E$20,$B$21:B101)</f>
        <v>939</v>
      </c>
      <c r="F101" s="2">
        <f>SUM($D$2:D101)</f>
        <v>13</v>
      </c>
      <c r="G101" s="2">
        <f>SUM($C$2:C101)</f>
        <v>587</v>
      </c>
      <c r="H101" s="2">
        <f t="shared" si="1"/>
        <v>339</v>
      </c>
    </row>
    <row r="102" spans="1:8" x14ac:dyDescent="0.25">
      <c r="A102" s="1">
        <v>43951</v>
      </c>
      <c r="B102" s="2">
        <v>5</v>
      </c>
      <c r="C102" s="2">
        <v>0</v>
      </c>
      <c r="D102" s="2"/>
      <c r="E102" s="2">
        <f>SUM($E$20,$B$21:B102)</f>
        <v>944</v>
      </c>
      <c r="F102" s="2">
        <f>SUM($D$2:D102)</f>
        <v>13</v>
      </c>
      <c r="G102" s="2">
        <f>SUM($C$2:C102)</f>
        <v>587</v>
      </c>
      <c r="H102" s="2">
        <f t="shared" si="1"/>
        <v>344</v>
      </c>
    </row>
    <row r="103" spans="1:8" x14ac:dyDescent="0.25">
      <c r="A103" s="1">
        <v>43952</v>
      </c>
      <c r="B103" s="2">
        <v>0</v>
      </c>
      <c r="C103" s="2">
        <v>17</v>
      </c>
      <c r="D103" s="2"/>
      <c r="E103" s="2">
        <f>SUM($E$20,$B$21:B103)</f>
        <v>944</v>
      </c>
      <c r="F103" s="2">
        <f>SUM($D$2:D103)</f>
        <v>13</v>
      </c>
      <c r="G103" s="2">
        <f>SUM($C$2:C103)</f>
        <v>604</v>
      </c>
      <c r="H103" s="2">
        <f t="shared" si="1"/>
        <v>327</v>
      </c>
    </row>
    <row r="104" spans="1:8" x14ac:dyDescent="0.25">
      <c r="A104" s="1">
        <v>43953</v>
      </c>
      <c r="B104" s="2">
        <v>0</v>
      </c>
      <c r="C104" s="2">
        <f>SUM(13,3)</f>
        <v>16</v>
      </c>
      <c r="D104" s="2"/>
      <c r="E104" s="2">
        <f>SUM($E$20,$B$21:B104)</f>
        <v>944</v>
      </c>
      <c r="F104" s="2">
        <f>SUM($D$2:D104)</f>
        <v>13</v>
      </c>
      <c r="G104" s="2">
        <f>SUM($C$2:C104)</f>
        <v>620</v>
      </c>
      <c r="H104" s="2">
        <f t="shared" si="1"/>
        <v>311</v>
      </c>
    </row>
    <row r="105" spans="1:8" x14ac:dyDescent="0.25">
      <c r="A105" s="1">
        <v>43954</v>
      </c>
      <c r="B105" s="2">
        <v>0</v>
      </c>
      <c r="C105" s="2">
        <v>37</v>
      </c>
      <c r="D105" s="2"/>
      <c r="E105" s="2">
        <f>SUM($E$20,$B$21:B105)</f>
        <v>944</v>
      </c>
      <c r="F105" s="2">
        <f>SUM($D$2:D105)</f>
        <v>13</v>
      </c>
      <c r="G105" s="2">
        <f>SUM($C$2:C105)</f>
        <v>657</v>
      </c>
      <c r="H105" s="2">
        <f t="shared" si="1"/>
        <v>274</v>
      </c>
    </row>
    <row r="106" spans="1:8" x14ac:dyDescent="0.25">
      <c r="A106" s="1">
        <v>43955</v>
      </c>
      <c r="B106" s="2">
        <v>0</v>
      </c>
      <c r="C106" s="2">
        <f>SUM(8,54)</f>
        <v>62</v>
      </c>
      <c r="D106" s="2"/>
      <c r="E106" s="2">
        <f>SUM($E$20,$B$21:B106)</f>
        <v>944</v>
      </c>
      <c r="F106" s="2">
        <f>SUM($D$2:D106)</f>
        <v>13</v>
      </c>
      <c r="G106" s="2">
        <f>SUM($C$2:C106)</f>
        <v>719</v>
      </c>
      <c r="H106" s="2">
        <f t="shared" si="1"/>
        <v>212</v>
      </c>
    </row>
    <row r="107" spans="1:8" x14ac:dyDescent="0.25">
      <c r="A107" s="1">
        <v>43956</v>
      </c>
      <c r="B107" s="2">
        <v>0</v>
      </c>
      <c r="C107" s="2">
        <f>SUM(5,34)</f>
        <v>39</v>
      </c>
      <c r="D107" s="2"/>
      <c r="E107" s="2">
        <f>SUM($E$20,$B$21:B107)</f>
        <v>944</v>
      </c>
      <c r="F107" s="2">
        <f>SUM($D$2:D107)</f>
        <v>13</v>
      </c>
      <c r="G107" s="2">
        <f>SUM($C$2:C107)</f>
        <v>758</v>
      </c>
      <c r="H107" s="2">
        <f t="shared" si="1"/>
        <v>173</v>
      </c>
    </row>
    <row r="108" spans="1:8" x14ac:dyDescent="0.25">
      <c r="A108" s="1">
        <v>43957</v>
      </c>
      <c r="B108" s="2">
        <v>0</v>
      </c>
      <c r="C108" s="2">
        <f>SUM(12,23)</f>
        <v>35</v>
      </c>
      <c r="D108" s="2"/>
      <c r="E108" s="2">
        <f>SUM($E$20,$B$21:B108)</f>
        <v>944</v>
      </c>
      <c r="F108" s="2">
        <f>SUM($D$2:D108)</f>
        <v>13</v>
      </c>
      <c r="G108" s="2">
        <f>SUM($C$2:C108)</f>
        <v>793</v>
      </c>
      <c r="H108" s="2">
        <f t="shared" si="1"/>
        <v>138</v>
      </c>
    </row>
    <row r="109" spans="1:8" x14ac:dyDescent="0.25">
      <c r="A109" s="1">
        <v>43958</v>
      </c>
      <c r="B109" s="2">
        <v>0</v>
      </c>
      <c r="C109" s="2">
        <f>SUM(9,13)</f>
        <v>22</v>
      </c>
      <c r="D109" s="2"/>
      <c r="E109" s="2">
        <f>SUM($E$20,$B$21:B109)</f>
        <v>944</v>
      </c>
      <c r="F109" s="2">
        <f>SUM($D$2:D109)</f>
        <v>13</v>
      </c>
      <c r="G109" s="2">
        <f>SUM($C$2:C109)</f>
        <v>815</v>
      </c>
      <c r="H109" s="2">
        <f t="shared" si="1"/>
        <v>116</v>
      </c>
    </row>
    <row r="110" spans="1:8" x14ac:dyDescent="0.25">
      <c r="A110" s="1">
        <v>43959</v>
      </c>
      <c r="B110" s="2">
        <v>0</v>
      </c>
      <c r="C110" s="2">
        <f>SUM(8,12)</f>
        <v>20</v>
      </c>
      <c r="D110" s="2"/>
      <c r="E110" s="2">
        <f>SUM($E$20,$B$21:B110)</f>
        <v>944</v>
      </c>
      <c r="F110" s="2">
        <f>SUM($D$2:D110)</f>
        <v>13</v>
      </c>
      <c r="G110" s="2">
        <f>SUM($C$2:C110)</f>
        <v>835</v>
      </c>
      <c r="H110" s="2">
        <f t="shared" si="1"/>
        <v>96</v>
      </c>
    </row>
    <row r="111" spans="1:8" x14ac:dyDescent="0.25">
      <c r="A111" s="1">
        <v>43960</v>
      </c>
      <c r="B111" s="2">
        <v>1</v>
      </c>
      <c r="C111" s="2">
        <f>SUM(10,46)</f>
        <v>56</v>
      </c>
      <c r="D111" s="2"/>
      <c r="E111" s="2">
        <f>SUM($E$20,$B$21:B111)</f>
        <v>945</v>
      </c>
      <c r="F111" s="2">
        <f>SUM($D$2:D111)</f>
        <v>13</v>
      </c>
      <c r="G111" s="2">
        <f>SUM($C$2:C111)</f>
        <v>891</v>
      </c>
      <c r="H111" s="2">
        <f t="shared" si="1"/>
        <v>41</v>
      </c>
    </row>
    <row r="112" spans="1:8" x14ac:dyDescent="0.25">
      <c r="A112" s="1">
        <v>43961</v>
      </c>
      <c r="B112" s="2">
        <v>0</v>
      </c>
      <c r="C112" s="2">
        <v>13</v>
      </c>
      <c r="D112" s="2"/>
      <c r="E112" s="2">
        <f>SUM($E$20,$B$21:B112)</f>
        <v>945</v>
      </c>
      <c r="F112" s="2">
        <f>SUM($D$2:D112)</f>
        <v>13</v>
      </c>
      <c r="G112" s="2">
        <f>SUM($C$2:C112)</f>
        <v>904</v>
      </c>
      <c r="H112" s="2">
        <f t="shared" si="1"/>
        <v>28</v>
      </c>
    </row>
    <row r="113" spans="1:9" x14ac:dyDescent="0.25">
      <c r="A113" s="1">
        <v>43962</v>
      </c>
      <c r="B113" s="2">
        <v>0</v>
      </c>
      <c r="C113" s="2">
        <f>SUM(6,14)</f>
        <v>20</v>
      </c>
      <c r="D113" s="2"/>
      <c r="E113" s="2">
        <f>SUM($E$20,$B$21:B113)</f>
        <v>945</v>
      </c>
      <c r="F113" s="2">
        <f>SUM($D$2:D113)</f>
        <v>13</v>
      </c>
      <c r="G113" s="2">
        <f>SUM($C$2:C113)</f>
        <v>924</v>
      </c>
      <c r="H113" s="2">
        <f t="shared" si="1"/>
        <v>8</v>
      </c>
    </row>
    <row r="114" spans="1:9" x14ac:dyDescent="0.25">
      <c r="A114" s="1">
        <v>43963</v>
      </c>
      <c r="B114" s="2">
        <v>0</v>
      </c>
      <c r="C114" s="2">
        <f>SUM(1,4)</f>
        <v>5</v>
      </c>
      <c r="D114" s="2"/>
      <c r="E114" s="2">
        <f>SUM($E$20,$B$21:B114)</f>
        <v>945</v>
      </c>
      <c r="F114" s="2">
        <f>SUM($D$2:D114)</f>
        <v>13</v>
      </c>
      <c r="G114" s="2">
        <f>SUM($C$2:C114)</f>
        <v>929</v>
      </c>
      <c r="H114" s="2">
        <f t="shared" si="1"/>
        <v>3</v>
      </c>
    </row>
    <row r="115" spans="1:9" x14ac:dyDescent="0.25">
      <c r="A115" s="1">
        <v>43964</v>
      </c>
      <c r="B115" s="2">
        <v>0</v>
      </c>
      <c r="C115" s="2">
        <v>1</v>
      </c>
      <c r="D115" s="2"/>
      <c r="E115" s="2">
        <f>SUM($E$20,$B$21:B115)</f>
        <v>945</v>
      </c>
      <c r="F115" s="2">
        <f>SUM($D$2:D115)</f>
        <v>13</v>
      </c>
      <c r="G115" s="2">
        <f>SUM($C$2:C115)</f>
        <v>930</v>
      </c>
      <c r="H115" s="2">
        <f t="shared" si="1"/>
        <v>2</v>
      </c>
    </row>
    <row r="116" spans="1:9" x14ac:dyDescent="0.25">
      <c r="A116" s="1">
        <v>43965</v>
      </c>
      <c r="B116" s="2">
        <v>0</v>
      </c>
      <c r="C116" s="2">
        <v>0</v>
      </c>
      <c r="D116" s="2"/>
      <c r="E116" s="2">
        <f>SUM($E$20,$B$21:B116)</f>
        <v>945</v>
      </c>
      <c r="F116" s="2">
        <f>SUM($D$2:D116)</f>
        <v>13</v>
      </c>
      <c r="G116" s="2">
        <f>SUM($C$2:C116)</f>
        <v>930</v>
      </c>
      <c r="H116" s="2">
        <f t="shared" si="1"/>
        <v>2</v>
      </c>
    </row>
    <row r="117" spans="1:9" x14ac:dyDescent="0.25">
      <c r="A117" s="1">
        <v>43966</v>
      </c>
      <c r="B117" s="2">
        <v>0</v>
      </c>
      <c r="C117" s="2">
        <v>1</v>
      </c>
      <c r="D117" s="2"/>
      <c r="E117" s="2">
        <f>SUM($E$20,$B$21:B117)</f>
        <v>945</v>
      </c>
      <c r="F117" s="2">
        <f>SUM($D$2:D117)</f>
        <v>13</v>
      </c>
      <c r="G117" s="2">
        <f>SUM($C$2:C117)</f>
        <v>931</v>
      </c>
      <c r="H117" s="2">
        <f t="shared" si="1"/>
        <v>1</v>
      </c>
    </row>
    <row r="118" spans="1:9" x14ac:dyDescent="0.25">
      <c r="A118" s="1">
        <v>43967</v>
      </c>
      <c r="B118" s="2">
        <v>0</v>
      </c>
      <c r="C118" s="2">
        <v>1</v>
      </c>
      <c r="D118" s="2"/>
      <c r="E118" s="2">
        <f>SUM($E$20,$B$21:B118)</f>
        <v>945</v>
      </c>
      <c r="F118" s="2">
        <f>SUM($D$2:D118)</f>
        <v>13</v>
      </c>
      <c r="G118" s="2">
        <f>SUM($C$2:C118)</f>
        <v>932</v>
      </c>
      <c r="H118" s="2">
        <f t="shared" si="1"/>
        <v>0</v>
      </c>
      <c r="I118" t="s">
        <v>13</v>
      </c>
    </row>
    <row r="119" spans="1:9" x14ac:dyDescent="0.25">
      <c r="A119" s="1">
        <v>43968</v>
      </c>
      <c r="B119" s="2"/>
      <c r="C119" s="2"/>
      <c r="D119" s="2"/>
      <c r="E119" s="2">
        <f>SUM($E$20,$B$21:B119)</f>
        <v>945</v>
      </c>
      <c r="F119" s="2">
        <f>SUM($D$2:D119)</f>
        <v>13</v>
      </c>
      <c r="G119" s="2">
        <f>SUM($C$2:C119)</f>
        <v>932</v>
      </c>
      <c r="H119" s="2">
        <f t="shared" si="1"/>
        <v>0</v>
      </c>
    </row>
    <row r="120" spans="1:9" x14ac:dyDescent="0.25">
      <c r="A120" s="1">
        <v>43969</v>
      </c>
      <c r="B120" s="2"/>
      <c r="C120" s="2"/>
      <c r="D120" s="2"/>
      <c r="E120" s="2">
        <f>SUM($E$20,$B$21:B120)</f>
        <v>945</v>
      </c>
      <c r="F120" s="2">
        <f>SUM($D$2:D120)</f>
        <v>13</v>
      </c>
      <c r="G120" s="2">
        <f>SUM($C$2:C120)</f>
        <v>932</v>
      </c>
      <c r="H120" s="2">
        <f t="shared" si="1"/>
        <v>0</v>
      </c>
    </row>
    <row r="121" spans="1:9" x14ac:dyDescent="0.25">
      <c r="A121" s="1">
        <v>43970</v>
      </c>
      <c r="B121" s="2"/>
      <c r="C121" s="2"/>
      <c r="D121" s="2"/>
      <c r="E121" s="2">
        <f>SUM($E$20,$B$21:B121)</f>
        <v>945</v>
      </c>
      <c r="F121" s="2">
        <f>SUM($D$2:D121)</f>
        <v>13</v>
      </c>
      <c r="G121" s="2">
        <f>SUM($C$2:C121)</f>
        <v>932</v>
      </c>
      <c r="H121" s="2">
        <f t="shared" si="1"/>
        <v>0</v>
      </c>
    </row>
    <row r="122" spans="1:9" x14ac:dyDescent="0.25">
      <c r="A122" s="1">
        <v>43971</v>
      </c>
      <c r="B122" s="2"/>
      <c r="C122" s="2"/>
      <c r="D122" s="2"/>
      <c r="E122" s="2">
        <f>SUM($E$20,$B$21:B122)</f>
        <v>945</v>
      </c>
      <c r="F122" s="2">
        <f>SUM($D$2:D122)</f>
        <v>13</v>
      </c>
      <c r="G122" s="2">
        <f>SUM($C$2:C122)</f>
        <v>932</v>
      </c>
      <c r="H122" s="2">
        <f t="shared" si="1"/>
        <v>0</v>
      </c>
    </row>
    <row r="123" spans="1:9" x14ac:dyDescent="0.25">
      <c r="A123" s="1">
        <v>43972</v>
      </c>
      <c r="B123" s="2"/>
      <c r="C123" s="2"/>
      <c r="D123" s="2"/>
      <c r="E123" s="2">
        <f>SUM($E$20,$B$21:B123)</f>
        <v>945</v>
      </c>
      <c r="F123" s="2">
        <f>SUM($D$2:D123)</f>
        <v>13</v>
      </c>
      <c r="G123" s="2">
        <f>SUM($C$2:C123)</f>
        <v>932</v>
      </c>
      <c r="H123" s="2">
        <f t="shared" si="1"/>
        <v>0</v>
      </c>
    </row>
    <row r="124" spans="1:9" x14ac:dyDescent="0.25">
      <c r="A124" s="1">
        <v>43973</v>
      </c>
      <c r="B124" s="2"/>
      <c r="C124" s="2"/>
      <c r="D124" s="2"/>
      <c r="E124" s="2">
        <f>SUM($E$20,$B$21:B124)</f>
        <v>945</v>
      </c>
      <c r="F124" s="2">
        <f>SUM($D$2:D124)</f>
        <v>13</v>
      </c>
      <c r="G124" s="2">
        <f>SUM($C$2:C124)</f>
        <v>932</v>
      </c>
      <c r="H124" s="2">
        <f t="shared" si="1"/>
        <v>0</v>
      </c>
    </row>
    <row r="125" spans="1:9" x14ac:dyDescent="0.25">
      <c r="A125" s="1">
        <v>43974</v>
      </c>
      <c r="B125" s="2"/>
      <c r="C125" s="2"/>
      <c r="D125" s="2"/>
      <c r="E125" s="2">
        <f>SUM($E$20,$B$21:B125)</f>
        <v>945</v>
      </c>
      <c r="F125" s="2">
        <f>SUM($D$2:D125)</f>
        <v>13</v>
      </c>
      <c r="G125" s="2">
        <f>SUM($C$2:C125)</f>
        <v>932</v>
      </c>
      <c r="H125" s="2">
        <f t="shared" si="1"/>
        <v>0</v>
      </c>
    </row>
    <row r="126" spans="1:9" x14ac:dyDescent="0.25">
      <c r="A126" s="1">
        <v>43975</v>
      </c>
      <c r="B126" s="2"/>
      <c r="C126" s="2"/>
      <c r="D126" s="2"/>
      <c r="E126" s="2">
        <f>SUM($E$20,$B$21:B126)</f>
        <v>945</v>
      </c>
      <c r="F126" s="2">
        <f>SUM($D$2:D126)</f>
        <v>13</v>
      </c>
      <c r="G126" s="2">
        <f>SUM($C$2:C126)</f>
        <v>932</v>
      </c>
      <c r="H126" s="2">
        <f t="shared" si="1"/>
        <v>0</v>
      </c>
    </row>
    <row r="127" spans="1:9" x14ac:dyDescent="0.25">
      <c r="A127" s="1">
        <v>43976</v>
      </c>
      <c r="B127" s="2"/>
      <c r="C127" s="2"/>
      <c r="D127" s="2"/>
      <c r="E127" s="2">
        <f>SUM($E$20,$B$21:B127)</f>
        <v>945</v>
      </c>
      <c r="F127" s="2">
        <f>SUM($D$2:D127)</f>
        <v>13</v>
      </c>
      <c r="G127" s="2">
        <f>SUM($C$2:C127)</f>
        <v>932</v>
      </c>
      <c r="H127" s="2">
        <f t="shared" si="1"/>
        <v>0</v>
      </c>
    </row>
    <row r="128" spans="1:9" x14ac:dyDescent="0.25">
      <c r="A128" s="1">
        <v>43977</v>
      </c>
      <c r="B128" s="2"/>
      <c r="C128" s="2"/>
      <c r="D128" s="2"/>
      <c r="E128" s="2">
        <f>SUM($E$20,$B$21:B128)</f>
        <v>945</v>
      </c>
      <c r="F128" s="2">
        <f>SUM($D$2:D128)</f>
        <v>13</v>
      </c>
      <c r="G128" s="2">
        <f>SUM($C$2:C128)</f>
        <v>932</v>
      </c>
      <c r="H128" s="2">
        <f t="shared" si="1"/>
        <v>0</v>
      </c>
    </row>
    <row r="129" spans="1:9" x14ac:dyDescent="0.25">
      <c r="A129" s="1">
        <v>43978</v>
      </c>
      <c r="B129" s="2"/>
      <c r="C129" s="2"/>
      <c r="D129" s="2"/>
      <c r="E129" s="2">
        <f>SUM($E$20,$B$21:B129)</f>
        <v>945</v>
      </c>
      <c r="F129" s="2">
        <f>SUM($D$2:D129)</f>
        <v>13</v>
      </c>
      <c r="G129" s="2">
        <f>SUM($C$2:C129)</f>
        <v>932</v>
      </c>
      <c r="H129" s="2">
        <f t="shared" si="1"/>
        <v>0</v>
      </c>
    </row>
    <row r="130" spans="1:9" x14ac:dyDescent="0.25">
      <c r="A130" s="1">
        <v>43979</v>
      </c>
      <c r="B130" s="2"/>
      <c r="C130" s="2"/>
      <c r="D130" s="2"/>
      <c r="E130" s="2">
        <f>SUM($E$20,$B$21:B130)</f>
        <v>945</v>
      </c>
      <c r="F130" s="2">
        <f>SUM($D$2:D130)</f>
        <v>13</v>
      </c>
      <c r="G130" s="2">
        <f>SUM($C$2:C130)</f>
        <v>932</v>
      </c>
      <c r="H130" s="2">
        <f t="shared" si="1"/>
        <v>0</v>
      </c>
    </row>
    <row r="131" spans="1:9" x14ac:dyDescent="0.25">
      <c r="A131" s="1">
        <v>43980</v>
      </c>
      <c r="B131" s="2"/>
      <c r="C131" s="2"/>
      <c r="D131" s="2"/>
      <c r="E131" s="2">
        <f>SUM($E$20,$B$21:B131)</f>
        <v>945</v>
      </c>
      <c r="F131" s="2">
        <f>SUM($D$2:D131)</f>
        <v>13</v>
      </c>
      <c r="G131" s="2">
        <f>SUM($C$2:C131)</f>
        <v>932</v>
      </c>
      <c r="H131" s="2">
        <f t="shared" ref="H131:H194" si="2">$E131-SUM($F131,$G131)</f>
        <v>0</v>
      </c>
    </row>
    <row r="132" spans="1:9" x14ac:dyDescent="0.25">
      <c r="A132" s="1">
        <v>43981</v>
      </c>
      <c r="B132" s="2"/>
      <c r="C132" s="2"/>
      <c r="D132" s="2"/>
      <c r="E132" s="2">
        <f>SUM($E$20,$B$21:B132)</f>
        <v>945</v>
      </c>
      <c r="F132" s="2">
        <f>SUM($D$2:D132)</f>
        <v>13</v>
      </c>
      <c r="G132" s="2">
        <f>SUM($C$2:C132)</f>
        <v>932</v>
      </c>
      <c r="H132" s="2">
        <f t="shared" si="2"/>
        <v>0</v>
      </c>
    </row>
    <row r="133" spans="1:9" x14ac:dyDescent="0.25">
      <c r="A133" s="1">
        <v>43982</v>
      </c>
      <c r="B133" s="2"/>
      <c r="C133" s="2"/>
      <c r="D133" s="2"/>
      <c r="E133" s="2">
        <f>SUM($E$20,$B$21:B133)</f>
        <v>945</v>
      </c>
      <c r="F133" s="2">
        <f>SUM($D$2:D133)</f>
        <v>13</v>
      </c>
      <c r="G133" s="2">
        <f>SUM($C$2:C133)</f>
        <v>932</v>
      </c>
      <c r="H133" s="2">
        <f t="shared" si="2"/>
        <v>0</v>
      </c>
    </row>
    <row r="134" spans="1:9" x14ac:dyDescent="0.25">
      <c r="A134" s="1">
        <v>43983</v>
      </c>
      <c r="B134" s="2"/>
      <c r="C134" s="2"/>
      <c r="D134" s="2"/>
      <c r="E134" s="2">
        <f>SUM($E$20,$B$21:B134)</f>
        <v>945</v>
      </c>
      <c r="F134" s="2">
        <f>SUM($D$2:D134)</f>
        <v>13</v>
      </c>
      <c r="G134" s="2">
        <f>SUM($C$2:C134)</f>
        <v>932</v>
      </c>
      <c r="H134" s="2">
        <f t="shared" si="2"/>
        <v>0</v>
      </c>
    </row>
    <row r="135" spans="1:9" x14ac:dyDescent="0.25">
      <c r="A135" s="1">
        <v>43984</v>
      </c>
      <c r="B135" s="2"/>
      <c r="C135" s="2"/>
      <c r="D135" s="2"/>
      <c r="E135" s="2">
        <f>SUM(561,386)</f>
        <v>947</v>
      </c>
      <c r="F135" s="2">
        <f>SUM($D$2:D135)</f>
        <v>13</v>
      </c>
      <c r="G135" s="2">
        <f>SUM(548,386)</f>
        <v>934</v>
      </c>
      <c r="H135" s="2">
        <f t="shared" si="2"/>
        <v>0</v>
      </c>
      <c r="I135" t="s">
        <v>14</v>
      </c>
    </row>
    <row r="136" spans="1:9" x14ac:dyDescent="0.25">
      <c r="A136" s="1">
        <v>43985</v>
      </c>
      <c r="B136" s="2"/>
      <c r="C136" s="2"/>
      <c r="D136" s="2"/>
      <c r="E136" s="2">
        <f>SUM($E$135,$B$136:B136)</f>
        <v>947</v>
      </c>
      <c r="F136" s="2">
        <f>SUM($D$2:D136)</f>
        <v>13</v>
      </c>
      <c r="G136" s="2">
        <f>SUM($G$135,$C$136:C136)</f>
        <v>934</v>
      </c>
      <c r="H136" s="2">
        <f t="shared" si="2"/>
        <v>0</v>
      </c>
    </row>
    <row r="137" spans="1:9" x14ac:dyDescent="0.25">
      <c r="A137" s="1">
        <v>43986</v>
      </c>
      <c r="B137" s="2"/>
      <c r="C137" s="2"/>
      <c r="D137" s="2"/>
      <c r="E137" s="2">
        <f>SUM($E$135,$B$136:B137)</f>
        <v>947</v>
      </c>
      <c r="F137" s="2">
        <f>SUM($D$2:D137)</f>
        <v>13</v>
      </c>
      <c r="G137" s="2">
        <f>SUM($G$135,$C$136:C137)</f>
        <v>934</v>
      </c>
      <c r="H137" s="2">
        <f t="shared" si="2"/>
        <v>0</v>
      </c>
    </row>
    <row r="138" spans="1:9" x14ac:dyDescent="0.25">
      <c r="A138" s="1">
        <v>43987</v>
      </c>
      <c r="B138" s="2"/>
      <c r="C138" s="2"/>
      <c r="D138" s="2"/>
      <c r="E138" s="2">
        <f>SUM($E$135,$B$136:B138)</f>
        <v>947</v>
      </c>
      <c r="F138" s="2">
        <f>SUM($D$2:D138)</f>
        <v>13</v>
      </c>
      <c r="G138" s="2">
        <f>SUM($G$135,$C$136:C138)</f>
        <v>934</v>
      </c>
      <c r="H138" s="2">
        <f t="shared" si="2"/>
        <v>0</v>
      </c>
    </row>
    <row r="139" spans="1:9" x14ac:dyDescent="0.25">
      <c r="A139" s="1">
        <v>43988</v>
      </c>
      <c r="B139" s="2"/>
      <c r="C139" s="2"/>
      <c r="D139" s="2"/>
      <c r="E139" s="2">
        <f>SUM($E$135,$B$136:B139)</f>
        <v>947</v>
      </c>
      <c r="F139" s="2">
        <f>SUM($D$2:D139)</f>
        <v>13</v>
      </c>
      <c r="G139" s="2">
        <f>SUM($G$135,$C$136:C139)</f>
        <v>934</v>
      </c>
      <c r="H139" s="2">
        <f t="shared" si="2"/>
        <v>0</v>
      </c>
    </row>
    <row r="140" spans="1:9" x14ac:dyDescent="0.25">
      <c r="A140" s="1">
        <v>43989</v>
      </c>
      <c r="B140" s="2"/>
      <c r="C140" s="2"/>
      <c r="D140" s="2"/>
      <c r="E140" s="2">
        <f>SUM($E$135,$B$136:B140)</f>
        <v>947</v>
      </c>
      <c r="F140" s="2">
        <f>SUM($D$2:D140)</f>
        <v>13</v>
      </c>
      <c r="G140" s="2">
        <f>SUM($G$135,$C$136:C140)</f>
        <v>934</v>
      </c>
      <c r="H140" s="2">
        <f t="shared" si="2"/>
        <v>0</v>
      </c>
    </row>
    <row r="141" spans="1:9" x14ac:dyDescent="0.25">
      <c r="A141" s="1">
        <v>43990</v>
      </c>
      <c r="B141" s="2"/>
      <c r="C141" s="2"/>
      <c r="D141" s="2"/>
      <c r="E141" s="2">
        <f>SUM($E$135,$B$136:B141)</f>
        <v>947</v>
      </c>
      <c r="F141" s="2">
        <f>SUM($D$2:D141)</f>
        <v>13</v>
      </c>
      <c r="G141" s="2">
        <f>SUM($G$135,$C$136:C141)</f>
        <v>934</v>
      </c>
      <c r="H141" s="2">
        <f t="shared" si="2"/>
        <v>0</v>
      </c>
    </row>
    <row r="142" spans="1:9" x14ac:dyDescent="0.25">
      <c r="A142" s="1">
        <v>43991</v>
      </c>
      <c r="B142" s="2"/>
      <c r="C142" s="2"/>
      <c r="D142" s="2"/>
      <c r="E142" s="2">
        <f>SUM($E$135,$B$136:B142)</f>
        <v>947</v>
      </c>
      <c r="F142" s="2">
        <f>SUM($D$2:D142)</f>
        <v>13</v>
      </c>
      <c r="G142" s="2">
        <f>SUM($G$135,$C$136:C142)</f>
        <v>934</v>
      </c>
      <c r="H142" s="2">
        <f t="shared" si="2"/>
        <v>0</v>
      </c>
    </row>
    <row r="143" spans="1:9" x14ac:dyDescent="0.25">
      <c r="A143" s="1">
        <v>43992</v>
      </c>
      <c r="B143" s="2"/>
      <c r="C143" s="2"/>
      <c r="D143" s="2"/>
      <c r="E143" s="2">
        <f>SUM($E$135,$B$136:B143)</f>
        <v>947</v>
      </c>
      <c r="F143" s="2">
        <f>SUM($D$2:D143)</f>
        <v>13</v>
      </c>
      <c r="G143" s="2">
        <f>SUM($G$135,$C$136:C143)</f>
        <v>934</v>
      </c>
      <c r="H143" s="2">
        <f t="shared" si="2"/>
        <v>0</v>
      </c>
    </row>
    <row r="144" spans="1:9" x14ac:dyDescent="0.25">
      <c r="A144" s="1">
        <v>43993</v>
      </c>
      <c r="B144" s="2"/>
      <c r="C144" s="2"/>
      <c r="D144" s="2"/>
      <c r="E144" s="2">
        <f>SUM($E$135,$B$136:B144)</f>
        <v>947</v>
      </c>
      <c r="F144" s="2">
        <f>SUM($D$2:D144)</f>
        <v>13</v>
      </c>
      <c r="G144" s="2">
        <f>SUM($G$135,$C$136:C144)</f>
        <v>934</v>
      </c>
      <c r="H144" s="2">
        <f t="shared" si="2"/>
        <v>0</v>
      </c>
    </row>
    <row r="145" spans="1:8" x14ac:dyDescent="0.25">
      <c r="A145" s="1">
        <v>43994</v>
      </c>
      <c r="B145" s="2"/>
      <c r="C145" s="2"/>
      <c r="D145" s="2"/>
      <c r="E145" s="2">
        <f>SUM($E$135,$B$136:B145)</f>
        <v>947</v>
      </c>
      <c r="F145" s="2">
        <f>SUM($D$2:D145)</f>
        <v>13</v>
      </c>
      <c r="G145" s="2">
        <f>SUM($G$135,$C$136:C145)</f>
        <v>934</v>
      </c>
      <c r="H145" s="2">
        <f t="shared" si="2"/>
        <v>0</v>
      </c>
    </row>
    <row r="146" spans="1:8" x14ac:dyDescent="0.25">
      <c r="A146" s="1">
        <v>43995</v>
      </c>
      <c r="B146" s="2"/>
      <c r="C146" s="2"/>
      <c r="D146" s="2"/>
      <c r="E146" s="2">
        <f>SUM($E$135,$B$136:B146)</f>
        <v>947</v>
      </c>
      <c r="F146" s="2">
        <f>SUM($D$2:D146)</f>
        <v>13</v>
      </c>
      <c r="G146" s="2">
        <f>SUM($G$135,$C$136:C146)</f>
        <v>934</v>
      </c>
      <c r="H146" s="2">
        <f t="shared" si="2"/>
        <v>0</v>
      </c>
    </row>
    <row r="147" spans="1:8" x14ac:dyDescent="0.25">
      <c r="A147" s="1">
        <v>43996</v>
      </c>
      <c r="B147" s="2"/>
      <c r="C147" s="2"/>
      <c r="D147" s="2"/>
      <c r="E147" s="2">
        <f>SUM($E$135,$B$136:B147)</f>
        <v>947</v>
      </c>
      <c r="F147" s="2">
        <f>SUM($D$2:D147)</f>
        <v>13</v>
      </c>
      <c r="G147" s="2">
        <f>SUM($G$135,$C$136:C147)</f>
        <v>934</v>
      </c>
      <c r="H147" s="2">
        <f t="shared" si="2"/>
        <v>0</v>
      </c>
    </row>
    <row r="148" spans="1:8" x14ac:dyDescent="0.25">
      <c r="A148" s="1">
        <v>43997</v>
      </c>
      <c r="B148" s="2"/>
      <c r="C148" s="2"/>
      <c r="D148" s="2"/>
      <c r="E148" s="2">
        <f>SUM($E$135,$B$136:B148)</f>
        <v>947</v>
      </c>
      <c r="F148" s="2">
        <f>SUM($D$2:D148)</f>
        <v>13</v>
      </c>
      <c r="G148" s="2">
        <f>SUM($G$135,$C$136:C148)</f>
        <v>934</v>
      </c>
      <c r="H148" s="2">
        <f t="shared" si="2"/>
        <v>0</v>
      </c>
    </row>
    <row r="149" spans="1:8" x14ac:dyDescent="0.25">
      <c r="A149" s="1">
        <v>43998</v>
      </c>
      <c r="B149" s="2"/>
      <c r="C149" s="2"/>
      <c r="D149" s="2"/>
      <c r="E149" s="2">
        <f>SUM($E$135,$B$136:B149)</f>
        <v>947</v>
      </c>
      <c r="F149" s="2">
        <f>SUM($D$2:D149)</f>
        <v>13</v>
      </c>
      <c r="G149" s="2">
        <f>SUM($G$135,$C$136:C149)</f>
        <v>934</v>
      </c>
      <c r="H149" s="2">
        <f t="shared" si="2"/>
        <v>0</v>
      </c>
    </row>
    <row r="150" spans="1:8" x14ac:dyDescent="0.25">
      <c r="A150" s="1">
        <v>43999</v>
      </c>
      <c r="B150" s="2"/>
      <c r="C150" s="2"/>
      <c r="D150" s="2"/>
      <c r="E150" s="2">
        <f>SUM($E$135,$B$136:B150)</f>
        <v>947</v>
      </c>
      <c r="F150" s="2">
        <f>SUM($D$2:D150)</f>
        <v>13</v>
      </c>
      <c r="G150" s="2">
        <f>SUM($G$135,$C$136:C150)</f>
        <v>934</v>
      </c>
      <c r="H150" s="2">
        <f t="shared" si="2"/>
        <v>0</v>
      </c>
    </row>
    <row r="151" spans="1:8" x14ac:dyDescent="0.25">
      <c r="A151" s="1">
        <v>44000</v>
      </c>
      <c r="B151" s="2"/>
      <c r="C151" s="2"/>
      <c r="D151" s="2"/>
      <c r="E151" s="2">
        <f>SUM($E$135,$B$136:B151)</f>
        <v>947</v>
      </c>
      <c r="F151" s="2">
        <f>SUM($D$2:D151)</f>
        <v>13</v>
      </c>
      <c r="G151" s="2">
        <f>SUM($G$135,$C$136:C151)</f>
        <v>934</v>
      </c>
      <c r="H151" s="2">
        <f t="shared" si="2"/>
        <v>0</v>
      </c>
    </row>
    <row r="152" spans="1:8" x14ac:dyDescent="0.25">
      <c r="A152" s="1">
        <v>44001</v>
      </c>
      <c r="B152" s="2"/>
      <c r="C152" s="2"/>
      <c r="D152" s="2"/>
      <c r="E152" s="2">
        <f>SUM($E$135,$B$136:B152)</f>
        <v>947</v>
      </c>
      <c r="F152" s="2">
        <f>SUM($D$2:D152)</f>
        <v>13</v>
      </c>
      <c r="G152" s="2">
        <f>SUM($G$135,$C$136:C152)</f>
        <v>934</v>
      </c>
      <c r="H152" s="2">
        <f t="shared" si="2"/>
        <v>0</v>
      </c>
    </row>
    <row r="153" spans="1:8" x14ac:dyDescent="0.25">
      <c r="A153" s="1">
        <v>44002</v>
      </c>
      <c r="B153" s="2"/>
      <c r="C153" s="2"/>
      <c r="D153" s="2"/>
      <c r="E153" s="2">
        <f>SUM($E$135,$B$136:B153)</f>
        <v>947</v>
      </c>
      <c r="F153" s="2">
        <f>SUM($D$2:D153)</f>
        <v>13</v>
      </c>
      <c r="G153" s="2">
        <f>SUM($G$135,$C$136:C153)</f>
        <v>934</v>
      </c>
      <c r="H153" s="2">
        <f t="shared" si="2"/>
        <v>0</v>
      </c>
    </row>
    <row r="154" spans="1:8" x14ac:dyDescent="0.25">
      <c r="A154" s="1">
        <v>44003</v>
      </c>
      <c r="B154" s="2"/>
      <c r="C154" s="2"/>
      <c r="D154" s="2"/>
      <c r="E154" s="2">
        <f>SUM($E$135,$B$136:B154)</f>
        <v>947</v>
      </c>
      <c r="F154" s="2">
        <f>SUM($D$2:D154)</f>
        <v>13</v>
      </c>
      <c r="G154" s="2">
        <f>SUM($G$135,$C$136:C154)</f>
        <v>934</v>
      </c>
      <c r="H154" s="2">
        <f t="shared" si="2"/>
        <v>0</v>
      </c>
    </row>
    <row r="155" spans="1:8" x14ac:dyDescent="0.25">
      <c r="A155" s="1">
        <v>44004</v>
      </c>
      <c r="B155" s="2"/>
      <c r="C155" s="2"/>
      <c r="D155" s="2"/>
      <c r="E155" s="2">
        <f>SUM($E$135,$B$136:B155)</f>
        <v>947</v>
      </c>
      <c r="F155" s="2">
        <f>SUM($D$2:D155)</f>
        <v>13</v>
      </c>
      <c r="G155" s="2">
        <f>SUM($G$135,$C$136:C155)</f>
        <v>934</v>
      </c>
      <c r="H155" s="2">
        <f t="shared" si="2"/>
        <v>0</v>
      </c>
    </row>
    <row r="156" spans="1:8" x14ac:dyDescent="0.25">
      <c r="A156" s="1">
        <v>44005</v>
      </c>
      <c r="B156" s="2"/>
      <c r="C156" s="2"/>
      <c r="D156" s="2"/>
      <c r="E156" s="2">
        <f>SUM($E$135,$B$136:B156)</f>
        <v>947</v>
      </c>
      <c r="F156" s="2">
        <f>SUM($D$2:D156)</f>
        <v>13</v>
      </c>
      <c r="G156" s="2">
        <f>SUM($G$135,$C$136:C156)</f>
        <v>934</v>
      </c>
      <c r="H156" s="2">
        <f t="shared" si="2"/>
        <v>0</v>
      </c>
    </row>
    <row r="157" spans="1:8" x14ac:dyDescent="0.25">
      <c r="A157" s="1">
        <v>44006</v>
      </c>
      <c r="B157" s="2"/>
      <c r="C157" s="2"/>
      <c r="D157" s="2"/>
      <c r="E157" s="2">
        <f>SUM($E$135,$B$136:B157)</f>
        <v>947</v>
      </c>
      <c r="F157" s="2">
        <f>SUM($D$2:D157)</f>
        <v>13</v>
      </c>
      <c r="G157" s="2">
        <f>SUM($G$135,$C$136:C157)</f>
        <v>934</v>
      </c>
      <c r="H157" s="2">
        <f t="shared" si="2"/>
        <v>0</v>
      </c>
    </row>
    <row r="158" spans="1:8" x14ac:dyDescent="0.25">
      <c r="A158" s="1">
        <v>44007</v>
      </c>
      <c r="B158" s="2"/>
      <c r="C158" s="2"/>
      <c r="D158" s="2"/>
      <c r="E158" s="2">
        <f>SUM($E$135,$B$136:B158)</f>
        <v>947</v>
      </c>
      <c r="F158" s="2">
        <f>SUM($D$2:D158)</f>
        <v>13</v>
      </c>
      <c r="G158" s="2">
        <f>SUM($G$135,$C$136:C158)</f>
        <v>934</v>
      </c>
      <c r="H158" s="2">
        <f t="shared" si="2"/>
        <v>0</v>
      </c>
    </row>
    <row r="159" spans="1:8" x14ac:dyDescent="0.25">
      <c r="A159" s="1">
        <v>44008</v>
      </c>
      <c r="B159" s="2"/>
      <c r="C159" s="2"/>
      <c r="D159" s="2"/>
      <c r="E159" s="2">
        <f>SUM($E$135,$B$136:B159)</f>
        <v>947</v>
      </c>
      <c r="F159" s="2">
        <f>SUM($D$2:D159)</f>
        <v>13</v>
      </c>
      <c r="G159" s="2">
        <f>SUM($G$135,$C$136:C159)</f>
        <v>934</v>
      </c>
      <c r="H159" s="2">
        <f t="shared" si="2"/>
        <v>0</v>
      </c>
    </row>
    <row r="160" spans="1:8" x14ac:dyDescent="0.25">
      <c r="A160" s="1">
        <v>44009</v>
      </c>
      <c r="B160" s="2"/>
      <c r="C160" s="2"/>
      <c r="D160" s="2"/>
      <c r="E160" s="2">
        <f>SUM($E$135,$B$136:B160)</f>
        <v>947</v>
      </c>
      <c r="F160" s="2">
        <f>SUM($D$2:D160)</f>
        <v>13</v>
      </c>
      <c r="G160" s="2">
        <f>SUM($G$135,$C$136:C160)</f>
        <v>934</v>
      </c>
      <c r="H160" s="2">
        <f t="shared" si="2"/>
        <v>0</v>
      </c>
    </row>
    <row r="161" spans="1:8" x14ac:dyDescent="0.25">
      <c r="A161" s="1">
        <v>44010</v>
      </c>
      <c r="B161" s="2"/>
      <c r="C161" s="2"/>
      <c r="D161" s="2"/>
      <c r="E161" s="2">
        <f>SUM($E$135,$B$136:B161)</f>
        <v>947</v>
      </c>
      <c r="F161" s="2">
        <f>SUM($D$2:D161)</f>
        <v>13</v>
      </c>
      <c r="G161" s="2">
        <f>SUM($G$135,$C$136:C161)</f>
        <v>934</v>
      </c>
      <c r="H161" s="2">
        <f t="shared" si="2"/>
        <v>0</v>
      </c>
    </row>
    <row r="162" spans="1:8" x14ac:dyDescent="0.25">
      <c r="A162" s="1">
        <v>44011</v>
      </c>
      <c r="B162" s="2"/>
      <c r="C162" s="2"/>
      <c r="D162" s="2"/>
      <c r="E162" s="2">
        <f>SUM($E$135,$B$136:B162)</f>
        <v>947</v>
      </c>
      <c r="F162" s="2">
        <f>SUM($D$2:D162)</f>
        <v>13</v>
      </c>
      <c r="G162" s="2">
        <f>SUM($G$135,$C$136:C162)</f>
        <v>934</v>
      </c>
      <c r="H162" s="2">
        <f t="shared" si="2"/>
        <v>0</v>
      </c>
    </row>
    <row r="163" spans="1:8" x14ac:dyDescent="0.25">
      <c r="A163" s="1">
        <v>44012</v>
      </c>
      <c r="B163" s="2"/>
      <c r="C163" s="2"/>
      <c r="D163" s="2"/>
      <c r="E163" s="2">
        <f>SUM($E$135,$B$136:B163)</f>
        <v>947</v>
      </c>
      <c r="F163" s="2">
        <f>SUM($D$2:D163)</f>
        <v>13</v>
      </c>
      <c r="G163" s="2">
        <f>SUM($G$135,$C$136:C163)</f>
        <v>934</v>
      </c>
      <c r="H163" s="2">
        <f t="shared" si="2"/>
        <v>0</v>
      </c>
    </row>
    <row r="164" spans="1:8" x14ac:dyDescent="0.25">
      <c r="A164" s="1">
        <v>44013</v>
      </c>
      <c r="B164" s="2"/>
      <c r="C164" s="2"/>
      <c r="D164" s="2"/>
      <c r="E164" s="2">
        <f>SUM($E$135,$B$136:B164)</f>
        <v>947</v>
      </c>
      <c r="F164" s="2">
        <f>SUM($D$2:D164)</f>
        <v>13</v>
      </c>
      <c r="G164" s="2">
        <f>SUM($G$135,$C$136:C164)</f>
        <v>934</v>
      </c>
      <c r="H164" s="2">
        <f t="shared" si="2"/>
        <v>0</v>
      </c>
    </row>
    <row r="165" spans="1:8" x14ac:dyDescent="0.25">
      <c r="A165" s="1">
        <v>44014</v>
      </c>
      <c r="B165" s="2"/>
      <c r="C165" s="2"/>
      <c r="D165" s="2"/>
      <c r="E165" s="2">
        <f>SUM($E$135,$B$136:B165)</f>
        <v>947</v>
      </c>
      <c r="F165" s="2">
        <f>SUM($D$2:D165)</f>
        <v>13</v>
      </c>
      <c r="G165" s="2">
        <f>SUM($G$135,$C$136:C165)</f>
        <v>934</v>
      </c>
      <c r="H165" s="2">
        <f t="shared" si="2"/>
        <v>0</v>
      </c>
    </row>
    <row r="166" spans="1:8" x14ac:dyDescent="0.25">
      <c r="A166" s="1">
        <v>44015</v>
      </c>
      <c r="B166" s="2"/>
      <c r="C166" s="2"/>
      <c r="D166" s="2"/>
      <c r="E166" s="2">
        <f>SUM($E$135,$B$136:B166)</f>
        <v>947</v>
      </c>
      <c r="F166" s="2">
        <f>SUM($D$2:D166)</f>
        <v>13</v>
      </c>
      <c r="G166" s="2">
        <f>SUM($G$135,$C$136:C166)</f>
        <v>934</v>
      </c>
      <c r="H166" s="2">
        <f t="shared" si="2"/>
        <v>0</v>
      </c>
    </row>
    <row r="167" spans="1:8" x14ac:dyDescent="0.25">
      <c r="A167" s="1">
        <v>44016</v>
      </c>
      <c r="B167" s="2"/>
      <c r="C167" s="2"/>
      <c r="D167" s="2"/>
      <c r="E167" s="2">
        <f>SUM($E$135,$B$136:B167)</f>
        <v>947</v>
      </c>
      <c r="F167" s="2">
        <f>SUM($D$2:D167)</f>
        <v>13</v>
      </c>
      <c r="G167" s="2">
        <f>SUM($G$135,$C$136:C167)</f>
        <v>934</v>
      </c>
      <c r="H167" s="2">
        <f t="shared" si="2"/>
        <v>0</v>
      </c>
    </row>
    <row r="168" spans="1:8" x14ac:dyDescent="0.25">
      <c r="A168" s="1">
        <v>44017</v>
      </c>
      <c r="B168" s="2"/>
      <c r="C168" s="2"/>
      <c r="D168" s="2"/>
      <c r="E168" s="2">
        <f>SUM($E$135,$B$136:B168)</f>
        <v>947</v>
      </c>
      <c r="F168" s="2">
        <f>SUM($D$2:D168)</f>
        <v>13</v>
      </c>
      <c r="G168" s="2">
        <f>SUM($G$135,$C$136:C168)</f>
        <v>934</v>
      </c>
      <c r="H168" s="2">
        <f t="shared" si="2"/>
        <v>0</v>
      </c>
    </row>
    <row r="169" spans="1:8" x14ac:dyDescent="0.25">
      <c r="A169" s="1">
        <v>44018</v>
      </c>
      <c r="B169" s="2"/>
      <c r="C169" s="2"/>
      <c r="D169" s="2"/>
      <c r="E169" s="2">
        <f>SUM($E$135,$B$136:B169)</f>
        <v>947</v>
      </c>
      <c r="F169" s="2">
        <f>SUM($D$2:D169)</f>
        <v>13</v>
      </c>
      <c r="G169" s="2">
        <f>SUM($G$135,$C$136:C169)</f>
        <v>934</v>
      </c>
      <c r="H169" s="2">
        <f t="shared" si="2"/>
        <v>0</v>
      </c>
    </row>
    <row r="170" spans="1:8" x14ac:dyDescent="0.25">
      <c r="A170" s="1">
        <v>44019</v>
      </c>
      <c r="B170" s="2"/>
      <c r="C170" s="2"/>
      <c r="D170" s="2"/>
      <c r="E170" s="2">
        <f>SUM($E$135,$B$136:B170)</f>
        <v>947</v>
      </c>
      <c r="F170" s="2">
        <f>SUM($D$2:D170)</f>
        <v>13</v>
      </c>
      <c r="G170" s="2">
        <f>SUM($G$135,$C$136:C170)</f>
        <v>934</v>
      </c>
      <c r="H170" s="2">
        <f t="shared" si="2"/>
        <v>0</v>
      </c>
    </row>
    <row r="171" spans="1:8" x14ac:dyDescent="0.25">
      <c r="A171" s="1">
        <v>44020</v>
      </c>
      <c r="B171" s="2"/>
      <c r="C171" s="2"/>
      <c r="D171" s="2"/>
      <c r="E171" s="2">
        <f>SUM($E$135,$B$136:B171)</f>
        <v>947</v>
      </c>
      <c r="F171" s="2">
        <f>SUM($D$2:D171)</f>
        <v>13</v>
      </c>
      <c r="G171" s="2">
        <f>SUM($G$135,$C$136:C171)</f>
        <v>934</v>
      </c>
      <c r="H171" s="2">
        <f t="shared" si="2"/>
        <v>0</v>
      </c>
    </row>
    <row r="172" spans="1:8" x14ac:dyDescent="0.25">
      <c r="A172" s="1">
        <v>44021</v>
      </c>
      <c r="B172" s="2"/>
      <c r="C172" s="2"/>
      <c r="D172" s="2"/>
      <c r="E172" s="2">
        <f>SUM($E$135,$B$136:B172)</f>
        <v>947</v>
      </c>
      <c r="F172" s="2">
        <f>SUM($D$2:D172)</f>
        <v>13</v>
      </c>
      <c r="G172" s="2">
        <f>SUM($G$135,$C$136:C172)</f>
        <v>934</v>
      </c>
      <c r="H172" s="2">
        <f t="shared" si="2"/>
        <v>0</v>
      </c>
    </row>
    <row r="173" spans="1:8" x14ac:dyDescent="0.25">
      <c r="A173" s="1">
        <v>44022</v>
      </c>
      <c r="B173" s="2"/>
      <c r="C173" s="2"/>
      <c r="D173" s="2"/>
      <c r="E173" s="2">
        <f>SUM($E$135,$B$136:B173)</f>
        <v>947</v>
      </c>
      <c r="F173" s="2">
        <f>SUM($D$2:D173)</f>
        <v>13</v>
      </c>
      <c r="G173" s="2">
        <f>SUM($G$135,$C$136:C173)</f>
        <v>934</v>
      </c>
      <c r="H173" s="2">
        <f t="shared" si="2"/>
        <v>0</v>
      </c>
    </row>
    <row r="174" spans="1:8" x14ac:dyDescent="0.25">
      <c r="A174" s="1">
        <v>44023</v>
      </c>
      <c r="B174" s="2"/>
      <c r="C174" s="2"/>
      <c r="D174" s="2"/>
      <c r="E174" s="2">
        <f>SUM($E$135,$B$136:B174)</f>
        <v>947</v>
      </c>
      <c r="F174" s="2">
        <f>SUM($D$2:D174)</f>
        <v>13</v>
      </c>
      <c r="G174" s="2">
        <f>SUM($G$135,$C$136:C174)</f>
        <v>934</v>
      </c>
      <c r="H174" s="2">
        <f t="shared" si="2"/>
        <v>0</v>
      </c>
    </row>
    <row r="175" spans="1:8" x14ac:dyDescent="0.25">
      <c r="A175" s="1">
        <v>44024</v>
      </c>
      <c r="B175" s="2"/>
      <c r="C175" s="2"/>
      <c r="D175" s="2"/>
      <c r="E175" s="2">
        <f>SUM($E$135,$B$136:B175)</f>
        <v>947</v>
      </c>
      <c r="F175" s="2">
        <f>SUM($D$2:D175)</f>
        <v>13</v>
      </c>
      <c r="G175" s="2">
        <f>SUM($G$135,$C$136:C175)</f>
        <v>934</v>
      </c>
      <c r="H175" s="2">
        <f t="shared" si="2"/>
        <v>0</v>
      </c>
    </row>
    <row r="176" spans="1:8" x14ac:dyDescent="0.25">
      <c r="A176" s="1">
        <v>44025</v>
      </c>
      <c r="B176" s="2"/>
      <c r="C176" s="2"/>
      <c r="D176" s="2"/>
      <c r="E176" s="2">
        <f>SUM($E$135,$B$136:B176)</f>
        <v>947</v>
      </c>
      <c r="F176" s="2">
        <f>SUM($D$2:D176)</f>
        <v>13</v>
      </c>
      <c r="G176" s="2">
        <f>SUM($G$135,$C$136:C176)</f>
        <v>934</v>
      </c>
      <c r="H176" s="2">
        <f t="shared" si="2"/>
        <v>0</v>
      </c>
    </row>
    <row r="177" spans="1:8" x14ac:dyDescent="0.25">
      <c r="A177" s="1">
        <v>44026</v>
      </c>
      <c r="B177" s="2"/>
      <c r="C177" s="2"/>
      <c r="D177" s="2"/>
      <c r="E177" s="2">
        <f>SUM($E$135,$B$136:B177)</f>
        <v>947</v>
      </c>
      <c r="F177" s="2">
        <f>SUM($D$2:D177)</f>
        <v>13</v>
      </c>
      <c r="G177" s="2">
        <f>SUM($G$135,$C$136:C177)</f>
        <v>934</v>
      </c>
      <c r="H177" s="2">
        <f t="shared" si="2"/>
        <v>0</v>
      </c>
    </row>
    <row r="178" spans="1:8" x14ac:dyDescent="0.25">
      <c r="A178" s="1">
        <v>44027</v>
      </c>
      <c r="B178" s="2"/>
      <c r="C178" s="2"/>
      <c r="D178" s="2"/>
      <c r="E178" s="2">
        <f>SUM($E$135,$B$136:B178)</f>
        <v>947</v>
      </c>
      <c r="F178" s="2">
        <f>SUM($D$2:D178)</f>
        <v>13</v>
      </c>
      <c r="G178" s="2">
        <f>SUM($G$135,$C$136:C178)</f>
        <v>934</v>
      </c>
      <c r="H178" s="2">
        <f t="shared" si="2"/>
        <v>0</v>
      </c>
    </row>
    <row r="179" spans="1:8" x14ac:dyDescent="0.25">
      <c r="A179" s="1">
        <v>44028</v>
      </c>
      <c r="B179" s="2"/>
      <c r="C179" s="2"/>
      <c r="D179" s="2"/>
      <c r="E179" s="2">
        <f>SUM($E$135,$B$136:B179)</f>
        <v>947</v>
      </c>
      <c r="F179" s="2">
        <f>SUM($D$2:D179)</f>
        <v>13</v>
      </c>
      <c r="G179" s="2">
        <f>SUM($G$135,$C$136:C179)</f>
        <v>934</v>
      </c>
      <c r="H179" s="2">
        <f t="shared" si="2"/>
        <v>0</v>
      </c>
    </row>
    <row r="180" spans="1:8" x14ac:dyDescent="0.25">
      <c r="A180" s="1">
        <v>44029</v>
      </c>
      <c r="B180" s="2"/>
      <c r="C180" s="2"/>
      <c r="D180" s="2"/>
      <c r="E180" s="2">
        <f>SUM($E$135,$B$136:B180)</f>
        <v>947</v>
      </c>
      <c r="F180" s="2">
        <f>SUM($D$2:D180)</f>
        <v>13</v>
      </c>
      <c r="G180" s="2">
        <f>SUM($G$135,$C$136:C180)</f>
        <v>934</v>
      </c>
      <c r="H180" s="2">
        <f t="shared" si="2"/>
        <v>0</v>
      </c>
    </row>
    <row r="181" spans="1:8" x14ac:dyDescent="0.25">
      <c r="A181" s="1">
        <v>44030</v>
      </c>
      <c r="B181" s="2"/>
      <c r="C181" s="2"/>
      <c r="D181" s="2"/>
      <c r="E181" s="2">
        <f>SUM($E$135,$B$136:B181)</f>
        <v>947</v>
      </c>
      <c r="F181" s="2">
        <f>SUM($D$2:D181)</f>
        <v>13</v>
      </c>
      <c r="G181" s="2">
        <f>SUM($G$135,$C$136:C181)</f>
        <v>934</v>
      </c>
      <c r="H181" s="2">
        <f t="shared" si="2"/>
        <v>0</v>
      </c>
    </row>
    <row r="182" spans="1:8" x14ac:dyDescent="0.25">
      <c r="A182" s="1">
        <v>44031</v>
      </c>
      <c r="B182" s="2"/>
      <c r="C182" s="2"/>
      <c r="D182" s="2"/>
      <c r="E182" s="2">
        <f>SUM($E$135,$B$136:B182)</f>
        <v>947</v>
      </c>
      <c r="F182" s="2">
        <f>SUM($D$2:D182)</f>
        <v>13</v>
      </c>
      <c r="G182" s="2">
        <f>SUM($G$135,$C$136:C182)</f>
        <v>934</v>
      </c>
      <c r="H182" s="2">
        <f t="shared" si="2"/>
        <v>0</v>
      </c>
    </row>
    <row r="183" spans="1:8" x14ac:dyDescent="0.25">
      <c r="A183" s="1">
        <v>44032</v>
      </c>
      <c r="B183" s="2"/>
      <c r="C183" s="2"/>
      <c r="D183" s="2"/>
      <c r="E183" s="2">
        <f>SUM($E$135,$B$136:B183)</f>
        <v>947</v>
      </c>
      <c r="F183" s="2">
        <f>SUM($D$2:D183)</f>
        <v>13</v>
      </c>
      <c r="G183" s="2">
        <f>SUM($G$135,$C$136:C183)</f>
        <v>934</v>
      </c>
      <c r="H183" s="2">
        <f t="shared" si="2"/>
        <v>0</v>
      </c>
    </row>
    <row r="184" spans="1:8" x14ac:dyDescent="0.25">
      <c r="A184" s="1">
        <v>44033</v>
      </c>
      <c r="B184" s="2"/>
      <c r="C184" s="2"/>
      <c r="D184" s="2"/>
      <c r="E184" s="2">
        <f>SUM($E$135,$B$136:B184)</f>
        <v>947</v>
      </c>
      <c r="F184" s="2">
        <f>SUM($D$2:D184)</f>
        <v>13</v>
      </c>
      <c r="G184" s="2">
        <f>SUM($G$135,$C$136:C184)</f>
        <v>934</v>
      </c>
      <c r="H184" s="2">
        <f t="shared" si="2"/>
        <v>0</v>
      </c>
    </row>
    <row r="185" spans="1:8" x14ac:dyDescent="0.25">
      <c r="A185" s="1">
        <v>44034</v>
      </c>
      <c r="B185" s="2"/>
      <c r="C185" s="2"/>
      <c r="D185" s="2"/>
      <c r="E185" s="2">
        <f>SUM($E$135,$B$136:B185)</f>
        <v>947</v>
      </c>
      <c r="F185" s="2">
        <f>SUM($D$2:D185)</f>
        <v>13</v>
      </c>
      <c r="G185" s="2">
        <f>SUM($G$135,$C$136:C185)</f>
        <v>934</v>
      </c>
      <c r="H185" s="2">
        <f t="shared" si="2"/>
        <v>0</v>
      </c>
    </row>
    <row r="186" spans="1:8" x14ac:dyDescent="0.25">
      <c r="A186" s="1">
        <v>44035</v>
      </c>
      <c r="B186" s="2"/>
      <c r="C186" s="2"/>
      <c r="D186" s="2"/>
      <c r="E186" s="2">
        <f>SUM($E$135,$B$136:B186)</f>
        <v>947</v>
      </c>
      <c r="F186" s="2">
        <f>SUM($D$2:D186)</f>
        <v>13</v>
      </c>
      <c r="G186" s="2">
        <f>SUM($G$135,$C$136:C186)</f>
        <v>934</v>
      </c>
      <c r="H186" s="2">
        <f t="shared" si="2"/>
        <v>0</v>
      </c>
    </row>
    <row r="187" spans="1:8" x14ac:dyDescent="0.25">
      <c r="A187" s="1">
        <v>44036</v>
      </c>
      <c r="B187" s="2"/>
      <c r="C187" s="2"/>
      <c r="D187" s="2"/>
      <c r="E187" s="2">
        <f>SUM($E$135,$B$136:B187)</f>
        <v>947</v>
      </c>
      <c r="F187" s="2">
        <f>SUM($D$2:D187)</f>
        <v>13</v>
      </c>
      <c r="G187" s="2">
        <f>SUM($G$135,$C$136:C187)</f>
        <v>934</v>
      </c>
      <c r="H187" s="2">
        <f t="shared" si="2"/>
        <v>0</v>
      </c>
    </row>
    <row r="188" spans="1:8" x14ac:dyDescent="0.25">
      <c r="A188" s="1">
        <v>44037</v>
      </c>
      <c r="B188" s="2"/>
      <c r="C188" s="2"/>
      <c r="D188" s="2"/>
      <c r="E188" s="2">
        <f>SUM($E$135,$B$136:B188)</f>
        <v>947</v>
      </c>
      <c r="F188" s="2">
        <f>SUM($D$2:D188)</f>
        <v>13</v>
      </c>
      <c r="G188" s="2">
        <f>SUM($G$135,$C$136:C188)</f>
        <v>934</v>
      </c>
      <c r="H188" s="2">
        <f t="shared" si="2"/>
        <v>0</v>
      </c>
    </row>
    <row r="189" spans="1:8" x14ac:dyDescent="0.25">
      <c r="A189" s="1">
        <v>44038</v>
      </c>
      <c r="B189" s="2"/>
      <c r="C189" s="2"/>
      <c r="D189" s="2"/>
      <c r="E189" s="2">
        <f>SUM($E$135,$B$136:B189)</f>
        <v>947</v>
      </c>
      <c r="F189" s="2">
        <f>SUM($D$2:D189)</f>
        <v>13</v>
      </c>
      <c r="G189" s="2">
        <f>SUM($G$135,$C$136:C189)</f>
        <v>934</v>
      </c>
      <c r="H189" s="2">
        <f t="shared" si="2"/>
        <v>0</v>
      </c>
    </row>
    <row r="190" spans="1:8" x14ac:dyDescent="0.25">
      <c r="A190" s="1">
        <v>44039</v>
      </c>
      <c r="B190" s="2"/>
      <c r="C190" s="2"/>
      <c r="D190" s="2"/>
      <c r="E190" s="2">
        <f>SUM($E$135,$B$136:B190)</f>
        <v>947</v>
      </c>
      <c r="F190" s="2">
        <f>SUM($D$2:D190)</f>
        <v>13</v>
      </c>
      <c r="G190" s="2">
        <f>SUM($G$135,$C$136:C190)</f>
        <v>934</v>
      </c>
      <c r="H190" s="2">
        <f t="shared" si="2"/>
        <v>0</v>
      </c>
    </row>
    <row r="191" spans="1:8" x14ac:dyDescent="0.25">
      <c r="A191" s="1">
        <v>44040</v>
      </c>
      <c r="B191" s="2"/>
      <c r="C191" s="2"/>
      <c r="D191" s="2"/>
      <c r="E191" s="2">
        <f>SUM($E$135,$B$136:B191)</f>
        <v>947</v>
      </c>
      <c r="F191" s="2">
        <f>SUM($D$2:D191)</f>
        <v>13</v>
      </c>
      <c r="G191" s="2">
        <f>SUM($G$135,$C$136:C191)</f>
        <v>934</v>
      </c>
      <c r="H191" s="2">
        <f t="shared" si="2"/>
        <v>0</v>
      </c>
    </row>
    <row r="192" spans="1:8" x14ac:dyDescent="0.25">
      <c r="A192" s="1">
        <v>44041</v>
      </c>
      <c r="B192" s="2"/>
      <c r="C192" s="2"/>
      <c r="D192" s="2"/>
      <c r="E192" s="2">
        <f>SUM($E$135,$B$136:B192)</f>
        <v>947</v>
      </c>
      <c r="F192" s="2">
        <f>SUM($D$2:D192)</f>
        <v>13</v>
      </c>
      <c r="G192" s="2">
        <f>SUM($G$135,$C$136:C192)</f>
        <v>934</v>
      </c>
      <c r="H192" s="2">
        <f t="shared" si="2"/>
        <v>0</v>
      </c>
    </row>
    <row r="193" spans="1:8" x14ac:dyDescent="0.25">
      <c r="A193" s="1">
        <v>44042</v>
      </c>
      <c r="B193" s="2"/>
      <c r="C193" s="2"/>
      <c r="D193" s="2"/>
      <c r="E193" s="2">
        <f>SUM($E$135,$B$136:B193)</f>
        <v>947</v>
      </c>
      <c r="F193" s="2">
        <f>SUM($D$2:D193)</f>
        <v>13</v>
      </c>
      <c r="G193" s="2">
        <f>SUM($G$135,$C$136:C193)</f>
        <v>934</v>
      </c>
      <c r="H193" s="2">
        <f t="shared" si="2"/>
        <v>0</v>
      </c>
    </row>
    <row r="194" spans="1:8" x14ac:dyDescent="0.25">
      <c r="A194" s="1">
        <v>44043</v>
      </c>
      <c r="B194" s="2"/>
      <c r="C194" s="2"/>
      <c r="D194" s="2"/>
      <c r="E194" s="2">
        <f>SUM($E$135,$B$136:B194)</f>
        <v>947</v>
      </c>
      <c r="F194" s="2">
        <f>SUM($D$2:D194)</f>
        <v>13</v>
      </c>
      <c r="G194" s="2">
        <f>SUM($G$135,$C$136:C194)</f>
        <v>934</v>
      </c>
      <c r="H194" s="2">
        <f t="shared" si="2"/>
        <v>0</v>
      </c>
    </row>
    <row r="195" spans="1:8" x14ac:dyDescent="0.25">
      <c r="A195" s="1">
        <v>44044</v>
      </c>
      <c r="B195" s="2"/>
      <c r="C195" s="2"/>
      <c r="D195" s="2"/>
      <c r="E195" s="2">
        <f>SUM($E$135,$B$136:B195)</f>
        <v>947</v>
      </c>
      <c r="F195" s="2">
        <f>SUM($D$2:D195)</f>
        <v>13</v>
      </c>
      <c r="G195" s="2">
        <f>SUM($G$135,$C$136:C195)</f>
        <v>934</v>
      </c>
      <c r="H195" s="2">
        <f t="shared" ref="H195:H258" si="3">$E195-SUM($F195,$G195)</f>
        <v>0</v>
      </c>
    </row>
    <row r="196" spans="1:8" x14ac:dyDescent="0.25">
      <c r="A196" s="1">
        <v>44045</v>
      </c>
      <c r="B196" s="2"/>
      <c r="C196" s="2"/>
      <c r="D196" s="2"/>
      <c r="E196" s="2">
        <f>SUM($E$135,$B$136:B196)</f>
        <v>947</v>
      </c>
      <c r="F196" s="2">
        <f>SUM($D$2:D196)</f>
        <v>13</v>
      </c>
      <c r="G196" s="2">
        <f>SUM($G$135,$C$136:C196)</f>
        <v>934</v>
      </c>
      <c r="H196" s="2">
        <f t="shared" si="3"/>
        <v>0</v>
      </c>
    </row>
    <row r="197" spans="1:8" x14ac:dyDescent="0.25">
      <c r="A197" s="1">
        <v>44046</v>
      </c>
      <c r="B197" s="2"/>
      <c r="C197" s="2"/>
      <c r="D197" s="2"/>
      <c r="E197" s="2">
        <f>SUM($E$135,$B$136:B197)</f>
        <v>947</v>
      </c>
      <c r="F197" s="2">
        <f>SUM($D$2:D197)</f>
        <v>13</v>
      </c>
      <c r="G197" s="2">
        <f>SUM($G$135,$C$136:C197)</f>
        <v>934</v>
      </c>
      <c r="H197" s="2">
        <f t="shared" si="3"/>
        <v>0</v>
      </c>
    </row>
    <row r="198" spans="1:8" x14ac:dyDescent="0.25">
      <c r="A198" s="1">
        <v>44047</v>
      </c>
      <c r="B198" s="2"/>
      <c r="C198" s="2"/>
      <c r="D198" s="2"/>
      <c r="E198" s="2">
        <f>SUM($E$135,$B$136:B198)</f>
        <v>947</v>
      </c>
      <c r="F198" s="2">
        <f>SUM($D$2:D198)</f>
        <v>13</v>
      </c>
      <c r="G198" s="2">
        <f>SUM($G$135,$C$136:C198)</f>
        <v>934</v>
      </c>
      <c r="H198" s="2">
        <f t="shared" si="3"/>
        <v>0</v>
      </c>
    </row>
    <row r="199" spans="1:8" x14ac:dyDescent="0.25">
      <c r="A199" s="1">
        <v>44048</v>
      </c>
      <c r="B199" s="2"/>
      <c r="C199" s="2"/>
      <c r="D199" s="2"/>
      <c r="E199" s="2">
        <f>SUM($E$135,$B$136:B199)</f>
        <v>947</v>
      </c>
      <c r="F199" s="2">
        <f>SUM($D$2:D199)</f>
        <v>13</v>
      </c>
      <c r="G199" s="2">
        <f>SUM($G$135,$C$136:C199)</f>
        <v>934</v>
      </c>
      <c r="H199" s="2">
        <f t="shared" si="3"/>
        <v>0</v>
      </c>
    </row>
    <row r="200" spans="1:8" x14ac:dyDescent="0.25">
      <c r="A200" s="1">
        <v>44049</v>
      </c>
      <c r="B200" s="2"/>
      <c r="C200" s="2"/>
      <c r="D200" s="2"/>
      <c r="E200" s="2">
        <f>SUM($E$135,$B$136:B200)</f>
        <v>947</v>
      </c>
      <c r="F200" s="2">
        <f>SUM($D$2:D200)</f>
        <v>13</v>
      </c>
      <c r="G200" s="2">
        <f>SUM($G$135,$C$136:C200)</f>
        <v>934</v>
      </c>
      <c r="H200" s="2">
        <f t="shared" si="3"/>
        <v>0</v>
      </c>
    </row>
    <row r="201" spans="1:8" x14ac:dyDescent="0.25">
      <c r="A201" s="1">
        <v>44050</v>
      </c>
      <c r="B201" s="2"/>
      <c r="C201" s="2"/>
      <c r="D201" s="2"/>
      <c r="E201" s="2">
        <f>SUM($E$135,$B$136:B201)</f>
        <v>947</v>
      </c>
      <c r="F201" s="2">
        <f>SUM($D$2:D201)</f>
        <v>13</v>
      </c>
      <c r="G201" s="2">
        <f>SUM($G$135,$C$136:C201)</f>
        <v>934</v>
      </c>
      <c r="H201" s="2">
        <f t="shared" si="3"/>
        <v>0</v>
      </c>
    </row>
    <row r="202" spans="1:8" x14ac:dyDescent="0.25">
      <c r="A202" s="1">
        <v>44051</v>
      </c>
      <c r="B202" s="2"/>
      <c r="C202" s="2"/>
      <c r="D202" s="2"/>
      <c r="E202" s="2">
        <f>SUM($E$135,$B$136:B202)</f>
        <v>947</v>
      </c>
      <c r="F202" s="2">
        <f>SUM($D$2:D202)</f>
        <v>13</v>
      </c>
      <c r="G202" s="2">
        <f>SUM($G$135,$C$136:C202)</f>
        <v>934</v>
      </c>
      <c r="H202" s="2">
        <f t="shared" si="3"/>
        <v>0</v>
      </c>
    </row>
    <row r="203" spans="1:8" x14ac:dyDescent="0.25">
      <c r="A203" s="1">
        <v>44052</v>
      </c>
      <c r="B203" s="2"/>
      <c r="C203" s="2"/>
      <c r="D203" s="2"/>
      <c r="E203" s="2">
        <f>SUM($E$135,$B$136:B203)</f>
        <v>947</v>
      </c>
      <c r="F203" s="2">
        <f>SUM($D$2:D203)</f>
        <v>13</v>
      </c>
      <c r="G203" s="2">
        <f>SUM($G$135,$C$136:C203)</f>
        <v>934</v>
      </c>
      <c r="H203" s="2">
        <f t="shared" si="3"/>
        <v>0</v>
      </c>
    </row>
    <row r="204" spans="1:8" x14ac:dyDescent="0.25">
      <c r="A204" s="1">
        <v>44053</v>
      </c>
      <c r="B204" s="2">
        <v>1</v>
      </c>
      <c r="C204" s="2">
        <v>0</v>
      </c>
      <c r="D204" s="2"/>
      <c r="E204" s="2">
        <f>SUM($E$135,$B$136:B204)</f>
        <v>948</v>
      </c>
      <c r="F204" s="2">
        <f>SUM($D$2:D204)</f>
        <v>13</v>
      </c>
      <c r="G204" s="2">
        <f>SUM($G$135,$C$136:C204)</f>
        <v>934</v>
      </c>
      <c r="H204" s="2">
        <f t="shared" si="3"/>
        <v>1</v>
      </c>
    </row>
    <row r="205" spans="1:8" x14ac:dyDescent="0.25">
      <c r="A205" s="1">
        <v>44054</v>
      </c>
      <c r="B205" s="2"/>
      <c r="C205" s="2"/>
      <c r="D205" s="2"/>
      <c r="E205" s="2">
        <f>SUM($E$135,$B$136:B205)</f>
        <v>948</v>
      </c>
      <c r="F205" s="2">
        <f>SUM($D$2:D205)</f>
        <v>13</v>
      </c>
      <c r="G205" s="2">
        <f>SUM($G$135,$C$136:C205)</f>
        <v>934</v>
      </c>
      <c r="H205" s="2">
        <f t="shared" si="3"/>
        <v>1</v>
      </c>
    </row>
    <row r="206" spans="1:8" x14ac:dyDescent="0.25">
      <c r="A206" s="1">
        <v>44055</v>
      </c>
      <c r="B206" s="2"/>
      <c r="C206" s="2"/>
      <c r="D206" s="2"/>
      <c r="E206" s="2">
        <f>SUM($E$135,$B$136:B206)</f>
        <v>948</v>
      </c>
      <c r="F206" s="2">
        <f>SUM($D$2:D206)</f>
        <v>13</v>
      </c>
      <c r="G206" s="2">
        <f>SUM($G$135,$C$136:C206)</f>
        <v>934</v>
      </c>
      <c r="H206" s="2">
        <f t="shared" si="3"/>
        <v>1</v>
      </c>
    </row>
    <row r="207" spans="1:8" x14ac:dyDescent="0.25">
      <c r="A207" s="1">
        <v>44056</v>
      </c>
      <c r="B207" s="2"/>
      <c r="C207" s="2"/>
      <c r="D207" s="2"/>
      <c r="E207" s="2">
        <f>SUM($E$135,$B$136:B207)</f>
        <v>948</v>
      </c>
      <c r="F207" s="2">
        <f>SUM($D$2:D207)</f>
        <v>13</v>
      </c>
      <c r="G207" s="2">
        <f>SUM($G$135,$C$136:C207)</f>
        <v>934</v>
      </c>
      <c r="H207" s="2">
        <f t="shared" si="3"/>
        <v>1</v>
      </c>
    </row>
    <row r="208" spans="1:8" x14ac:dyDescent="0.25">
      <c r="A208" s="1">
        <v>44057</v>
      </c>
      <c r="B208" s="2"/>
      <c r="C208" s="2"/>
      <c r="D208" s="2"/>
      <c r="E208" s="2">
        <f>SUM($E$135,$B$136:B208)</f>
        <v>948</v>
      </c>
      <c r="F208" s="2">
        <f>SUM($D$2:D208)</f>
        <v>13</v>
      </c>
      <c r="G208" s="2">
        <f>SUM($G$135,$C$136:C208)</f>
        <v>934</v>
      </c>
      <c r="H208" s="2">
        <f t="shared" si="3"/>
        <v>1</v>
      </c>
    </row>
    <row r="209" spans="1:8" x14ac:dyDescent="0.25">
      <c r="A209" s="1">
        <v>44058</v>
      </c>
      <c r="B209" s="2"/>
      <c r="C209" s="2"/>
      <c r="D209" s="2"/>
      <c r="E209" s="2">
        <f>SUM($E$135,$B$136:B209)</f>
        <v>948</v>
      </c>
      <c r="F209" s="2">
        <f>SUM($D$2:D209)</f>
        <v>13</v>
      </c>
      <c r="G209" s="2">
        <f>SUM($G$135,$C$136:C209)</f>
        <v>934</v>
      </c>
      <c r="H209" s="2">
        <f t="shared" si="3"/>
        <v>1</v>
      </c>
    </row>
    <row r="210" spans="1:8" x14ac:dyDescent="0.25">
      <c r="A210" s="1">
        <v>44059</v>
      </c>
      <c r="B210" s="2"/>
      <c r="C210" s="2"/>
      <c r="D210" s="2"/>
      <c r="E210" s="2">
        <f>SUM($E$135,$B$136:B210)</f>
        <v>948</v>
      </c>
      <c r="F210" s="2">
        <f>SUM($D$2:D210)</f>
        <v>13</v>
      </c>
      <c r="G210" s="2">
        <f>SUM($G$135,$C$136:C210)</f>
        <v>934</v>
      </c>
      <c r="H210" s="2">
        <f t="shared" si="3"/>
        <v>1</v>
      </c>
    </row>
    <row r="211" spans="1:8" x14ac:dyDescent="0.25">
      <c r="A211" s="1">
        <v>44060</v>
      </c>
      <c r="B211" s="2"/>
      <c r="C211" s="2"/>
      <c r="D211" s="2"/>
      <c r="E211" s="2">
        <f>SUM($E$135,$B$136:B211)</f>
        <v>948</v>
      </c>
      <c r="F211" s="2">
        <f>SUM($D$2:D211)</f>
        <v>13</v>
      </c>
      <c r="G211" s="2">
        <f>SUM($G$135,$C$136:C211)</f>
        <v>934</v>
      </c>
      <c r="H211" s="2">
        <f t="shared" si="3"/>
        <v>1</v>
      </c>
    </row>
    <row r="212" spans="1:8" x14ac:dyDescent="0.25">
      <c r="A212" s="1">
        <v>44061</v>
      </c>
      <c r="B212" s="2"/>
      <c r="C212" s="2"/>
      <c r="D212" s="2"/>
      <c r="E212" s="2">
        <f>SUM($E$135,$B$136:B212)</f>
        <v>948</v>
      </c>
      <c r="F212" s="2">
        <f>SUM($D$2:D212)</f>
        <v>13</v>
      </c>
      <c r="G212" s="2">
        <f>SUM($G$135,$C$136:C212)</f>
        <v>934</v>
      </c>
      <c r="H212" s="2">
        <f t="shared" si="3"/>
        <v>1</v>
      </c>
    </row>
    <row r="213" spans="1:8" x14ac:dyDescent="0.25">
      <c r="A213" s="1">
        <v>44062</v>
      </c>
      <c r="B213" s="2"/>
      <c r="C213" s="2"/>
      <c r="D213" s="2"/>
      <c r="E213" s="2">
        <f>SUM($E$135,$B$136:B213)</f>
        <v>948</v>
      </c>
      <c r="F213" s="2">
        <f>SUM($D$2:D213)</f>
        <v>13</v>
      </c>
      <c r="G213" s="2">
        <f>SUM($G$135,$C$136:C213)</f>
        <v>934</v>
      </c>
      <c r="H213" s="2">
        <f t="shared" si="3"/>
        <v>1</v>
      </c>
    </row>
    <row r="214" spans="1:8" x14ac:dyDescent="0.25">
      <c r="A214" s="1">
        <v>44063</v>
      </c>
      <c r="B214" s="2"/>
      <c r="C214" s="2"/>
      <c r="D214" s="2"/>
      <c r="E214" s="2">
        <f>SUM($E$135,$B$136:B214)</f>
        <v>948</v>
      </c>
      <c r="F214" s="2">
        <f>SUM($D$2:D214)</f>
        <v>13</v>
      </c>
      <c r="G214" s="2">
        <f>SUM($G$135,$C$136:C214)</f>
        <v>934</v>
      </c>
      <c r="H214" s="2">
        <f t="shared" si="3"/>
        <v>1</v>
      </c>
    </row>
    <row r="215" spans="1:8" x14ac:dyDescent="0.25">
      <c r="A215" s="1">
        <v>44064</v>
      </c>
      <c r="B215" s="2"/>
      <c r="C215" s="2"/>
      <c r="D215" s="2"/>
      <c r="E215" s="2">
        <f>SUM($E$135,$B$136:B215)</f>
        <v>948</v>
      </c>
      <c r="F215" s="2">
        <f>SUM($D$2:D215)</f>
        <v>13</v>
      </c>
      <c r="G215" s="2">
        <f>SUM($G$135,$C$136:C215)</f>
        <v>934</v>
      </c>
      <c r="H215" s="2">
        <f t="shared" si="3"/>
        <v>1</v>
      </c>
    </row>
    <row r="216" spans="1:8" x14ac:dyDescent="0.25">
      <c r="A216" s="1">
        <v>44065</v>
      </c>
      <c r="B216" s="2"/>
      <c r="C216" s="2"/>
      <c r="D216" s="2"/>
      <c r="E216" s="2">
        <f>SUM($E$135,$B$136:B216)</f>
        <v>948</v>
      </c>
      <c r="F216" s="2">
        <f>SUM($D$2:D216)</f>
        <v>13</v>
      </c>
      <c r="G216" s="2">
        <f>SUM($G$135,$C$136:C216)</f>
        <v>934</v>
      </c>
      <c r="H216" s="2">
        <f t="shared" si="3"/>
        <v>1</v>
      </c>
    </row>
    <row r="217" spans="1:8" x14ac:dyDescent="0.25">
      <c r="A217" s="1">
        <v>44066</v>
      </c>
      <c r="B217" s="2"/>
      <c r="C217" s="2"/>
      <c r="D217" s="2"/>
      <c r="E217" s="2">
        <f>SUM($E$135,$B$136:B217)</f>
        <v>948</v>
      </c>
      <c r="F217" s="2">
        <f>SUM($D$2:D217)</f>
        <v>13</v>
      </c>
      <c r="G217" s="2">
        <f>SUM($G$135,$C$136:C217)</f>
        <v>934</v>
      </c>
      <c r="H217" s="2">
        <f t="shared" si="3"/>
        <v>1</v>
      </c>
    </row>
    <row r="218" spans="1:8" x14ac:dyDescent="0.25">
      <c r="A218" s="1">
        <v>44067</v>
      </c>
      <c r="B218" s="2"/>
      <c r="C218" s="2"/>
      <c r="D218" s="2"/>
      <c r="E218" s="2">
        <f>SUM($E$135,$B$136:B218)</f>
        <v>948</v>
      </c>
      <c r="F218" s="2">
        <f>SUM($D$2:D218)</f>
        <v>13</v>
      </c>
      <c r="G218" s="2">
        <f>SUM($G$135,$C$136:C218)</f>
        <v>934</v>
      </c>
      <c r="H218" s="2">
        <f t="shared" si="3"/>
        <v>1</v>
      </c>
    </row>
    <row r="219" spans="1:8" x14ac:dyDescent="0.25">
      <c r="A219" s="1">
        <v>44068</v>
      </c>
      <c r="B219" s="2"/>
      <c r="C219" s="2"/>
      <c r="D219" s="2"/>
      <c r="E219" s="2">
        <f>SUM($E$135,$B$136:B219)</f>
        <v>948</v>
      </c>
      <c r="F219" s="2">
        <f>SUM($D$2:D219)</f>
        <v>13</v>
      </c>
      <c r="G219" s="2">
        <f>SUM($G$135,$C$136:C219)</f>
        <v>934</v>
      </c>
      <c r="H219" s="2">
        <f t="shared" si="3"/>
        <v>1</v>
      </c>
    </row>
    <row r="220" spans="1:8" x14ac:dyDescent="0.25">
      <c r="A220" s="1">
        <v>44069</v>
      </c>
      <c r="B220" s="2"/>
      <c r="C220" s="2"/>
      <c r="D220" s="2"/>
      <c r="E220" s="2">
        <f>SUM($E$135,$B$136:B220)</f>
        <v>948</v>
      </c>
      <c r="F220" s="2">
        <f>SUM($D$2:D220)</f>
        <v>13</v>
      </c>
      <c r="G220" s="2">
        <f>SUM($G$135,$C$136:C220)</f>
        <v>934</v>
      </c>
      <c r="H220" s="2">
        <f t="shared" si="3"/>
        <v>1</v>
      </c>
    </row>
    <row r="221" spans="1:8" x14ac:dyDescent="0.25">
      <c r="A221" s="1">
        <v>44070</v>
      </c>
      <c r="B221" s="2"/>
      <c r="C221" s="2"/>
      <c r="D221" s="2"/>
      <c r="E221" s="2">
        <f>SUM($E$135,$B$136:B221)</f>
        <v>948</v>
      </c>
      <c r="F221" s="2">
        <f>SUM($D$2:D221)</f>
        <v>13</v>
      </c>
      <c r="G221" s="2">
        <f>SUM($G$135,$C$136:C221)</f>
        <v>934</v>
      </c>
      <c r="H221" s="2">
        <f t="shared" si="3"/>
        <v>1</v>
      </c>
    </row>
    <row r="222" spans="1:8" x14ac:dyDescent="0.25">
      <c r="A222" s="1">
        <v>44071</v>
      </c>
      <c r="B222" s="2"/>
      <c r="C222" s="2"/>
      <c r="D222" s="2"/>
      <c r="E222" s="2">
        <f>SUM($E$135,$B$136:B222)</f>
        <v>948</v>
      </c>
      <c r="F222" s="2">
        <f>SUM($D$2:D222)</f>
        <v>13</v>
      </c>
      <c r="G222" s="2">
        <f>SUM($G$135,$C$136:C222)</f>
        <v>934</v>
      </c>
      <c r="H222" s="2">
        <f t="shared" si="3"/>
        <v>1</v>
      </c>
    </row>
    <row r="223" spans="1:8" x14ac:dyDescent="0.25">
      <c r="A223" s="1">
        <v>44072</v>
      </c>
      <c r="B223" s="2"/>
      <c r="C223" s="2"/>
      <c r="D223" s="2"/>
      <c r="E223" s="2">
        <f>SUM($E$135,$B$136:B223)</f>
        <v>948</v>
      </c>
      <c r="F223" s="2">
        <f>SUM($D$2:D223)</f>
        <v>13</v>
      </c>
      <c r="G223" s="2">
        <f>SUM($G$135,$C$136:C223)</f>
        <v>934</v>
      </c>
      <c r="H223" s="2">
        <f t="shared" si="3"/>
        <v>1</v>
      </c>
    </row>
    <row r="224" spans="1:8" x14ac:dyDescent="0.25">
      <c r="A224" s="1">
        <v>44073</v>
      </c>
      <c r="B224" s="2">
        <v>0</v>
      </c>
      <c r="C224" s="2">
        <v>1</v>
      </c>
      <c r="D224" s="2"/>
      <c r="E224" s="2">
        <f>SUM($E$135,$B$136:B224)</f>
        <v>948</v>
      </c>
      <c r="F224" s="2">
        <f>SUM($D$2:D224)</f>
        <v>13</v>
      </c>
      <c r="G224" s="2">
        <f>SUM($G$135,$C$136:C224)</f>
        <v>935</v>
      </c>
      <c r="H224" s="2">
        <f t="shared" si="3"/>
        <v>0</v>
      </c>
    </row>
    <row r="225" spans="1:8" x14ac:dyDescent="0.25">
      <c r="A225" s="1">
        <v>44074</v>
      </c>
      <c r="B225" s="2"/>
      <c r="C225" s="2"/>
      <c r="D225" s="2"/>
      <c r="E225" s="2">
        <f>SUM($E$135,$B$136:B225)</f>
        <v>948</v>
      </c>
      <c r="F225" s="2">
        <f>SUM($D$2:D225)</f>
        <v>13</v>
      </c>
      <c r="G225" s="2">
        <f>SUM($G$135,$C$136:C225)</f>
        <v>935</v>
      </c>
      <c r="H225" s="2">
        <f t="shared" si="3"/>
        <v>0</v>
      </c>
    </row>
    <row r="226" spans="1:8" x14ac:dyDescent="0.25">
      <c r="A226" s="1">
        <v>44075</v>
      </c>
      <c r="B226" s="2"/>
      <c r="C226" s="2"/>
      <c r="D226" s="2"/>
      <c r="E226" s="2">
        <f>SUM($E$135,$B$136:B226)</f>
        <v>948</v>
      </c>
      <c r="F226" s="2">
        <f>SUM($D$2:D226)</f>
        <v>13</v>
      </c>
      <c r="G226" s="2">
        <f>SUM($G$135,$C$136:C226)</f>
        <v>935</v>
      </c>
      <c r="H226" s="2">
        <f t="shared" si="3"/>
        <v>0</v>
      </c>
    </row>
    <row r="227" spans="1:8" x14ac:dyDescent="0.25">
      <c r="A227" s="1">
        <v>44076</v>
      </c>
      <c r="B227" s="2"/>
      <c r="C227" s="2"/>
      <c r="D227" s="2"/>
      <c r="E227" s="2">
        <f>SUM($E$135,$B$136:B227)</f>
        <v>948</v>
      </c>
      <c r="F227" s="2">
        <f>SUM($D$2:D227)</f>
        <v>13</v>
      </c>
      <c r="G227" s="2">
        <f>SUM($G$135,$C$136:C227)</f>
        <v>935</v>
      </c>
      <c r="H227" s="2">
        <f t="shared" si="3"/>
        <v>0</v>
      </c>
    </row>
    <row r="228" spans="1:8" x14ac:dyDescent="0.25">
      <c r="A228" s="1">
        <v>44077</v>
      </c>
      <c r="B228" s="2"/>
      <c r="C228" s="2"/>
      <c r="D228" s="2"/>
      <c r="E228" s="2">
        <f>SUM($E$135,$B$136:B228)</f>
        <v>948</v>
      </c>
      <c r="F228" s="2">
        <f>SUM($D$2:D228)</f>
        <v>13</v>
      </c>
      <c r="G228" s="2">
        <f>SUM($G$135,$C$136:C228)</f>
        <v>935</v>
      </c>
      <c r="H228" s="2">
        <f t="shared" si="3"/>
        <v>0</v>
      </c>
    </row>
    <row r="229" spans="1:8" x14ac:dyDescent="0.25">
      <c r="A229" s="1">
        <v>44078</v>
      </c>
      <c r="B229" s="2"/>
      <c r="C229" s="2"/>
      <c r="D229" s="2"/>
      <c r="E229" s="2">
        <f>SUM($E$135,$B$136:B229)</f>
        <v>948</v>
      </c>
      <c r="F229" s="2">
        <f>SUM($D$2:D229)</f>
        <v>13</v>
      </c>
      <c r="G229" s="2">
        <f>SUM($G$135,$C$136:C229)</f>
        <v>935</v>
      </c>
      <c r="H229" s="2">
        <f t="shared" si="3"/>
        <v>0</v>
      </c>
    </row>
    <row r="230" spans="1:8" x14ac:dyDescent="0.25">
      <c r="A230" s="1">
        <v>44079</v>
      </c>
      <c r="B230" s="2"/>
      <c r="C230" s="2"/>
      <c r="D230" s="2"/>
      <c r="E230" s="2">
        <f>SUM($E$135,$B$136:B230)</f>
        <v>948</v>
      </c>
      <c r="F230" s="2">
        <f>SUM($D$2:D230)</f>
        <v>13</v>
      </c>
      <c r="G230" s="2">
        <f>SUM($G$135,$C$136:C230)</f>
        <v>935</v>
      </c>
      <c r="H230" s="2">
        <f t="shared" si="3"/>
        <v>0</v>
      </c>
    </row>
    <row r="231" spans="1:8" x14ac:dyDescent="0.25">
      <c r="A231" s="1">
        <v>44080</v>
      </c>
      <c r="B231" s="2"/>
      <c r="C231" s="2"/>
      <c r="D231" s="2"/>
      <c r="E231" s="2">
        <f>SUM($E$135,$B$136:B231)</f>
        <v>948</v>
      </c>
      <c r="F231" s="2">
        <f>SUM($D$2:D231)</f>
        <v>13</v>
      </c>
      <c r="G231" s="2">
        <f>SUM($G$135,$C$136:C231)</f>
        <v>935</v>
      </c>
      <c r="H231" s="2">
        <f t="shared" si="3"/>
        <v>0</v>
      </c>
    </row>
    <row r="232" spans="1:8" x14ac:dyDescent="0.25">
      <c r="A232" s="1">
        <v>44081</v>
      </c>
      <c r="B232" s="2"/>
      <c r="C232" s="2"/>
      <c r="D232" s="2"/>
      <c r="E232" s="2">
        <f>SUM($E$135,$B$136:B232)</f>
        <v>948</v>
      </c>
      <c r="F232" s="2">
        <f>SUM($D$2:D232)</f>
        <v>13</v>
      </c>
      <c r="G232" s="2">
        <f>SUM($G$135,$C$136:C232)</f>
        <v>935</v>
      </c>
      <c r="H232" s="2">
        <f t="shared" si="3"/>
        <v>0</v>
      </c>
    </row>
    <row r="233" spans="1:8" x14ac:dyDescent="0.25">
      <c r="A233" s="1">
        <v>44082</v>
      </c>
      <c r="B233" s="2"/>
      <c r="C233" s="2"/>
      <c r="D233" s="2"/>
      <c r="E233" s="2">
        <f>SUM($E$135,$B$136:B233)</f>
        <v>948</v>
      </c>
      <c r="F233" s="2">
        <f>SUM($D$2:D233)</f>
        <v>13</v>
      </c>
      <c r="G233" s="2">
        <f>SUM($G$135,$C$136:C233)</f>
        <v>935</v>
      </c>
      <c r="H233" s="2">
        <f t="shared" si="3"/>
        <v>0</v>
      </c>
    </row>
    <row r="234" spans="1:8" x14ac:dyDescent="0.25">
      <c r="A234" s="1">
        <v>44083</v>
      </c>
      <c r="B234" s="2"/>
      <c r="C234" s="2"/>
      <c r="D234" s="2"/>
      <c r="E234" s="2">
        <f>SUM($E$135,$B$136:B234)</f>
        <v>948</v>
      </c>
      <c r="F234" s="2">
        <f>SUM($D$2:D234)</f>
        <v>13</v>
      </c>
      <c r="G234" s="2">
        <f>SUM($G$135,$C$136:C234)</f>
        <v>935</v>
      </c>
      <c r="H234" s="2">
        <f t="shared" si="3"/>
        <v>0</v>
      </c>
    </row>
    <row r="235" spans="1:8" x14ac:dyDescent="0.25">
      <c r="A235" s="1">
        <v>44084</v>
      </c>
      <c r="B235" s="2"/>
      <c r="C235" s="2"/>
      <c r="D235" s="2"/>
      <c r="E235" s="2">
        <f>SUM($E$135,$B$136:B235)</f>
        <v>948</v>
      </c>
      <c r="F235" s="2">
        <f>SUM($D$2:D235)</f>
        <v>13</v>
      </c>
      <c r="G235" s="2">
        <f>SUM($G$135,$C$136:C235)</f>
        <v>935</v>
      </c>
      <c r="H235" s="2">
        <f t="shared" si="3"/>
        <v>0</v>
      </c>
    </row>
    <row r="236" spans="1:8" x14ac:dyDescent="0.25">
      <c r="A236" s="1">
        <v>44085</v>
      </c>
      <c r="B236" s="2"/>
      <c r="C236" s="2"/>
      <c r="D236" s="2"/>
      <c r="E236" s="2">
        <f>SUM($E$135,$B$136:B236)</f>
        <v>948</v>
      </c>
      <c r="F236" s="2">
        <f>SUM($D$2:D236)</f>
        <v>13</v>
      </c>
      <c r="G236" s="2">
        <f>SUM($G$135,$C$136:C236)</f>
        <v>935</v>
      </c>
      <c r="H236" s="2">
        <f t="shared" si="3"/>
        <v>0</v>
      </c>
    </row>
    <row r="237" spans="1:8" x14ac:dyDescent="0.25">
      <c r="A237" s="1">
        <v>44086</v>
      </c>
      <c r="B237" s="2"/>
      <c r="C237" s="2"/>
      <c r="D237" s="2"/>
      <c r="E237" s="2">
        <f>SUM($E$135,$B$136:B237)</f>
        <v>948</v>
      </c>
      <c r="F237" s="2">
        <f>SUM($D$2:D237)</f>
        <v>13</v>
      </c>
      <c r="G237" s="2">
        <f>SUM($G$135,$C$136:C237)</f>
        <v>935</v>
      </c>
      <c r="H237" s="2">
        <f t="shared" si="3"/>
        <v>0</v>
      </c>
    </row>
    <row r="238" spans="1:8" x14ac:dyDescent="0.25">
      <c r="A238" s="1">
        <v>44087</v>
      </c>
      <c r="B238" s="2"/>
      <c r="C238" s="2"/>
      <c r="D238" s="2"/>
      <c r="E238" s="2">
        <f>SUM($E$135,$B$136:B238)</f>
        <v>948</v>
      </c>
      <c r="F238" s="2">
        <f>SUM($D$2:D238)</f>
        <v>13</v>
      </c>
      <c r="G238" s="2">
        <f>SUM($G$135,$C$136:C238)</f>
        <v>935</v>
      </c>
      <c r="H238" s="2">
        <f t="shared" si="3"/>
        <v>0</v>
      </c>
    </row>
    <row r="239" spans="1:8" x14ac:dyDescent="0.25">
      <c r="A239" s="1">
        <v>44088</v>
      </c>
      <c r="B239" s="2"/>
      <c r="C239" s="2"/>
      <c r="D239" s="2"/>
      <c r="E239" s="2">
        <f>SUM($E$135,$B$136:B239)</f>
        <v>948</v>
      </c>
      <c r="F239" s="2">
        <f>SUM($D$2:D239)</f>
        <v>13</v>
      </c>
      <c r="G239" s="2">
        <f>SUM($G$135,$C$136:C239)</f>
        <v>935</v>
      </c>
      <c r="H239" s="2">
        <f t="shared" si="3"/>
        <v>0</v>
      </c>
    </row>
    <row r="240" spans="1:8" x14ac:dyDescent="0.25">
      <c r="A240" s="1">
        <v>44089</v>
      </c>
      <c r="B240" s="2"/>
      <c r="C240" s="2"/>
      <c r="D240" s="2"/>
      <c r="E240" s="2">
        <f>SUM($E$135,$B$136:B240)</f>
        <v>948</v>
      </c>
      <c r="F240" s="2">
        <f>SUM($D$2:D240)</f>
        <v>13</v>
      </c>
      <c r="G240" s="2">
        <f>SUM($G$135,$C$136:C240)</f>
        <v>935</v>
      </c>
      <c r="H240" s="2">
        <f t="shared" si="3"/>
        <v>0</v>
      </c>
    </row>
    <row r="241" spans="1:8" x14ac:dyDescent="0.25">
      <c r="A241" s="1">
        <v>44090</v>
      </c>
      <c r="B241" s="2"/>
      <c r="C241" s="2"/>
      <c r="D241" s="2"/>
      <c r="E241" s="2">
        <f>SUM($E$135,$B$136:B241)</f>
        <v>948</v>
      </c>
      <c r="F241" s="2">
        <f>SUM($D$2:D241)</f>
        <v>13</v>
      </c>
      <c r="G241" s="2">
        <f>SUM($G$135,$C$136:C241)</f>
        <v>935</v>
      </c>
      <c r="H241" s="2">
        <f t="shared" si="3"/>
        <v>0</v>
      </c>
    </row>
    <row r="242" spans="1:8" x14ac:dyDescent="0.25">
      <c r="A242" s="1">
        <v>44091</v>
      </c>
      <c r="B242" s="2"/>
      <c r="C242" s="2"/>
      <c r="D242" s="2"/>
      <c r="E242" s="2">
        <f>SUM($E$135,$B$136:B242)</f>
        <v>948</v>
      </c>
      <c r="F242" s="2">
        <f>SUM($D$2:D242)</f>
        <v>13</v>
      </c>
      <c r="G242" s="2">
        <f>SUM($G$135,$C$136:C242)</f>
        <v>935</v>
      </c>
      <c r="H242" s="2">
        <f t="shared" si="3"/>
        <v>0</v>
      </c>
    </row>
    <row r="243" spans="1:8" x14ac:dyDescent="0.25">
      <c r="A243" s="1">
        <v>44092</v>
      </c>
      <c r="B243" s="2"/>
      <c r="C243" s="2"/>
      <c r="D243" s="2"/>
      <c r="E243" s="2">
        <f>SUM($E$135,$B$136:B243)</f>
        <v>948</v>
      </c>
      <c r="F243" s="2">
        <f>SUM($D$2:D243)</f>
        <v>13</v>
      </c>
      <c r="G243" s="2">
        <f>SUM($G$135,$C$136:C243)</f>
        <v>935</v>
      </c>
      <c r="H243" s="2">
        <f t="shared" si="3"/>
        <v>0</v>
      </c>
    </row>
    <row r="244" spans="1:8" x14ac:dyDescent="0.25">
      <c r="A244" s="1">
        <v>44093</v>
      </c>
      <c r="B244" s="2"/>
      <c r="C244" s="2"/>
      <c r="D244" s="2"/>
      <c r="E244" s="2">
        <f>SUM($E$135,$B$136:B244)</f>
        <v>948</v>
      </c>
      <c r="F244" s="2">
        <f>SUM($D$2:D244)</f>
        <v>13</v>
      </c>
      <c r="G244" s="2">
        <f>SUM($G$135,$C$136:C244)</f>
        <v>935</v>
      </c>
      <c r="H244" s="2">
        <f t="shared" si="3"/>
        <v>0</v>
      </c>
    </row>
    <row r="245" spans="1:8" x14ac:dyDescent="0.25">
      <c r="A245" s="1">
        <v>44094</v>
      </c>
      <c r="B245" s="2"/>
      <c r="C245" s="2"/>
      <c r="D245" s="2"/>
      <c r="E245" s="2">
        <f>SUM($E$135,$B$136:B245)</f>
        <v>948</v>
      </c>
      <c r="F245" s="2">
        <f>SUM($D$2:D245)</f>
        <v>13</v>
      </c>
      <c r="G245" s="2">
        <f>SUM($G$135,$C$136:C245)</f>
        <v>935</v>
      </c>
      <c r="H245" s="2">
        <f t="shared" si="3"/>
        <v>0</v>
      </c>
    </row>
    <row r="246" spans="1:8" x14ac:dyDescent="0.25">
      <c r="A246" s="1">
        <v>44095</v>
      </c>
      <c r="B246" s="2"/>
      <c r="C246" s="2"/>
      <c r="D246" s="2"/>
      <c r="E246" s="2">
        <f>SUM($E$135,$B$136:B246)</f>
        <v>948</v>
      </c>
      <c r="F246" s="2">
        <f>SUM($D$2:D246)</f>
        <v>13</v>
      </c>
      <c r="G246" s="2">
        <f>SUM($G$135,$C$136:C246)</f>
        <v>935</v>
      </c>
      <c r="H246" s="2">
        <f t="shared" si="3"/>
        <v>0</v>
      </c>
    </row>
    <row r="247" spans="1:8" x14ac:dyDescent="0.25">
      <c r="A247" s="1">
        <v>44096</v>
      </c>
      <c r="B247" s="2"/>
      <c r="C247" s="2"/>
      <c r="D247" s="2"/>
      <c r="E247" s="2">
        <f>SUM($E$135,$B$136:B247)</f>
        <v>948</v>
      </c>
      <c r="F247" s="2">
        <f>SUM($D$2:D247)</f>
        <v>13</v>
      </c>
      <c r="G247" s="2">
        <f>SUM($G$135,$C$136:C247)</f>
        <v>935</v>
      </c>
      <c r="H247" s="2">
        <f t="shared" si="3"/>
        <v>0</v>
      </c>
    </row>
    <row r="248" spans="1:8" x14ac:dyDescent="0.25">
      <c r="A248" s="1">
        <v>44097</v>
      </c>
      <c r="B248" s="2"/>
      <c r="C248" s="2"/>
      <c r="D248" s="2"/>
      <c r="E248" s="2">
        <f>SUM($E$135,$B$136:B248)</f>
        <v>948</v>
      </c>
      <c r="F248" s="2">
        <f>SUM($D$2:D248)</f>
        <v>13</v>
      </c>
      <c r="G248" s="2">
        <f>SUM($G$135,$C$136:C248)</f>
        <v>935</v>
      </c>
      <c r="H248" s="2">
        <f t="shared" si="3"/>
        <v>0</v>
      </c>
    </row>
    <row r="249" spans="1:8" x14ac:dyDescent="0.25">
      <c r="A249" s="1">
        <v>44098</v>
      </c>
      <c r="B249" s="2"/>
      <c r="C249" s="2"/>
      <c r="D249" s="2"/>
      <c r="E249" s="2">
        <f>SUM($E$135,$B$136:B249)</f>
        <v>948</v>
      </c>
      <c r="F249" s="2">
        <f>SUM($D$2:D249)</f>
        <v>13</v>
      </c>
      <c r="G249" s="2">
        <f>SUM($G$135,$C$136:C249)</f>
        <v>935</v>
      </c>
      <c r="H249" s="2">
        <f t="shared" si="3"/>
        <v>0</v>
      </c>
    </row>
    <row r="250" spans="1:8" x14ac:dyDescent="0.25">
      <c r="A250" s="1">
        <v>44099</v>
      </c>
      <c r="B250" s="2"/>
      <c r="C250" s="2"/>
      <c r="D250" s="2"/>
      <c r="E250" s="2">
        <f>SUM($E$135,$B$136:B250)</f>
        <v>948</v>
      </c>
      <c r="F250" s="2">
        <f>SUM($D$2:D250)</f>
        <v>13</v>
      </c>
      <c r="G250" s="2">
        <f>SUM($G$135,$C$136:C250)</f>
        <v>935</v>
      </c>
      <c r="H250" s="2">
        <f t="shared" si="3"/>
        <v>0</v>
      </c>
    </row>
    <row r="251" spans="1:8" x14ac:dyDescent="0.25">
      <c r="A251" s="1">
        <v>44100</v>
      </c>
      <c r="B251" s="2"/>
      <c r="C251" s="2"/>
      <c r="D251" s="2"/>
      <c r="E251" s="2">
        <f>SUM($E$135,$B$136:B251)</f>
        <v>948</v>
      </c>
      <c r="F251" s="2">
        <f>SUM($D$2:D251)</f>
        <v>13</v>
      </c>
      <c r="G251" s="2">
        <f>SUM($G$135,$C$136:C251)</f>
        <v>935</v>
      </c>
      <c r="H251" s="2">
        <f t="shared" si="3"/>
        <v>0</v>
      </c>
    </row>
    <row r="252" spans="1:8" x14ac:dyDescent="0.25">
      <c r="A252" s="1">
        <v>44101</v>
      </c>
      <c r="B252" s="2"/>
      <c r="C252" s="2"/>
      <c r="D252" s="2"/>
      <c r="E252" s="2">
        <f>SUM($E$135,$B$136:B252)</f>
        <v>948</v>
      </c>
      <c r="F252" s="2">
        <f>SUM($D$2:D252)</f>
        <v>13</v>
      </c>
      <c r="G252" s="2">
        <f>SUM($G$135,$C$136:C252)</f>
        <v>935</v>
      </c>
      <c r="H252" s="2">
        <f t="shared" si="3"/>
        <v>0</v>
      </c>
    </row>
    <row r="253" spans="1:8" x14ac:dyDescent="0.25">
      <c r="A253" s="1">
        <v>44102</v>
      </c>
      <c r="B253" s="2"/>
      <c r="C253" s="2"/>
      <c r="D253" s="2"/>
      <c r="E253" s="2">
        <f>SUM($E$135,$B$136:B253)</f>
        <v>948</v>
      </c>
      <c r="F253" s="2">
        <f>SUM($D$2:D253)</f>
        <v>13</v>
      </c>
      <c r="G253" s="2">
        <f>SUM($G$135,$C$136:C253)</f>
        <v>935</v>
      </c>
      <c r="H253" s="2">
        <f t="shared" si="3"/>
        <v>0</v>
      </c>
    </row>
    <row r="254" spans="1:8" x14ac:dyDescent="0.25">
      <c r="A254" s="1">
        <v>44103</v>
      </c>
      <c r="B254" s="2"/>
      <c r="C254" s="2"/>
      <c r="D254" s="2"/>
      <c r="E254" s="2">
        <f>SUM($E$135,$B$136:B254)</f>
        <v>948</v>
      </c>
      <c r="F254" s="2">
        <f>SUM($D$2:D254)</f>
        <v>13</v>
      </c>
      <c r="G254" s="2">
        <f>SUM($G$135,$C$136:C254)</f>
        <v>935</v>
      </c>
      <c r="H254" s="2">
        <f t="shared" si="3"/>
        <v>0</v>
      </c>
    </row>
    <row r="255" spans="1:8" x14ac:dyDescent="0.25">
      <c r="A255" s="1">
        <v>44104</v>
      </c>
      <c r="B255" s="2"/>
      <c r="C255" s="2"/>
      <c r="D255" s="2"/>
      <c r="E255" s="2">
        <f>SUM($E$135,$B$136:B255)</f>
        <v>948</v>
      </c>
      <c r="F255" s="2">
        <f>SUM($D$2:D255)</f>
        <v>13</v>
      </c>
      <c r="G255" s="2">
        <f>SUM($G$135,$C$136:C255)</f>
        <v>935</v>
      </c>
      <c r="H255" s="2">
        <f t="shared" si="3"/>
        <v>0</v>
      </c>
    </row>
    <row r="256" spans="1:8" x14ac:dyDescent="0.25">
      <c r="A256" s="1">
        <v>44105</v>
      </c>
      <c r="B256" s="2"/>
      <c r="C256" s="2"/>
      <c r="D256" s="2"/>
      <c r="E256" s="2">
        <f>SUM($E$135,$B$136:B256)</f>
        <v>948</v>
      </c>
      <c r="F256" s="2">
        <f>SUM($D$2:D256)</f>
        <v>13</v>
      </c>
      <c r="G256" s="2">
        <f>SUM($G$135,$C$136:C256)</f>
        <v>935</v>
      </c>
      <c r="H256" s="2">
        <f t="shared" si="3"/>
        <v>0</v>
      </c>
    </row>
    <row r="257" spans="1:8" x14ac:dyDescent="0.25">
      <c r="A257" s="1">
        <v>44106</v>
      </c>
      <c r="B257" s="2"/>
      <c r="C257" s="2"/>
      <c r="D257" s="2"/>
      <c r="E257" s="2">
        <f>SUM($E$135,$B$136:B257)</f>
        <v>948</v>
      </c>
      <c r="F257" s="2">
        <f>SUM($D$2:D257)</f>
        <v>13</v>
      </c>
      <c r="G257" s="2">
        <f>SUM($G$135,$C$136:C257)</f>
        <v>935</v>
      </c>
      <c r="H257" s="2">
        <f t="shared" si="3"/>
        <v>0</v>
      </c>
    </row>
    <row r="258" spans="1:8" x14ac:dyDescent="0.25">
      <c r="A258" s="1">
        <v>44107</v>
      </c>
      <c r="B258" s="2"/>
      <c r="C258" s="2"/>
      <c r="D258" s="2"/>
      <c r="E258" s="2">
        <f>SUM($E$135,$B$136:B258)</f>
        <v>948</v>
      </c>
      <c r="F258" s="2">
        <f>SUM($D$2:D258)</f>
        <v>13</v>
      </c>
      <c r="G258" s="2">
        <f>SUM($G$135,$C$136:C258)</f>
        <v>935</v>
      </c>
      <c r="H258" s="2">
        <f t="shared" si="3"/>
        <v>0</v>
      </c>
    </row>
    <row r="259" spans="1:8" x14ac:dyDescent="0.25">
      <c r="A259" s="1">
        <v>44108</v>
      </c>
      <c r="B259" s="2"/>
      <c r="C259" s="2"/>
      <c r="D259" s="2"/>
      <c r="E259" s="2">
        <f>SUM($E$135,$B$136:B259)</f>
        <v>948</v>
      </c>
      <c r="F259" s="2">
        <f>SUM($D$2:D259)</f>
        <v>13</v>
      </c>
      <c r="G259" s="2">
        <f>SUM($G$135,$C$136:C259)</f>
        <v>935</v>
      </c>
      <c r="H259" s="2">
        <f t="shared" ref="H259:H322" si="4">$E259-SUM($F259,$G259)</f>
        <v>0</v>
      </c>
    </row>
    <row r="260" spans="1:8" x14ac:dyDescent="0.25">
      <c r="A260" s="1">
        <v>44109</v>
      </c>
      <c r="B260" s="2"/>
      <c r="C260" s="2"/>
      <c r="D260" s="2"/>
      <c r="E260" s="2">
        <f>SUM($E$135,$B$136:B260)</f>
        <v>948</v>
      </c>
      <c r="F260" s="2">
        <f>SUM($D$2:D260)</f>
        <v>13</v>
      </c>
      <c r="G260" s="2">
        <f>SUM($G$135,$C$136:C260)</f>
        <v>935</v>
      </c>
      <c r="H260" s="2">
        <f t="shared" si="4"/>
        <v>0</v>
      </c>
    </row>
    <row r="261" spans="1:8" x14ac:dyDescent="0.25">
      <c r="A261" s="1">
        <v>44110</v>
      </c>
      <c r="B261" s="2"/>
      <c r="C261" s="2"/>
      <c r="D261" s="2"/>
      <c r="E261" s="2">
        <f>SUM($E$135,$B$136:B261)</f>
        <v>948</v>
      </c>
      <c r="F261" s="2">
        <f>SUM($D$2:D261)</f>
        <v>13</v>
      </c>
      <c r="G261" s="2">
        <f>SUM($G$135,$C$136:C261)</f>
        <v>935</v>
      </c>
      <c r="H261" s="2">
        <f t="shared" si="4"/>
        <v>0</v>
      </c>
    </row>
    <row r="262" spans="1:8" x14ac:dyDescent="0.25">
      <c r="A262" s="1">
        <v>44111</v>
      </c>
      <c r="B262" s="2"/>
      <c r="C262" s="2"/>
      <c r="D262" s="2"/>
      <c r="E262" s="2">
        <f>SUM($E$135,$B$136:B262)</f>
        <v>948</v>
      </c>
      <c r="F262" s="2">
        <f>SUM($D$2:D262)</f>
        <v>13</v>
      </c>
      <c r="G262" s="2">
        <f>SUM($G$135,$C$136:C262)</f>
        <v>935</v>
      </c>
      <c r="H262" s="2">
        <f t="shared" si="4"/>
        <v>0</v>
      </c>
    </row>
    <row r="263" spans="1:8" x14ac:dyDescent="0.25">
      <c r="A263" s="1">
        <v>44112</v>
      </c>
      <c r="B263" s="2"/>
      <c r="C263" s="2"/>
      <c r="D263" s="2"/>
      <c r="E263" s="2">
        <f>SUM($E$135,$B$136:B263)</f>
        <v>948</v>
      </c>
      <c r="F263" s="2">
        <f>SUM($D$2:D263)</f>
        <v>13</v>
      </c>
      <c r="G263" s="2">
        <f>SUM($G$135,$C$136:C263)</f>
        <v>935</v>
      </c>
      <c r="H263" s="2">
        <f t="shared" si="4"/>
        <v>0</v>
      </c>
    </row>
    <row r="264" spans="1:8" x14ac:dyDescent="0.25">
      <c r="A264" s="1">
        <v>44113</v>
      </c>
      <c r="B264" s="2"/>
      <c r="C264" s="2"/>
      <c r="D264" s="2"/>
      <c r="E264" s="2">
        <f>SUM($E$135,$B$136:B264)</f>
        <v>948</v>
      </c>
      <c r="F264" s="2">
        <f>SUM($D$2:D264)</f>
        <v>13</v>
      </c>
      <c r="G264" s="2">
        <f>SUM($G$135,$C$136:C264)</f>
        <v>935</v>
      </c>
      <c r="H264" s="2">
        <f t="shared" si="4"/>
        <v>0</v>
      </c>
    </row>
    <row r="265" spans="1:8" x14ac:dyDescent="0.25">
      <c r="A265" s="1">
        <v>44114</v>
      </c>
      <c r="B265" s="2"/>
      <c r="C265" s="2"/>
      <c r="D265" s="2"/>
      <c r="E265" s="2">
        <f>SUM($E$135,$B$136:B265)</f>
        <v>948</v>
      </c>
      <c r="F265" s="2">
        <f>SUM($D$2:D265)</f>
        <v>13</v>
      </c>
      <c r="G265" s="2">
        <f>SUM($G$135,$C$136:C265)</f>
        <v>935</v>
      </c>
      <c r="H265" s="2">
        <f t="shared" si="4"/>
        <v>0</v>
      </c>
    </row>
    <row r="266" spans="1:8" x14ac:dyDescent="0.25">
      <c r="A266" s="1">
        <v>44115</v>
      </c>
      <c r="B266" s="2"/>
      <c r="C266" s="2"/>
      <c r="D266" s="2"/>
      <c r="E266" s="2">
        <f>SUM($E$135,$B$136:B266)</f>
        <v>948</v>
      </c>
      <c r="F266" s="2">
        <f>SUM($D$2:D266)</f>
        <v>13</v>
      </c>
      <c r="G266" s="2">
        <f>SUM($G$135,$C$136:C266)</f>
        <v>935</v>
      </c>
      <c r="H266" s="2">
        <f t="shared" si="4"/>
        <v>0</v>
      </c>
    </row>
    <row r="267" spans="1:8" x14ac:dyDescent="0.25">
      <c r="A267" s="1">
        <v>44116</v>
      </c>
      <c r="B267" s="2"/>
      <c r="C267" s="2"/>
      <c r="D267" s="2"/>
      <c r="E267" s="2">
        <f>SUM($E$135,$B$136:B267)</f>
        <v>948</v>
      </c>
      <c r="F267" s="2">
        <f>SUM($D$2:D267)</f>
        <v>13</v>
      </c>
      <c r="G267" s="2">
        <f>SUM($G$135,$C$136:C267)</f>
        <v>935</v>
      </c>
      <c r="H267" s="2">
        <f t="shared" si="4"/>
        <v>0</v>
      </c>
    </row>
    <row r="268" spans="1:8" x14ac:dyDescent="0.25">
      <c r="A268" s="1">
        <v>44117</v>
      </c>
      <c r="B268" s="2"/>
      <c r="C268" s="2"/>
      <c r="D268" s="2"/>
      <c r="E268" s="2">
        <f>SUM($E$135,$B$136:B268)</f>
        <v>948</v>
      </c>
      <c r="F268" s="2">
        <f>SUM($D$2:D268)</f>
        <v>13</v>
      </c>
      <c r="G268" s="2">
        <f>SUM($G$135,$C$136:C268)</f>
        <v>935</v>
      </c>
      <c r="H268" s="2">
        <f t="shared" si="4"/>
        <v>0</v>
      </c>
    </row>
    <row r="269" spans="1:8" x14ac:dyDescent="0.25">
      <c r="A269" s="1">
        <v>44118</v>
      </c>
      <c r="B269" s="2"/>
      <c r="C269" s="2"/>
      <c r="D269" s="2"/>
      <c r="E269" s="2">
        <f>SUM($E$135,$B$136:B269)</f>
        <v>948</v>
      </c>
      <c r="F269" s="2">
        <f>SUM($D$2:D269)</f>
        <v>13</v>
      </c>
      <c r="G269" s="2">
        <f>SUM($G$135,$C$136:C269)</f>
        <v>935</v>
      </c>
      <c r="H269" s="2">
        <f t="shared" si="4"/>
        <v>0</v>
      </c>
    </row>
    <row r="270" spans="1:8" x14ac:dyDescent="0.25">
      <c r="A270" s="1">
        <v>44119</v>
      </c>
      <c r="B270" s="2"/>
      <c r="C270" s="2"/>
      <c r="D270" s="2"/>
      <c r="E270" s="2">
        <f>SUM($E$135,$B$136:B270)</f>
        <v>948</v>
      </c>
      <c r="F270" s="2">
        <f>SUM($D$2:D270)</f>
        <v>13</v>
      </c>
      <c r="G270" s="2">
        <f>SUM($G$135,$C$136:C270)</f>
        <v>935</v>
      </c>
      <c r="H270" s="2">
        <f t="shared" si="4"/>
        <v>0</v>
      </c>
    </row>
    <row r="271" spans="1:8" x14ac:dyDescent="0.25">
      <c r="A271" s="1">
        <v>44120</v>
      </c>
      <c r="B271" s="2"/>
      <c r="C271" s="2"/>
      <c r="D271" s="2"/>
      <c r="E271" s="2">
        <f>SUM($E$135,$B$136:B271)</f>
        <v>948</v>
      </c>
      <c r="F271" s="2">
        <f>SUM($D$2:D271)</f>
        <v>13</v>
      </c>
      <c r="G271" s="2">
        <f>SUM($G$135,$C$136:C271)</f>
        <v>935</v>
      </c>
      <c r="H271" s="2">
        <f t="shared" si="4"/>
        <v>0</v>
      </c>
    </row>
    <row r="272" spans="1:8" x14ac:dyDescent="0.25">
      <c r="A272" s="1">
        <v>44121</v>
      </c>
      <c r="B272" s="2"/>
      <c r="C272" s="2"/>
      <c r="D272" s="2"/>
      <c r="E272" s="2">
        <f>SUM($E$135,$B$136:B272)</f>
        <v>948</v>
      </c>
      <c r="F272" s="2">
        <f>SUM($D$2:D272)</f>
        <v>13</v>
      </c>
      <c r="G272" s="2">
        <f>SUM($G$135,$C$136:C272)</f>
        <v>935</v>
      </c>
      <c r="H272" s="2">
        <f t="shared" si="4"/>
        <v>0</v>
      </c>
    </row>
    <row r="273" spans="1:8" x14ac:dyDescent="0.25">
      <c r="A273" s="1">
        <v>44122</v>
      </c>
      <c r="B273" s="2"/>
      <c r="C273" s="2"/>
      <c r="D273" s="2"/>
      <c r="E273" s="2">
        <f>SUM($E$135,$B$136:B273)</f>
        <v>948</v>
      </c>
      <c r="F273" s="2">
        <f>SUM($D$2:D273)</f>
        <v>13</v>
      </c>
      <c r="G273" s="2">
        <f>SUM($G$135,$C$136:C273)</f>
        <v>935</v>
      </c>
      <c r="H273" s="2">
        <f t="shared" si="4"/>
        <v>0</v>
      </c>
    </row>
    <row r="274" spans="1:8" x14ac:dyDescent="0.25">
      <c r="A274" s="1">
        <v>44123</v>
      </c>
      <c r="B274" s="2"/>
      <c r="C274" s="2"/>
      <c r="D274" s="2"/>
      <c r="E274" s="2">
        <f>SUM($E$135,$B$136:B274)</f>
        <v>948</v>
      </c>
      <c r="F274" s="2">
        <f>SUM($D$2:D274)</f>
        <v>13</v>
      </c>
      <c r="G274" s="2">
        <f>SUM($G$135,$C$136:C274)</f>
        <v>935</v>
      </c>
      <c r="H274" s="2">
        <f t="shared" si="4"/>
        <v>0</v>
      </c>
    </row>
    <row r="275" spans="1:8" x14ac:dyDescent="0.25">
      <c r="A275" s="1">
        <v>44124</v>
      </c>
      <c r="B275" s="2"/>
      <c r="C275" s="2"/>
      <c r="D275" s="2"/>
      <c r="E275" s="2">
        <f>SUM($E$135,$B$136:B275)</f>
        <v>948</v>
      </c>
      <c r="F275" s="2">
        <f>SUM($D$2:D275)</f>
        <v>13</v>
      </c>
      <c r="G275" s="2">
        <f>SUM($G$135,$C$136:C275)</f>
        <v>935</v>
      </c>
      <c r="H275" s="2">
        <f t="shared" si="4"/>
        <v>0</v>
      </c>
    </row>
    <row r="276" spans="1:8" x14ac:dyDescent="0.25">
      <c r="A276" s="1">
        <v>44125</v>
      </c>
      <c r="B276" s="2"/>
      <c r="C276" s="2"/>
      <c r="D276" s="2"/>
      <c r="E276" s="2">
        <f>SUM($E$135,$B$136:B276)</f>
        <v>948</v>
      </c>
      <c r="F276" s="2">
        <f>SUM($D$2:D276)</f>
        <v>13</v>
      </c>
      <c r="G276" s="2">
        <f>SUM($G$135,$C$136:C276)</f>
        <v>935</v>
      </c>
      <c r="H276" s="2">
        <f t="shared" si="4"/>
        <v>0</v>
      </c>
    </row>
    <row r="277" spans="1:8" x14ac:dyDescent="0.25">
      <c r="A277" s="1">
        <v>44126</v>
      </c>
      <c r="B277" s="2"/>
      <c r="C277" s="2"/>
      <c r="D277" s="2"/>
      <c r="E277" s="2">
        <f>SUM($E$135,$B$136:B277)</f>
        <v>948</v>
      </c>
      <c r="F277" s="2">
        <f>SUM($D$2:D277)</f>
        <v>13</v>
      </c>
      <c r="G277" s="2">
        <f>SUM($G$135,$C$136:C277)</f>
        <v>935</v>
      </c>
      <c r="H277" s="2">
        <f t="shared" si="4"/>
        <v>0</v>
      </c>
    </row>
    <row r="278" spans="1:8" x14ac:dyDescent="0.25">
      <c r="A278" s="1">
        <v>44127</v>
      </c>
      <c r="B278" s="2"/>
      <c r="C278" s="2"/>
      <c r="D278" s="2"/>
      <c r="E278" s="2">
        <f>SUM($E$135,$B$136:B278)</f>
        <v>948</v>
      </c>
      <c r="F278" s="2">
        <f>SUM($D$2:D278)</f>
        <v>13</v>
      </c>
      <c r="G278" s="2">
        <f>SUM($G$135,$C$136:C278)</f>
        <v>935</v>
      </c>
      <c r="H278" s="2">
        <f t="shared" si="4"/>
        <v>0</v>
      </c>
    </row>
    <row r="279" spans="1:8" x14ac:dyDescent="0.25">
      <c r="A279" s="1">
        <v>44128</v>
      </c>
      <c r="B279" s="2"/>
      <c r="C279" s="2"/>
      <c r="D279" s="2"/>
      <c r="E279" s="2">
        <f>SUM($E$135,$B$136:B279)</f>
        <v>948</v>
      </c>
      <c r="F279" s="2">
        <f>SUM($D$2:D279)</f>
        <v>13</v>
      </c>
      <c r="G279" s="2">
        <f>SUM($G$135,$C$136:C279)</f>
        <v>935</v>
      </c>
      <c r="H279" s="2">
        <f t="shared" si="4"/>
        <v>0</v>
      </c>
    </row>
    <row r="280" spans="1:8" x14ac:dyDescent="0.25">
      <c r="A280" s="1">
        <v>44129</v>
      </c>
      <c r="B280" s="2"/>
      <c r="C280" s="2"/>
      <c r="D280" s="2"/>
      <c r="E280" s="2">
        <f>SUM($E$135,$B$136:B280)</f>
        <v>948</v>
      </c>
      <c r="F280" s="2">
        <f>SUM($D$2:D280)</f>
        <v>13</v>
      </c>
      <c r="G280" s="2">
        <f>SUM($G$135,$C$136:C280)</f>
        <v>935</v>
      </c>
      <c r="H280" s="2">
        <f t="shared" si="4"/>
        <v>0</v>
      </c>
    </row>
    <row r="281" spans="1:8" x14ac:dyDescent="0.25">
      <c r="A281" s="1">
        <v>44130</v>
      </c>
      <c r="B281" s="2">
        <v>1</v>
      </c>
      <c r="C281" s="2">
        <v>0</v>
      </c>
      <c r="D281" s="2"/>
      <c r="E281" s="2">
        <f>SUM($E$135,$B$136:B281)</f>
        <v>949</v>
      </c>
      <c r="F281" s="2">
        <f>SUM($D$2:D281)</f>
        <v>13</v>
      </c>
      <c r="G281" s="2">
        <f>SUM($G$135,$C$136:C281)</f>
        <v>935</v>
      </c>
      <c r="H281" s="2">
        <f t="shared" si="4"/>
        <v>1</v>
      </c>
    </row>
    <row r="282" spans="1:8" x14ac:dyDescent="0.25">
      <c r="A282" s="1">
        <v>44131</v>
      </c>
      <c r="B282" s="2"/>
      <c r="C282" s="2"/>
      <c r="D282" s="2"/>
      <c r="E282" s="2">
        <f>SUM($E$135,$B$136:B282)</f>
        <v>949</v>
      </c>
      <c r="F282" s="2">
        <f>SUM($D$2:D282)</f>
        <v>13</v>
      </c>
      <c r="G282" s="2">
        <f>SUM($G$135,$C$136:C282)</f>
        <v>935</v>
      </c>
      <c r="H282" s="2">
        <f t="shared" si="4"/>
        <v>1</v>
      </c>
    </row>
    <row r="283" spans="1:8" x14ac:dyDescent="0.25">
      <c r="A283" s="1">
        <v>44132</v>
      </c>
      <c r="B283" s="2"/>
      <c r="C283" s="2"/>
      <c r="D283" s="2"/>
      <c r="E283" s="2">
        <f>SUM($E$135,$B$136:B283)</f>
        <v>949</v>
      </c>
      <c r="F283" s="2">
        <f>SUM($D$2:D283)</f>
        <v>13</v>
      </c>
      <c r="G283" s="2">
        <f>SUM($G$135,$C$136:C283)</f>
        <v>935</v>
      </c>
      <c r="H283" s="2">
        <f t="shared" si="4"/>
        <v>1</v>
      </c>
    </row>
    <row r="284" spans="1:8" x14ac:dyDescent="0.25">
      <c r="A284" s="1">
        <v>44133</v>
      </c>
      <c r="B284" s="2"/>
      <c r="C284" s="2"/>
      <c r="D284" s="2"/>
      <c r="E284" s="2">
        <f>SUM($E$135,$B$136:B284)</f>
        <v>949</v>
      </c>
      <c r="F284" s="2">
        <f>SUM($D$2:D284)</f>
        <v>13</v>
      </c>
      <c r="G284" s="2">
        <f>SUM($G$135,$C$136:C284)</f>
        <v>935</v>
      </c>
      <c r="H284" s="2">
        <f t="shared" si="4"/>
        <v>1</v>
      </c>
    </row>
    <row r="285" spans="1:8" x14ac:dyDescent="0.25">
      <c r="A285" s="1">
        <v>44134</v>
      </c>
      <c r="B285" s="2"/>
      <c r="C285" s="2"/>
      <c r="D285" s="2"/>
      <c r="E285" s="2">
        <f>SUM($E$135,$B$136:B285)</f>
        <v>949</v>
      </c>
      <c r="F285" s="2">
        <f>SUM($D$2:D285)</f>
        <v>13</v>
      </c>
      <c r="G285" s="2">
        <f>SUM($G$135,$C$136:C285)</f>
        <v>935</v>
      </c>
      <c r="H285" s="2">
        <f t="shared" si="4"/>
        <v>1</v>
      </c>
    </row>
    <row r="286" spans="1:8" x14ac:dyDescent="0.25">
      <c r="A286" s="1">
        <v>44135</v>
      </c>
      <c r="B286" s="2"/>
      <c r="C286" s="2"/>
      <c r="D286" s="2"/>
      <c r="E286" s="2">
        <f>SUM($E$135,$B$136:B286)</f>
        <v>949</v>
      </c>
      <c r="F286" s="2">
        <f>SUM($D$2:D286)</f>
        <v>13</v>
      </c>
      <c r="G286" s="2">
        <f>SUM($G$135,$C$136:C286)</f>
        <v>935</v>
      </c>
      <c r="H286" s="2">
        <f t="shared" si="4"/>
        <v>1</v>
      </c>
    </row>
    <row r="287" spans="1:8" x14ac:dyDescent="0.25">
      <c r="A287" s="1">
        <v>44136</v>
      </c>
      <c r="B287" s="2"/>
      <c r="C287" s="2"/>
      <c r="D287" s="2"/>
      <c r="E287" s="2">
        <f>SUM($E$135,$B$136:B287)</f>
        <v>949</v>
      </c>
      <c r="F287" s="2">
        <f>SUM($D$2:D287)</f>
        <v>13</v>
      </c>
      <c r="G287" s="2">
        <f>SUM($G$135,$C$136:C287)</f>
        <v>935</v>
      </c>
      <c r="H287" s="2">
        <f t="shared" si="4"/>
        <v>1</v>
      </c>
    </row>
    <row r="288" spans="1:8" x14ac:dyDescent="0.25">
      <c r="A288" s="1">
        <v>44137</v>
      </c>
      <c r="B288" s="2"/>
      <c r="C288" s="2"/>
      <c r="D288" s="2"/>
      <c r="E288" s="2">
        <f>SUM($E$135,$B$136:B288)</f>
        <v>949</v>
      </c>
      <c r="F288" s="2">
        <f>SUM($D$2:D288)</f>
        <v>13</v>
      </c>
      <c r="G288" s="2">
        <f>SUM($G$135,$C$136:C288)</f>
        <v>935</v>
      </c>
      <c r="H288" s="2">
        <f t="shared" si="4"/>
        <v>1</v>
      </c>
    </row>
    <row r="289" spans="1:8" x14ac:dyDescent="0.25">
      <c r="A289" s="1">
        <v>44138</v>
      </c>
      <c r="B289" s="2"/>
      <c r="C289" s="2"/>
      <c r="D289" s="2"/>
      <c r="E289" s="2">
        <f>SUM($E$135,$B$136:B289)</f>
        <v>949</v>
      </c>
      <c r="F289" s="2">
        <f>SUM($D$2:D289)</f>
        <v>13</v>
      </c>
      <c r="G289" s="2">
        <f>SUM($G$135,$C$136:C289)</f>
        <v>935</v>
      </c>
      <c r="H289" s="2">
        <f t="shared" si="4"/>
        <v>1</v>
      </c>
    </row>
    <row r="290" spans="1:8" x14ac:dyDescent="0.25">
      <c r="A290" s="1">
        <v>44139</v>
      </c>
      <c r="B290" s="2"/>
      <c r="C290" s="2"/>
      <c r="D290" s="2"/>
      <c r="E290" s="2">
        <f>SUM($E$135,$B$136:B290)</f>
        <v>949</v>
      </c>
      <c r="F290" s="2">
        <f>SUM($D$2:D290)</f>
        <v>13</v>
      </c>
      <c r="G290" s="2">
        <f>SUM($G$135,$C$136:C290)</f>
        <v>935</v>
      </c>
      <c r="H290" s="2">
        <f t="shared" si="4"/>
        <v>1</v>
      </c>
    </row>
    <row r="291" spans="1:8" x14ac:dyDescent="0.25">
      <c r="A291" s="1">
        <v>44140</v>
      </c>
      <c r="B291" s="2"/>
      <c r="C291" s="2"/>
      <c r="D291" s="2"/>
      <c r="E291" s="2">
        <f>SUM($E$135,$B$136:B291)</f>
        <v>949</v>
      </c>
      <c r="F291" s="2">
        <f>SUM($D$2:D291)</f>
        <v>13</v>
      </c>
      <c r="G291" s="2">
        <f>SUM($G$135,$C$136:C291)</f>
        <v>935</v>
      </c>
      <c r="H291" s="2">
        <f t="shared" si="4"/>
        <v>1</v>
      </c>
    </row>
    <row r="292" spans="1:8" x14ac:dyDescent="0.25">
      <c r="A292" s="1">
        <v>44141</v>
      </c>
      <c r="B292" s="2"/>
      <c r="C292" s="2"/>
      <c r="D292" s="2"/>
      <c r="E292" s="2">
        <f>SUM($E$135,$B$136:B292)</f>
        <v>949</v>
      </c>
      <c r="F292" s="2">
        <f>SUM($D$2:D292)</f>
        <v>13</v>
      </c>
      <c r="G292" s="2">
        <f>SUM($G$135,$C$136:C292)</f>
        <v>935</v>
      </c>
      <c r="H292" s="2">
        <f t="shared" si="4"/>
        <v>1</v>
      </c>
    </row>
    <row r="293" spans="1:8" x14ac:dyDescent="0.25">
      <c r="A293" s="1">
        <v>44142</v>
      </c>
      <c r="B293" s="2"/>
      <c r="C293" s="2"/>
      <c r="D293" s="2"/>
      <c r="E293" s="2">
        <f>SUM($E$135,$B$136:B293)</f>
        <v>949</v>
      </c>
      <c r="F293" s="2">
        <f>SUM($D$2:D293)</f>
        <v>13</v>
      </c>
      <c r="G293" s="2">
        <f>SUM($G$135,$C$136:C293)</f>
        <v>935</v>
      </c>
      <c r="H293" s="2">
        <f t="shared" si="4"/>
        <v>1</v>
      </c>
    </row>
    <row r="294" spans="1:8" x14ac:dyDescent="0.25">
      <c r="A294" s="1">
        <v>44143</v>
      </c>
      <c r="B294" s="2"/>
      <c r="C294" s="2"/>
      <c r="D294" s="2"/>
      <c r="E294" s="2">
        <f>SUM($E$135,$B$136:B294)</f>
        <v>949</v>
      </c>
      <c r="F294" s="2">
        <f>SUM($D$2:D294)</f>
        <v>13</v>
      </c>
      <c r="G294" s="2">
        <f>SUM($G$135,$C$136:C294)</f>
        <v>935</v>
      </c>
      <c r="H294" s="2">
        <f t="shared" si="4"/>
        <v>1</v>
      </c>
    </row>
    <row r="295" spans="1:8" x14ac:dyDescent="0.25">
      <c r="A295" s="1">
        <v>44144</v>
      </c>
      <c r="B295" s="2"/>
      <c r="C295" s="2"/>
      <c r="D295" s="2"/>
      <c r="E295" s="2">
        <f>SUM($E$135,$B$136:B295)</f>
        <v>949</v>
      </c>
      <c r="F295" s="2">
        <f>SUM($D$2:D295)</f>
        <v>13</v>
      </c>
      <c r="G295" s="2">
        <f>SUM($G$135,$C$136:C295)</f>
        <v>935</v>
      </c>
      <c r="H295" s="2">
        <f t="shared" si="4"/>
        <v>1</v>
      </c>
    </row>
    <row r="296" spans="1:8" x14ac:dyDescent="0.25">
      <c r="A296" s="1">
        <v>44145</v>
      </c>
      <c r="B296" s="2"/>
      <c r="C296" s="2"/>
      <c r="D296" s="2"/>
      <c r="E296" s="2">
        <f>SUM($E$135,$B$136:B296)</f>
        <v>949</v>
      </c>
      <c r="F296" s="2">
        <f>SUM($D$2:D296)</f>
        <v>13</v>
      </c>
      <c r="G296" s="2">
        <f>SUM($G$135,$C$136:C296)</f>
        <v>935</v>
      </c>
      <c r="H296" s="2">
        <f t="shared" si="4"/>
        <v>1</v>
      </c>
    </row>
    <row r="297" spans="1:8" x14ac:dyDescent="0.25">
      <c r="A297" s="1">
        <v>44146</v>
      </c>
      <c r="B297" s="2">
        <v>0</v>
      </c>
      <c r="C297" s="2">
        <v>1</v>
      </c>
      <c r="D297" s="2"/>
      <c r="E297" s="2">
        <f>SUM($E$135,$B$136:B297)</f>
        <v>949</v>
      </c>
      <c r="F297" s="2">
        <f>SUM($D$2:D297)</f>
        <v>13</v>
      </c>
      <c r="G297" s="2">
        <f>SUM($G$135,$C$136:C297)</f>
        <v>936</v>
      </c>
      <c r="H297" s="2">
        <f t="shared" si="4"/>
        <v>0</v>
      </c>
    </row>
    <row r="298" spans="1:8" x14ac:dyDescent="0.25">
      <c r="A298" s="1">
        <v>44147</v>
      </c>
      <c r="B298" s="2"/>
      <c r="C298" s="2"/>
      <c r="D298" s="2"/>
      <c r="E298" s="2">
        <f>SUM($E$135,$B$136:B298)</f>
        <v>949</v>
      </c>
      <c r="F298" s="2">
        <f>SUM($D$2:D298)</f>
        <v>13</v>
      </c>
      <c r="G298" s="2">
        <f>SUM($G$135,$C$136:C298)</f>
        <v>936</v>
      </c>
      <c r="H298" s="2">
        <f t="shared" si="4"/>
        <v>0</v>
      </c>
    </row>
    <row r="299" spans="1:8" x14ac:dyDescent="0.25">
      <c r="A299" s="1">
        <v>44148</v>
      </c>
      <c r="B299" s="2"/>
      <c r="C299" s="2"/>
      <c r="D299" s="2"/>
      <c r="E299" s="2">
        <f>SUM($E$135,$B$136:B299)</f>
        <v>949</v>
      </c>
      <c r="F299" s="2">
        <f>SUM($D$2:D299)</f>
        <v>13</v>
      </c>
      <c r="G299" s="2">
        <f>SUM($G$135,$C$136:C299)</f>
        <v>936</v>
      </c>
      <c r="H299" s="2">
        <f t="shared" si="4"/>
        <v>0</v>
      </c>
    </row>
    <row r="300" spans="1:8" x14ac:dyDescent="0.25">
      <c r="A300" s="1">
        <v>44149</v>
      </c>
      <c r="B300" s="2"/>
      <c r="C300" s="2"/>
      <c r="D300" s="2"/>
      <c r="E300" s="2">
        <f>SUM($E$135,$B$136:B300)</f>
        <v>949</v>
      </c>
      <c r="F300" s="2">
        <f>SUM($D$2:D300)</f>
        <v>13</v>
      </c>
      <c r="G300" s="2">
        <f>SUM($G$135,$C$136:C300)</f>
        <v>936</v>
      </c>
      <c r="H300" s="2">
        <f t="shared" si="4"/>
        <v>0</v>
      </c>
    </row>
    <row r="301" spans="1:8" x14ac:dyDescent="0.25">
      <c r="A301" s="1">
        <v>44150</v>
      </c>
      <c r="B301" s="2"/>
      <c r="C301" s="2"/>
      <c r="D301" s="2"/>
      <c r="E301" s="2">
        <f>SUM($E$135,$B$136:B301)</f>
        <v>949</v>
      </c>
      <c r="F301" s="2">
        <f>SUM($D$2:D301)</f>
        <v>13</v>
      </c>
      <c r="G301" s="2">
        <f>SUM($G$135,$C$136:C301)</f>
        <v>936</v>
      </c>
      <c r="H301" s="2">
        <f t="shared" si="4"/>
        <v>0</v>
      </c>
    </row>
    <row r="302" spans="1:8" x14ac:dyDescent="0.25">
      <c r="A302" s="1">
        <v>44151</v>
      </c>
      <c r="B302" s="2"/>
      <c r="C302" s="2"/>
      <c r="D302" s="2"/>
      <c r="E302" s="2">
        <f>SUM($E$135,$B$136:B302)</f>
        <v>949</v>
      </c>
      <c r="F302" s="2">
        <f>SUM($D$2:D302)</f>
        <v>13</v>
      </c>
      <c r="G302" s="2">
        <f>SUM($G$135,$C$136:C302)</f>
        <v>936</v>
      </c>
      <c r="H302" s="2">
        <f t="shared" si="4"/>
        <v>0</v>
      </c>
    </row>
    <row r="303" spans="1:8" x14ac:dyDescent="0.25">
      <c r="A303" s="1">
        <v>44152</v>
      </c>
      <c r="B303" s="2"/>
      <c r="C303" s="2"/>
      <c r="D303" s="2"/>
      <c r="E303" s="2">
        <f>SUM($E$135,$B$136:B303)</f>
        <v>949</v>
      </c>
      <c r="F303" s="2">
        <f>SUM($D$2:D303)</f>
        <v>13</v>
      </c>
      <c r="G303" s="2">
        <f>SUM($G$135,$C$136:C303)</f>
        <v>936</v>
      </c>
      <c r="H303" s="2">
        <f t="shared" si="4"/>
        <v>0</v>
      </c>
    </row>
    <row r="304" spans="1:8" x14ac:dyDescent="0.25">
      <c r="A304" s="1">
        <v>44153</v>
      </c>
      <c r="B304" s="2"/>
      <c r="C304" s="2"/>
      <c r="D304" s="2"/>
      <c r="E304" s="2">
        <f>SUM($E$135,$B$136:B304)</f>
        <v>949</v>
      </c>
      <c r="F304" s="2">
        <f>SUM($D$2:D304)</f>
        <v>13</v>
      </c>
      <c r="G304" s="2">
        <f>SUM($G$135,$C$136:C304)</f>
        <v>936</v>
      </c>
      <c r="H304" s="2">
        <f t="shared" si="4"/>
        <v>0</v>
      </c>
    </row>
    <row r="305" spans="1:8" x14ac:dyDescent="0.25">
      <c r="A305" s="1">
        <v>44154</v>
      </c>
      <c r="B305" s="2"/>
      <c r="C305" s="2"/>
      <c r="D305" s="2"/>
      <c r="E305" s="2">
        <f>SUM($E$135,$B$136:B305)</f>
        <v>949</v>
      </c>
      <c r="F305" s="2">
        <f>SUM($D$2:D305)</f>
        <v>13</v>
      </c>
      <c r="G305" s="2">
        <f>SUM($G$135,$C$136:C305)</f>
        <v>936</v>
      </c>
      <c r="H305" s="2">
        <f t="shared" si="4"/>
        <v>0</v>
      </c>
    </row>
    <row r="306" spans="1:8" x14ac:dyDescent="0.25">
      <c r="A306" s="1">
        <v>44155</v>
      </c>
      <c r="B306" s="2"/>
      <c r="C306" s="2"/>
      <c r="D306" s="2"/>
      <c r="E306" s="2">
        <f>SUM($E$135,$B$136:B306)</f>
        <v>949</v>
      </c>
      <c r="F306" s="2">
        <f>SUM($D$2:D306)</f>
        <v>13</v>
      </c>
      <c r="G306" s="2">
        <f>SUM($G$135,$C$136:C306)</f>
        <v>936</v>
      </c>
      <c r="H306" s="2">
        <f t="shared" si="4"/>
        <v>0</v>
      </c>
    </row>
    <row r="307" spans="1:8" x14ac:dyDescent="0.25">
      <c r="A307" s="1">
        <v>44156</v>
      </c>
      <c r="B307" s="2"/>
      <c r="C307" s="2"/>
      <c r="D307" s="2"/>
      <c r="E307" s="2">
        <f>SUM($E$135,$B$136:B307)</f>
        <v>949</v>
      </c>
      <c r="F307" s="2">
        <f>SUM($D$2:D307)</f>
        <v>13</v>
      </c>
      <c r="G307" s="2">
        <f>SUM($G$135,$C$136:C307)</f>
        <v>936</v>
      </c>
      <c r="H307" s="2">
        <f t="shared" si="4"/>
        <v>0</v>
      </c>
    </row>
    <row r="308" spans="1:8" x14ac:dyDescent="0.25">
      <c r="A308" s="1">
        <v>44157</v>
      </c>
      <c r="B308" s="2"/>
      <c r="C308" s="2"/>
      <c r="D308" s="2"/>
      <c r="E308" s="2">
        <f>SUM($E$135,$B$136:B308)</f>
        <v>949</v>
      </c>
      <c r="F308" s="2">
        <f>SUM($D$2:D308)</f>
        <v>13</v>
      </c>
      <c r="G308" s="2">
        <f>SUM($G$135,$C$136:C308)</f>
        <v>936</v>
      </c>
      <c r="H308" s="2">
        <f t="shared" si="4"/>
        <v>0</v>
      </c>
    </row>
    <row r="309" spans="1:8" x14ac:dyDescent="0.25">
      <c r="A309" s="1">
        <v>44158</v>
      </c>
      <c r="B309" s="2"/>
      <c r="C309" s="2"/>
      <c r="D309" s="2"/>
      <c r="E309" s="2">
        <f>SUM($E$135,$B$136:B309)</f>
        <v>949</v>
      </c>
      <c r="F309" s="2">
        <f>SUM($D$2:D309)</f>
        <v>13</v>
      </c>
      <c r="G309" s="2">
        <f>SUM($G$135,$C$136:C309)</f>
        <v>936</v>
      </c>
      <c r="H309" s="2">
        <f t="shared" si="4"/>
        <v>0</v>
      </c>
    </row>
    <row r="310" spans="1:8" x14ac:dyDescent="0.25">
      <c r="A310" s="1">
        <v>44159</v>
      </c>
      <c r="B310" s="2"/>
      <c r="C310" s="2"/>
      <c r="D310" s="2"/>
      <c r="E310" s="2">
        <f>SUM($E$135,$B$136:B310)</f>
        <v>949</v>
      </c>
      <c r="F310" s="2">
        <f>SUM($D$2:D310)</f>
        <v>13</v>
      </c>
      <c r="G310" s="2">
        <f>SUM($G$135,$C$136:C310)</f>
        <v>936</v>
      </c>
      <c r="H310" s="2">
        <f t="shared" si="4"/>
        <v>0</v>
      </c>
    </row>
    <row r="311" spans="1:8" x14ac:dyDescent="0.25">
      <c r="A311" s="1">
        <v>44160</v>
      </c>
      <c r="B311" s="2"/>
      <c r="C311" s="2"/>
      <c r="D311" s="2"/>
      <c r="E311" s="2">
        <f>SUM($E$135,$B$136:B311)</f>
        <v>949</v>
      </c>
      <c r="F311" s="2">
        <f>SUM($D$2:D311)</f>
        <v>13</v>
      </c>
      <c r="G311" s="2">
        <f>SUM($G$135,$C$136:C311)</f>
        <v>936</v>
      </c>
      <c r="H311" s="2">
        <f t="shared" si="4"/>
        <v>0</v>
      </c>
    </row>
    <row r="312" spans="1:8" x14ac:dyDescent="0.25">
      <c r="A312" s="1">
        <v>44161</v>
      </c>
      <c r="B312" s="2"/>
      <c r="C312" s="2"/>
      <c r="D312" s="2"/>
      <c r="E312" s="2">
        <f>SUM($E$135,$B$136:B312)</f>
        <v>949</v>
      </c>
      <c r="F312" s="2">
        <f>SUM($D$2:D312)</f>
        <v>13</v>
      </c>
      <c r="G312" s="2">
        <f>SUM($G$135,$C$136:C312)</f>
        <v>936</v>
      </c>
      <c r="H312" s="2">
        <f t="shared" si="4"/>
        <v>0</v>
      </c>
    </row>
    <row r="313" spans="1:8" x14ac:dyDescent="0.25">
      <c r="A313" s="1">
        <v>44162</v>
      </c>
      <c r="B313" s="2"/>
      <c r="C313" s="2"/>
      <c r="D313" s="2"/>
      <c r="E313" s="2">
        <f>SUM($E$135,$B$136:B313)</f>
        <v>949</v>
      </c>
      <c r="F313" s="2">
        <f>SUM($D$2:D313)</f>
        <v>13</v>
      </c>
      <c r="G313" s="2">
        <f>SUM($G$135,$C$136:C313)</f>
        <v>936</v>
      </c>
      <c r="H313" s="2">
        <f t="shared" si="4"/>
        <v>0</v>
      </c>
    </row>
    <row r="314" spans="1:8" x14ac:dyDescent="0.25">
      <c r="A314" s="1">
        <v>44163</v>
      </c>
      <c r="B314" s="2"/>
      <c r="C314" s="2"/>
      <c r="D314" s="2"/>
      <c r="E314" s="2">
        <f>SUM($E$135,$B$136:B314)</f>
        <v>949</v>
      </c>
      <c r="F314" s="2">
        <f>SUM($D$2:D314)</f>
        <v>13</v>
      </c>
      <c r="G314" s="2">
        <f>SUM($G$135,$C$136:C314)</f>
        <v>936</v>
      </c>
      <c r="H314" s="2">
        <f t="shared" si="4"/>
        <v>0</v>
      </c>
    </row>
    <row r="315" spans="1:8" x14ac:dyDescent="0.25">
      <c r="A315" s="1">
        <v>44164</v>
      </c>
      <c r="B315" s="2"/>
      <c r="C315" s="2"/>
      <c r="D315" s="2"/>
      <c r="E315" s="2">
        <f>SUM($E$135,$B$136:B315)</f>
        <v>949</v>
      </c>
      <c r="F315" s="2">
        <f>SUM($D$2:D315)</f>
        <v>13</v>
      </c>
      <c r="G315" s="2">
        <f>SUM($G$135,$C$136:C315)</f>
        <v>936</v>
      </c>
      <c r="H315" s="2">
        <f t="shared" si="4"/>
        <v>0</v>
      </c>
    </row>
    <row r="316" spans="1:8" x14ac:dyDescent="0.25">
      <c r="A316" s="1">
        <v>44165</v>
      </c>
      <c r="B316" s="2"/>
      <c r="C316" s="2"/>
      <c r="D316" s="2"/>
      <c r="E316" s="2">
        <f>SUM($E$135,$B$136:B316)</f>
        <v>949</v>
      </c>
      <c r="F316" s="2">
        <f>SUM($D$2:D316)</f>
        <v>13</v>
      </c>
      <c r="G316" s="2">
        <f>SUM($G$135,$C$136:C316)</f>
        <v>936</v>
      </c>
      <c r="H316" s="2">
        <f t="shared" si="4"/>
        <v>0</v>
      </c>
    </row>
    <row r="317" spans="1:8" x14ac:dyDescent="0.25">
      <c r="A317" s="1">
        <v>44166</v>
      </c>
      <c r="B317" s="2"/>
      <c r="C317" s="2"/>
      <c r="D317" s="2"/>
      <c r="E317" s="2">
        <f>SUM($E$135,$B$136:B317)</f>
        <v>949</v>
      </c>
      <c r="F317" s="2">
        <f>SUM($D$2:D317)</f>
        <v>13</v>
      </c>
      <c r="G317" s="2">
        <f>SUM($G$135,$C$136:C317)</f>
        <v>936</v>
      </c>
      <c r="H317" s="2">
        <f t="shared" si="4"/>
        <v>0</v>
      </c>
    </row>
    <row r="318" spans="1:8" x14ac:dyDescent="0.25">
      <c r="A318" s="1">
        <v>44167</v>
      </c>
      <c r="B318" s="2"/>
      <c r="C318" s="2"/>
      <c r="D318" s="2"/>
      <c r="E318" s="2">
        <f>SUM($E$135,$B$136:B318)</f>
        <v>949</v>
      </c>
      <c r="F318" s="2">
        <f>SUM($D$2:D318)</f>
        <v>13</v>
      </c>
      <c r="G318" s="2">
        <f>SUM($G$135,$C$136:C318)</f>
        <v>936</v>
      </c>
      <c r="H318" s="2">
        <f t="shared" si="4"/>
        <v>0</v>
      </c>
    </row>
    <row r="319" spans="1:8" x14ac:dyDescent="0.25">
      <c r="A319" s="1">
        <v>44168</v>
      </c>
      <c r="B319" s="2"/>
      <c r="C319" s="2"/>
      <c r="D319" s="2"/>
      <c r="E319" s="2">
        <f>SUM($E$135,$B$136:B319)</f>
        <v>949</v>
      </c>
      <c r="F319" s="2">
        <f>SUM($D$2:D319)</f>
        <v>13</v>
      </c>
      <c r="G319" s="2">
        <f>SUM($G$135,$C$136:C319)</f>
        <v>936</v>
      </c>
      <c r="H319" s="2">
        <f t="shared" si="4"/>
        <v>0</v>
      </c>
    </row>
    <row r="320" spans="1:8" x14ac:dyDescent="0.25">
      <c r="A320" s="1">
        <v>44169</v>
      </c>
      <c r="B320" s="2"/>
      <c r="C320" s="2"/>
      <c r="D320" s="2"/>
      <c r="E320" s="2">
        <f>SUM($E$135,$B$136:B320)</f>
        <v>949</v>
      </c>
      <c r="F320" s="2">
        <f>SUM($D$2:D320)</f>
        <v>13</v>
      </c>
      <c r="G320" s="2">
        <f>SUM($G$135,$C$136:C320)</f>
        <v>936</v>
      </c>
      <c r="H320" s="2">
        <f t="shared" si="4"/>
        <v>0</v>
      </c>
    </row>
    <row r="321" spans="1:8" x14ac:dyDescent="0.25">
      <c r="A321" s="1">
        <v>44170</v>
      </c>
      <c r="B321" s="2"/>
      <c r="C321" s="2"/>
      <c r="D321" s="2"/>
      <c r="E321" s="2">
        <f>SUM($E$135,$B$136:B321)</f>
        <v>949</v>
      </c>
      <c r="F321" s="2">
        <f>SUM($D$2:D321)</f>
        <v>13</v>
      </c>
      <c r="G321" s="2">
        <f>SUM($G$135,$C$136:C321)</f>
        <v>936</v>
      </c>
      <c r="H321" s="2">
        <f t="shared" si="4"/>
        <v>0</v>
      </c>
    </row>
    <row r="322" spans="1:8" x14ac:dyDescent="0.25">
      <c r="A322" s="1">
        <v>44171</v>
      </c>
      <c r="B322" s="2"/>
      <c r="C322" s="2"/>
      <c r="D322" s="2"/>
      <c r="E322" s="2">
        <f>SUM($E$135,$B$136:B322)</f>
        <v>949</v>
      </c>
      <c r="F322" s="2">
        <f>SUM($D$2:D322)</f>
        <v>13</v>
      </c>
      <c r="G322" s="2">
        <f>SUM($G$135,$C$136:C322)</f>
        <v>936</v>
      </c>
      <c r="H322" s="2">
        <f t="shared" si="4"/>
        <v>0</v>
      </c>
    </row>
    <row r="323" spans="1:8" x14ac:dyDescent="0.25">
      <c r="A323" s="1">
        <v>44172</v>
      </c>
      <c r="B323" s="2"/>
      <c r="C323" s="2"/>
      <c r="D323" s="2"/>
      <c r="E323" s="2">
        <f>SUM($E$135,$B$136:B323)</f>
        <v>949</v>
      </c>
      <c r="F323" s="2">
        <f>SUM($D$2:D323)</f>
        <v>13</v>
      </c>
      <c r="G323" s="2">
        <f>SUM($G$135,$C$136:C323)</f>
        <v>936</v>
      </c>
      <c r="H323" s="2">
        <f t="shared" ref="H323:H386" si="5">$E323-SUM($F323,$G323)</f>
        <v>0</v>
      </c>
    </row>
    <row r="324" spans="1:8" x14ac:dyDescent="0.25">
      <c r="A324" s="1">
        <v>44173</v>
      </c>
      <c r="B324" s="2"/>
      <c r="C324" s="2"/>
      <c r="D324" s="2"/>
      <c r="E324" s="2">
        <f>SUM($E$135,$B$136:B324)</f>
        <v>949</v>
      </c>
      <c r="F324" s="2">
        <f>SUM($D$2:D324)</f>
        <v>13</v>
      </c>
      <c r="G324" s="2">
        <f>SUM($G$135,$C$136:C324)</f>
        <v>936</v>
      </c>
      <c r="H324" s="2">
        <f t="shared" si="5"/>
        <v>0</v>
      </c>
    </row>
    <row r="325" spans="1:8" x14ac:dyDescent="0.25">
      <c r="A325" s="1">
        <v>44174</v>
      </c>
      <c r="B325" s="2"/>
      <c r="C325" s="2"/>
      <c r="D325" s="2"/>
      <c r="E325" s="2">
        <f>SUM($E$135,$B$136:B325)</f>
        <v>949</v>
      </c>
      <c r="F325" s="2">
        <f>SUM($D$2:D325)</f>
        <v>13</v>
      </c>
      <c r="G325" s="2">
        <f>SUM($G$135,$C$136:C325)</f>
        <v>936</v>
      </c>
      <c r="H325" s="2">
        <f t="shared" si="5"/>
        <v>0</v>
      </c>
    </row>
    <row r="326" spans="1:8" x14ac:dyDescent="0.25">
      <c r="A326" s="1">
        <v>44175</v>
      </c>
      <c r="B326" s="2">
        <v>2</v>
      </c>
      <c r="C326" s="2">
        <v>0</v>
      </c>
      <c r="D326" s="2"/>
      <c r="E326" s="2">
        <f>SUM($E$135,$B$136:B326)</f>
        <v>951</v>
      </c>
      <c r="F326" s="2">
        <f>SUM($D$2:D326)</f>
        <v>13</v>
      </c>
      <c r="G326" s="2">
        <f>SUM($G$135,$C$136:C326)</f>
        <v>936</v>
      </c>
      <c r="H326" s="2">
        <f t="shared" si="5"/>
        <v>2</v>
      </c>
    </row>
    <row r="327" spans="1:8" x14ac:dyDescent="0.25">
      <c r="A327" s="1">
        <v>44176</v>
      </c>
      <c r="B327" s="2"/>
      <c r="C327" s="2"/>
      <c r="D327" s="2"/>
      <c r="E327" s="2">
        <f>SUM($E$135,$B$136:B327)</f>
        <v>951</v>
      </c>
      <c r="F327" s="2">
        <f>SUM($D$2:D327)</f>
        <v>13</v>
      </c>
      <c r="G327" s="2">
        <f>SUM($G$135,$C$136:C327)</f>
        <v>936</v>
      </c>
      <c r="H327" s="2">
        <f t="shared" si="5"/>
        <v>2</v>
      </c>
    </row>
    <row r="328" spans="1:8" x14ac:dyDescent="0.25">
      <c r="A328" s="1">
        <v>44177</v>
      </c>
      <c r="B328" s="2">
        <v>5</v>
      </c>
      <c r="C328" s="2">
        <v>0</v>
      </c>
      <c r="D328" s="2"/>
      <c r="E328" s="2">
        <f>SUM($E$135,$B$136:B328)</f>
        <v>956</v>
      </c>
      <c r="F328" s="2">
        <f>SUM($D$2:D328)</f>
        <v>13</v>
      </c>
      <c r="G328" s="2">
        <f>SUM($G$135,$C$136:C328)</f>
        <v>936</v>
      </c>
      <c r="H328" s="2">
        <f t="shared" si="5"/>
        <v>7</v>
      </c>
    </row>
    <row r="329" spans="1:8" x14ac:dyDescent="0.25">
      <c r="A329" s="1">
        <v>44178</v>
      </c>
      <c r="B329" s="2">
        <v>2</v>
      </c>
      <c r="C329" s="2">
        <v>0</v>
      </c>
      <c r="D329" s="2"/>
      <c r="E329" s="2">
        <f>SUM($E$135,$B$136:B329)</f>
        <v>958</v>
      </c>
      <c r="F329" s="2">
        <f>SUM($D$2:D329)</f>
        <v>13</v>
      </c>
      <c r="G329" s="2">
        <f>SUM($G$135,$C$136:C329)</f>
        <v>936</v>
      </c>
      <c r="H329" s="2">
        <f t="shared" si="5"/>
        <v>9</v>
      </c>
    </row>
    <row r="330" spans="1:8" x14ac:dyDescent="0.25">
      <c r="A330" s="1">
        <v>44179</v>
      </c>
      <c r="B330" s="2">
        <v>2</v>
      </c>
      <c r="C330" s="2">
        <v>0</v>
      </c>
      <c r="D330" s="2"/>
      <c r="E330" s="2">
        <f>SUM($E$135,$B$136:B330)</f>
        <v>960</v>
      </c>
      <c r="F330" s="2">
        <f>SUM($D$2:D330)</f>
        <v>13</v>
      </c>
      <c r="G330" s="2">
        <f>SUM($G$135,$C$136:C330)</f>
        <v>936</v>
      </c>
      <c r="H330" s="2">
        <f t="shared" si="5"/>
        <v>11</v>
      </c>
    </row>
    <row r="331" spans="1:8" x14ac:dyDescent="0.25">
      <c r="A331" s="1">
        <v>44180</v>
      </c>
      <c r="B331" s="2"/>
      <c r="C331" s="2"/>
      <c r="D331" s="2"/>
      <c r="E331" s="2">
        <f>SUM($E$135,$B$136:B331)</f>
        <v>960</v>
      </c>
      <c r="F331" s="2">
        <f>SUM($D$2:D331)</f>
        <v>13</v>
      </c>
      <c r="G331" s="2">
        <f>SUM($G$135,$C$136:C331)</f>
        <v>936</v>
      </c>
      <c r="H331" s="2">
        <f t="shared" si="5"/>
        <v>11</v>
      </c>
    </row>
    <row r="332" spans="1:8" x14ac:dyDescent="0.25">
      <c r="A332" s="1">
        <v>44181</v>
      </c>
      <c r="B332" s="2"/>
      <c r="C332" s="2"/>
      <c r="D332" s="2"/>
      <c r="E332" s="2">
        <f>SUM($E$135,$B$136:B332)</f>
        <v>960</v>
      </c>
      <c r="F332" s="2">
        <f>SUM($D$2:D332)</f>
        <v>13</v>
      </c>
      <c r="G332" s="2">
        <f>SUM($G$135,$C$136:C332)</f>
        <v>936</v>
      </c>
      <c r="H332" s="2">
        <f t="shared" si="5"/>
        <v>11</v>
      </c>
    </row>
    <row r="333" spans="1:8" x14ac:dyDescent="0.25">
      <c r="A333" s="1">
        <v>44182</v>
      </c>
      <c r="B333" s="2"/>
      <c r="C333" s="2"/>
      <c r="D333" s="2"/>
      <c r="E333" s="2">
        <f>SUM($E$135,$B$136:B333)</f>
        <v>960</v>
      </c>
      <c r="F333" s="2">
        <f>SUM($D$2:D333)</f>
        <v>13</v>
      </c>
      <c r="G333" s="2">
        <f>SUM($G$135,$C$136:C333)</f>
        <v>936</v>
      </c>
      <c r="H333" s="2">
        <f t="shared" si="5"/>
        <v>11</v>
      </c>
    </row>
    <row r="334" spans="1:8" x14ac:dyDescent="0.25">
      <c r="A334" s="1">
        <v>44183</v>
      </c>
      <c r="B334" s="2"/>
      <c r="C334" s="2"/>
      <c r="D334" s="2"/>
      <c r="E334" s="2">
        <f>SUM($E$135,$B$136:B334)</f>
        <v>960</v>
      </c>
      <c r="F334" s="2">
        <f>SUM($D$2:D334)</f>
        <v>13</v>
      </c>
      <c r="G334" s="2">
        <f>SUM($G$135,$C$136:C334)</f>
        <v>936</v>
      </c>
      <c r="H334" s="2">
        <f t="shared" si="5"/>
        <v>11</v>
      </c>
    </row>
    <row r="335" spans="1:8" x14ac:dyDescent="0.25">
      <c r="A335" s="1">
        <v>44184</v>
      </c>
      <c r="B335" s="2"/>
      <c r="C335" s="2"/>
      <c r="D335" s="2"/>
      <c r="E335" s="2">
        <f>SUM($E$135,$B$136:B335)</f>
        <v>960</v>
      </c>
      <c r="F335" s="2">
        <f>SUM($D$2:D335)</f>
        <v>13</v>
      </c>
      <c r="G335" s="2">
        <f>SUM($G$135,$C$136:C335)</f>
        <v>936</v>
      </c>
      <c r="H335" s="2">
        <f t="shared" si="5"/>
        <v>11</v>
      </c>
    </row>
    <row r="336" spans="1:8" x14ac:dyDescent="0.25">
      <c r="A336" s="1">
        <v>44185</v>
      </c>
      <c r="B336" s="2">
        <v>1</v>
      </c>
      <c r="C336" s="2">
        <v>0</v>
      </c>
      <c r="D336" s="2"/>
      <c r="E336" s="2">
        <f>SUM($E$135,$B$136:B336)</f>
        <v>961</v>
      </c>
      <c r="F336" s="2">
        <f>SUM($D$2:D336)</f>
        <v>13</v>
      </c>
      <c r="G336" s="2">
        <f>SUM($G$135,$C$136:C336)</f>
        <v>936</v>
      </c>
      <c r="H336" s="2">
        <f t="shared" si="5"/>
        <v>12</v>
      </c>
    </row>
    <row r="337" spans="1:8" x14ac:dyDescent="0.25">
      <c r="A337" s="1">
        <v>44186</v>
      </c>
      <c r="B337" s="2"/>
      <c r="C337" s="2"/>
      <c r="D337" s="2"/>
      <c r="E337" s="2">
        <f>SUM($E$135,$B$136:B337)</f>
        <v>961</v>
      </c>
      <c r="F337" s="2">
        <f>SUM($D$2:D337)</f>
        <v>13</v>
      </c>
      <c r="G337" s="2">
        <f>SUM($G$135,$C$136:C337)</f>
        <v>936</v>
      </c>
      <c r="H337" s="2">
        <f t="shared" si="5"/>
        <v>12</v>
      </c>
    </row>
    <row r="338" spans="1:8" x14ac:dyDescent="0.25">
      <c r="A338" s="1">
        <v>44187</v>
      </c>
      <c r="B338" s="2"/>
      <c r="C338" s="2"/>
      <c r="D338" s="2"/>
      <c r="E338" s="2">
        <f>SUM($E$135,$B$136:B338)</f>
        <v>961</v>
      </c>
      <c r="F338" s="2">
        <f>SUM($D$2:D338)</f>
        <v>13</v>
      </c>
      <c r="G338" s="2">
        <f>SUM($G$135,$C$136:C338)</f>
        <v>936</v>
      </c>
      <c r="H338" s="2">
        <f t="shared" si="5"/>
        <v>12</v>
      </c>
    </row>
    <row r="339" spans="1:8" x14ac:dyDescent="0.25">
      <c r="A339" s="1">
        <v>44188</v>
      </c>
      <c r="B339" s="2">
        <v>0</v>
      </c>
      <c r="C339" s="2">
        <v>1</v>
      </c>
      <c r="D339" s="2"/>
      <c r="E339" s="2">
        <f>SUM($E$135,$B$136:B339)</f>
        <v>961</v>
      </c>
      <c r="F339" s="2">
        <f>SUM($D$2:D339)</f>
        <v>13</v>
      </c>
      <c r="G339" s="2">
        <f>SUM($G$135,$C$136:C339)</f>
        <v>937</v>
      </c>
      <c r="H339" s="2">
        <f t="shared" si="5"/>
        <v>11</v>
      </c>
    </row>
    <row r="340" spans="1:8" x14ac:dyDescent="0.25">
      <c r="A340" s="1">
        <v>44189</v>
      </c>
      <c r="B340" s="2"/>
      <c r="C340" s="2"/>
      <c r="D340" s="2"/>
      <c r="E340" s="2">
        <f>SUM($E$135,$B$136:B340)</f>
        <v>961</v>
      </c>
      <c r="F340" s="2">
        <f>SUM($D$2:D340)</f>
        <v>13</v>
      </c>
      <c r="G340" s="2">
        <f>SUM($G$135,$C$136:C340)</f>
        <v>937</v>
      </c>
      <c r="H340" s="2">
        <f t="shared" si="5"/>
        <v>11</v>
      </c>
    </row>
    <row r="341" spans="1:8" x14ac:dyDescent="0.25">
      <c r="A341" s="1">
        <v>44190</v>
      </c>
      <c r="B341" s="2"/>
      <c r="C341" s="2"/>
      <c r="D341" s="2"/>
      <c r="E341" s="2">
        <f>SUM($E$135,$B$136:B341)</f>
        <v>961</v>
      </c>
      <c r="F341" s="2">
        <f>SUM($D$2:D341)</f>
        <v>13</v>
      </c>
      <c r="G341" s="2">
        <f>SUM($G$135,$C$136:C341)</f>
        <v>937</v>
      </c>
      <c r="H341" s="2">
        <f t="shared" si="5"/>
        <v>11</v>
      </c>
    </row>
    <row r="342" spans="1:8" x14ac:dyDescent="0.25">
      <c r="A342" s="1">
        <v>44191</v>
      </c>
      <c r="B342" s="2">
        <v>0</v>
      </c>
      <c r="C342" s="2">
        <v>2</v>
      </c>
      <c r="D342" s="2"/>
      <c r="E342" s="2">
        <f>SUM($E$135,$B$136:B342)</f>
        <v>961</v>
      </c>
      <c r="F342" s="2">
        <f>SUM($D$2:D342)</f>
        <v>13</v>
      </c>
      <c r="G342" s="2">
        <f>SUM($G$135,$C$136:C342)</f>
        <v>939</v>
      </c>
      <c r="H342" s="2">
        <f t="shared" si="5"/>
        <v>9</v>
      </c>
    </row>
    <row r="343" spans="1:8" x14ac:dyDescent="0.25">
      <c r="A343" s="1">
        <v>44192</v>
      </c>
      <c r="B343" s="2"/>
      <c r="C343" s="2"/>
      <c r="D343" s="2"/>
      <c r="E343" s="2">
        <f>SUM($E$135,$B$136:B343)</f>
        <v>961</v>
      </c>
      <c r="F343" s="2">
        <f>SUM($D$2:D343)</f>
        <v>13</v>
      </c>
      <c r="G343" s="2">
        <f>SUM($G$135,$C$136:C343)</f>
        <v>939</v>
      </c>
      <c r="H343" s="2">
        <f t="shared" si="5"/>
        <v>9</v>
      </c>
    </row>
    <row r="344" spans="1:8" x14ac:dyDescent="0.25">
      <c r="A344" s="1">
        <v>44193</v>
      </c>
      <c r="B344" s="2"/>
      <c r="C344" s="2"/>
      <c r="D344" s="2"/>
      <c r="E344" s="2">
        <f>SUM($E$135,$B$136:B344)</f>
        <v>961</v>
      </c>
      <c r="F344" s="2">
        <f>SUM($D$2:D344)</f>
        <v>13</v>
      </c>
      <c r="G344" s="2">
        <f>SUM($G$135,$C$136:C344)</f>
        <v>939</v>
      </c>
      <c r="H344" s="2">
        <f t="shared" si="5"/>
        <v>9</v>
      </c>
    </row>
    <row r="345" spans="1:8" x14ac:dyDescent="0.25">
      <c r="A345" s="1">
        <v>44194</v>
      </c>
      <c r="B345" s="2">
        <v>1</v>
      </c>
      <c r="C345" s="2">
        <v>2</v>
      </c>
      <c r="D345" s="2"/>
      <c r="E345" s="2">
        <f>SUM($E$135,$B$136:B345)</f>
        <v>962</v>
      </c>
      <c r="F345" s="2">
        <f>SUM($D$2:D345)</f>
        <v>13</v>
      </c>
      <c r="G345" s="2">
        <f>SUM($G$135,$C$136:C345)</f>
        <v>941</v>
      </c>
      <c r="H345" s="2">
        <f t="shared" si="5"/>
        <v>8</v>
      </c>
    </row>
    <row r="346" spans="1:8" x14ac:dyDescent="0.25">
      <c r="A346" s="1">
        <v>44195</v>
      </c>
      <c r="B346" s="2">
        <v>2</v>
      </c>
      <c r="C346" s="2">
        <v>1</v>
      </c>
      <c r="D346" s="2"/>
      <c r="E346" s="2">
        <f>SUM($E$135,$B$136:B346)</f>
        <v>964</v>
      </c>
      <c r="F346" s="2">
        <f>SUM($D$2:D346)</f>
        <v>13</v>
      </c>
      <c r="G346" s="2">
        <f>SUM($G$135,$C$136:C346)</f>
        <v>942</v>
      </c>
      <c r="H346" s="2">
        <f t="shared" si="5"/>
        <v>9</v>
      </c>
    </row>
    <row r="347" spans="1:8" x14ac:dyDescent="0.25">
      <c r="A347" s="1">
        <v>44196</v>
      </c>
      <c r="B347" s="2"/>
      <c r="C347" s="2"/>
      <c r="D347" s="2"/>
      <c r="E347" s="2">
        <f>SUM($E$135,$B$136:B347)</f>
        <v>964</v>
      </c>
      <c r="F347" s="2">
        <f>SUM($D$2:D347)</f>
        <v>13</v>
      </c>
      <c r="G347" s="2">
        <f>SUM($G$135,$C$136:C347)</f>
        <v>942</v>
      </c>
      <c r="H347" s="2">
        <f t="shared" si="5"/>
        <v>9</v>
      </c>
    </row>
    <row r="348" spans="1:8" x14ac:dyDescent="0.25">
      <c r="A348" s="1">
        <v>44197</v>
      </c>
      <c r="B348" s="2"/>
      <c r="C348" s="2"/>
      <c r="D348" s="2"/>
      <c r="E348" s="2">
        <f>SUM($E$135,$B$136:B348)</f>
        <v>964</v>
      </c>
      <c r="F348" s="2">
        <f>SUM($D$2:D348)</f>
        <v>13</v>
      </c>
      <c r="G348" s="2">
        <f>SUM($G$135,$C$136:C348)</f>
        <v>942</v>
      </c>
      <c r="H348" s="2">
        <f t="shared" si="5"/>
        <v>9</v>
      </c>
    </row>
    <row r="349" spans="1:8" x14ac:dyDescent="0.25">
      <c r="A349" s="1">
        <v>44198</v>
      </c>
      <c r="B349" s="2">
        <v>4</v>
      </c>
      <c r="C349" s="2">
        <v>3</v>
      </c>
      <c r="D349" s="2"/>
      <c r="E349" s="2">
        <f>SUM($E$135,$B$136:B349)</f>
        <v>968</v>
      </c>
      <c r="F349" s="2">
        <f>SUM($D$2:D349)</f>
        <v>13</v>
      </c>
      <c r="G349" s="2">
        <f>SUM($G$135,$C$136:C349)</f>
        <v>945</v>
      </c>
      <c r="H349" s="2">
        <f t="shared" si="5"/>
        <v>10</v>
      </c>
    </row>
    <row r="350" spans="1:8" x14ac:dyDescent="0.25">
      <c r="A350" s="1">
        <v>44199</v>
      </c>
      <c r="B350" s="2">
        <v>1</v>
      </c>
      <c r="C350" s="2">
        <v>1</v>
      </c>
      <c r="D350" s="2"/>
      <c r="E350" s="2">
        <f>SUM($E$135,$B$136:B350)</f>
        <v>969</v>
      </c>
      <c r="F350" s="2">
        <f>SUM($D$2:D350)</f>
        <v>13</v>
      </c>
      <c r="G350" s="2">
        <f>SUM($G$135,$C$136:C350)</f>
        <v>946</v>
      </c>
      <c r="H350" s="2">
        <f t="shared" si="5"/>
        <v>10</v>
      </c>
    </row>
    <row r="351" spans="1:8" x14ac:dyDescent="0.25">
      <c r="A351" s="1">
        <v>44200</v>
      </c>
      <c r="B351" s="2">
        <v>0</v>
      </c>
      <c r="C351" s="2">
        <v>2</v>
      </c>
      <c r="D351" s="2"/>
      <c r="E351" s="2">
        <f>SUM($E$135,$B$136:B351)</f>
        <v>969</v>
      </c>
      <c r="F351" s="2">
        <f>SUM($D$2:D351)</f>
        <v>13</v>
      </c>
      <c r="G351" s="2">
        <f>SUM($G$135,$C$136:C351)</f>
        <v>948</v>
      </c>
      <c r="H351" s="2">
        <f t="shared" si="5"/>
        <v>8</v>
      </c>
    </row>
    <row r="352" spans="1:8" x14ac:dyDescent="0.25">
      <c r="A352" s="1">
        <v>44201</v>
      </c>
      <c r="B352" s="2">
        <v>1</v>
      </c>
      <c r="C352" s="2">
        <v>1</v>
      </c>
      <c r="D352" s="2"/>
      <c r="E352" s="2">
        <f>SUM($E$135,$B$136:B352)</f>
        <v>970</v>
      </c>
      <c r="F352" s="2">
        <f>SUM($D$2:D352)</f>
        <v>13</v>
      </c>
      <c r="G352" s="2">
        <f>SUM($G$135,$C$136:C352)</f>
        <v>949</v>
      </c>
      <c r="H352" s="2">
        <f t="shared" si="5"/>
        <v>8</v>
      </c>
    </row>
    <row r="353" spans="1:8" x14ac:dyDescent="0.25">
      <c r="A353" s="1">
        <v>44202</v>
      </c>
      <c r="B353" s="2"/>
      <c r="C353" s="2"/>
      <c r="D353" s="2"/>
      <c r="E353" s="2">
        <f>SUM($E$135,$B$136:B353)</f>
        <v>970</v>
      </c>
      <c r="F353" s="2">
        <f>SUM($D$2:D353)</f>
        <v>13</v>
      </c>
      <c r="G353" s="2">
        <f>SUM($G$135,$C$136:C353)</f>
        <v>949</v>
      </c>
      <c r="H353" s="2">
        <f t="shared" si="5"/>
        <v>8</v>
      </c>
    </row>
    <row r="354" spans="1:8" x14ac:dyDescent="0.25">
      <c r="A354" s="1">
        <v>44203</v>
      </c>
      <c r="B354" s="2">
        <v>1</v>
      </c>
      <c r="C354" s="2">
        <v>0</v>
      </c>
      <c r="D354" s="2"/>
      <c r="E354" s="2">
        <f>SUM($E$135,$B$136:B354)</f>
        <v>971</v>
      </c>
      <c r="F354" s="2">
        <f>SUM($D$2:D354)</f>
        <v>13</v>
      </c>
      <c r="G354" s="2">
        <f>SUM($G$135,$C$136:C354)</f>
        <v>949</v>
      </c>
      <c r="H354" s="2">
        <f t="shared" si="5"/>
        <v>9</v>
      </c>
    </row>
    <row r="355" spans="1:8" x14ac:dyDescent="0.25">
      <c r="A355" s="1">
        <v>44204</v>
      </c>
      <c r="B355" s="2"/>
      <c r="C355" s="2"/>
      <c r="D355" s="2"/>
      <c r="E355" s="2">
        <f>SUM($E$135,$B$136:B355)</f>
        <v>971</v>
      </c>
      <c r="F355" s="2">
        <f>SUM($D$2:D355)</f>
        <v>13</v>
      </c>
      <c r="G355" s="2">
        <f>SUM($G$135,$C$136:C355)</f>
        <v>949</v>
      </c>
      <c r="H355" s="2">
        <f t="shared" si="5"/>
        <v>9</v>
      </c>
    </row>
    <row r="356" spans="1:8" x14ac:dyDescent="0.25">
      <c r="A356" s="1">
        <v>44205</v>
      </c>
      <c r="B356" s="2"/>
      <c r="C356" s="2"/>
      <c r="D356" s="2"/>
      <c r="E356" s="2">
        <f>SUM($E$135,$B$136:B356)</f>
        <v>971</v>
      </c>
      <c r="F356" s="2">
        <f>SUM($D$2:D356)</f>
        <v>13</v>
      </c>
      <c r="G356" s="2">
        <f>SUM($G$135,$C$136:C356)</f>
        <v>949</v>
      </c>
      <c r="H356" s="2">
        <f t="shared" si="5"/>
        <v>9</v>
      </c>
    </row>
    <row r="357" spans="1:8" x14ac:dyDescent="0.25">
      <c r="A357" s="1">
        <v>44206</v>
      </c>
      <c r="B357" s="2"/>
      <c r="C357" s="2"/>
      <c r="D357" s="2"/>
      <c r="E357" s="2">
        <f>SUM($E$135,$B$136:B357)</f>
        <v>971</v>
      </c>
      <c r="F357" s="2">
        <f>SUM($D$2:D357)</f>
        <v>13</v>
      </c>
      <c r="G357" s="2">
        <f>SUM($G$135,$C$136:C357)</f>
        <v>949</v>
      </c>
      <c r="H357" s="2">
        <f t="shared" si="5"/>
        <v>9</v>
      </c>
    </row>
    <row r="358" spans="1:8" x14ac:dyDescent="0.25">
      <c r="A358" s="1">
        <v>44207</v>
      </c>
      <c r="B358" s="2">
        <v>1</v>
      </c>
      <c r="C358" s="2">
        <v>0</v>
      </c>
      <c r="D358" s="2"/>
      <c r="E358" s="2">
        <f>SUM($E$135,$B$136:B358)</f>
        <v>972</v>
      </c>
      <c r="F358" s="2">
        <f>SUM($D$2:D358)</f>
        <v>13</v>
      </c>
      <c r="G358" s="2">
        <f>SUM($G$135,$C$136:C358)</f>
        <v>949</v>
      </c>
      <c r="H358" s="2">
        <f t="shared" si="5"/>
        <v>10</v>
      </c>
    </row>
    <row r="359" spans="1:8" x14ac:dyDescent="0.25">
      <c r="A359" s="1">
        <v>44208</v>
      </c>
      <c r="B359" s="2">
        <v>16</v>
      </c>
      <c r="C359" s="2">
        <v>1</v>
      </c>
      <c r="D359" s="2"/>
      <c r="E359" s="2">
        <f>SUM($E$135,$B$136:B359)</f>
        <v>988</v>
      </c>
      <c r="F359" s="2">
        <f>SUM($D$2:D359)</f>
        <v>13</v>
      </c>
      <c r="G359" s="2">
        <f>SUM($G$135,$C$136:C359)</f>
        <v>950</v>
      </c>
      <c r="H359" s="2">
        <f t="shared" si="5"/>
        <v>25</v>
      </c>
    </row>
    <row r="360" spans="1:8" x14ac:dyDescent="0.25">
      <c r="A360" s="1">
        <v>44209</v>
      </c>
      <c r="B360" s="2">
        <v>43</v>
      </c>
      <c r="C360" s="2">
        <v>0</v>
      </c>
      <c r="D360" s="2"/>
      <c r="E360" s="2">
        <f>SUM($E$135,$B$136:B360)</f>
        <v>1031</v>
      </c>
      <c r="F360" s="2">
        <f>SUM($D$2:D360)</f>
        <v>13</v>
      </c>
      <c r="G360" s="2">
        <f>SUM($G$135,$C$136:C360)</f>
        <v>950</v>
      </c>
      <c r="H360" s="2">
        <f t="shared" si="5"/>
        <v>68</v>
      </c>
    </row>
    <row r="361" spans="1:8" x14ac:dyDescent="0.25">
      <c r="A361" s="1">
        <v>44210</v>
      </c>
      <c r="B361" s="2">
        <v>43</v>
      </c>
      <c r="C361" s="2">
        <v>1</v>
      </c>
      <c r="D361" s="2"/>
      <c r="E361" s="2">
        <f>SUM($E$135,$B$136:B361)</f>
        <v>1074</v>
      </c>
      <c r="F361" s="2">
        <f>SUM($D$2:D361)</f>
        <v>13</v>
      </c>
      <c r="G361" s="2">
        <f>SUM($G$135,$C$136:C361)</f>
        <v>951</v>
      </c>
      <c r="H361" s="2">
        <f t="shared" si="5"/>
        <v>110</v>
      </c>
    </row>
    <row r="362" spans="1:8" x14ac:dyDescent="0.25">
      <c r="A362" s="1">
        <v>44211</v>
      </c>
      <c r="B362" s="2">
        <v>23</v>
      </c>
      <c r="C362" s="2">
        <v>1</v>
      </c>
      <c r="D362" s="2"/>
      <c r="E362" s="2">
        <f>SUM($E$135,$B$136:B362)</f>
        <v>1097</v>
      </c>
      <c r="F362" s="2">
        <f>SUM($D$2:D362)</f>
        <v>13</v>
      </c>
      <c r="G362" s="2">
        <f>SUM($G$135,$C$136:C362)</f>
        <v>952</v>
      </c>
      <c r="H362" s="2">
        <f t="shared" si="5"/>
        <v>132</v>
      </c>
    </row>
    <row r="363" spans="1:8" x14ac:dyDescent="0.25">
      <c r="A363" s="1">
        <v>44212</v>
      </c>
      <c r="B363" s="2">
        <v>12</v>
      </c>
      <c r="C363" s="2">
        <v>0</v>
      </c>
      <c r="D363" s="2"/>
      <c r="E363" s="2">
        <f>SUM($E$135,$B$136:B363)</f>
        <v>1109</v>
      </c>
      <c r="F363" s="2">
        <f>SUM($D$2:D363)</f>
        <v>13</v>
      </c>
      <c r="G363" s="2">
        <f>SUM($G$135,$C$136:C363)</f>
        <v>952</v>
      </c>
      <c r="H363" s="2">
        <f t="shared" si="5"/>
        <v>144</v>
      </c>
    </row>
    <row r="364" spans="1:8" x14ac:dyDescent="0.25">
      <c r="A364" s="1">
        <v>44213</v>
      </c>
      <c r="B364" s="2">
        <v>7</v>
      </c>
      <c r="C364" s="2">
        <v>1</v>
      </c>
      <c r="D364" s="2"/>
      <c r="E364" s="2">
        <f>SUM($E$135,$B$136:B364)</f>
        <v>1116</v>
      </c>
      <c r="F364" s="2">
        <f>SUM($D$2:D364)</f>
        <v>13</v>
      </c>
      <c r="G364" s="2">
        <f>SUM($G$135,$C$136:C364)</f>
        <v>953</v>
      </c>
      <c r="H364" s="2">
        <f t="shared" si="5"/>
        <v>150</v>
      </c>
    </row>
    <row r="365" spans="1:8" x14ac:dyDescent="0.25">
      <c r="A365" s="1">
        <v>44214</v>
      </c>
      <c r="B365" s="2">
        <v>27</v>
      </c>
      <c r="C365" s="2">
        <v>0</v>
      </c>
      <c r="D365" s="2"/>
      <c r="E365" s="2">
        <f>SUM($E$135,$B$136:B365)</f>
        <v>1143</v>
      </c>
      <c r="F365" s="2">
        <f>SUM($D$2:D365)</f>
        <v>13</v>
      </c>
      <c r="G365" s="2">
        <f>SUM($G$135,$C$136:C365)</f>
        <v>953</v>
      </c>
      <c r="H365" s="2">
        <f t="shared" si="5"/>
        <v>177</v>
      </c>
    </row>
    <row r="366" spans="1:8" x14ac:dyDescent="0.25">
      <c r="A366" s="1">
        <v>44215</v>
      </c>
      <c r="B366" s="2">
        <v>16</v>
      </c>
      <c r="C366" s="2">
        <v>1</v>
      </c>
      <c r="D366" s="2"/>
      <c r="E366" s="2">
        <f>SUM($E$135,$B$136:B366)</f>
        <v>1159</v>
      </c>
      <c r="F366" s="2">
        <f>SUM($D$2:D366)</f>
        <v>13</v>
      </c>
      <c r="G366" s="2">
        <f>SUM($G$135,$C$136:C366)</f>
        <v>954</v>
      </c>
      <c r="H366" s="2">
        <f t="shared" si="5"/>
        <v>192</v>
      </c>
    </row>
    <row r="367" spans="1:8" x14ac:dyDescent="0.25">
      <c r="A367" s="1">
        <v>44216</v>
      </c>
      <c r="B367" s="2">
        <v>68</v>
      </c>
      <c r="C367" s="2">
        <v>1</v>
      </c>
      <c r="D367" s="2"/>
      <c r="E367" s="2">
        <f>SUM($E$135,$B$136:B367)</f>
        <v>1227</v>
      </c>
      <c r="F367" s="2">
        <f>SUM($D$2:D367)</f>
        <v>13</v>
      </c>
      <c r="G367" s="2">
        <f>SUM($G$135,$C$136:C367)</f>
        <v>955</v>
      </c>
      <c r="H367" s="2">
        <f t="shared" si="5"/>
        <v>259</v>
      </c>
    </row>
    <row r="368" spans="1:8" x14ac:dyDescent="0.25">
      <c r="A368" s="1">
        <v>44217</v>
      </c>
      <c r="B368" s="2">
        <v>47</v>
      </c>
      <c r="C368" s="2">
        <v>0</v>
      </c>
      <c r="D368" s="2"/>
      <c r="E368" s="2">
        <f>SUM($E$135,$B$136:B368)</f>
        <v>1274</v>
      </c>
      <c r="F368" s="2">
        <f>SUM($D$2:D368)</f>
        <v>13</v>
      </c>
      <c r="G368" s="2">
        <f>SUM($G$135,$C$136:C368)</f>
        <v>955</v>
      </c>
      <c r="H368" s="2">
        <f t="shared" si="5"/>
        <v>306</v>
      </c>
    </row>
    <row r="369" spans="1:8" x14ac:dyDescent="0.25">
      <c r="A369" s="1">
        <v>44218</v>
      </c>
      <c r="B369" s="2">
        <v>56</v>
      </c>
      <c r="C369" s="2">
        <v>2</v>
      </c>
      <c r="D369" s="2"/>
      <c r="E369" s="2">
        <f>SUM($E$135,$B$136:B369)</f>
        <v>1330</v>
      </c>
      <c r="F369" s="2">
        <f>SUM($D$2:D369)</f>
        <v>13</v>
      </c>
      <c r="G369" s="2">
        <f>SUM($G$135,$C$136:C369)</f>
        <v>957</v>
      </c>
      <c r="H369" s="2">
        <f t="shared" si="5"/>
        <v>360</v>
      </c>
    </row>
    <row r="370" spans="1:8" x14ac:dyDescent="0.25">
      <c r="A370" s="1">
        <v>44219</v>
      </c>
      <c r="B370" s="2">
        <v>29</v>
      </c>
      <c r="C370" s="2">
        <v>7</v>
      </c>
      <c r="D370" s="2"/>
      <c r="E370" s="2">
        <f>SUM($E$135,$B$136:B370)</f>
        <v>1359</v>
      </c>
      <c r="F370" s="2">
        <f>SUM($D$2:D370)</f>
        <v>13</v>
      </c>
      <c r="G370" s="2">
        <f>SUM($G$135,$C$136:C370)</f>
        <v>964</v>
      </c>
      <c r="H370" s="2">
        <f t="shared" si="5"/>
        <v>382</v>
      </c>
    </row>
    <row r="371" spans="1:8" x14ac:dyDescent="0.25">
      <c r="A371" s="1">
        <v>44220</v>
      </c>
      <c r="B371" s="2">
        <v>35</v>
      </c>
      <c r="C371" s="2">
        <v>5</v>
      </c>
      <c r="D371" s="2"/>
      <c r="E371" s="2">
        <f>SUM($E$135,$B$136:B371)</f>
        <v>1394</v>
      </c>
      <c r="F371" s="2">
        <f>SUM($D$2:D371)</f>
        <v>13</v>
      </c>
      <c r="G371" s="2">
        <f>SUM($G$135,$C$136:C371)</f>
        <v>969</v>
      </c>
      <c r="H371" s="2">
        <f t="shared" si="5"/>
        <v>412</v>
      </c>
    </row>
    <row r="372" spans="1:8" x14ac:dyDescent="0.25">
      <c r="A372" s="1">
        <v>44221</v>
      </c>
      <c r="B372" s="2">
        <v>53</v>
      </c>
      <c r="C372" s="2">
        <v>1</v>
      </c>
      <c r="D372" s="2"/>
      <c r="E372" s="2">
        <f>SUM($E$135,$B$136:B372)</f>
        <v>1447</v>
      </c>
      <c r="F372" s="2">
        <f>SUM($D$2:D372)</f>
        <v>13</v>
      </c>
      <c r="G372" s="2">
        <f>SUM($G$135,$C$136:C372)</f>
        <v>970</v>
      </c>
      <c r="H372" s="2">
        <f t="shared" si="5"/>
        <v>464</v>
      </c>
    </row>
    <row r="373" spans="1:8" x14ac:dyDescent="0.25">
      <c r="A373" s="1">
        <v>44222</v>
      </c>
      <c r="B373" s="2">
        <v>29</v>
      </c>
      <c r="C373" s="2">
        <v>7</v>
      </c>
      <c r="D373" s="2"/>
      <c r="E373" s="2">
        <f>SUM($E$135,$B$136:B373)</f>
        <v>1476</v>
      </c>
      <c r="F373" s="2">
        <f>SUM($D$2:D373)</f>
        <v>13</v>
      </c>
      <c r="G373" s="2">
        <f>SUM($G$135,$C$136:C373)</f>
        <v>977</v>
      </c>
      <c r="H373" s="2">
        <f t="shared" si="5"/>
        <v>486</v>
      </c>
    </row>
    <row r="374" spans="1:8" x14ac:dyDescent="0.25">
      <c r="A374" s="1">
        <v>44223</v>
      </c>
      <c r="B374" s="2">
        <v>28</v>
      </c>
      <c r="C374" s="2">
        <v>18</v>
      </c>
      <c r="D374" s="2"/>
      <c r="E374" s="2">
        <f>SUM($E$135,$B$136:B374)</f>
        <v>1504</v>
      </c>
      <c r="F374" s="2">
        <f>SUM($D$2:D374)</f>
        <v>13</v>
      </c>
      <c r="G374" s="2">
        <f>SUM($G$135,$C$136:C374)</f>
        <v>995</v>
      </c>
      <c r="H374" s="2">
        <f t="shared" si="5"/>
        <v>496</v>
      </c>
    </row>
    <row r="375" spans="1:8" x14ac:dyDescent="0.25">
      <c r="A375" s="1">
        <v>44224</v>
      </c>
      <c r="B375" s="2">
        <v>21</v>
      </c>
      <c r="C375" s="2">
        <v>22</v>
      </c>
      <c r="D375" s="2"/>
      <c r="E375" s="2">
        <f>SUM($E$135,$B$136:B375)</f>
        <v>1525</v>
      </c>
      <c r="F375" s="2">
        <f>SUM($D$2:D375)</f>
        <v>13</v>
      </c>
      <c r="G375" s="2">
        <f>SUM($G$135,$C$136:C375)</f>
        <v>1017</v>
      </c>
      <c r="H375" s="2">
        <f t="shared" si="5"/>
        <v>495</v>
      </c>
    </row>
    <row r="376" spans="1:8" x14ac:dyDescent="0.25">
      <c r="A376" s="1">
        <v>44225</v>
      </c>
      <c r="B376" s="2">
        <v>27</v>
      </c>
      <c r="C376" s="2">
        <v>23</v>
      </c>
      <c r="D376" s="2"/>
      <c r="E376" s="2">
        <f>SUM($E$135,$B$136:B376)</f>
        <v>1552</v>
      </c>
      <c r="F376" s="2">
        <f>SUM($D$2:D376)</f>
        <v>13</v>
      </c>
      <c r="G376" s="2">
        <f>SUM($G$135,$C$136:C376)</f>
        <v>1040</v>
      </c>
      <c r="H376" s="2">
        <f t="shared" si="5"/>
        <v>499</v>
      </c>
    </row>
    <row r="377" spans="1:8" x14ac:dyDescent="0.25">
      <c r="A377" s="1">
        <v>44226</v>
      </c>
      <c r="B377" s="2">
        <v>9</v>
      </c>
      <c r="C377" s="2">
        <v>8</v>
      </c>
      <c r="D377" s="2"/>
      <c r="E377" s="2">
        <f>SUM($E$135,$B$136:B377)</f>
        <v>1561</v>
      </c>
      <c r="F377" s="2">
        <f>SUM($D$2:D377)</f>
        <v>13</v>
      </c>
      <c r="G377" s="2">
        <f>SUM($G$135,$C$136:C377)</f>
        <v>1048</v>
      </c>
      <c r="H377" s="2">
        <f t="shared" si="5"/>
        <v>500</v>
      </c>
    </row>
    <row r="378" spans="1:8" x14ac:dyDescent="0.25">
      <c r="A378" s="1">
        <v>44227</v>
      </c>
      <c r="B378" s="2">
        <v>22</v>
      </c>
      <c r="C378" s="2">
        <v>7</v>
      </c>
      <c r="D378" s="2"/>
      <c r="E378" s="2">
        <f>SUM($E$135,$B$136:B378)</f>
        <v>1583</v>
      </c>
      <c r="F378" s="2">
        <f>SUM($D$2:D378)</f>
        <v>13</v>
      </c>
      <c r="G378" s="2">
        <f>SUM($G$135,$C$136:C378)</f>
        <v>1055</v>
      </c>
      <c r="H378" s="2">
        <f t="shared" si="5"/>
        <v>515</v>
      </c>
    </row>
    <row r="379" spans="1:8" x14ac:dyDescent="0.25">
      <c r="A379" s="1">
        <v>44228</v>
      </c>
      <c r="B379" s="2">
        <v>8</v>
      </c>
      <c r="C379" s="2">
        <v>1</v>
      </c>
      <c r="D379" s="2"/>
      <c r="E379" s="2">
        <f>SUM($E$135,$B$136:B379)</f>
        <v>1591</v>
      </c>
      <c r="F379" s="2">
        <f>SUM($D$2:D379)</f>
        <v>13</v>
      </c>
      <c r="G379" s="2">
        <f>SUM($G$135,$C$136:C379)</f>
        <v>1056</v>
      </c>
      <c r="H379" s="2">
        <f t="shared" si="5"/>
        <v>522</v>
      </c>
    </row>
    <row r="380" spans="1:8" x14ac:dyDescent="0.25">
      <c r="A380" s="1">
        <v>44229</v>
      </c>
      <c r="B380" s="2">
        <v>6</v>
      </c>
      <c r="C380" s="2">
        <v>27</v>
      </c>
      <c r="D380" s="2"/>
      <c r="E380" s="2">
        <f>SUM($E$135,$B$136:B380)</f>
        <v>1597</v>
      </c>
      <c r="F380" s="2">
        <f>SUM($D$2:D380)</f>
        <v>13</v>
      </c>
      <c r="G380" s="2">
        <f>SUM($G$135,$C$136:C380)</f>
        <v>1083</v>
      </c>
      <c r="H380" s="2">
        <f t="shared" si="5"/>
        <v>501</v>
      </c>
    </row>
    <row r="381" spans="1:8" x14ac:dyDescent="0.25">
      <c r="A381" s="1">
        <v>44230</v>
      </c>
      <c r="B381" s="2">
        <v>4</v>
      </c>
      <c r="C381" s="2">
        <v>43</v>
      </c>
      <c r="D381" s="2"/>
      <c r="E381" s="2">
        <f>SUM($E$135,$B$136:B381)</f>
        <v>1601</v>
      </c>
      <c r="F381" s="2">
        <f>SUM($D$2:D381)</f>
        <v>13</v>
      </c>
      <c r="G381" s="2">
        <f>SUM($G$135,$C$136:C381)</f>
        <v>1126</v>
      </c>
      <c r="H381" s="2">
        <f t="shared" si="5"/>
        <v>462</v>
      </c>
    </row>
    <row r="382" spans="1:8" x14ac:dyDescent="0.25">
      <c r="A382" s="1">
        <v>44231</v>
      </c>
      <c r="B382" s="2">
        <v>5</v>
      </c>
      <c r="C382" s="2">
        <v>26</v>
      </c>
      <c r="D382" s="2"/>
      <c r="E382" s="2">
        <f>SUM($E$135,$B$136:B382)</f>
        <v>1606</v>
      </c>
      <c r="F382" s="2">
        <f>SUM($D$2:D382)</f>
        <v>13</v>
      </c>
      <c r="G382" s="2">
        <f>SUM($G$135,$C$136:C382)</f>
        <v>1152</v>
      </c>
      <c r="H382" s="2">
        <f t="shared" si="5"/>
        <v>441</v>
      </c>
    </row>
    <row r="383" spans="1:8" x14ac:dyDescent="0.25">
      <c r="A383" s="1">
        <v>44232</v>
      </c>
      <c r="B383" s="2">
        <v>3</v>
      </c>
      <c r="C383" s="2">
        <v>28</v>
      </c>
      <c r="D383" s="2"/>
      <c r="E383" s="2">
        <f>SUM($E$135,$B$136:B383)</f>
        <v>1609</v>
      </c>
      <c r="F383" s="2">
        <f>SUM($D$2:D383)</f>
        <v>13</v>
      </c>
      <c r="G383" s="2">
        <f>SUM($G$135,$C$136:C383)</f>
        <v>1180</v>
      </c>
      <c r="H383" s="2">
        <f t="shared" si="5"/>
        <v>416</v>
      </c>
    </row>
    <row r="384" spans="1:8" x14ac:dyDescent="0.25">
      <c r="A384" s="1">
        <v>44233</v>
      </c>
      <c r="B384" s="2">
        <v>0</v>
      </c>
      <c r="C384" s="2">
        <v>29</v>
      </c>
      <c r="D384" s="2"/>
      <c r="E384" s="2">
        <f>SUM($E$135,$B$136:B384)</f>
        <v>1609</v>
      </c>
      <c r="F384" s="2">
        <f>SUM($D$2:D384)</f>
        <v>13</v>
      </c>
      <c r="G384" s="2">
        <f>SUM($G$135,$C$136:C384)</f>
        <v>1209</v>
      </c>
      <c r="H384" s="2">
        <f t="shared" si="5"/>
        <v>387</v>
      </c>
    </row>
    <row r="385" spans="1:8" x14ac:dyDescent="0.25">
      <c r="A385" s="1">
        <v>44234</v>
      </c>
      <c r="B385" s="2">
        <v>0</v>
      </c>
      <c r="C385" s="2">
        <v>37</v>
      </c>
      <c r="D385" s="2"/>
      <c r="E385" s="2">
        <f>SUM($E$135,$B$136:B385)</f>
        <v>1609</v>
      </c>
      <c r="F385" s="2">
        <f>SUM($D$2:D385)</f>
        <v>13</v>
      </c>
      <c r="G385" s="2">
        <f>SUM($G$135,$C$136:C385)</f>
        <v>1246</v>
      </c>
      <c r="H385" s="2">
        <f t="shared" si="5"/>
        <v>350</v>
      </c>
    </row>
    <row r="386" spans="1:8" x14ac:dyDescent="0.25">
      <c r="A386" s="1">
        <v>44235</v>
      </c>
      <c r="B386" s="2">
        <v>0</v>
      </c>
      <c r="C386" s="2">
        <v>34</v>
      </c>
      <c r="D386" s="2"/>
      <c r="E386" s="2">
        <f>SUM($E$135,$B$136:B386)</f>
        <v>1609</v>
      </c>
      <c r="F386" s="2">
        <f>SUM($D$2:D386)</f>
        <v>13</v>
      </c>
      <c r="G386" s="2">
        <f>SUM($G$135,$C$136:C386)</f>
        <v>1280</v>
      </c>
      <c r="H386" s="2">
        <f t="shared" si="5"/>
        <v>316</v>
      </c>
    </row>
    <row r="387" spans="1:8" x14ac:dyDescent="0.25">
      <c r="A387" s="1">
        <v>44236</v>
      </c>
      <c r="B387" s="2">
        <v>0</v>
      </c>
      <c r="C387" s="2">
        <v>43</v>
      </c>
      <c r="D387" s="2"/>
      <c r="E387" s="2">
        <f>SUM($E$135,$B$136:B387)</f>
        <v>1609</v>
      </c>
      <c r="F387" s="2">
        <f>SUM($D$2:D387)</f>
        <v>13</v>
      </c>
      <c r="G387" s="2">
        <f>SUM($G$135,$C$136:C387)</f>
        <v>1323</v>
      </c>
      <c r="H387" s="2">
        <f t="shared" ref="H387:H392" si="6">$E387-SUM($F387,$G387)</f>
        <v>273</v>
      </c>
    </row>
    <row r="388" spans="1:8" x14ac:dyDescent="0.25">
      <c r="A388" s="1">
        <v>44237</v>
      </c>
      <c r="B388" s="2">
        <v>0</v>
      </c>
      <c r="C388" s="2">
        <v>30</v>
      </c>
      <c r="D388" s="2"/>
      <c r="E388" s="2">
        <f>SUM($E$135,$B$136:B388)</f>
        <v>1609</v>
      </c>
      <c r="F388" s="2">
        <f>SUM($D$2:D388)</f>
        <v>13</v>
      </c>
      <c r="G388" s="2">
        <f>SUM($G$135,$C$136:C388)</f>
        <v>1353</v>
      </c>
      <c r="H388" s="2">
        <f t="shared" si="6"/>
        <v>243</v>
      </c>
    </row>
    <row r="389" spans="1:8" x14ac:dyDescent="0.25">
      <c r="A389" s="1">
        <v>44238</v>
      </c>
      <c r="B389" s="2">
        <v>0</v>
      </c>
      <c r="C389" s="2">
        <v>29</v>
      </c>
      <c r="D389" s="2"/>
      <c r="E389" s="2">
        <f>SUM($E$135,$B$136:B389)</f>
        <v>1609</v>
      </c>
      <c r="F389" s="2">
        <f>SUM($D$2:D389)</f>
        <v>13</v>
      </c>
      <c r="G389" s="2">
        <f>SUM($G$135,$C$136:C389)</f>
        <v>1382</v>
      </c>
      <c r="H389" s="2">
        <f t="shared" si="6"/>
        <v>214</v>
      </c>
    </row>
    <row r="390" spans="1:8" x14ac:dyDescent="0.25">
      <c r="A390" s="1">
        <v>44239</v>
      </c>
      <c r="B390" s="2">
        <v>0</v>
      </c>
      <c r="C390" s="2">
        <v>31</v>
      </c>
      <c r="D390" s="2"/>
      <c r="E390" s="2">
        <f>SUM($E$135,$B$136:B390)</f>
        <v>1609</v>
      </c>
      <c r="F390" s="2">
        <f>SUM($D$2:D390)</f>
        <v>13</v>
      </c>
      <c r="G390" s="2">
        <f>SUM($G$135,$C$136:C390)</f>
        <v>1413</v>
      </c>
      <c r="H390" s="2">
        <f t="shared" si="6"/>
        <v>183</v>
      </c>
    </row>
    <row r="391" spans="1:8" x14ac:dyDescent="0.25">
      <c r="A391" s="1">
        <v>44240</v>
      </c>
      <c r="B391" s="2">
        <v>0</v>
      </c>
      <c r="C391" s="2">
        <v>58</v>
      </c>
      <c r="D391" s="2"/>
      <c r="E391" s="2">
        <f>SUM($E$135,$B$136:B391)</f>
        <v>1609</v>
      </c>
      <c r="F391" s="2">
        <f>SUM($D$2:D391)</f>
        <v>13</v>
      </c>
      <c r="G391" s="2">
        <f>SUM($G$135,$C$136:C391)</f>
        <v>1471</v>
      </c>
      <c r="H391" s="2">
        <f t="shared" si="6"/>
        <v>125</v>
      </c>
    </row>
    <row r="392" spans="1:8" x14ac:dyDescent="0.25">
      <c r="A392" s="1">
        <v>44241</v>
      </c>
      <c r="B392" s="2">
        <v>0</v>
      </c>
      <c r="C392" s="2">
        <v>33</v>
      </c>
      <c r="D392" s="2"/>
      <c r="E392" s="2">
        <f>SUM($E$135,$B$136:B392)</f>
        <v>1609</v>
      </c>
      <c r="F392" s="2">
        <f>SUM($D$2:D392)</f>
        <v>13</v>
      </c>
      <c r="G392" s="2">
        <f>SUM($G$135,$C$136:C392)</f>
        <v>1504</v>
      </c>
      <c r="H392" s="2">
        <f t="shared" si="6"/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D25-98EE-43A4-81F3-CE756781085A}">
  <dimension ref="A1:I474"/>
  <sheetViews>
    <sheetView tabSelected="1" topLeftCell="A449" zoomScale="85" zoomScaleNormal="85" workbookViewId="0">
      <selection activeCell="D474" sqref="D474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43850</v>
      </c>
      <c r="B2" s="2">
        <v>2</v>
      </c>
      <c r="C2" s="2"/>
      <c r="D2" s="2"/>
      <c r="E2" s="2">
        <f>SUM($B$2:B2)</f>
        <v>2</v>
      </c>
      <c r="F2" s="2">
        <f>SUM($D$2:D2)</f>
        <v>0</v>
      </c>
      <c r="G2" s="2">
        <f>SUM($C$2:C2)</f>
        <v>0</v>
      </c>
      <c r="H2" s="2">
        <f t="shared" ref="H2:H65" si="0">$E2-SUM($F2,$G2)</f>
        <v>2</v>
      </c>
      <c r="I2" s="3" t="s">
        <v>106</v>
      </c>
    </row>
    <row r="3" spans="1:9" x14ac:dyDescent="0.25">
      <c r="A3" s="1">
        <v>43851</v>
      </c>
      <c r="B3" s="2">
        <v>7</v>
      </c>
      <c r="C3" s="2"/>
      <c r="D3" s="2"/>
      <c r="E3" s="2">
        <f>SUM($B$2:B3)</f>
        <v>9</v>
      </c>
      <c r="F3" s="2">
        <f>SUM($D$2:D3)</f>
        <v>0</v>
      </c>
      <c r="G3" s="2">
        <f>SUM($C$2:C3)</f>
        <v>0</v>
      </c>
      <c r="H3" s="2">
        <f t="shared" si="0"/>
        <v>9</v>
      </c>
      <c r="I3" t="s">
        <v>107</v>
      </c>
    </row>
    <row r="4" spans="1:9" x14ac:dyDescent="0.25">
      <c r="A4" s="1">
        <v>43852</v>
      </c>
      <c r="B4" s="2">
        <v>7</v>
      </c>
      <c r="C4" s="2"/>
      <c r="D4" s="2"/>
      <c r="E4" s="2">
        <f>SUM($B$2:B4)</f>
        <v>16</v>
      </c>
      <c r="F4" s="2">
        <f>SUM($D$2:D4)</f>
        <v>0</v>
      </c>
      <c r="G4" s="2">
        <f>SUM($C$2:C4)</f>
        <v>0</v>
      </c>
      <c r="H4" s="2">
        <f t="shared" si="0"/>
        <v>16</v>
      </c>
    </row>
    <row r="5" spans="1:9" x14ac:dyDescent="0.25">
      <c r="A5" s="1">
        <v>43853</v>
      </c>
      <c r="B5" s="2">
        <v>4</v>
      </c>
      <c r="C5" s="2"/>
      <c r="D5" s="2"/>
      <c r="E5" s="2">
        <f>SUM($B$2:B5)</f>
        <v>20</v>
      </c>
      <c r="F5" s="2">
        <f>SUM($D$2:D5)</f>
        <v>0</v>
      </c>
      <c r="G5" s="2">
        <f>SUM($C$2:C5)</f>
        <v>0</v>
      </c>
      <c r="H5" s="2">
        <f t="shared" si="0"/>
        <v>20</v>
      </c>
    </row>
    <row r="6" spans="1:9" x14ac:dyDescent="0.25">
      <c r="A6" s="1">
        <v>43854</v>
      </c>
      <c r="B6" s="2">
        <v>13</v>
      </c>
      <c r="C6" s="2">
        <v>1</v>
      </c>
      <c r="D6" s="2"/>
      <c r="E6" s="2">
        <f>SUM($B$2:B6)</f>
        <v>33</v>
      </c>
      <c r="F6" s="2">
        <f>SUM($D$2:D6)</f>
        <v>0</v>
      </c>
      <c r="G6" s="2">
        <f>SUM($C$2:C6)</f>
        <v>1</v>
      </c>
      <c r="H6" s="2">
        <f t="shared" si="0"/>
        <v>32</v>
      </c>
    </row>
    <row r="7" spans="1:9" x14ac:dyDescent="0.25">
      <c r="A7" s="1">
        <v>43855</v>
      </c>
      <c r="B7" s="2">
        <v>7</v>
      </c>
      <c r="C7" s="2"/>
      <c r="D7" s="2">
        <v>1</v>
      </c>
      <c r="E7" s="2">
        <f>SUM($B$2:B7)</f>
        <v>40</v>
      </c>
      <c r="F7" s="2">
        <f>SUM($D$2:D7)</f>
        <v>1</v>
      </c>
      <c r="G7" s="2">
        <f>SUM($C$2:C7)</f>
        <v>1</v>
      </c>
      <c r="H7" s="2">
        <f t="shared" si="0"/>
        <v>38</v>
      </c>
    </row>
    <row r="8" spans="1:9" x14ac:dyDescent="0.25">
      <c r="A8" s="1">
        <v>43856</v>
      </c>
      <c r="B8" s="2">
        <v>13</v>
      </c>
      <c r="C8" s="2"/>
      <c r="D8" s="2"/>
      <c r="E8" s="2">
        <f>SUM($B$2:B8)</f>
        <v>53</v>
      </c>
      <c r="F8" s="2">
        <f>SUM($D$2:D8)</f>
        <v>1</v>
      </c>
      <c r="G8" s="2">
        <f>SUM($C$2:C8)</f>
        <v>1</v>
      </c>
      <c r="H8" s="2">
        <f t="shared" si="0"/>
        <v>51</v>
      </c>
    </row>
    <row r="9" spans="1:9" x14ac:dyDescent="0.25">
      <c r="A9" s="1">
        <v>43857</v>
      </c>
      <c r="B9" s="2">
        <v>13</v>
      </c>
      <c r="C9" s="2">
        <v>2</v>
      </c>
      <c r="D9" s="2"/>
      <c r="E9" s="2">
        <f>SUM($B$2:B9)</f>
        <v>66</v>
      </c>
      <c r="F9" s="2">
        <f>SUM($D$2:D9)</f>
        <v>1</v>
      </c>
      <c r="G9" s="2">
        <f>SUM($C$2:C9)</f>
        <v>3</v>
      </c>
      <c r="H9" s="2">
        <f t="shared" si="0"/>
        <v>62</v>
      </c>
    </row>
    <row r="10" spans="1:9" x14ac:dyDescent="0.25">
      <c r="A10" s="1">
        <v>43858</v>
      </c>
      <c r="B10" s="2">
        <v>14</v>
      </c>
      <c r="C10" s="2">
        <v>1</v>
      </c>
      <c r="D10" s="2"/>
      <c r="E10" s="2">
        <f>SUM($B$2:B10)</f>
        <v>80</v>
      </c>
      <c r="F10" s="2">
        <f>SUM($D$2:D10)</f>
        <v>1</v>
      </c>
      <c r="G10" s="2">
        <f>SUM($C$2:C10)</f>
        <v>4</v>
      </c>
      <c r="H10" s="2">
        <f t="shared" si="0"/>
        <v>75</v>
      </c>
    </row>
    <row r="11" spans="1:9" x14ac:dyDescent="0.25">
      <c r="A11" s="1">
        <v>43859</v>
      </c>
      <c r="B11" s="2">
        <f>SUM(16,5)</f>
        <v>21</v>
      </c>
      <c r="C11" s="2">
        <v>1</v>
      </c>
      <c r="D11" s="2"/>
      <c r="E11" s="2">
        <f>SUM($B$2:B11)</f>
        <v>101</v>
      </c>
      <c r="F11" s="2">
        <f>SUM($D$2:D11)</f>
        <v>1</v>
      </c>
      <c r="G11" s="2">
        <f>SUM($C$2:C11)</f>
        <v>5</v>
      </c>
      <c r="H11" s="2">
        <f t="shared" si="0"/>
        <v>95</v>
      </c>
    </row>
    <row r="12" spans="1:9" x14ac:dyDescent="0.25">
      <c r="A12" s="1">
        <v>43860</v>
      </c>
      <c r="B12" s="2">
        <f>SUM(11,16)</f>
        <v>27</v>
      </c>
      <c r="C12" s="2"/>
      <c r="D12" s="2"/>
      <c r="E12" s="2">
        <f>SUM($B$2:B12)</f>
        <v>128</v>
      </c>
      <c r="F12" s="2">
        <f>SUM($D$2:D12)</f>
        <v>1</v>
      </c>
      <c r="G12" s="2">
        <f>SUM($C$2:C12)</f>
        <v>5</v>
      </c>
      <c r="H12" s="2">
        <f t="shared" si="0"/>
        <v>122</v>
      </c>
    </row>
    <row r="13" spans="1:9" x14ac:dyDescent="0.25">
      <c r="A13" s="1">
        <v>43861</v>
      </c>
      <c r="B13" s="2">
        <f>SUM(7,18)</f>
        <v>25</v>
      </c>
      <c r="C13" s="2">
        <v>4</v>
      </c>
      <c r="D13" s="2"/>
      <c r="E13" s="2">
        <f>SUM($B$2:B13)</f>
        <v>153</v>
      </c>
      <c r="F13" s="2">
        <f>SUM($D$2:D13)</f>
        <v>1</v>
      </c>
      <c r="G13" s="2">
        <f>SUM($C$2:C13)</f>
        <v>9</v>
      </c>
      <c r="H13" s="2">
        <f t="shared" si="0"/>
        <v>143</v>
      </c>
    </row>
    <row r="14" spans="1:9" x14ac:dyDescent="0.25">
      <c r="A14" s="1">
        <v>43862</v>
      </c>
      <c r="B14" s="2">
        <f>SUM(16,8)</f>
        <v>24</v>
      </c>
      <c r="C14" s="2">
        <v>1</v>
      </c>
      <c r="D14" s="2"/>
      <c r="E14" s="2">
        <f>SUM($B$2:B14)</f>
        <v>177</v>
      </c>
      <c r="F14" s="2">
        <f>SUM($D$2:D14)</f>
        <v>1</v>
      </c>
      <c r="G14" s="2">
        <f>SUM($C$2:C14)</f>
        <v>10</v>
      </c>
      <c r="H14" s="2">
        <f t="shared" si="0"/>
        <v>166</v>
      </c>
    </row>
    <row r="15" spans="1:9" x14ac:dyDescent="0.25">
      <c r="A15" s="1">
        <v>43863</v>
      </c>
      <c r="B15" s="2">
        <f>SUM(5,11)</f>
        <v>16</v>
      </c>
      <c r="C15" s="2"/>
      <c r="D15" s="2"/>
      <c r="E15" s="2">
        <f>SUM($B$2:B15)</f>
        <v>193</v>
      </c>
      <c r="F15" s="2">
        <f>SUM($D$2:D15)</f>
        <v>1</v>
      </c>
      <c r="G15" s="2">
        <f>SUM($C$2:C15)</f>
        <v>10</v>
      </c>
      <c r="H15" s="2">
        <f t="shared" si="0"/>
        <v>182</v>
      </c>
    </row>
    <row r="16" spans="1:9" x14ac:dyDescent="0.25">
      <c r="A16" s="1">
        <v>43864</v>
      </c>
      <c r="B16" s="2">
        <f>SUM(10,5)</f>
        <v>15</v>
      </c>
      <c r="C16" s="2"/>
      <c r="D16" s="2"/>
      <c r="E16" s="2">
        <f>SUM($B$2:B16)</f>
        <v>208</v>
      </c>
      <c r="F16" s="2">
        <f>SUM($D$2:D16)</f>
        <v>1</v>
      </c>
      <c r="G16" s="2">
        <f>SUM($C$2:C16)</f>
        <v>10</v>
      </c>
      <c r="H16" s="2">
        <f t="shared" si="0"/>
        <v>197</v>
      </c>
    </row>
    <row r="17" spans="1:8" x14ac:dyDescent="0.25">
      <c r="A17" s="1">
        <v>43865</v>
      </c>
      <c r="B17" s="2">
        <f>SUM(11,14)</f>
        <v>25</v>
      </c>
      <c r="C17" s="2">
        <v>2</v>
      </c>
      <c r="D17" s="2"/>
      <c r="E17" s="2">
        <f>SUM($B$2:B17)</f>
        <v>233</v>
      </c>
      <c r="F17" s="2">
        <f>SUM($D$2:D17)</f>
        <v>1</v>
      </c>
      <c r="G17" s="2">
        <f>SUM($C$2:C17)</f>
        <v>12</v>
      </c>
      <c r="H17" s="2">
        <f t="shared" si="0"/>
        <v>220</v>
      </c>
    </row>
    <row r="18" spans="1:8" x14ac:dyDescent="0.25">
      <c r="A18" s="1">
        <v>43866</v>
      </c>
      <c r="B18" s="2">
        <f>SUM(10,11)</f>
        <v>21</v>
      </c>
      <c r="C18" s="2">
        <v>3</v>
      </c>
      <c r="D18" s="2"/>
      <c r="E18" s="2">
        <f>SUM($B$2:B18)</f>
        <v>254</v>
      </c>
      <c r="F18" s="2">
        <f>SUM($D$2:D18)</f>
        <v>1</v>
      </c>
      <c r="G18" s="2">
        <f>SUM($C$2:C18)</f>
        <v>15</v>
      </c>
      <c r="H18" s="2">
        <f t="shared" si="0"/>
        <v>238</v>
      </c>
    </row>
    <row r="19" spans="1:8" x14ac:dyDescent="0.25">
      <c r="A19" s="1">
        <v>43867</v>
      </c>
      <c r="B19" s="2">
        <f>SUM(3,12)</f>
        <v>15</v>
      </c>
      <c r="C19" s="2">
        <v>10</v>
      </c>
      <c r="D19" s="2"/>
      <c r="E19" s="2">
        <f>SUM($B$2:B19)</f>
        <v>269</v>
      </c>
      <c r="F19" s="2">
        <f>SUM($D$2:D19)</f>
        <v>1</v>
      </c>
      <c r="G19" s="2">
        <f>SUM($C$2:C19)</f>
        <v>25</v>
      </c>
      <c r="H19" s="2">
        <f t="shared" si="0"/>
        <v>243</v>
      </c>
    </row>
    <row r="20" spans="1:8" x14ac:dyDescent="0.25">
      <c r="A20" s="1">
        <v>43868</v>
      </c>
      <c r="B20" s="2">
        <f>SUM(8,4)</f>
        <v>12</v>
      </c>
      <c r="C20" s="2">
        <v>5</v>
      </c>
      <c r="D20" s="2"/>
      <c r="E20" s="2">
        <f>SUM($B$2:B20)</f>
        <v>281</v>
      </c>
      <c r="F20" s="2">
        <f>SUM($D$2:D20)</f>
        <v>1</v>
      </c>
      <c r="G20" s="2">
        <f>SUM($C$2:C20)</f>
        <v>30</v>
      </c>
      <c r="H20" s="2">
        <f t="shared" si="0"/>
        <v>250</v>
      </c>
    </row>
    <row r="21" spans="1:8" x14ac:dyDescent="0.25">
      <c r="A21" s="1">
        <v>43869</v>
      </c>
      <c r="B21" s="2">
        <f>SUM(5,6)</f>
        <v>11</v>
      </c>
      <c r="C21" s="2">
        <v>11</v>
      </c>
      <c r="D21" s="2"/>
      <c r="E21" s="2">
        <f>SUM($B$2:B21)</f>
        <v>292</v>
      </c>
      <c r="F21" s="2">
        <f>SUM($D$2:D21)</f>
        <v>1</v>
      </c>
      <c r="G21" s="2">
        <f>SUM($C$2:C21)</f>
        <v>41</v>
      </c>
      <c r="H21" s="2">
        <f t="shared" si="0"/>
        <v>250</v>
      </c>
    </row>
    <row r="22" spans="1:8" x14ac:dyDescent="0.25">
      <c r="A22" s="1">
        <v>43870</v>
      </c>
      <c r="B22" s="2">
        <f>SUM(1,2)</f>
        <v>3</v>
      </c>
      <c r="C22" s="2">
        <v>3</v>
      </c>
      <c r="D22" s="2"/>
      <c r="E22" s="2">
        <f>SUM($B$2:B22)</f>
        <v>295</v>
      </c>
      <c r="F22" s="2">
        <f>SUM($D$2:D22)</f>
        <v>1</v>
      </c>
      <c r="G22" s="2">
        <f>SUM($C$2:C22)</f>
        <v>44</v>
      </c>
      <c r="H22" s="2">
        <f t="shared" si="0"/>
        <v>250</v>
      </c>
    </row>
    <row r="23" spans="1:8" x14ac:dyDescent="0.25">
      <c r="A23" s="1">
        <v>43871</v>
      </c>
      <c r="B23" s="2">
        <f>SUM(3,4)</f>
        <v>7</v>
      </c>
      <c r="C23" s="2">
        <v>4</v>
      </c>
      <c r="D23" s="2"/>
      <c r="E23" s="2">
        <f>SUM($B$2:B23)</f>
        <v>302</v>
      </c>
      <c r="F23" s="2">
        <f>SUM($D$2:D23)</f>
        <v>1</v>
      </c>
      <c r="G23" s="2">
        <f>SUM($C$2:C23)</f>
        <v>48</v>
      </c>
      <c r="H23" s="2">
        <f t="shared" si="0"/>
        <v>253</v>
      </c>
    </row>
    <row r="24" spans="1:8" x14ac:dyDescent="0.25">
      <c r="A24" s="1">
        <v>43872</v>
      </c>
      <c r="B24" s="2">
        <f>SUM(1,3)</f>
        <v>4</v>
      </c>
      <c r="C24" s="2">
        <v>5</v>
      </c>
      <c r="D24" s="2"/>
      <c r="E24" s="2">
        <f>SUM($B$2:B24)</f>
        <v>306</v>
      </c>
      <c r="F24" s="2">
        <f>SUM($D$2:D24)</f>
        <v>1</v>
      </c>
      <c r="G24" s="2">
        <f>SUM($C$2:C24)</f>
        <v>53</v>
      </c>
      <c r="H24" s="2">
        <f t="shared" si="0"/>
        <v>252</v>
      </c>
    </row>
    <row r="25" spans="1:8" x14ac:dyDescent="0.25">
      <c r="A25" s="1">
        <v>43873</v>
      </c>
      <c r="B25" s="2">
        <f>SUM(5,2)</f>
        <v>7</v>
      </c>
      <c r="C25" s="2">
        <v>4</v>
      </c>
      <c r="D25" s="2"/>
      <c r="E25" s="2">
        <f>SUM($B$2:B25)</f>
        <v>313</v>
      </c>
      <c r="F25" s="2">
        <f>SUM($D$2:D25)</f>
        <v>1</v>
      </c>
      <c r="G25" s="2">
        <f>SUM($C$2:C25)</f>
        <v>57</v>
      </c>
      <c r="H25" s="2">
        <f t="shared" si="0"/>
        <v>255</v>
      </c>
    </row>
    <row r="26" spans="1:8" x14ac:dyDescent="0.25">
      <c r="A26" s="1">
        <v>43874</v>
      </c>
      <c r="B26" s="2">
        <f>SUM(2,3)</f>
        <v>5</v>
      </c>
      <c r="C26" s="2">
        <v>5</v>
      </c>
      <c r="D26" s="2"/>
      <c r="E26" s="2">
        <f>SUM($B$2:B26)</f>
        <v>318</v>
      </c>
      <c r="F26" s="2">
        <f>SUM($D$2:D26)</f>
        <v>1</v>
      </c>
      <c r="G26" s="2">
        <f>SUM($C$2:C26)</f>
        <v>62</v>
      </c>
      <c r="H26" s="2">
        <f t="shared" si="0"/>
        <v>255</v>
      </c>
    </row>
    <row r="27" spans="1:8" x14ac:dyDescent="0.25">
      <c r="A27" s="1">
        <v>43875</v>
      </c>
      <c r="B27" s="2">
        <f>SUM(0,8)</f>
        <v>8</v>
      </c>
      <c r="C27" s="2">
        <v>28</v>
      </c>
      <c r="D27" s="2"/>
      <c r="E27" s="2">
        <f>SUM($B$2:B27)</f>
        <v>326</v>
      </c>
      <c r="F27" s="2">
        <f>SUM($D$2:D27)</f>
        <v>1</v>
      </c>
      <c r="G27" s="2">
        <f>SUM($C$2:C27)</f>
        <v>90</v>
      </c>
      <c r="H27" s="2">
        <f t="shared" si="0"/>
        <v>235</v>
      </c>
    </row>
    <row r="28" spans="1:8" x14ac:dyDescent="0.25">
      <c r="A28" s="1">
        <v>43876</v>
      </c>
      <c r="B28" s="2">
        <f>SUM(0,2)</f>
        <v>2</v>
      </c>
      <c r="C28" s="2">
        <v>34</v>
      </c>
      <c r="D28" s="2"/>
      <c r="E28" s="2">
        <f>SUM($B$2:B28)</f>
        <v>328</v>
      </c>
      <c r="F28" s="2">
        <f>SUM($D$2:D28)</f>
        <v>1</v>
      </c>
      <c r="G28" s="2">
        <f>SUM($C$2:C28)</f>
        <v>124</v>
      </c>
      <c r="H28" s="2">
        <f t="shared" si="0"/>
        <v>203</v>
      </c>
    </row>
    <row r="29" spans="1:8" x14ac:dyDescent="0.25">
      <c r="A29" s="1">
        <v>43877</v>
      </c>
      <c r="B29" s="2">
        <f>SUM(0,3)</f>
        <v>3</v>
      </c>
      <c r="C29" s="2">
        <v>16</v>
      </c>
      <c r="D29" s="2"/>
      <c r="E29" s="2">
        <f>SUM($B$2:B29)</f>
        <v>331</v>
      </c>
      <c r="F29" s="2">
        <f>SUM($D$2:D29)</f>
        <v>1</v>
      </c>
      <c r="G29" s="2">
        <f>SUM($C$2:C29)</f>
        <v>140</v>
      </c>
      <c r="H29" s="2">
        <f t="shared" si="0"/>
        <v>190</v>
      </c>
    </row>
    <row r="30" spans="1:8" x14ac:dyDescent="0.25">
      <c r="A30" s="1">
        <v>43878</v>
      </c>
      <c r="B30" s="2">
        <f>SUM(1,1)</f>
        <v>2</v>
      </c>
      <c r="C30" s="2">
        <v>21</v>
      </c>
      <c r="D30" s="2"/>
      <c r="E30" s="2">
        <f>SUM($B$2:B30)</f>
        <v>333</v>
      </c>
      <c r="F30" s="2">
        <f>SUM($D$2:D30)</f>
        <v>1</v>
      </c>
      <c r="G30" s="2">
        <f>SUM($C$2:C30)</f>
        <v>161</v>
      </c>
      <c r="H30" s="2">
        <f t="shared" si="0"/>
        <v>171</v>
      </c>
    </row>
    <row r="31" spans="1:8" x14ac:dyDescent="0.25">
      <c r="A31" s="1">
        <v>43879</v>
      </c>
      <c r="B31" s="2"/>
      <c r="C31" s="2">
        <v>16</v>
      </c>
      <c r="D31" s="2"/>
      <c r="E31" s="2">
        <f>SUM($B$2:B31)</f>
        <v>333</v>
      </c>
      <c r="F31" s="2">
        <f>SUM($D$2:D31)</f>
        <v>1</v>
      </c>
      <c r="G31" s="2">
        <f>SUM($C$2:C31)</f>
        <v>177</v>
      </c>
      <c r="H31" s="2">
        <f t="shared" si="0"/>
        <v>155</v>
      </c>
    </row>
    <row r="32" spans="1:8" x14ac:dyDescent="0.25">
      <c r="A32" s="1">
        <v>43880</v>
      </c>
      <c r="B32" s="2"/>
      <c r="C32" s="2">
        <v>9</v>
      </c>
      <c r="D32" s="2">
        <v>1</v>
      </c>
      <c r="E32" s="2">
        <f>SUM($B$2:B32)</f>
        <v>333</v>
      </c>
      <c r="F32" s="2">
        <f>SUM($D$2:D32)</f>
        <v>2</v>
      </c>
      <c r="G32" s="2">
        <f>SUM($C$2:C32)</f>
        <v>186</v>
      </c>
      <c r="H32" s="2">
        <f t="shared" si="0"/>
        <v>145</v>
      </c>
    </row>
    <row r="33" spans="1:9" x14ac:dyDescent="0.25">
      <c r="A33" s="1">
        <v>43881</v>
      </c>
      <c r="B33" s="2">
        <f>SUM(1,0)</f>
        <v>1</v>
      </c>
      <c r="C33" s="2">
        <v>13</v>
      </c>
      <c r="D33" s="2"/>
      <c r="E33" s="2">
        <f>SUM($B$2:B33)</f>
        <v>334</v>
      </c>
      <c r="F33" s="2">
        <f>SUM($D$2:D33)</f>
        <v>2</v>
      </c>
      <c r="G33" s="2">
        <f>SUM($C$2:C33)</f>
        <v>199</v>
      </c>
      <c r="H33" s="2">
        <f t="shared" si="0"/>
        <v>133</v>
      </c>
    </row>
    <row r="34" spans="1:9" x14ac:dyDescent="0.25">
      <c r="A34" s="1">
        <v>43882</v>
      </c>
      <c r="B34" s="2"/>
      <c r="C34" s="2">
        <v>12</v>
      </c>
      <c r="D34" s="2">
        <v>1</v>
      </c>
      <c r="E34" s="2">
        <f>SUM($B$2:B34)</f>
        <v>334</v>
      </c>
      <c r="F34" s="2">
        <f>SUM($D$2:D34)</f>
        <v>3</v>
      </c>
      <c r="G34" s="2">
        <f>SUM($C$2:C34)</f>
        <v>211</v>
      </c>
      <c r="H34" s="2">
        <f t="shared" si="0"/>
        <v>120</v>
      </c>
    </row>
    <row r="35" spans="1:9" x14ac:dyDescent="0.25">
      <c r="A35" s="1">
        <v>43883</v>
      </c>
      <c r="B35" s="2">
        <f>SUM(1,0)</f>
        <v>1</v>
      </c>
      <c r="C35" s="2">
        <v>16</v>
      </c>
      <c r="D35" s="2"/>
      <c r="E35" s="2">
        <f>SUM($B$2:B35)</f>
        <v>335</v>
      </c>
      <c r="F35" s="2">
        <f>SUM($D$2:D35)</f>
        <v>3</v>
      </c>
      <c r="G35" s="2">
        <f>SUM($C$2:C35)</f>
        <v>227</v>
      </c>
      <c r="H35" s="2">
        <f t="shared" si="0"/>
        <v>105</v>
      </c>
    </row>
    <row r="36" spans="1:9" x14ac:dyDescent="0.25">
      <c r="A36" s="1">
        <v>43884</v>
      </c>
      <c r="B36" s="2"/>
      <c r="C36" s="2">
        <v>22</v>
      </c>
      <c r="D36" s="2"/>
      <c r="E36" s="2">
        <f>SUM($B$2:B36)</f>
        <v>335</v>
      </c>
      <c r="F36" s="2">
        <f>SUM($D$2:D36)</f>
        <v>3</v>
      </c>
      <c r="G36" s="2">
        <f>SUM($C$2:C36)</f>
        <v>249</v>
      </c>
      <c r="H36" s="2">
        <f t="shared" si="0"/>
        <v>83</v>
      </c>
    </row>
    <row r="37" spans="1:9" x14ac:dyDescent="0.25">
      <c r="A37" s="1">
        <v>43885</v>
      </c>
      <c r="B37" s="2"/>
      <c r="C37" s="2">
        <v>12</v>
      </c>
      <c r="D37" s="2"/>
      <c r="E37" s="2">
        <f>SUM($B$2:B37)</f>
        <v>335</v>
      </c>
      <c r="F37" s="2">
        <f>SUM($D$2:D37)</f>
        <v>3</v>
      </c>
      <c r="G37" s="2">
        <f>SUM($C$2:C37)</f>
        <v>261</v>
      </c>
      <c r="H37" s="2">
        <f t="shared" si="0"/>
        <v>71</v>
      </c>
    </row>
    <row r="38" spans="1:9" x14ac:dyDescent="0.25">
      <c r="A38" s="1">
        <v>43886</v>
      </c>
      <c r="B38" s="2">
        <f>SUM(1,0)</f>
        <v>1</v>
      </c>
      <c r="C38" s="2">
        <v>7</v>
      </c>
      <c r="D38" s="2"/>
      <c r="E38" s="2">
        <f>SUM($B$2:B38)</f>
        <v>336</v>
      </c>
      <c r="F38" s="2">
        <f>SUM($D$2:D38)</f>
        <v>3</v>
      </c>
      <c r="G38" s="2">
        <f>SUM($C$2:C38)</f>
        <v>268</v>
      </c>
      <c r="H38" s="2">
        <f t="shared" si="0"/>
        <v>65</v>
      </c>
    </row>
    <row r="39" spans="1:9" x14ac:dyDescent="0.25">
      <c r="A39" s="1">
        <v>43887</v>
      </c>
      <c r="B39" s="2">
        <f>SUM(0,1)</f>
        <v>1</v>
      </c>
      <c r="C39" s="2">
        <v>4</v>
      </c>
      <c r="D39" s="2"/>
      <c r="E39" s="2">
        <f>SUM($B$2:B39)</f>
        <v>337</v>
      </c>
      <c r="F39" s="2">
        <f>SUM($D$2:D39)</f>
        <v>3</v>
      </c>
      <c r="G39" s="2">
        <f>SUM($C$2:C39)</f>
        <v>272</v>
      </c>
      <c r="H39" s="2">
        <f t="shared" si="0"/>
        <v>62</v>
      </c>
    </row>
    <row r="40" spans="1:9" x14ac:dyDescent="0.25">
      <c r="A40" s="1">
        <v>43888</v>
      </c>
      <c r="B40" s="2"/>
      <c r="C40" s="2">
        <v>4</v>
      </c>
      <c r="D40" s="2"/>
      <c r="E40" s="2">
        <f>SUM($B$2:B40)</f>
        <v>337</v>
      </c>
      <c r="F40" s="2">
        <f>SUM($D$2:D40)</f>
        <v>3</v>
      </c>
      <c r="G40" s="2">
        <f>SUM($C$2:C40)</f>
        <v>276</v>
      </c>
      <c r="H40" s="2">
        <f t="shared" si="0"/>
        <v>58</v>
      </c>
    </row>
    <row r="41" spans="1:9" x14ac:dyDescent="0.25">
      <c r="A41" s="1">
        <v>43889</v>
      </c>
      <c r="B41" s="2"/>
      <c r="C41" s="2">
        <v>3</v>
      </c>
      <c r="D41" s="2"/>
      <c r="E41" s="2">
        <f>SUM($B$2:B41)</f>
        <v>337</v>
      </c>
      <c r="F41" s="2">
        <f>SUM($D$2:D41)</f>
        <v>3</v>
      </c>
      <c r="G41" s="2">
        <f>SUM($C$2:C41)</f>
        <v>279</v>
      </c>
      <c r="H41" s="2">
        <f t="shared" si="0"/>
        <v>55</v>
      </c>
    </row>
    <row r="42" spans="1:9" x14ac:dyDescent="0.25">
      <c r="A42" s="1">
        <v>43890</v>
      </c>
      <c r="B42" s="2"/>
      <c r="C42" s="2">
        <v>8</v>
      </c>
      <c r="D42" s="2"/>
      <c r="E42" s="2">
        <f>SUM($B$2:B42)</f>
        <v>337</v>
      </c>
      <c r="F42" s="2">
        <f>SUM($D$2:D42)</f>
        <v>3</v>
      </c>
      <c r="G42" s="2">
        <f>SUM($C$2:C42)</f>
        <v>287</v>
      </c>
      <c r="H42" s="2">
        <f t="shared" si="0"/>
        <v>47</v>
      </c>
    </row>
    <row r="43" spans="1:9" x14ac:dyDescent="0.25">
      <c r="A43" s="1">
        <v>43891</v>
      </c>
      <c r="B43" s="2"/>
      <c r="C43" s="2">
        <v>3</v>
      </c>
      <c r="D43" s="2"/>
      <c r="E43" s="2">
        <f>SUM($B$2:B43)</f>
        <v>337</v>
      </c>
      <c r="F43" s="2">
        <f>SUM($D$2:D43)</f>
        <v>3</v>
      </c>
      <c r="G43" s="2">
        <f>SUM($C$2:C43)</f>
        <v>290</v>
      </c>
      <c r="H43" s="2">
        <f t="shared" si="0"/>
        <v>44</v>
      </c>
    </row>
    <row r="44" spans="1:9" x14ac:dyDescent="0.25">
      <c r="A44" s="1">
        <v>43892</v>
      </c>
      <c r="B44" s="2">
        <f>SUM(0,1)</f>
        <v>1</v>
      </c>
      <c r="C44" s="2">
        <v>2</v>
      </c>
      <c r="D44" s="2"/>
      <c r="E44" s="2">
        <f>SUM($B$2:B44)</f>
        <v>338</v>
      </c>
      <c r="F44" s="2">
        <f>SUM($D$2:D44)</f>
        <v>3</v>
      </c>
      <c r="G44" s="2">
        <f>SUM($C$2:C44)</f>
        <v>292</v>
      </c>
      <c r="H44" s="2">
        <f t="shared" si="0"/>
        <v>43</v>
      </c>
    </row>
    <row r="45" spans="1:9" x14ac:dyDescent="0.25">
      <c r="A45" s="1">
        <v>43893</v>
      </c>
      <c r="B45" s="2"/>
      <c r="C45" s="2">
        <v>2</v>
      </c>
      <c r="D45" s="2"/>
      <c r="E45" s="2">
        <f>SUM($B$2:B45)</f>
        <v>338</v>
      </c>
      <c r="F45" s="2">
        <f>SUM($D$2:D45)</f>
        <v>3</v>
      </c>
      <c r="G45" s="2">
        <f>SUM($C$2:C45)</f>
        <v>294</v>
      </c>
      <c r="H45" s="2">
        <f t="shared" si="0"/>
        <v>41</v>
      </c>
    </row>
    <row r="46" spans="1:9" x14ac:dyDescent="0.25">
      <c r="A46" s="1">
        <v>43894</v>
      </c>
      <c r="B46" s="2"/>
      <c r="C46" s="2">
        <v>4</v>
      </c>
      <c r="D46" s="2"/>
      <c r="E46" s="2">
        <f>SUM($B$2:B46)</f>
        <v>338</v>
      </c>
      <c r="F46" s="2">
        <f>SUM($D$2:D46)</f>
        <v>3</v>
      </c>
      <c r="G46" s="2">
        <f>SUM($C$2:C46)</f>
        <v>298</v>
      </c>
      <c r="H46" s="2">
        <f t="shared" si="0"/>
        <v>37</v>
      </c>
    </row>
    <row r="47" spans="1:9" x14ac:dyDescent="0.25">
      <c r="A47" s="1">
        <v>43895</v>
      </c>
      <c r="B47" s="2">
        <f>SUM(1,0)</f>
        <v>1</v>
      </c>
      <c r="C47" s="2">
        <v>5</v>
      </c>
      <c r="D47" s="2"/>
      <c r="E47" s="2">
        <f>SUM($B$2:B47)</f>
        <v>339</v>
      </c>
      <c r="F47" s="2">
        <f>SUM($D$2:D47)</f>
        <v>3</v>
      </c>
      <c r="G47" s="2">
        <f>SUM($C$2:C47)</f>
        <v>303</v>
      </c>
      <c r="H47" s="2">
        <f t="shared" si="0"/>
        <v>33</v>
      </c>
      <c r="I47" t="s">
        <v>108</v>
      </c>
    </row>
    <row r="48" spans="1:9" x14ac:dyDescent="0.25">
      <c r="A48" s="1">
        <v>43896</v>
      </c>
      <c r="B48" s="2">
        <f>SUM(3,0)</f>
        <v>3</v>
      </c>
      <c r="C48" s="2">
        <v>3</v>
      </c>
      <c r="D48" s="2"/>
      <c r="E48" s="2">
        <f>SUM($B$2:B48)</f>
        <v>342</v>
      </c>
      <c r="F48" s="2">
        <f>SUM($D$2:D48)</f>
        <v>3</v>
      </c>
      <c r="G48" s="2">
        <f>SUM($C$2:C48)</f>
        <v>306</v>
      </c>
      <c r="H48" s="2">
        <f t="shared" si="0"/>
        <v>33</v>
      </c>
    </row>
    <row r="49" spans="1:8" x14ac:dyDescent="0.25">
      <c r="A49" s="1">
        <v>43897</v>
      </c>
      <c r="B49" s="2"/>
      <c r="C49" s="2">
        <v>7</v>
      </c>
      <c r="D49" s="2"/>
      <c r="E49" s="2">
        <f>SUM($B$2:B49)</f>
        <v>342</v>
      </c>
      <c r="F49" s="2">
        <f>SUM($D$2:D49)</f>
        <v>3</v>
      </c>
      <c r="G49" s="2">
        <f>SUM($C$2:C49)</f>
        <v>313</v>
      </c>
      <c r="H49" s="2">
        <f t="shared" si="0"/>
        <v>26</v>
      </c>
    </row>
    <row r="50" spans="1:8" x14ac:dyDescent="0.25">
      <c r="A50" s="1">
        <v>43898</v>
      </c>
      <c r="B50" s="2"/>
      <c r="C50" s="2">
        <v>1</v>
      </c>
      <c r="D50" s="2"/>
      <c r="E50" s="2">
        <f>SUM($B$2:B50)</f>
        <v>342</v>
      </c>
      <c r="F50" s="2">
        <f>SUM($D$2:D50)</f>
        <v>3</v>
      </c>
      <c r="G50" s="2">
        <f>SUM($C$2:C50)</f>
        <v>314</v>
      </c>
      <c r="H50" s="2">
        <f t="shared" si="0"/>
        <v>25</v>
      </c>
    </row>
    <row r="51" spans="1:8" x14ac:dyDescent="0.25">
      <c r="A51" s="1">
        <v>43899</v>
      </c>
      <c r="B51" s="2"/>
      <c r="C51" s="2">
        <v>1</v>
      </c>
      <c r="D51" s="2"/>
      <c r="E51" s="2">
        <f>SUM($B$2:B51)</f>
        <v>342</v>
      </c>
      <c r="F51" s="2">
        <f>SUM($D$2:D51)</f>
        <v>3</v>
      </c>
      <c r="G51" s="2">
        <f>SUM($C$2:C51)</f>
        <v>315</v>
      </c>
      <c r="H51" s="2">
        <f t="shared" si="0"/>
        <v>24</v>
      </c>
    </row>
    <row r="52" spans="1:8" x14ac:dyDescent="0.25">
      <c r="A52" s="1">
        <v>43900</v>
      </c>
      <c r="B52" s="2">
        <f>SUM(2,0)</f>
        <v>2</v>
      </c>
      <c r="C52" s="2">
        <v>4</v>
      </c>
      <c r="D52" s="2"/>
      <c r="E52" s="2">
        <f>SUM($B$2:B52)</f>
        <v>344</v>
      </c>
      <c r="F52" s="2">
        <f>SUM($D$2:D52)</f>
        <v>3</v>
      </c>
      <c r="G52" s="2">
        <f>SUM($C$2:C52)</f>
        <v>319</v>
      </c>
      <c r="H52" s="2">
        <f t="shared" si="0"/>
        <v>22</v>
      </c>
    </row>
    <row r="53" spans="1:8" x14ac:dyDescent="0.25">
      <c r="A53" s="1">
        <v>43901</v>
      </c>
      <c r="B53" s="2"/>
      <c r="C53" s="2">
        <v>1</v>
      </c>
      <c r="D53" s="2"/>
      <c r="E53" s="2">
        <f>SUM($B$2:B53)</f>
        <v>344</v>
      </c>
      <c r="F53" s="2">
        <f>SUM($D$2:D53)</f>
        <v>3</v>
      </c>
      <c r="G53" s="2">
        <f>SUM($C$2:C53)</f>
        <v>320</v>
      </c>
      <c r="H53" s="2">
        <f t="shared" si="0"/>
        <v>21</v>
      </c>
    </row>
    <row r="54" spans="1:8" x14ac:dyDescent="0.25">
      <c r="A54" s="1">
        <v>43902</v>
      </c>
      <c r="B54" s="2">
        <f>SUM(0,2)</f>
        <v>2</v>
      </c>
      <c r="C54" s="2">
        <v>1</v>
      </c>
      <c r="D54" s="2"/>
      <c r="E54" s="2">
        <f>SUM($B$2:B54)</f>
        <v>346</v>
      </c>
      <c r="F54" s="2">
        <f>SUM($D$2:D54)</f>
        <v>3</v>
      </c>
      <c r="G54" s="2">
        <f>SUM($C$2:C54)</f>
        <v>321</v>
      </c>
      <c r="H54" s="2">
        <f t="shared" si="0"/>
        <v>22</v>
      </c>
    </row>
    <row r="55" spans="1:8" x14ac:dyDescent="0.25">
      <c r="A55" s="1">
        <v>43903</v>
      </c>
      <c r="B55" s="2">
        <f>SUM(0,4)</f>
        <v>4</v>
      </c>
      <c r="C55" s="2">
        <v>3</v>
      </c>
      <c r="D55" s="2"/>
      <c r="E55" s="2">
        <f>SUM($B$2:B55)</f>
        <v>350</v>
      </c>
      <c r="F55" s="2">
        <f>SUM($D$2:D55)</f>
        <v>3</v>
      </c>
      <c r="G55" s="2">
        <f>SUM($C$2:C55)</f>
        <v>324</v>
      </c>
      <c r="H55" s="2">
        <f t="shared" si="0"/>
        <v>23</v>
      </c>
    </row>
    <row r="56" spans="1:8" x14ac:dyDescent="0.25">
      <c r="A56" s="1">
        <v>43904</v>
      </c>
      <c r="B56" s="2">
        <f>SUM(2,1)</f>
        <v>3</v>
      </c>
      <c r="C56" s="2"/>
      <c r="D56" s="2"/>
      <c r="E56" s="2">
        <f>SUM($B$2:B56)</f>
        <v>353</v>
      </c>
      <c r="F56" s="2">
        <f>SUM($D$2:D56)</f>
        <v>3</v>
      </c>
      <c r="G56" s="2">
        <f>SUM($C$2:C56)</f>
        <v>324</v>
      </c>
      <c r="H56" s="2">
        <f t="shared" si="0"/>
        <v>26</v>
      </c>
    </row>
    <row r="57" spans="1:8" x14ac:dyDescent="0.25">
      <c r="A57" s="1">
        <v>43905</v>
      </c>
      <c r="B57" s="2">
        <f>SUM(0,2)</f>
        <v>2</v>
      </c>
      <c r="C57" s="2"/>
      <c r="D57" s="2"/>
      <c r="E57" s="2">
        <f>SUM($B$2:B57)</f>
        <v>355</v>
      </c>
      <c r="F57" s="2">
        <f>SUM($D$2:D57)</f>
        <v>3</v>
      </c>
      <c r="G57" s="2">
        <f>SUM($C$2:C57)</f>
        <v>324</v>
      </c>
      <c r="H57" s="2">
        <f t="shared" si="0"/>
        <v>28</v>
      </c>
    </row>
    <row r="58" spans="1:8" x14ac:dyDescent="0.25">
      <c r="A58" s="1">
        <v>43906</v>
      </c>
      <c r="B58" s="2">
        <v>3</v>
      </c>
      <c r="C58" s="2">
        <v>1</v>
      </c>
      <c r="D58" s="2"/>
      <c r="E58" s="2">
        <f>SUM($B$2:B58)</f>
        <v>358</v>
      </c>
      <c r="F58" s="2">
        <f>SUM($D$2:D58)</f>
        <v>3</v>
      </c>
      <c r="G58" s="2">
        <f>SUM($C$2:C58)</f>
        <v>325</v>
      </c>
      <c r="H58" s="2">
        <f t="shared" si="0"/>
        <v>30</v>
      </c>
    </row>
    <row r="59" spans="1:8" x14ac:dyDescent="0.25">
      <c r="A59" s="1">
        <v>43907</v>
      </c>
      <c r="B59" s="2">
        <v>3</v>
      </c>
      <c r="C59" s="2"/>
      <c r="D59" s="2"/>
      <c r="E59" s="2">
        <f>SUM($B$2:B59)</f>
        <v>361</v>
      </c>
      <c r="F59" s="2">
        <f>SUM($D$2:D59)</f>
        <v>3</v>
      </c>
      <c r="G59" s="2">
        <f>SUM($C$2:C59)</f>
        <v>325</v>
      </c>
      <c r="H59" s="2">
        <f t="shared" si="0"/>
        <v>33</v>
      </c>
    </row>
    <row r="60" spans="1:8" x14ac:dyDescent="0.25">
      <c r="A60" s="1">
        <v>43908</v>
      </c>
      <c r="B60" s="2">
        <v>2</v>
      </c>
      <c r="C60" s="2">
        <v>1</v>
      </c>
      <c r="D60" s="2"/>
      <c r="E60" s="2">
        <f>SUM($B$2:B60)</f>
        <v>363</v>
      </c>
      <c r="F60" s="2">
        <f>SUM($D$2:D60)</f>
        <v>3</v>
      </c>
      <c r="G60" s="2">
        <f>SUM($C$2:C60)</f>
        <v>326</v>
      </c>
      <c r="H60" s="2">
        <f t="shared" si="0"/>
        <v>34</v>
      </c>
    </row>
    <row r="61" spans="1:8" x14ac:dyDescent="0.25">
      <c r="A61" s="1">
        <v>43909</v>
      </c>
      <c r="B61" s="2">
        <v>8</v>
      </c>
      <c r="C61" s="2"/>
      <c r="D61" s="2"/>
      <c r="E61" s="2">
        <f>SUM($B$2:B61)</f>
        <v>371</v>
      </c>
      <c r="F61" s="2">
        <f>SUM($D$2:D61)</f>
        <v>3</v>
      </c>
      <c r="G61" s="2">
        <f>SUM($C$2:C61)</f>
        <v>326</v>
      </c>
      <c r="H61" s="2">
        <f t="shared" si="0"/>
        <v>42</v>
      </c>
    </row>
    <row r="62" spans="1:8" x14ac:dyDescent="0.25">
      <c r="A62" s="1">
        <v>43910</v>
      </c>
      <c r="B62" s="2">
        <v>9</v>
      </c>
      <c r="C62" s="2"/>
      <c r="D62" s="2"/>
      <c r="E62" s="2">
        <f>SUM($B$2:B62)</f>
        <v>380</v>
      </c>
      <c r="F62" s="2">
        <f>SUM($D$2:D62)</f>
        <v>3</v>
      </c>
      <c r="G62" s="2">
        <f>SUM($C$2:C62)</f>
        <v>326</v>
      </c>
      <c r="H62" s="2">
        <f t="shared" si="0"/>
        <v>51</v>
      </c>
    </row>
    <row r="63" spans="1:8" x14ac:dyDescent="0.25">
      <c r="A63" s="1">
        <v>43911</v>
      </c>
      <c r="B63" s="2">
        <v>14</v>
      </c>
      <c r="C63" s="2">
        <v>1</v>
      </c>
      <c r="D63" s="2">
        <v>1</v>
      </c>
      <c r="E63" s="2">
        <f>SUM($B$2:B63)</f>
        <v>394</v>
      </c>
      <c r="F63" s="2">
        <f>SUM($D$2:D63)</f>
        <v>4</v>
      </c>
      <c r="G63" s="2">
        <f>SUM($C$2:C63)</f>
        <v>327</v>
      </c>
      <c r="H63" s="2">
        <f t="shared" si="0"/>
        <v>63</v>
      </c>
    </row>
    <row r="64" spans="1:8" x14ac:dyDescent="0.25">
      <c r="A64" s="1">
        <v>43912</v>
      </c>
      <c r="B64" s="2">
        <v>10</v>
      </c>
      <c r="C64" s="2">
        <v>1</v>
      </c>
      <c r="D64" s="2"/>
      <c r="E64" s="2">
        <f>SUM($B$2:B64)</f>
        <v>404</v>
      </c>
      <c r="F64" s="2">
        <f>SUM($D$2:D64)</f>
        <v>4</v>
      </c>
      <c r="G64" s="2">
        <f>SUM($C$2:C64)</f>
        <v>328</v>
      </c>
      <c r="H64" s="2">
        <f t="shared" si="0"/>
        <v>72</v>
      </c>
    </row>
    <row r="65" spans="1:9" x14ac:dyDescent="0.25">
      <c r="A65" s="1">
        <v>43913</v>
      </c>
      <c r="B65" s="2">
        <v>10</v>
      </c>
      <c r="C65" s="2">
        <v>1</v>
      </c>
      <c r="D65" s="2"/>
      <c r="E65" s="2">
        <f>SUM($B$2:B65)</f>
        <v>414</v>
      </c>
      <c r="F65" s="2">
        <f>SUM($D$2:D65)</f>
        <v>4</v>
      </c>
      <c r="G65" s="2">
        <f>SUM($C$2:C65)</f>
        <v>329</v>
      </c>
      <c r="H65" s="2">
        <f t="shared" si="0"/>
        <v>81</v>
      </c>
    </row>
    <row r="66" spans="1:9" x14ac:dyDescent="0.25">
      <c r="A66" s="1">
        <v>43914</v>
      </c>
      <c r="B66" s="2">
        <v>19</v>
      </c>
      <c r="C66" s="2">
        <v>1</v>
      </c>
      <c r="D66" s="2">
        <v>1</v>
      </c>
      <c r="E66" s="2">
        <f>SUM($B$2:B66)</f>
        <v>433</v>
      </c>
      <c r="F66" s="2">
        <f>SUM($D$2:D66)</f>
        <v>5</v>
      </c>
      <c r="G66" s="2">
        <f>SUM($C$2:C66)</f>
        <v>330</v>
      </c>
      <c r="H66" s="2">
        <f t="shared" ref="H66:H129" si="1">$E66-SUM($F66,$G66)</f>
        <v>98</v>
      </c>
    </row>
    <row r="67" spans="1:9" x14ac:dyDescent="0.25">
      <c r="A67" s="1">
        <v>43915</v>
      </c>
      <c r="B67" s="2">
        <v>18</v>
      </c>
      <c r="C67" s="2"/>
      <c r="D67" s="2"/>
      <c r="E67" s="2">
        <f>SUM($B$2:B67)</f>
        <v>451</v>
      </c>
      <c r="F67" s="2">
        <f>SUM($D$2:D67)</f>
        <v>5</v>
      </c>
      <c r="G67" s="2">
        <f>SUM($C$2:C67)</f>
        <v>330</v>
      </c>
      <c r="H67" s="2">
        <f t="shared" si="1"/>
        <v>116</v>
      </c>
    </row>
    <row r="68" spans="1:9" x14ac:dyDescent="0.25">
      <c r="A68" s="1">
        <v>43916</v>
      </c>
      <c r="B68" s="2">
        <v>17</v>
      </c>
      <c r="C68" s="2">
        <v>1</v>
      </c>
      <c r="D68" s="2"/>
      <c r="E68" s="2">
        <f>SUM($B$2:B68)</f>
        <v>468</v>
      </c>
      <c r="F68" s="2">
        <f>SUM($D$2:D68)</f>
        <v>5</v>
      </c>
      <c r="G68" s="2">
        <f>SUM($C$2:C68)</f>
        <v>331</v>
      </c>
      <c r="H68" s="2">
        <f t="shared" si="1"/>
        <v>132</v>
      </c>
    </row>
    <row r="69" spans="1:9" x14ac:dyDescent="0.25">
      <c r="A69" s="1">
        <v>43917</v>
      </c>
      <c r="B69" s="2">
        <v>17</v>
      </c>
      <c r="C69" s="2">
        <v>3</v>
      </c>
      <c r="D69" s="2"/>
      <c r="E69" s="2">
        <f>SUM($B$2:B69)</f>
        <v>485</v>
      </c>
      <c r="F69" s="2">
        <f>SUM($D$2:D69)</f>
        <v>5</v>
      </c>
      <c r="G69" s="2">
        <f>SUM($C$2:C69)</f>
        <v>334</v>
      </c>
      <c r="H69" s="2">
        <f t="shared" si="1"/>
        <v>146</v>
      </c>
    </row>
    <row r="70" spans="1:9" x14ac:dyDescent="0.25">
      <c r="A70" s="1">
        <v>43918</v>
      </c>
      <c r="B70" s="2">
        <v>7</v>
      </c>
      <c r="C70" s="2"/>
      <c r="D70" s="2"/>
      <c r="E70" s="2">
        <f>SUM($B$2:B70)</f>
        <v>492</v>
      </c>
      <c r="F70" s="2">
        <f>SUM($D$2:D70)</f>
        <v>5</v>
      </c>
      <c r="G70" s="2">
        <f>SUM($C$2:C70)</f>
        <v>334</v>
      </c>
      <c r="H70" s="2">
        <f t="shared" si="1"/>
        <v>153</v>
      </c>
    </row>
    <row r="71" spans="1:9" x14ac:dyDescent="0.25">
      <c r="A71" s="1">
        <v>43919</v>
      </c>
      <c r="B71" s="2">
        <v>6</v>
      </c>
      <c r="C71" s="2"/>
      <c r="D71" s="2"/>
      <c r="E71" s="2">
        <f>SUM($B$2:B71)</f>
        <v>498</v>
      </c>
      <c r="F71" s="2">
        <f>SUM($D$2:D71)</f>
        <v>5</v>
      </c>
      <c r="G71" s="2">
        <f>SUM($C$2:C71)</f>
        <v>334</v>
      </c>
      <c r="H71" s="2">
        <f t="shared" si="1"/>
        <v>159</v>
      </c>
    </row>
    <row r="72" spans="1:9" x14ac:dyDescent="0.25">
      <c r="A72" s="1">
        <v>43920</v>
      </c>
      <c r="B72" s="2">
        <v>11</v>
      </c>
      <c r="C72" s="2">
        <v>4</v>
      </c>
      <c r="D72" s="2"/>
      <c r="E72" s="2">
        <f>SUM($B$2:B72)</f>
        <v>509</v>
      </c>
      <c r="F72" s="2">
        <f>SUM($D$2:D72)</f>
        <v>5</v>
      </c>
      <c r="G72" s="2">
        <f>SUM($C$2:C72)</f>
        <v>338</v>
      </c>
      <c r="H72" s="2">
        <f t="shared" si="1"/>
        <v>166</v>
      </c>
    </row>
    <row r="73" spans="1:9" x14ac:dyDescent="0.25">
      <c r="A73" s="1">
        <v>43921</v>
      </c>
      <c r="B73" s="2">
        <v>7</v>
      </c>
      <c r="C73" s="2">
        <v>3</v>
      </c>
      <c r="D73" s="2">
        <v>1</v>
      </c>
      <c r="E73" s="2">
        <f>SUM($B$2:B73)</f>
        <v>516</v>
      </c>
      <c r="F73" s="2">
        <f>SUM($D$2:D73)</f>
        <v>6</v>
      </c>
      <c r="G73" s="2">
        <f>SUM($C$2:C73)</f>
        <v>341</v>
      </c>
      <c r="H73" s="2">
        <f t="shared" si="1"/>
        <v>169</v>
      </c>
    </row>
    <row r="74" spans="1:9" x14ac:dyDescent="0.25">
      <c r="A74" s="1">
        <v>43922</v>
      </c>
      <c r="B74" s="2">
        <v>6</v>
      </c>
      <c r="C74" s="2">
        <v>2</v>
      </c>
      <c r="D74" s="2"/>
      <c r="E74" s="2">
        <f>SUM($B$2:B74)</f>
        <v>522</v>
      </c>
      <c r="F74" s="2">
        <f>SUM($D$2:D74)</f>
        <v>6</v>
      </c>
      <c r="G74" s="2">
        <f>SUM($C$2:C74)</f>
        <v>343</v>
      </c>
      <c r="H74" s="2">
        <f t="shared" si="1"/>
        <v>173</v>
      </c>
    </row>
    <row r="75" spans="1:9" x14ac:dyDescent="0.25">
      <c r="A75" s="1">
        <v>43923</v>
      </c>
      <c r="B75" s="2">
        <v>4</v>
      </c>
      <c r="C75" s="2"/>
      <c r="D75" s="2"/>
      <c r="E75" s="2">
        <f>SUM($B$2:B75)</f>
        <v>526</v>
      </c>
      <c r="F75" s="2">
        <f>SUM($D$2:D75)</f>
        <v>6</v>
      </c>
      <c r="G75" s="2">
        <f>SUM($C$2:C75)</f>
        <v>343</v>
      </c>
      <c r="H75" s="2">
        <f t="shared" si="1"/>
        <v>177</v>
      </c>
    </row>
    <row r="76" spans="1:9" x14ac:dyDescent="0.25">
      <c r="A76" s="1">
        <v>43924</v>
      </c>
      <c r="B76" s="2">
        <v>3</v>
      </c>
      <c r="C76" s="2">
        <v>5</v>
      </c>
      <c r="D76" s="2"/>
      <c r="E76" s="2">
        <f>SUM($B$2:B76)</f>
        <v>529</v>
      </c>
      <c r="F76" s="2">
        <f>SUM($D$2:D76)</f>
        <v>6</v>
      </c>
      <c r="G76" s="2">
        <f>SUM($C$2:C76)</f>
        <v>348</v>
      </c>
      <c r="H76" s="2">
        <f t="shared" si="1"/>
        <v>175</v>
      </c>
    </row>
    <row r="77" spans="1:9" x14ac:dyDescent="0.25">
      <c r="A77" s="1">
        <v>43925</v>
      </c>
      <c r="B77" s="2">
        <v>2</v>
      </c>
      <c r="C77" s="2">
        <v>8</v>
      </c>
      <c r="D77" s="2"/>
      <c r="E77" s="2">
        <f>SUM($B$2:B77)</f>
        <v>531</v>
      </c>
      <c r="F77" s="2">
        <f>SUM($D$2:D77)</f>
        <v>6</v>
      </c>
      <c r="G77" s="2">
        <f>SUM($C$2:C77)</f>
        <v>356</v>
      </c>
      <c r="H77" s="2">
        <f t="shared" si="1"/>
        <v>169</v>
      </c>
    </row>
    <row r="78" spans="1:9" x14ac:dyDescent="0.25">
      <c r="A78" s="1">
        <v>43926</v>
      </c>
      <c r="B78" s="2">
        <v>5</v>
      </c>
      <c r="C78" s="2">
        <v>27</v>
      </c>
      <c r="D78" s="2"/>
      <c r="E78" s="2">
        <f>SUM($B$2:B78)</f>
        <v>536</v>
      </c>
      <c r="F78" s="2">
        <f>SUM($D$2:D78)</f>
        <v>6</v>
      </c>
      <c r="G78" s="2">
        <f>SUM($C$2:C78)</f>
        <v>383</v>
      </c>
      <c r="H78" s="2">
        <f t="shared" si="1"/>
        <v>147</v>
      </c>
    </row>
    <row r="79" spans="1:9" x14ac:dyDescent="0.25">
      <c r="A79" s="1">
        <v>43927</v>
      </c>
      <c r="B79" s="2">
        <v>2</v>
      </c>
      <c r="C79" s="2">
        <v>6</v>
      </c>
      <c r="D79" s="2"/>
      <c r="E79" s="2">
        <f>SUM($B$2:B79)</f>
        <v>538</v>
      </c>
      <c r="F79" s="2">
        <f>SUM($D$2:D79)</f>
        <v>6</v>
      </c>
      <c r="G79" s="2">
        <f>SUM($C$2:C79)</f>
        <v>389</v>
      </c>
      <c r="H79" s="2">
        <f t="shared" si="1"/>
        <v>143</v>
      </c>
    </row>
    <row r="80" spans="1:9" x14ac:dyDescent="0.25">
      <c r="A80" s="1">
        <v>43928</v>
      </c>
      <c r="B80" s="2">
        <v>5</v>
      </c>
      <c r="C80" s="2">
        <v>17</v>
      </c>
      <c r="D80" s="2">
        <v>1</v>
      </c>
      <c r="E80" s="2">
        <f>SUM($B$2:B80)</f>
        <v>543</v>
      </c>
      <c r="F80" s="2">
        <f>SUM($D$2:D80)</f>
        <v>7</v>
      </c>
      <c r="G80" s="2">
        <f>SUM($C$2:C80)</f>
        <v>406</v>
      </c>
      <c r="H80" s="2">
        <f t="shared" si="1"/>
        <v>130</v>
      </c>
      <c r="I80" t="s">
        <v>109</v>
      </c>
    </row>
    <row r="81" spans="1:9" x14ac:dyDescent="0.25">
      <c r="A81" s="1">
        <v>43929</v>
      </c>
      <c r="B81" s="2">
        <v>9</v>
      </c>
      <c r="C81" s="2">
        <v>11</v>
      </c>
      <c r="D81" s="2"/>
      <c r="E81" s="2">
        <f>SUM($B$2:B81)</f>
        <v>552</v>
      </c>
      <c r="F81" s="2">
        <f>SUM($D$2:D81)</f>
        <v>7</v>
      </c>
      <c r="G81" s="2">
        <f>SUM($C$2:C81)</f>
        <v>417</v>
      </c>
      <c r="H81" s="2">
        <f t="shared" si="1"/>
        <v>128</v>
      </c>
    </row>
    <row r="82" spans="1:9" x14ac:dyDescent="0.25">
      <c r="A82" s="1">
        <v>43930</v>
      </c>
      <c r="B82" s="2">
        <v>3</v>
      </c>
      <c r="C82" s="2">
        <v>5</v>
      </c>
      <c r="D82" s="2"/>
      <c r="E82" s="2">
        <f>SUM($B$2:B82)</f>
        <v>555</v>
      </c>
      <c r="F82" s="2">
        <f>SUM($D$2:D82)</f>
        <v>7</v>
      </c>
      <c r="G82" s="2">
        <f>SUM($C$2:C82)</f>
        <v>422</v>
      </c>
      <c r="H82" s="2">
        <f t="shared" si="1"/>
        <v>126</v>
      </c>
    </row>
    <row r="83" spans="1:9" x14ac:dyDescent="0.25">
      <c r="A83" s="1">
        <v>43931</v>
      </c>
      <c r="B83" s="2"/>
      <c r="C83" s="2">
        <v>13</v>
      </c>
      <c r="D83" s="2"/>
      <c r="E83" s="2">
        <f>SUM($B$2:B83)</f>
        <v>555</v>
      </c>
      <c r="F83" s="2">
        <f>SUM($D$2:D83)</f>
        <v>7</v>
      </c>
      <c r="G83" s="2">
        <f>SUM($C$2:C83)</f>
        <v>435</v>
      </c>
      <c r="H83" s="2">
        <f t="shared" si="1"/>
        <v>113</v>
      </c>
    </row>
    <row r="84" spans="1:9" x14ac:dyDescent="0.25">
      <c r="A84" s="1">
        <v>43932</v>
      </c>
      <c r="B84" s="2">
        <v>52</v>
      </c>
      <c r="C84" s="2">
        <v>3</v>
      </c>
      <c r="D84" s="2"/>
      <c r="E84" s="2">
        <f>SUM($B$2:B84)</f>
        <v>607</v>
      </c>
      <c r="F84" s="2">
        <f>SUM($D$2:D84)</f>
        <v>7</v>
      </c>
      <c r="G84" s="2">
        <f>SUM($C$2:C84)</f>
        <v>438</v>
      </c>
      <c r="H84" s="2">
        <f t="shared" si="1"/>
        <v>162</v>
      </c>
      <c r="I84" t="s">
        <v>110</v>
      </c>
    </row>
    <row r="85" spans="1:9" x14ac:dyDescent="0.25">
      <c r="A85" s="1">
        <v>43933</v>
      </c>
      <c r="B85" s="2">
        <v>11</v>
      </c>
      <c r="C85" s="2">
        <v>8</v>
      </c>
      <c r="D85" s="2"/>
      <c r="E85" s="2">
        <f>SUM($B$2:B85)</f>
        <v>618</v>
      </c>
      <c r="F85" s="2">
        <f>SUM($D$2:D85)</f>
        <v>7</v>
      </c>
      <c r="G85" s="2">
        <f>SUM($C$2:C85)</f>
        <v>446</v>
      </c>
      <c r="H85" s="2">
        <f t="shared" si="1"/>
        <v>165</v>
      </c>
    </row>
    <row r="86" spans="1:9" x14ac:dyDescent="0.25">
      <c r="A86" s="1">
        <v>43934</v>
      </c>
      <c r="B86" s="2"/>
      <c r="C86" s="2">
        <v>12</v>
      </c>
      <c r="D86" s="2"/>
      <c r="E86" s="2">
        <f>SUM($B$2:B86)</f>
        <v>618</v>
      </c>
      <c r="F86" s="2">
        <f>SUM($D$2:D86)</f>
        <v>7</v>
      </c>
      <c r="G86" s="2">
        <f>SUM($C$2:C86)</f>
        <v>458</v>
      </c>
      <c r="H86" s="2">
        <f t="shared" si="1"/>
        <v>153</v>
      </c>
    </row>
    <row r="87" spans="1:9" x14ac:dyDescent="0.25">
      <c r="A87" s="1">
        <v>43935</v>
      </c>
      <c r="B87" s="2">
        <v>4</v>
      </c>
      <c r="C87" s="2">
        <v>10</v>
      </c>
      <c r="D87" s="2"/>
      <c r="E87" s="2">
        <f>SUM($B$2:B87)</f>
        <v>622</v>
      </c>
      <c r="F87" s="2">
        <f>SUM($D$2:D87)</f>
        <v>7</v>
      </c>
      <c r="G87" s="2">
        <f>SUM($C$2:C87)</f>
        <v>468</v>
      </c>
      <c r="H87" s="2">
        <f t="shared" si="1"/>
        <v>147</v>
      </c>
    </row>
    <row r="88" spans="1:9" x14ac:dyDescent="0.25">
      <c r="A88" s="1">
        <v>43936</v>
      </c>
      <c r="B88" s="2">
        <v>6</v>
      </c>
      <c r="C88" s="2">
        <v>17</v>
      </c>
      <c r="D88" s="2"/>
      <c r="E88" s="2">
        <f>SUM($B$2:B88)</f>
        <v>628</v>
      </c>
      <c r="F88" s="2">
        <f>SUM($D$2:D88)</f>
        <v>7</v>
      </c>
      <c r="G88" s="2">
        <f>SUM($C$2:C88)</f>
        <v>485</v>
      </c>
      <c r="H88" s="2">
        <f t="shared" si="1"/>
        <v>136</v>
      </c>
    </row>
    <row r="89" spans="1:9" x14ac:dyDescent="0.25">
      <c r="A89" s="1">
        <v>43937</v>
      </c>
      <c r="B89" s="2"/>
      <c r="C89" s="2">
        <v>4</v>
      </c>
      <c r="D89" s="2"/>
      <c r="E89" s="2">
        <f>SUM($B$2:B89)</f>
        <v>628</v>
      </c>
      <c r="F89" s="2">
        <f>SUM($D$2:D89)</f>
        <v>7</v>
      </c>
      <c r="G89" s="2">
        <f>SUM($C$2:C89)</f>
        <v>489</v>
      </c>
      <c r="H89" s="2">
        <f t="shared" si="1"/>
        <v>132</v>
      </c>
    </row>
    <row r="90" spans="1:9" x14ac:dyDescent="0.25">
      <c r="A90" s="1">
        <v>43938</v>
      </c>
      <c r="B90" s="2"/>
      <c r="C90" s="2">
        <v>23</v>
      </c>
      <c r="D90" s="2"/>
      <c r="E90" s="2">
        <f>SUM($B$2:B90)</f>
        <v>628</v>
      </c>
      <c r="F90" s="2">
        <f>SUM($D$2:D90)</f>
        <v>7</v>
      </c>
      <c r="G90" s="2">
        <f>SUM($C$2:C90)</f>
        <v>512</v>
      </c>
      <c r="H90" s="2">
        <f t="shared" si="1"/>
        <v>109</v>
      </c>
    </row>
    <row r="91" spans="1:9" x14ac:dyDescent="0.25">
      <c r="A91" s="1">
        <v>43939</v>
      </c>
      <c r="B91" s="2">
        <v>7</v>
      </c>
      <c r="C91" s="2">
        <v>4</v>
      </c>
      <c r="D91" s="2"/>
      <c r="E91" s="2">
        <f>SUM($B$2:B91)</f>
        <v>635</v>
      </c>
      <c r="F91" s="2">
        <f>SUM($D$2:D91)</f>
        <v>7</v>
      </c>
      <c r="G91" s="2">
        <f>SUM($C$2:C91)</f>
        <v>516</v>
      </c>
      <c r="H91" s="2">
        <f t="shared" si="1"/>
        <v>112</v>
      </c>
    </row>
    <row r="92" spans="1:9" x14ac:dyDescent="0.25">
      <c r="A92" s="1">
        <v>43940</v>
      </c>
      <c r="B92" s="2">
        <v>3</v>
      </c>
      <c r="C92" s="2">
        <v>5</v>
      </c>
      <c r="D92" s="2"/>
      <c r="E92" s="2">
        <f>SUM($B$2:B92)</f>
        <v>638</v>
      </c>
      <c r="F92" s="2">
        <f>SUM($D$2:D92)</f>
        <v>7</v>
      </c>
      <c r="G92" s="2">
        <f>SUM($C$2:C92)</f>
        <v>521</v>
      </c>
      <c r="H92" s="2">
        <f t="shared" si="1"/>
        <v>110</v>
      </c>
    </row>
    <row r="93" spans="1:9" x14ac:dyDescent="0.25">
      <c r="A93" s="1">
        <v>43941</v>
      </c>
      <c r="B93" s="2"/>
      <c r="C93" s="2">
        <v>9</v>
      </c>
      <c r="D93" s="2"/>
      <c r="E93" s="2">
        <f>SUM($B$2:B93)</f>
        <v>638</v>
      </c>
      <c r="F93" s="2">
        <f>SUM($D$2:D93)</f>
        <v>7</v>
      </c>
      <c r="G93" s="2">
        <f>SUM($C$2:C93)</f>
        <v>530</v>
      </c>
      <c r="H93" s="2">
        <f t="shared" si="1"/>
        <v>101</v>
      </c>
    </row>
    <row r="94" spans="1:9" x14ac:dyDescent="0.25">
      <c r="A94" s="1">
        <v>43942</v>
      </c>
      <c r="B94" s="2">
        <v>1</v>
      </c>
      <c r="C94" s="2"/>
      <c r="D94" s="2"/>
      <c r="E94" s="2">
        <f>SUM($B$2:B94)</f>
        <v>639</v>
      </c>
      <c r="F94" s="2">
        <f>SUM($D$2:D94)</f>
        <v>7</v>
      </c>
      <c r="G94" s="2">
        <f>SUM($C$2:C94)</f>
        <v>530</v>
      </c>
      <c r="H94" s="2">
        <f t="shared" si="1"/>
        <v>102</v>
      </c>
    </row>
    <row r="95" spans="1:9" x14ac:dyDescent="0.25">
      <c r="A95" s="1">
        <v>43943</v>
      </c>
      <c r="B95" s="2">
        <v>1</v>
      </c>
      <c r="C95" s="2">
        <v>2</v>
      </c>
      <c r="D95" s="2"/>
      <c r="E95" s="2">
        <f>SUM($B$2:B95)</f>
        <v>640</v>
      </c>
      <c r="F95" s="2">
        <f>SUM($D$2:D95)</f>
        <v>7</v>
      </c>
      <c r="G95" s="2">
        <f>SUM($C$2:C95)</f>
        <v>532</v>
      </c>
      <c r="H95" s="2">
        <f t="shared" si="1"/>
        <v>101</v>
      </c>
    </row>
    <row r="96" spans="1:9" x14ac:dyDescent="0.25">
      <c r="A96" s="1">
        <v>43944</v>
      </c>
      <c r="B96" s="2">
        <v>1</v>
      </c>
      <c r="C96" s="2">
        <v>1</v>
      </c>
      <c r="D96" s="2"/>
      <c r="E96" s="2">
        <f>SUM($B$2:B96)</f>
        <v>641</v>
      </c>
      <c r="F96" s="2">
        <f>SUM($D$2:D96)</f>
        <v>7</v>
      </c>
      <c r="G96" s="2">
        <f>SUM($C$2:C96)</f>
        <v>533</v>
      </c>
      <c r="H96" s="2">
        <f t="shared" si="1"/>
        <v>101</v>
      </c>
    </row>
    <row r="97" spans="1:8" x14ac:dyDescent="0.25">
      <c r="A97" s="1">
        <v>43945</v>
      </c>
      <c r="B97" s="2"/>
      <c r="C97" s="2">
        <v>14</v>
      </c>
      <c r="D97" s="2"/>
      <c r="E97" s="2">
        <f>SUM($B$2:B97)</f>
        <v>641</v>
      </c>
      <c r="F97" s="2">
        <f>SUM($D$2:D97)</f>
        <v>7</v>
      </c>
      <c r="G97" s="2">
        <f>SUM($C$2:C97)</f>
        <v>547</v>
      </c>
      <c r="H97" s="2">
        <f t="shared" si="1"/>
        <v>87</v>
      </c>
    </row>
    <row r="98" spans="1:8" x14ac:dyDescent="0.25">
      <c r="A98" s="1">
        <v>43946</v>
      </c>
      <c r="B98" s="2">
        <v>1</v>
      </c>
      <c r="C98" s="2">
        <v>11</v>
      </c>
      <c r="D98" s="2"/>
      <c r="E98" s="2">
        <f>SUM($B$2:B98)</f>
        <v>642</v>
      </c>
      <c r="F98" s="2">
        <f>SUM($D$2:D98)</f>
        <v>7</v>
      </c>
      <c r="G98" s="2">
        <f>SUM($C$2:C98)</f>
        <v>558</v>
      </c>
      <c r="H98" s="2">
        <f t="shared" si="1"/>
        <v>77</v>
      </c>
    </row>
    <row r="99" spans="1:8" x14ac:dyDescent="0.25">
      <c r="A99" s="1">
        <v>43947</v>
      </c>
      <c r="B99" s="2"/>
      <c r="C99" s="2">
        <v>10</v>
      </c>
      <c r="D99" s="2"/>
      <c r="E99" s="2">
        <f>SUM($B$2:B99)</f>
        <v>642</v>
      </c>
      <c r="F99" s="2">
        <f>SUM($D$2:D99)</f>
        <v>7</v>
      </c>
      <c r="G99" s="2">
        <f>SUM($C$2:C99)</f>
        <v>568</v>
      </c>
      <c r="H99" s="2">
        <f t="shared" si="1"/>
        <v>67</v>
      </c>
    </row>
    <row r="100" spans="1:8" x14ac:dyDescent="0.25">
      <c r="A100" s="1">
        <v>43948</v>
      </c>
      <c r="B100" s="2">
        <v>2</v>
      </c>
      <c r="C100" s="2">
        <v>13</v>
      </c>
      <c r="D100" s="2"/>
      <c r="E100" s="2">
        <f>SUM($B$2:B100)</f>
        <v>644</v>
      </c>
      <c r="F100" s="2">
        <f>SUM($D$2:D100)</f>
        <v>7</v>
      </c>
      <c r="G100" s="2">
        <f>SUM($C$2:C100)</f>
        <v>581</v>
      </c>
      <c r="H100" s="2">
        <f t="shared" si="1"/>
        <v>56</v>
      </c>
    </row>
    <row r="101" spans="1:8" x14ac:dyDescent="0.25">
      <c r="A101" s="1">
        <v>43949</v>
      </c>
      <c r="B101" s="2">
        <v>1</v>
      </c>
      <c r="C101" s="2">
        <v>3</v>
      </c>
      <c r="D101" s="2"/>
      <c r="E101" s="2">
        <f>SUM($B$2:B101)</f>
        <v>645</v>
      </c>
      <c r="F101" s="2">
        <f>SUM($D$2:D101)</f>
        <v>7</v>
      </c>
      <c r="G101" s="2">
        <f>SUM($C$2:C101)</f>
        <v>584</v>
      </c>
      <c r="H101" s="2">
        <f t="shared" si="1"/>
        <v>54</v>
      </c>
    </row>
    <row r="102" spans="1:8" x14ac:dyDescent="0.25">
      <c r="A102" s="1">
        <v>43950</v>
      </c>
      <c r="B102" s="2">
        <v>2</v>
      </c>
      <c r="C102" s="2">
        <v>13</v>
      </c>
      <c r="D102" s="2"/>
      <c r="E102" s="2">
        <f>SUM($B$2:B102)</f>
        <v>647</v>
      </c>
      <c r="F102" s="2">
        <f>SUM($D$2:D102)</f>
        <v>7</v>
      </c>
      <c r="G102" s="2">
        <f>SUM($C$2:C102)</f>
        <v>597</v>
      </c>
      <c r="H102" s="2">
        <f t="shared" si="1"/>
        <v>43</v>
      </c>
    </row>
    <row r="103" spans="1:8" x14ac:dyDescent="0.25">
      <c r="A103" s="1">
        <v>43951</v>
      </c>
      <c r="B103" s="2">
        <v>5</v>
      </c>
      <c r="C103" s="2">
        <v>2</v>
      </c>
      <c r="D103" s="2"/>
      <c r="E103" s="2">
        <f>SUM($B$2:B103)</f>
        <v>652</v>
      </c>
      <c r="F103" s="2">
        <f>SUM($D$2:D103)</f>
        <v>7</v>
      </c>
      <c r="G103" s="2">
        <f>SUM($C$2:C103)</f>
        <v>599</v>
      </c>
      <c r="H103" s="2">
        <f t="shared" si="1"/>
        <v>46</v>
      </c>
    </row>
    <row r="104" spans="1:8" x14ac:dyDescent="0.25">
      <c r="A104" s="1">
        <v>43952</v>
      </c>
      <c r="B104" s="2"/>
      <c r="C104" s="2">
        <v>13</v>
      </c>
      <c r="D104" s="2"/>
      <c r="E104" s="2">
        <f>SUM($B$2:B104)</f>
        <v>652</v>
      </c>
      <c r="F104" s="2">
        <f>SUM($D$2:D104)</f>
        <v>7</v>
      </c>
      <c r="G104" s="2">
        <f>SUM($C$2:C104)</f>
        <v>612</v>
      </c>
      <c r="H104" s="2">
        <f t="shared" si="1"/>
        <v>33</v>
      </c>
    </row>
    <row r="105" spans="1:8" x14ac:dyDescent="0.25">
      <c r="A105" s="1">
        <v>43953</v>
      </c>
      <c r="B105" s="2">
        <v>1</v>
      </c>
      <c r="C105" s="2">
        <v>1</v>
      </c>
      <c r="D105" s="2"/>
      <c r="E105" s="2">
        <f>SUM($B$2:B105)</f>
        <v>653</v>
      </c>
      <c r="F105" s="2">
        <f>SUM($D$2:D105)</f>
        <v>7</v>
      </c>
      <c r="G105" s="2">
        <f>SUM($C$2:C105)</f>
        <v>613</v>
      </c>
      <c r="H105" s="2">
        <f t="shared" si="1"/>
        <v>33</v>
      </c>
    </row>
    <row r="106" spans="1:8" x14ac:dyDescent="0.25">
      <c r="A106" s="1">
        <v>43954</v>
      </c>
      <c r="B106" s="2">
        <v>2</v>
      </c>
      <c r="C106" s="2">
        <v>2</v>
      </c>
      <c r="D106" s="2"/>
      <c r="E106" s="2">
        <f>SUM($B$2:B106)</f>
        <v>655</v>
      </c>
      <c r="F106" s="2">
        <f>SUM($D$2:D106)</f>
        <v>7</v>
      </c>
      <c r="G106" s="2">
        <f>SUM($C$2:C106)</f>
        <v>615</v>
      </c>
      <c r="H106" s="2">
        <f t="shared" si="1"/>
        <v>33</v>
      </c>
    </row>
    <row r="107" spans="1:8" x14ac:dyDescent="0.25">
      <c r="A107" s="1">
        <v>43955</v>
      </c>
      <c r="B107" s="2">
        <v>1</v>
      </c>
      <c r="C107" s="2">
        <v>4</v>
      </c>
      <c r="D107" s="2"/>
      <c r="E107" s="2">
        <f>SUM($B$2:B107)</f>
        <v>656</v>
      </c>
      <c r="F107" s="2">
        <f>SUM($D$2:D107)</f>
        <v>7</v>
      </c>
      <c r="G107" s="2">
        <f>SUM($C$2:C107)</f>
        <v>619</v>
      </c>
      <c r="H107" s="2">
        <f t="shared" si="1"/>
        <v>30</v>
      </c>
    </row>
    <row r="108" spans="1:8" x14ac:dyDescent="0.25">
      <c r="A108" s="1">
        <v>43956</v>
      </c>
      <c r="B108" s="2"/>
      <c r="C108" s="2">
        <v>1</v>
      </c>
      <c r="D108" s="2"/>
      <c r="E108" s="2">
        <f>SUM($B$2:B108)</f>
        <v>656</v>
      </c>
      <c r="F108" s="2">
        <f>SUM($D$2:D108)</f>
        <v>7</v>
      </c>
      <c r="G108" s="2">
        <f>SUM($C$2:C108)</f>
        <v>620</v>
      </c>
      <c r="H108" s="2">
        <f t="shared" si="1"/>
        <v>29</v>
      </c>
    </row>
    <row r="109" spans="1:8" x14ac:dyDescent="0.25">
      <c r="A109" s="1">
        <v>43957</v>
      </c>
      <c r="B109" s="2">
        <v>1</v>
      </c>
      <c r="C109" s="2"/>
      <c r="D109" s="2"/>
      <c r="E109" s="2">
        <f>SUM($B$2:B109)</f>
        <v>657</v>
      </c>
      <c r="F109" s="2">
        <f>SUM($D$2:D109)</f>
        <v>7</v>
      </c>
      <c r="G109" s="2">
        <f>SUM($C$2:C109)</f>
        <v>620</v>
      </c>
      <c r="H109" s="2">
        <f t="shared" si="1"/>
        <v>30</v>
      </c>
    </row>
    <row r="110" spans="1:8" x14ac:dyDescent="0.25">
      <c r="A110" s="1">
        <v>43958</v>
      </c>
      <c r="B110" s="2"/>
      <c r="C110" s="2">
        <v>3</v>
      </c>
      <c r="D110" s="2"/>
      <c r="E110" s="2">
        <f>SUM($B$2:B110)</f>
        <v>657</v>
      </c>
      <c r="F110" s="2">
        <f>SUM($D$2:D110)</f>
        <v>7</v>
      </c>
      <c r="G110" s="2">
        <f>SUM($C$2:C110)</f>
        <v>623</v>
      </c>
      <c r="H110" s="2">
        <f t="shared" si="1"/>
        <v>27</v>
      </c>
    </row>
    <row r="111" spans="1:8" x14ac:dyDescent="0.25">
      <c r="A111" s="1">
        <v>43959</v>
      </c>
      <c r="B111" s="2"/>
      <c r="C111" s="2"/>
      <c r="D111" s="2"/>
      <c r="E111" s="2">
        <f>SUM($B$2:B111)</f>
        <v>657</v>
      </c>
      <c r="F111" s="2">
        <f>SUM($D$2:D111)</f>
        <v>7</v>
      </c>
      <c r="G111" s="2">
        <f>SUM($C$2:C111)</f>
        <v>623</v>
      </c>
      <c r="H111" s="2">
        <f t="shared" si="1"/>
        <v>27</v>
      </c>
    </row>
    <row r="112" spans="1:8" x14ac:dyDescent="0.25">
      <c r="A112" s="1">
        <v>43960</v>
      </c>
      <c r="B112" s="2">
        <v>2</v>
      </c>
      <c r="C112" s="2">
        <v>3</v>
      </c>
      <c r="D112" s="2"/>
      <c r="E112" s="2">
        <f>SUM($B$2:B112)</f>
        <v>659</v>
      </c>
      <c r="F112" s="2">
        <f>SUM($D$2:D112)</f>
        <v>7</v>
      </c>
      <c r="G112" s="2">
        <f>SUM($C$2:C112)</f>
        <v>626</v>
      </c>
      <c r="H112" s="2">
        <f t="shared" si="1"/>
        <v>26</v>
      </c>
    </row>
    <row r="113" spans="1:9" x14ac:dyDescent="0.25">
      <c r="A113" s="1">
        <v>43961</v>
      </c>
      <c r="B113" s="2"/>
      <c r="C113" s="2">
        <v>1</v>
      </c>
      <c r="D113" s="2"/>
      <c r="E113" s="2">
        <f>SUM($B$2:B113)</f>
        <v>659</v>
      </c>
      <c r="F113" s="2">
        <f>SUM($D$2:D113)</f>
        <v>7</v>
      </c>
      <c r="G113" s="2">
        <f>SUM($C$2:C113)</f>
        <v>627</v>
      </c>
      <c r="H113" s="2">
        <f t="shared" si="1"/>
        <v>25</v>
      </c>
    </row>
    <row r="114" spans="1:9" x14ac:dyDescent="0.25">
      <c r="A114" s="1">
        <v>43962</v>
      </c>
      <c r="B114" s="2"/>
      <c r="C114" s="2"/>
      <c r="D114" s="2"/>
      <c r="E114" s="2">
        <f>SUM($B$2:B114)</f>
        <v>659</v>
      </c>
      <c r="F114" s="2">
        <f>SUM($D$2:D114)</f>
        <v>7</v>
      </c>
      <c r="G114" s="2">
        <f>SUM($C$2:C114)</f>
        <v>627</v>
      </c>
      <c r="H114" s="2">
        <f t="shared" si="1"/>
        <v>25</v>
      </c>
    </row>
    <row r="115" spans="1:9" x14ac:dyDescent="0.25">
      <c r="A115" s="1">
        <v>43963</v>
      </c>
      <c r="B115" s="2">
        <v>1</v>
      </c>
      <c r="C115" s="2">
        <v>4</v>
      </c>
      <c r="D115" s="2"/>
      <c r="E115" s="2">
        <f>SUM($B$2:B115)</f>
        <v>660</v>
      </c>
      <c r="F115" s="2">
        <f>SUM($D$2:D115)</f>
        <v>7</v>
      </c>
      <c r="G115" s="2">
        <f>SUM($C$2:C115)</f>
        <v>631</v>
      </c>
      <c r="H115" s="2">
        <f t="shared" si="1"/>
        <v>22</v>
      </c>
    </row>
    <row r="116" spans="1:9" x14ac:dyDescent="0.25">
      <c r="A116" s="1">
        <v>43964</v>
      </c>
      <c r="B116" s="2"/>
      <c r="C116" s="2">
        <v>2</v>
      </c>
      <c r="D116" s="2"/>
      <c r="E116" s="2">
        <f>SUM($B$2:B116)</f>
        <v>660</v>
      </c>
      <c r="F116" s="2">
        <f>SUM($D$2:D116)</f>
        <v>7</v>
      </c>
      <c r="G116" s="2">
        <f>SUM($C$2:C116)</f>
        <v>633</v>
      </c>
      <c r="H116" s="2">
        <f t="shared" si="1"/>
        <v>20</v>
      </c>
    </row>
    <row r="117" spans="1:9" x14ac:dyDescent="0.25">
      <c r="A117" s="1">
        <v>43965</v>
      </c>
      <c r="B117" s="2"/>
      <c r="C117" s="2">
        <v>5</v>
      </c>
      <c r="D117" s="2"/>
      <c r="E117" s="2">
        <f>SUM($B$2:B117)</f>
        <v>660</v>
      </c>
      <c r="F117" s="2">
        <f>SUM($D$2:D117)</f>
        <v>7</v>
      </c>
      <c r="G117" s="2">
        <f>SUM($C$2:C117)</f>
        <v>638</v>
      </c>
      <c r="H117" s="2">
        <f t="shared" si="1"/>
        <v>15</v>
      </c>
    </row>
    <row r="118" spans="1:9" x14ac:dyDescent="0.25">
      <c r="A118" s="1">
        <v>43966</v>
      </c>
      <c r="B118" s="2">
        <v>5</v>
      </c>
      <c r="C118" s="2">
        <v>2</v>
      </c>
      <c r="D118" s="2"/>
      <c r="E118" s="2">
        <f>SUM($B$2:B118)</f>
        <v>665</v>
      </c>
      <c r="F118" s="2">
        <f>SUM($D$2:D118)</f>
        <v>7</v>
      </c>
      <c r="G118" s="2">
        <f>SUM($C$2:C118)</f>
        <v>640</v>
      </c>
      <c r="H118" s="2">
        <f t="shared" si="1"/>
        <v>18</v>
      </c>
    </row>
    <row r="119" spans="1:9" x14ac:dyDescent="0.25">
      <c r="A119" s="1">
        <v>43967</v>
      </c>
      <c r="B119" s="2"/>
      <c r="C119" s="2">
        <v>1</v>
      </c>
      <c r="D119" s="2"/>
      <c r="E119" s="2">
        <f>SUM($B$2:B119)</f>
        <v>665</v>
      </c>
      <c r="F119" s="2">
        <f>SUM($D$2:D119)</f>
        <v>7</v>
      </c>
      <c r="G119" s="2">
        <f>SUM($C$2:C119)</f>
        <v>641</v>
      </c>
      <c r="H119" s="2">
        <f t="shared" si="1"/>
        <v>17</v>
      </c>
    </row>
    <row r="120" spans="1:9" x14ac:dyDescent="0.25">
      <c r="A120" s="1">
        <v>43968</v>
      </c>
      <c r="B120" s="2">
        <v>1</v>
      </c>
      <c r="C120" s="2"/>
      <c r="D120" s="2"/>
      <c r="E120" s="2">
        <f>SUM($B$2:B120)</f>
        <v>666</v>
      </c>
      <c r="F120" s="2">
        <f>SUM($D$2:D120)</f>
        <v>7</v>
      </c>
      <c r="G120" s="2">
        <f>SUM($C$2:C120)</f>
        <v>641</v>
      </c>
      <c r="H120" s="2">
        <f t="shared" si="1"/>
        <v>18</v>
      </c>
      <c r="I120" t="s">
        <v>111</v>
      </c>
    </row>
    <row r="121" spans="1:9" x14ac:dyDescent="0.25">
      <c r="A121" s="1">
        <v>43969</v>
      </c>
      <c r="B121" s="2"/>
      <c r="C121" s="2"/>
      <c r="D121" s="2"/>
      <c r="E121" s="2">
        <f>SUM($B$2:B121)</f>
        <v>666</v>
      </c>
      <c r="F121" s="2">
        <f>SUM($D$2:D121)</f>
        <v>7</v>
      </c>
      <c r="G121" s="2">
        <f>SUM($C$2:C121)</f>
        <v>641</v>
      </c>
      <c r="H121" s="2">
        <f t="shared" si="1"/>
        <v>18</v>
      </c>
    </row>
    <row r="122" spans="1:9" x14ac:dyDescent="0.25">
      <c r="A122" s="1">
        <v>43970</v>
      </c>
      <c r="B122" s="2"/>
      <c r="C122" s="2">
        <v>1</v>
      </c>
      <c r="D122" s="2"/>
      <c r="E122" s="2">
        <f>SUM($B$2:B122)</f>
        <v>666</v>
      </c>
      <c r="F122" s="2">
        <f>SUM($D$2:D122)</f>
        <v>7</v>
      </c>
      <c r="G122" s="2">
        <f>SUM($C$2:C122)</f>
        <v>642</v>
      </c>
      <c r="H122" s="2">
        <f t="shared" si="1"/>
        <v>17</v>
      </c>
    </row>
    <row r="123" spans="1:9" x14ac:dyDescent="0.25">
      <c r="A123" s="1">
        <v>43971</v>
      </c>
      <c r="B123" s="2">
        <v>1</v>
      </c>
      <c r="C123" s="2">
        <v>3</v>
      </c>
      <c r="D123" s="2"/>
      <c r="E123" s="2">
        <f>SUM($B$2:B123)</f>
        <v>667</v>
      </c>
      <c r="F123" s="2">
        <f>SUM($D$2:D123)</f>
        <v>7</v>
      </c>
      <c r="G123" s="2">
        <f>SUM($C$2:C123)</f>
        <v>645</v>
      </c>
      <c r="H123" s="2">
        <f t="shared" si="1"/>
        <v>15</v>
      </c>
    </row>
    <row r="124" spans="1:9" x14ac:dyDescent="0.25">
      <c r="A124" s="1">
        <v>43972</v>
      </c>
      <c r="B124" s="2"/>
      <c r="C124" s="2">
        <v>1</v>
      </c>
      <c r="D124" s="2"/>
      <c r="E124" s="2">
        <f>SUM($B$2:B124)</f>
        <v>667</v>
      </c>
      <c r="F124" s="2">
        <f>SUM($D$2:D124)</f>
        <v>7</v>
      </c>
      <c r="G124" s="2">
        <f>SUM($C$2:C124)</f>
        <v>646</v>
      </c>
      <c r="H124" s="2">
        <f t="shared" si="1"/>
        <v>14</v>
      </c>
    </row>
    <row r="125" spans="1:9" x14ac:dyDescent="0.25">
      <c r="A125" s="1">
        <v>43973</v>
      </c>
      <c r="B125" s="2"/>
      <c r="C125" s="2">
        <v>1</v>
      </c>
      <c r="D125" s="2"/>
      <c r="E125" s="2">
        <f>SUM($B$2:B125)</f>
        <v>667</v>
      </c>
      <c r="F125" s="2">
        <f>SUM($D$2:D125)</f>
        <v>7</v>
      </c>
      <c r="G125" s="2">
        <f>SUM($C$2:C125)</f>
        <v>647</v>
      </c>
      <c r="H125" s="2">
        <f t="shared" si="1"/>
        <v>13</v>
      </c>
    </row>
    <row r="126" spans="1:9" x14ac:dyDescent="0.25">
      <c r="A126" s="1">
        <v>43974</v>
      </c>
      <c r="B126" s="2">
        <v>1</v>
      </c>
      <c r="C126" s="2"/>
      <c r="D126" s="2"/>
      <c r="E126" s="2">
        <f>SUM($B$2:B126)</f>
        <v>668</v>
      </c>
      <c r="F126" s="2">
        <f>SUM($D$2:D126)</f>
        <v>7</v>
      </c>
      <c r="G126" s="2">
        <f>SUM($C$2:C126)</f>
        <v>647</v>
      </c>
      <c r="H126" s="2">
        <f t="shared" si="1"/>
        <v>14</v>
      </c>
    </row>
    <row r="127" spans="1:9" x14ac:dyDescent="0.25">
      <c r="A127" s="1">
        <v>43975</v>
      </c>
      <c r="B127" s="2"/>
      <c r="C127" s="2">
        <v>1</v>
      </c>
      <c r="D127" s="2"/>
      <c r="E127" s="2">
        <f>SUM($B$2:B127)</f>
        <v>668</v>
      </c>
      <c r="F127" s="2">
        <f>SUM($D$2:D127)</f>
        <v>7</v>
      </c>
      <c r="G127" s="2">
        <f>SUM($C$2:C127)</f>
        <v>648</v>
      </c>
      <c r="H127" s="2">
        <f t="shared" si="1"/>
        <v>13</v>
      </c>
    </row>
    <row r="128" spans="1:9" x14ac:dyDescent="0.25">
      <c r="A128" s="1">
        <v>43976</v>
      </c>
      <c r="B128" s="2">
        <v>1</v>
      </c>
      <c r="C128" s="2">
        <v>4</v>
      </c>
      <c r="D128" s="2"/>
      <c r="E128" s="2">
        <f>SUM($B$2:B128)</f>
        <v>669</v>
      </c>
      <c r="F128" s="2">
        <f>SUM($D$2:D128)</f>
        <v>7</v>
      </c>
      <c r="G128" s="2">
        <f>SUM($C$2:C128)</f>
        <v>652</v>
      </c>
      <c r="H128" s="2">
        <f t="shared" si="1"/>
        <v>10</v>
      </c>
    </row>
    <row r="129" spans="1:8" x14ac:dyDescent="0.25">
      <c r="A129" s="1">
        <v>43977</v>
      </c>
      <c r="B129" s="2">
        <v>1</v>
      </c>
      <c r="C129" s="2">
        <v>1</v>
      </c>
      <c r="D129" s="2"/>
      <c r="E129" s="2">
        <f>SUM($B$2:B129)</f>
        <v>670</v>
      </c>
      <c r="F129" s="2">
        <f>SUM($D$2:D129)</f>
        <v>7</v>
      </c>
      <c r="G129" s="2">
        <f>SUM($C$2:C129)</f>
        <v>653</v>
      </c>
      <c r="H129" s="2">
        <f t="shared" si="1"/>
        <v>10</v>
      </c>
    </row>
    <row r="130" spans="1:8" x14ac:dyDescent="0.25">
      <c r="A130" s="1">
        <v>43978</v>
      </c>
      <c r="B130" s="2">
        <v>1</v>
      </c>
      <c r="C130" s="2">
        <v>2</v>
      </c>
      <c r="D130" s="2"/>
      <c r="E130" s="2">
        <f>SUM($B$2:B130)</f>
        <v>671</v>
      </c>
      <c r="F130" s="2">
        <f>SUM($D$2:D130)</f>
        <v>7</v>
      </c>
      <c r="G130" s="2">
        <f>SUM($C$2:C130)</f>
        <v>655</v>
      </c>
      <c r="H130" s="2">
        <f t="shared" ref="H130:H193" si="2">$E130-SUM($F130,$G130)</f>
        <v>9</v>
      </c>
    </row>
    <row r="131" spans="1:8" x14ac:dyDescent="0.25">
      <c r="A131" s="1">
        <v>43979</v>
      </c>
      <c r="B131" s="2"/>
      <c r="C131" s="2"/>
      <c r="D131" s="2"/>
      <c r="E131" s="2">
        <f>SUM($B$2:B131)</f>
        <v>671</v>
      </c>
      <c r="F131" s="2">
        <f>SUM($D$2:D131)</f>
        <v>7</v>
      </c>
      <c r="G131" s="2">
        <f>SUM($C$2:C131)</f>
        <v>655</v>
      </c>
      <c r="H131" s="2">
        <f t="shared" si="2"/>
        <v>9</v>
      </c>
    </row>
    <row r="132" spans="1:8" x14ac:dyDescent="0.25">
      <c r="A132" s="1">
        <v>43980</v>
      </c>
      <c r="B132" s="2">
        <v>1</v>
      </c>
      <c r="C132" s="2">
        <v>2</v>
      </c>
      <c r="D132" s="2"/>
      <c r="E132" s="2">
        <f>SUM($B$2:B132)</f>
        <v>672</v>
      </c>
      <c r="F132" s="2">
        <f>SUM($D$2:D132)</f>
        <v>7</v>
      </c>
      <c r="G132" s="2">
        <f>SUM($C$2:C132)</f>
        <v>657</v>
      </c>
      <c r="H132" s="2">
        <f t="shared" si="2"/>
        <v>8</v>
      </c>
    </row>
    <row r="133" spans="1:8" x14ac:dyDescent="0.25">
      <c r="A133" s="1">
        <v>43981</v>
      </c>
      <c r="B133" s="2"/>
      <c r="C133" s="2"/>
      <c r="D133" s="2"/>
      <c r="E133" s="2">
        <f>SUM($B$2:B133)</f>
        <v>672</v>
      </c>
      <c r="F133" s="2">
        <f>SUM($D$2:D133)</f>
        <v>7</v>
      </c>
      <c r="G133" s="2">
        <f>SUM($C$2:C133)</f>
        <v>657</v>
      </c>
      <c r="H133" s="2">
        <f t="shared" si="2"/>
        <v>8</v>
      </c>
    </row>
    <row r="134" spans="1:8" x14ac:dyDescent="0.25">
      <c r="A134" s="1">
        <v>43982</v>
      </c>
      <c r="B134" s="2"/>
      <c r="C134" s="2"/>
      <c r="D134" s="2"/>
      <c r="E134" s="2">
        <f>SUM($B$2:B134)</f>
        <v>672</v>
      </c>
      <c r="F134" s="2">
        <f>SUM($D$2:D134)</f>
        <v>7</v>
      </c>
      <c r="G134" s="2">
        <f>SUM($C$2:C134)</f>
        <v>657</v>
      </c>
      <c r="H134" s="2">
        <f t="shared" si="2"/>
        <v>8</v>
      </c>
    </row>
    <row r="135" spans="1:8" x14ac:dyDescent="0.25">
      <c r="A135" s="1">
        <v>43983</v>
      </c>
      <c r="B135" s="2">
        <v>1</v>
      </c>
      <c r="C135" s="2">
        <v>3</v>
      </c>
      <c r="D135" s="2"/>
      <c r="E135" s="2">
        <f>SUM($B$2:B135)</f>
        <v>673</v>
      </c>
      <c r="F135" s="2">
        <f>SUM($D$2:D135)</f>
        <v>7</v>
      </c>
      <c r="G135" s="2">
        <f>SUM($C$2:C135)</f>
        <v>660</v>
      </c>
      <c r="H135" s="2">
        <f t="shared" si="2"/>
        <v>6</v>
      </c>
    </row>
    <row r="136" spans="1:8" x14ac:dyDescent="0.25">
      <c r="A136" s="1">
        <v>43984</v>
      </c>
      <c r="B136" s="2"/>
      <c r="C136" s="2">
        <v>1</v>
      </c>
      <c r="D136" s="2"/>
      <c r="E136" s="2">
        <f>SUM($B$2:B136)</f>
        <v>673</v>
      </c>
      <c r="F136" s="2">
        <f>SUM($D$2:D136)</f>
        <v>7</v>
      </c>
      <c r="G136" s="2">
        <f>SUM($C$2:C136)</f>
        <v>661</v>
      </c>
      <c r="H136" s="2">
        <f t="shared" si="2"/>
        <v>5</v>
      </c>
    </row>
    <row r="137" spans="1:8" x14ac:dyDescent="0.25">
      <c r="A137" s="1">
        <v>43985</v>
      </c>
      <c r="B137" s="2"/>
      <c r="C137" s="2"/>
      <c r="D137" s="2"/>
      <c r="E137" s="2">
        <f>SUM($B$2:B137)</f>
        <v>673</v>
      </c>
      <c r="F137" s="2">
        <f>SUM($D$2:D137)</f>
        <v>7</v>
      </c>
      <c r="G137" s="2">
        <f>SUM($C$2:C137)</f>
        <v>661</v>
      </c>
      <c r="H137" s="2">
        <f t="shared" si="2"/>
        <v>5</v>
      </c>
    </row>
    <row r="138" spans="1:8" x14ac:dyDescent="0.25">
      <c r="A138" s="1">
        <v>43986</v>
      </c>
      <c r="B138" s="2">
        <v>4</v>
      </c>
      <c r="C138" s="2">
        <v>1</v>
      </c>
      <c r="D138" s="2"/>
      <c r="E138" s="2">
        <f>SUM($B$2:B138)</f>
        <v>677</v>
      </c>
      <c r="F138" s="2">
        <f>SUM($D$2:D138)</f>
        <v>7</v>
      </c>
      <c r="G138" s="2">
        <f>SUM($C$2:C138)</f>
        <v>662</v>
      </c>
      <c r="H138" s="2">
        <f t="shared" si="2"/>
        <v>8</v>
      </c>
    </row>
    <row r="139" spans="1:8" x14ac:dyDescent="0.25">
      <c r="A139" s="1">
        <v>43987</v>
      </c>
      <c r="B139" s="2"/>
      <c r="C139" s="2">
        <v>1</v>
      </c>
      <c r="D139" s="2"/>
      <c r="E139" s="2">
        <f>SUM($B$2:B139)</f>
        <v>677</v>
      </c>
      <c r="F139" s="2">
        <f>SUM($D$2:D139)</f>
        <v>7</v>
      </c>
      <c r="G139" s="2">
        <f>SUM($C$2:C139)</f>
        <v>663</v>
      </c>
      <c r="H139" s="2">
        <f t="shared" si="2"/>
        <v>7</v>
      </c>
    </row>
    <row r="140" spans="1:8" x14ac:dyDescent="0.25">
      <c r="A140" s="1">
        <v>43988</v>
      </c>
      <c r="B140" s="2"/>
      <c r="C140" s="2">
        <v>1</v>
      </c>
      <c r="D140" s="2"/>
      <c r="E140" s="2">
        <f>SUM($B$2:B140)</f>
        <v>677</v>
      </c>
      <c r="F140" s="2">
        <f>SUM($D$2:D140)</f>
        <v>7</v>
      </c>
      <c r="G140" s="2">
        <f>SUM($C$2:C140)</f>
        <v>664</v>
      </c>
      <c r="H140" s="2">
        <f t="shared" si="2"/>
        <v>6</v>
      </c>
    </row>
    <row r="141" spans="1:8" x14ac:dyDescent="0.25">
      <c r="A141" s="1">
        <v>43989</v>
      </c>
      <c r="B141" s="2">
        <v>1</v>
      </c>
      <c r="C141" s="2"/>
      <c r="D141" s="2"/>
      <c r="E141" s="2">
        <f>SUM($B$2:B141)</f>
        <v>678</v>
      </c>
      <c r="F141" s="2">
        <f>SUM($D$2:D141)</f>
        <v>7</v>
      </c>
      <c r="G141" s="2">
        <f>SUM($C$2:C141)</f>
        <v>664</v>
      </c>
      <c r="H141" s="2">
        <f t="shared" si="2"/>
        <v>7</v>
      </c>
    </row>
    <row r="142" spans="1:8" x14ac:dyDescent="0.25">
      <c r="A142" s="1">
        <v>43990</v>
      </c>
      <c r="B142" s="2"/>
      <c r="C142" s="2"/>
      <c r="D142" s="2"/>
      <c r="E142" s="2">
        <f>SUM($B$2:B142)</f>
        <v>678</v>
      </c>
      <c r="F142" s="2">
        <f>SUM($D$2:D142)</f>
        <v>7</v>
      </c>
      <c r="G142" s="2">
        <f>SUM($C$2:C142)</f>
        <v>664</v>
      </c>
      <c r="H142" s="2">
        <f t="shared" si="2"/>
        <v>7</v>
      </c>
    </row>
    <row r="143" spans="1:8" x14ac:dyDescent="0.25">
      <c r="A143" s="1">
        <v>43991</v>
      </c>
      <c r="B143" s="2"/>
      <c r="C143" s="2">
        <v>1</v>
      </c>
      <c r="D143" s="2"/>
      <c r="E143" s="2">
        <f>SUM($B$2:B143)</f>
        <v>678</v>
      </c>
      <c r="F143" s="2">
        <f>SUM($D$2:D143)</f>
        <v>7</v>
      </c>
      <c r="G143" s="2">
        <f>SUM($C$2:C143)</f>
        <v>665</v>
      </c>
      <c r="H143" s="2">
        <f t="shared" si="2"/>
        <v>6</v>
      </c>
    </row>
    <row r="144" spans="1:8" x14ac:dyDescent="0.25">
      <c r="A144" s="1">
        <v>43992</v>
      </c>
      <c r="B144" s="2">
        <v>6</v>
      </c>
      <c r="C144" s="2"/>
      <c r="D144" s="2"/>
      <c r="E144" s="2">
        <f>SUM($B$2:B144)</f>
        <v>684</v>
      </c>
      <c r="F144" s="2">
        <f>SUM($D$2:D144)</f>
        <v>7</v>
      </c>
      <c r="G144" s="2">
        <f>SUM($C$2:C144)</f>
        <v>665</v>
      </c>
      <c r="H144" s="2">
        <f t="shared" si="2"/>
        <v>12</v>
      </c>
    </row>
    <row r="145" spans="1:8" x14ac:dyDescent="0.25">
      <c r="A145" s="1">
        <v>43993</v>
      </c>
      <c r="B145" s="2">
        <v>5</v>
      </c>
      <c r="C145" s="2">
        <v>1</v>
      </c>
      <c r="D145" s="2"/>
      <c r="E145" s="2">
        <f>SUM($B$2:B145)</f>
        <v>689</v>
      </c>
      <c r="F145" s="2">
        <f>SUM($D$2:D145)</f>
        <v>7</v>
      </c>
      <c r="G145" s="2">
        <f>SUM($C$2:C145)</f>
        <v>666</v>
      </c>
      <c r="H145" s="2">
        <f t="shared" si="2"/>
        <v>16</v>
      </c>
    </row>
    <row r="146" spans="1:8" x14ac:dyDescent="0.25">
      <c r="A146" s="1">
        <v>43994</v>
      </c>
      <c r="B146" s="2">
        <v>1</v>
      </c>
      <c r="C146" s="2"/>
      <c r="D146" s="2"/>
      <c r="E146" s="2">
        <f>SUM($B$2:B146)</f>
        <v>690</v>
      </c>
      <c r="F146" s="2">
        <f>SUM($D$2:D146)</f>
        <v>7</v>
      </c>
      <c r="G146" s="2">
        <f>SUM($C$2:C146)</f>
        <v>666</v>
      </c>
      <c r="H146" s="2">
        <f t="shared" si="2"/>
        <v>17</v>
      </c>
    </row>
    <row r="147" spans="1:8" x14ac:dyDescent="0.25">
      <c r="A147" s="1">
        <v>43995</v>
      </c>
      <c r="B147" s="2">
        <v>1</v>
      </c>
      <c r="C147" s="2"/>
      <c r="D147" s="2"/>
      <c r="E147" s="2">
        <f>SUM($B$2:B147)</f>
        <v>691</v>
      </c>
      <c r="F147" s="2">
        <f>SUM($D$2:D147)</f>
        <v>7</v>
      </c>
      <c r="G147" s="2">
        <f>SUM($C$2:C147)</f>
        <v>666</v>
      </c>
      <c r="H147" s="2">
        <f t="shared" si="2"/>
        <v>18</v>
      </c>
    </row>
    <row r="148" spans="1:8" x14ac:dyDescent="0.25">
      <c r="A148" s="1">
        <v>43996</v>
      </c>
      <c r="B148" s="2">
        <v>1</v>
      </c>
      <c r="C148" s="2">
        <v>1</v>
      </c>
      <c r="D148" s="2"/>
      <c r="E148" s="2">
        <f>SUM($B$2:B148)</f>
        <v>692</v>
      </c>
      <c r="F148" s="2">
        <f>SUM($D$2:D148)</f>
        <v>7</v>
      </c>
      <c r="G148" s="2">
        <f>SUM($C$2:C148)</f>
        <v>667</v>
      </c>
      <c r="H148" s="2">
        <f t="shared" si="2"/>
        <v>18</v>
      </c>
    </row>
    <row r="149" spans="1:8" x14ac:dyDescent="0.25">
      <c r="A149" s="1">
        <v>43997</v>
      </c>
      <c r="B149" s="2">
        <v>3</v>
      </c>
      <c r="C149" s="2"/>
      <c r="D149" s="2"/>
      <c r="E149" s="2">
        <f>SUM($B$2:B149)</f>
        <v>695</v>
      </c>
      <c r="F149" s="2">
        <f>SUM($D$2:D149)</f>
        <v>7</v>
      </c>
      <c r="G149" s="2">
        <f>SUM($C$2:C149)</f>
        <v>667</v>
      </c>
      <c r="H149" s="2">
        <f t="shared" si="2"/>
        <v>21</v>
      </c>
    </row>
    <row r="150" spans="1:8" x14ac:dyDescent="0.25">
      <c r="A150" s="1">
        <v>43998</v>
      </c>
      <c r="B150" s="2"/>
      <c r="C150" s="2"/>
      <c r="D150" s="2"/>
      <c r="E150" s="2">
        <f>SUM($B$2:B150)</f>
        <v>695</v>
      </c>
      <c r="F150" s="2">
        <f>SUM($D$2:D150)</f>
        <v>7</v>
      </c>
      <c r="G150" s="2">
        <f>SUM($C$2:C150)</f>
        <v>667</v>
      </c>
      <c r="H150" s="2">
        <f t="shared" si="2"/>
        <v>21</v>
      </c>
    </row>
    <row r="151" spans="1:8" x14ac:dyDescent="0.25">
      <c r="A151" s="1">
        <v>43999</v>
      </c>
      <c r="B151" s="2">
        <v>2</v>
      </c>
      <c r="C151" s="2">
        <v>1</v>
      </c>
      <c r="D151" s="2"/>
      <c r="E151" s="2">
        <f>SUM($B$2:B151)</f>
        <v>697</v>
      </c>
      <c r="F151" s="2">
        <f>SUM($D$2:D151)</f>
        <v>7</v>
      </c>
      <c r="G151" s="2">
        <f>SUM($C$2:C151)</f>
        <v>668</v>
      </c>
      <c r="H151" s="2">
        <f t="shared" si="2"/>
        <v>22</v>
      </c>
    </row>
    <row r="152" spans="1:8" x14ac:dyDescent="0.25">
      <c r="A152" s="1">
        <v>44000</v>
      </c>
      <c r="B152" s="2"/>
      <c r="C152" s="2"/>
      <c r="D152" s="2"/>
      <c r="E152" s="2">
        <f>SUM($B$2:B152)</f>
        <v>697</v>
      </c>
      <c r="F152" s="2">
        <f>SUM($D$2:D152)</f>
        <v>7</v>
      </c>
      <c r="G152" s="2">
        <f>SUM($C$2:C152)</f>
        <v>668</v>
      </c>
      <c r="H152" s="2">
        <f t="shared" si="2"/>
        <v>22</v>
      </c>
    </row>
    <row r="153" spans="1:8" x14ac:dyDescent="0.25">
      <c r="A153" s="1">
        <v>44001</v>
      </c>
      <c r="B153" s="2">
        <v>1</v>
      </c>
      <c r="C153" s="2"/>
      <c r="D153" s="2"/>
      <c r="E153" s="2">
        <f>SUM($B$2:B153)</f>
        <v>698</v>
      </c>
      <c r="F153" s="2">
        <f>SUM($D$2:D153)</f>
        <v>7</v>
      </c>
      <c r="G153" s="2">
        <f>SUM($C$2:C153)</f>
        <v>668</v>
      </c>
      <c r="H153" s="2">
        <f t="shared" si="2"/>
        <v>23</v>
      </c>
    </row>
    <row r="154" spans="1:8" x14ac:dyDescent="0.25">
      <c r="A154" s="1">
        <v>44002</v>
      </c>
      <c r="B154" s="2"/>
      <c r="C154" s="2"/>
      <c r="D154" s="2"/>
      <c r="E154" s="2">
        <f>SUM($B$2:B154)</f>
        <v>698</v>
      </c>
      <c r="F154" s="2">
        <f>SUM($D$2:D154)</f>
        <v>7</v>
      </c>
      <c r="G154" s="2">
        <f>SUM($C$2:C154)</f>
        <v>668</v>
      </c>
      <c r="H154" s="2">
        <f t="shared" si="2"/>
        <v>23</v>
      </c>
    </row>
    <row r="155" spans="1:8" x14ac:dyDescent="0.25">
      <c r="A155" s="1">
        <v>44003</v>
      </c>
      <c r="B155" s="2">
        <v>3</v>
      </c>
      <c r="C155" s="2"/>
      <c r="D155" s="2"/>
      <c r="E155" s="2">
        <f>SUM($B$2:B155)</f>
        <v>701</v>
      </c>
      <c r="F155" s="2">
        <f>SUM($D$2:D155)</f>
        <v>7</v>
      </c>
      <c r="G155" s="2">
        <f>SUM($C$2:C155)</f>
        <v>668</v>
      </c>
      <c r="H155" s="2">
        <f t="shared" si="2"/>
        <v>26</v>
      </c>
    </row>
    <row r="156" spans="1:8" x14ac:dyDescent="0.25">
      <c r="A156" s="1">
        <v>44004</v>
      </c>
      <c r="B156" s="2"/>
      <c r="C156" s="2">
        <v>1</v>
      </c>
      <c r="D156" s="2"/>
      <c r="E156" s="2">
        <f>SUM($B$2:B156)</f>
        <v>701</v>
      </c>
      <c r="F156" s="2">
        <f>SUM($D$2:D156)</f>
        <v>7</v>
      </c>
      <c r="G156" s="2">
        <f>SUM($C$2:C156)</f>
        <v>669</v>
      </c>
      <c r="H156" s="2">
        <f t="shared" si="2"/>
        <v>25</v>
      </c>
    </row>
    <row r="157" spans="1:8" x14ac:dyDescent="0.25">
      <c r="A157" s="1">
        <v>44005</v>
      </c>
      <c r="B157" s="2">
        <v>2</v>
      </c>
      <c r="C157" s="2"/>
      <c r="D157" s="2"/>
      <c r="E157" s="2">
        <f>SUM($B$2:B157)</f>
        <v>703</v>
      </c>
      <c r="F157" s="2">
        <f>SUM($D$2:D157)</f>
        <v>7</v>
      </c>
      <c r="G157" s="2">
        <f>SUM($C$2:C157)</f>
        <v>669</v>
      </c>
      <c r="H157" s="2">
        <f t="shared" si="2"/>
        <v>27</v>
      </c>
    </row>
    <row r="158" spans="1:8" x14ac:dyDescent="0.25">
      <c r="A158" s="1">
        <v>44006</v>
      </c>
      <c r="B158" s="2"/>
      <c r="C158" s="2">
        <v>1</v>
      </c>
      <c r="D158" s="2"/>
      <c r="E158" s="2">
        <f>SUM($B$2:B158)</f>
        <v>703</v>
      </c>
      <c r="F158" s="2">
        <f>SUM($D$2:D158)</f>
        <v>7</v>
      </c>
      <c r="G158" s="2">
        <f>SUM($C$2:C158)</f>
        <v>670</v>
      </c>
      <c r="H158" s="2">
        <f t="shared" si="2"/>
        <v>26</v>
      </c>
    </row>
    <row r="159" spans="1:8" x14ac:dyDescent="0.25">
      <c r="A159" s="1">
        <v>44007</v>
      </c>
      <c r="B159" s="2">
        <v>2</v>
      </c>
      <c r="C159" s="2">
        <v>2</v>
      </c>
      <c r="D159" s="2"/>
      <c r="E159" s="2">
        <f>SUM($B$2:B159)</f>
        <v>705</v>
      </c>
      <c r="F159" s="2">
        <f>SUM($D$2:D159)</f>
        <v>7</v>
      </c>
      <c r="G159" s="2">
        <f>SUM($C$2:C159)</f>
        <v>672</v>
      </c>
      <c r="H159" s="2">
        <f t="shared" si="2"/>
        <v>26</v>
      </c>
    </row>
    <row r="160" spans="1:8" x14ac:dyDescent="0.25">
      <c r="A160" s="1">
        <v>44008</v>
      </c>
      <c r="B160" s="2">
        <v>1</v>
      </c>
      <c r="C160" s="2">
        <v>2</v>
      </c>
      <c r="D160" s="2"/>
      <c r="E160" s="2">
        <f>SUM($B$2:B160)</f>
        <v>706</v>
      </c>
      <c r="F160" s="2">
        <f>SUM($D$2:D160)</f>
        <v>7</v>
      </c>
      <c r="G160" s="2">
        <f>SUM($C$2:C160)</f>
        <v>674</v>
      </c>
      <c r="H160" s="2">
        <f t="shared" si="2"/>
        <v>25</v>
      </c>
    </row>
    <row r="161" spans="1:8" x14ac:dyDescent="0.25">
      <c r="A161" s="1">
        <v>44009</v>
      </c>
      <c r="B161" s="2">
        <v>1</v>
      </c>
      <c r="C161" s="2">
        <v>1</v>
      </c>
      <c r="D161" s="2"/>
      <c r="E161" s="2">
        <f>SUM($B$2:B161)</f>
        <v>707</v>
      </c>
      <c r="F161" s="2">
        <f>SUM($D$2:D161)</f>
        <v>7</v>
      </c>
      <c r="G161" s="2">
        <f>SUM($C$2:C161)</f>
        <v>675</v>
      </c>
      <c r="H161" s="2">
        <f t="shared" si="2"/>
        <v>25</v>
      </c>
    </row>
    <row r="162" spans="1:8" x14ac:dyDescent="0.25">
      <c r="A162" s="1">
        <v>44010</v>
      </c>
      <c r="B162" s="2">
        <v>1</v>
      </c>
      <c r="C162" s="2"/>
      <c r="D162" s="2"/>
      <c r="E162" s="2">
        <f>SUM($B$2:B162)</f>
        <v>708</v>
      </c>
      <c r="F162" s="2">
        <f>SUM($D$2:D162)</f>
        <v>7</v>
      </c>
      <c r="G162" s="2">
        <f>SUM($C$2:C162)</f>
        <v>675</v>
      </c>
      <c r="H162" s="2">
        <f t="shared" si="2"/>
        <v>26</v>
      </c>
    </row>
    <row r="163" spans="1:8" x14ac:dyDescent="0.25">
      <c r="A163" s="1">
        <v>44011</v>
      </c>
      <c r="B163" s="2">
        <v>4</v>
      </c>
      <c r="C163" s="2"/>
      <c r="D163" s="2"/>
      <c r="E163" s="2">
        <f>SUM($B$2:B163)</f>
        <v>712</v>
      </c>
      <c r="F163" s="2">
        <f>SUM($D$2:D163)</f>
        <v>7</v>
      </c>
      <c r="G163" s="2">
        <f>SUM($C$2:C163)</f>
        <v>675</v>
      </c>
      <c r="H163" s="2">
        <f t="shared" si="2"/>
        <v>30</v>
      </c>
    </row>
    <row r="164" spans="1:8" x14ac:dyDescent="0.25">
      <c r="A164" s="1">
        <v>44012</v>
      </c>
      <c r="B164" s="2"/>
      <c r="C164" s="2"/>
      <c r="D164" s="2"/>
      <c r="E164" s="2">
        <f>SUM($B$2:B164)</f>
        <v>712</v>
      </c>
      <c r="F164" s="2">
        <f>SUM($D$2:D164)</f>
        <v>7</v>
      </c>
      <c r="G164" s="2">
        <f>SUM($C$2:C164)</f>
        <v>675</v>
      </c>
      <c r="H164" s="2">
        <f t="shared" si="2"/>
        <v>30</v>
      </c>
    </row>
    <row r="165" spans="1:8" x14ac:dyDescent="0.25">
      <c r="A165" s="1">
        <v>44013</v>
      </c>
      <c r="B165" s="2">
        <v>1</v>
      </c>
      <c r="C165" s="2">
        <v>2</v>
      </c>
      <c r="D165" s="2"/>
      <c r="E165" s="2">
        <f>SUM($B$2:B165)</f>
        <v>713</v>
      </c>
      <c r="F165" s="2">
        <f>SUM($D$2:D165)</f>
        <v>7</v>
      </c>
      <c r="G165" s="2">
        <f>SUM($C$2:C165)</f>
        <v>677</v>
      </c>
      <c r="H165" s="2">
        <f t="shared" si="2"/>
        <v>29</v>
      </c>
    </row>
    <row r="166" spans="1:8" x14ac:dyDescent="0.25">
      <c r="A166" s="1">
        <v>44014</v>
      </c>
      <c r="B166" s="2">
        <v>1</v>
      </c>
      <c r="C166" s="2">
        <v>1</v>
      </c>
      <c r="D166" s="2"/>
      <c r="E166" s="2">
        <f>SUM($B$2:B166)</f>
        <v>714</v>
      </c>
      <c r="F166" s="2">
        <f>SUM($D$2:D166)</f>
        <v>7</v>
      </c>
      <c r="G166" s="2">
        <f>SUM($C$2:C166)</f>
        <v>678</v>
      </c>
      <c r="H166" s="2">
        <f t="shared" si="2"/>
        <v>29</v>
      </c>
    </row>
    <row r="167" spans="1:8" x14ac:dyDescent="0.25">
      <c r="A167" s="1">
        <v>44015</v>
      </c>
      <c r="B167" s="2">
        <v>1</v>
      </c>
      <c r="C167" s="2">
        <v>3</v>
      </c>
      <c r="D167" s="2"/>
      <c r="E167" s="2">
        <f>SUM($B$2:B167)</f>
        <v>715</v>
      </c>
      <c r="F167" s="2">
        <f>SUM($D$2:D167)</f>
        <v>7</v>
      </c>
      <c r="G167" s="2">
        <f>SUM($C$2:C167)</f>
        <v>681</v>
      </c>
      <c r="H167" s="2">
        <f t="shared" si="2"/>
        <v>27</v>
      </c>
    </row>
    <row r="168" spans="1:8" x14ac:dyDescent="0.25">
      <c r="A168" s="1">
        <v>44016</v>
      </c>
      <c r="B168" s="2">
        <v>1</v>
      </c>
      <c r="C168" s="2"/>
      <c r="D168" s="2"/>
      <c r="E168" s="2">
        <f>SUM($B$2:B168)</f>
        <v>716</v>
      </c>
      <c r="F168" s="2">
        <f>SUM($D$2:D168)</f>
        <v>7</v>
      </c>
      <c r="G168" s="2">
        <f>SUM($C$2:C168)</f>
        <v>681</v>
      </c>
      <c r="H168" s="2">
        <f t="shared" si="2"/>
        <v>28</v>
      </c>
    </row>
    <row r="169" spans="1:8" x14ac:dyDescent="0.25">
      <c r="A169" s="1">
        <v>44017</v>
      </c>
      <c r="B169" s="2"/>
      <c r="C169" s="2"/>
      <c r="D169" s="2"/>
      <c r="E169" s="2">
        <f>SUM($B$2:B169)</f>
        <v>716</v>
      </c>
      <c r="F169" s="2">
        <f>SUM($D$2:D169)</f>
        <v>7</v>
      </c>
      <c r="G169" s="2">
        <f>SUM($C$2:C169)</f>
        <v>681</v>
      </c>
      <c r="H169" s="2">
        <f t="shared" si="2"/>
        <v>28</v>
      </c>
    </row>
    <row r="170" spans="1:8" x14ac:dyDescent="0.25">
      <c r="A170" s="1">
        <v>44018</v>
      </c>
      <c r="B170" s="2">
        <v>2</v>
      </c>
      <c r="C170" s="2">
        <v>4</v>
      </c>
      <c r="D170" s="2"/>
      <c r="E170" s="2">
        <f>SUM($B$2:B170)</f>
        <v>718</v>
      </c>
      <c r="F170" s="2">
        <f>SUM($D$2:D170)</f>
        <v>7</v>
      </c>
      <c r="G170" s="2">
        <f>SUM($C$2:C170)</f>
        <v>685</v>
      </c>
      <c r="H170" s="2">
        <f t="shared" si="2"/>
        <v>26</v>
      </c>
    </row>
    <row r="171" spans="1:8" x14ac:dyDescent="0.25">
      <c r="A171" s="1">
        <v>44019</v>
      </c>
      <c r="B171" s="2"/>
      <c r="C171" s="2">
        <v>3</v>
      </c>
      <c r="D171" s="2"/>
      <c r="E171" s="2">
        <f>SUM($B$2:B171)</f>
        <v>718</v>
      </c>
      <c r="F171" s="2">
        <f>SUM($D$2:D171)</f>
        <v>7</v>
      </c>
      <c r="G171" s="2">
        <f>SUM($C$2:C171)</f>
        <v>688</v>
      </c>
      <c r="H171" s="2">
        <f t="shared" si="2"/>
        <v>23</v>
      </c>
    </row>
    <row r="172" spans="1:8" x14ac:dyDescent="0.25">
      <c r="A172" s="1">
        <v>44020</v>
      </c>
      <c r="B172" s="2">
        <v>3</v>
      </c>
      <c r="C172" s="2">
        <v>1</v>
      </c>
      <c r="D172" s="2"/>
      <c r="E172" s="2">
        <f>SUM($B$2:B172)</f>
        <v>721</v>
      </c>
      <c r="F172" s="2">
        <f>SUM($D$2:D172)</f>
        <v>7</v>
      </c>
      <c r="G172" s="2">
        <f>SUM($C$2:C172)</f>
        <v>689</v>
      </c>
      <c r="H172" s="2">
        <f t="shared" si="2"/>
        <v>25</v>
      </c>
    </row>
    <row r="173" spans="1:8" x14ac:dyDescent="0.25">
      <c r="A173" s="1">
        <v>44021</v>
      </c>
      <c r="B173" s="2">
        <v>1</v>
      </c>
      <c r="C173" s="2"/>
      <c r="D173" s="2"/>
      <c r="E173" s="2">
        <f>SUM($B$2:B173)</f>
        <v>722</v>
      </c>
      <c r="F173" s="2">
        <f>SUM($D$2:D173)</f>
        <v>7</v>
      </c>
      <c r="G173" s="2">
        <f>SUM($C$2:C173)</f>
        <v>689</v>
      </c>
      <c r="H173" s="2">
        <f t="shared" si="2"/>
        <v>26</v>
      </c>
    </row>
    <row r="174" spans="1:8" x14ac:dyDescent="0.25">
      <c r="A174" s="1">
        <v>44022</v>
      </c>
      <c r="B174" s="2"/>
      <c r="C174" s="2"/>
      <c r="D174" s="2"/>
      <c r="E174" s="2">
        <f>SUM($B$2:B174)</f>
        <v>722</v>
      </c>
      <c r="F174" s="2">
        <f>SUM($D$2:D174)</f>
        <v>7</v>
      </c>
      <c r="G174" s="2">
        <f>SUM($C$2:C174)</f>
        <v>689</v>
      </c>
      <c r="H174" s="2">
        <f t="shared" si="2"/>
        <v>26</v>
      </c>
    </row>
    <row r="175" spans="1:8" x14ac:dyDescent="0.25">
      <c r="A175" s="1">
        <v>44023</v>
      </c>
      <c r="B175" s="2">
        <v>2</v>
      </c>
      <c r="C175" s="2"/>
      <c r="D175" s="2"/>
      <c r="E175" s="2">
        <f>SUM($B$2:B175)</f>
        <v>724</v>
      </c>
      <c r="F175" s="2">
        <f>SUM($D$2:D175)</f>
        <v>7</v>
      </c>
      <c r="G175" s="2">
        <f>SUM($C$2:C175)</f>
        <v>689</v>
      </c>
      <c r="H175" s="2">
        <f t="shared" si="2"/>
        <v>28</v>
      </c>
    </row>
    <row r="176" spans="1:8" x14ac:dyDescent="0.25">
      <c r="A176" s="1">
        <v>44024</v>
      </c>
      <c r="B176" s="2">
        <v>1</v>
      </c>
      <c r="C176" s="2"/>
      <c r="D176" s="2"/>
      <c r="E176" s="2">
        <f>SUM($B$2:B176)</f>
        <v>725</v>
      </c>
      <c r="F176" s="2">
        <f>SUM($D$2:D176)</f>
        <v>7</v>
      </c>
      <c r="G176" s="2">
        <f>SUM($C$2:C176)</f>
        <v>689</v>
      </c>
      <c r="H176" s="2">
        <f t="shared" si="2"/>
        <v>29</v>
      </c>
    </row>
    <row r="177" spans="1:8" x14ac:dyDescent="0.25">
      <c r="A177" s="1">
        <v>44025</v>
      </c>
      <c r="B177" s="2">
        <v>3</v>
      </c>
      <c r="C177" s="2">
        <v>1</v>
      </c>
      <c r="D177" s="2"/>
      <c r="E177" s="2">
        <f>SUM($B$2:B177)</f>
        <v>728</v>
      </c>
      <c r="F177" s="2">
        <f>SUM($D$2:D177)</f>
        <v>7</v>
      </c>
      <c r="G177" s="2">
        <f>SUM($C$2:C177)</f>
        <v>690</v>
      </c>
      <c r="H177" s="2">
        <f t="shared" si="2"/>
        <v>31</v>
      </c>
    </row>
    <row r="178" spans="1:8" x14ac:dyDescent="0.25">
      <c r="A178" s="1">
        <v>44026</v>
      </c>
      <c r="B178" s="2">
        <v>3</v>
      </c>
      <c r="C178" s="2"/>
      <c r="D178" s="2"/>
      <c r="E178" s="2">
        <f>SUM($B$2:B178)</f>
        <v>731</v>
      </c>
      <c r="F178" s="2">
        <f>SUM($D$2:D178)</f>
        <v>7</v>
      </c>
      <c r="G178" s="2">
        <f>SUM($C$2:C178)</f>
        <v>690</v>
      </c>
      <c r="H178" s="2">
        <f t="shared" si="2"/>
        <v>34</v>
      </c>
    </row>
    <row r="179" spans="1:8" x14ac:dyDescent="0.25">
      <c r="A179" s="1">
        <v>44027</v>
      </c>
      <c r="B179" s="2">
        <v>1</v>
      </c>
      <c r="C179" s="2">
        <v>1</v>
      </c>
      <c r="D179" s="2"/>
      <c r="E179" s="2">
        <f>SUM($B$2:B179)</f>
        <v>732</v>
      </c>
      <c r="F179" s="2">
        <f>SUM($D$2:D179)</f>
        <v>7</v>
      </c>
      <c r="G179" s="2">
        <f>SUM($C$2:C179)</f>
        <v>691</v>
      </c>
      <c r="H179" s="2">
        <f t="shared" si="2"/>
        <v>34</v>
      </c>
    </row>
    <row r="180" spans="1:8" x14ac:dyDescent="0.25">
      <c r="A180" s="1">
        <v>44028</v>
      </c>
      <c r="B180" s="2">
        <v>1</v>
      </c>
      <c r="C180" s="2">
        <v>3</v>
      </c>
      <c r="D180" s="2"/>
      <c r="E180" s="2">
        <f>SUM($B$2:B180)</f>
        <v>733</v>
      </c>
      <c r="F180" s="2">
        <f>SUM($D$2:D180)</f>
        <v>7</v>
      </c>
      <c r="G180" s="2">
        <f>SUM($C$2:C180)</f>
        <v>694</v>
      </c>
      <c r="H180" s="2">
        <f t="shared" si="2"/>
        <v>32</v>
      </c>
    </row>
    <row r="181" spans="1:8" x14ac:dyDescent="0.25">
      <c r="A181" s="1">
        <v>44029</v>
      </c>
      <c r="B181" s="2"/>
      <c r="C181" s="2">
        <v>5</v>
      </c>
      <c r="D181" s="2"/>
      <c r="E181" s="2">
        <f>SUM($B$2:B181)</f>
        <v>733</v>
      </c>
      <c r="F181" s="2">
        <f>SUM($D$2:D181)</f>
        <v>7</v>
      </c>
      <c r="G181" s="2">
        <f>SUM($C$2:C181)</f>
        <v>699</v>
      </c>
      <c r="H181" s="2">
        <f t="shared" si="2"/>
        <v>27</v>
      </c>
    </row>
    <row r="182" spans="1:8" x14ac:dyDescent="0.25">
      <c r="A182" s="1">
        <v>44030</v>
      </c>
      <c r="B182" s="2"/>
      <c r="C182" s="2">
        <v>2</v>
      </c>
      <c r="D182" s="2"/>
      <c r="E182" s="2">
        <f>SUM($B$2:B182)</f>
        <v>733</v>
      </c>
      <c r="F182" s="2">
        <f>SUM($D$2:D182)</f>
        <v>7</v>
      </c>
      <c r="G182" s="2">
        <f>SUM($C$2:C182)</f>
        <v>701</v>
      </c>
      <c r="H182" s="2">
        <f t="shared" si="2"/>
        <v>25</v>
      </c>
    </row>
    <row r="183" spans="1:8" x14ac:dyDescent="0.25">
      <c r="A183" s="1">
        <v>44031</v>
      </c>
      <c r="B183" s="2"/>
      <c r="C183" s="2">
        <v>5</v>
      </c>
      <c r="D183" s="2"/>
      <c r="E183" s="2">
        <f>SUM($B$2:B183)</f>
        <v>733</v>
      </c>
      <c r="F183" s="2">
        <f>SUM($D$2:D183)</f>
        <v>7</v>
      </c>
      <c r="G183" s="2">
        <f>SUM($C$2:C183)</f>
        <v>706</v>
      </c>
      <c r="H183" s="2">
        <f t="shared" si="2"/>
        <v>20</v>
      </c>
    </row>
    <row r="184" spans="1:8" x14ac:dyDescent="0.25">
      <c r="A184" s="1">
        <v>44032</v>
      </c>
      <c r="B184" s="2">
        <v>2</v>
      </c>
      <c r="C184" s="2">
        <v>2</v>
      </c>
      <c r="D184" s="2"/>
      <c r="E184" s="2">
        <f>SUM($B$2:B184)</f>
        <v>735</v>
      </c>
      <c r="F184" s="2">
        <f>SUM($D$2:D184)</f>
        <v>7</v>
      </c>
      <c r="G184" s="2">
        <f>SUM($C$2:C184)</f>
        <v>708</v>
      </c>
      <c r="H184" s="2">
        <f t="shared" si="2"/>
        <v>20</v>
      </c>
    </row>
    <row r="185" spans="1:8" x14ac:dyDescent="0.25">
      <c r="A185" s="1">
        <v>44033</v>
      </c>
      <c r="B185" s="2">
        <v>2</v>
      </c>
      <c r="C185" s="2">
        <v>1</v>
      </c>
      <c r="D185" s="2"/>
      <c r="E185" s="2">
        <f>SUM($B$2:B185)</f>
        <v>737</v>
      </c>
      <c r="F185" s="2">
        <f>SUM($D$2:D185)</f>
        <v>7</v>
      </c>
      <c r="G185" s="2">
        <f>SUM($C$2:C185)</f>
        <v>709</v>
      </c>
      <c r="H185" s="2">
        <f t="shared" si="2"/>
        <v>21</v>
      </c>
    </row>
    <row r="186" spans="1:8" x14ac:dyDescent="0.25">
      <c r="A186" s="1">
        <v>44034</v>
      </c>
      <c r="B186" s="2">
        <v>1</v>
      </c>
      <c r="C186" s="2">
        <v>2</v>
      </c>
      <c r="D186" s="2"/>
      <c r="E186" s="2">
        <f>SUM($B$2:B186)</f>
        <v>738</v>
      </c>
      <c r="F186" s="2">
        <f>SUM($D$2:D186)</f>
        <v>7</v>
      </c>
      <c r="G186" s="2">
        <f>SUM($C$2:C186)</f>
        <v>711</v>
      </c>
      <c r="H186" s="2">
        <f t="shared" si="2"/>
        <v>20</v>
      </c>
    </row>
    <row r="187" spans="1:8" x14ac:dyDescent="0.25">
      <c r="A187" s="1">
        <v>44035</v>
      </c>
      <c r="B187" s="2">
        <v>1</v>
      </c>
      <c r="C187" s="2">
        <v>1</v>
      </c>
      <c r="D187" s="2"/>
      <c r="E187" s="2">
        <f>SUM($B$2:B187)</f>
        <v>739</v>
      </c>
      <c r="F187" s="2">
        <f>SUM($D$2:D187)</f>
        <v>7</v>
      </c>
      <c r="G187" s="2">
        <f>SUM($C$2:C187)</f>
        <v>712</v>
      </c>
      <c r="H187" s="2">
        <f t="shared" si="2"/>
        <v>20</v>
      </c>
    </row>
    <row r="188" spans="1:8" x14ac:dyDescent="0.25">
      <c r="A188" s="1">
        <v>44036</v>
      </c>
      <c r="B188" s="2">
        <v>2</v>
      </c>
      <c r="C188" s="2"/>
      <c r="D188" s="2"/>
      <c r="E188" s="2">
        <f>SUM($B$2:B188)</f>
        <v>741</v>
      </c>
      <c r="F188" s="2">
        <f>SUM($D$2:D188)</f>
        <v>7</v>
      </c>
      <c r="G188" s="2">
        <f>SUM($C$2:C188)</f>
        <v>712</v>
      </c>
      <c r="H188" s="2">
        <f t="shared" si="2"/>
        <v>22</v>
      </c>
    </row>
    <row r="189" spans="1:8" x14ac:dyDescent="0.25">
      <c r="A189" s="1">
        <v>44037</v>
      </c>
      <c r="B189" s="2"/>
      <c r="C189" s="2">
        <v>4</v>
      </c>
      <c r="D189" s="2"/>
      <c r="E189" s="2">
        <f>SUM($B$2:B189)</f>
        <v>741</v>
      </c>
      <c r="F189" s="2">
        <f>SUM($D$2:D189)</f>
        <v>7</v>
      </c>
      <c r="G189" s="2">
        <f>SUM($C$2:C189)</f>
        <v>716</v>
      </c>
      <c r="H189" s="2">
        <f t="shared" si="2"/>
        <v>18</v>
      </c>
    </row>
    <row r="190" spans="1:8" x14ac:dyDescent="0.25">
      <c r="A190" s="1">
        <v>44038</v>
      </c>
      <c r="B190" s="2"/>
      <c r="C190" s="2">
        <v>1</v>
      </c>
      <c r="D190" s="2"/>
      <c r="E190" s="2">
        <f>SUM($B$2:B190)</f>
        <v>741</v>
      </c>
      <c r="F190" s="2">
        <f>SUM($D$2:D190)</f>
        <v>7</v>
      </c>
      <c r="G190" s="2">
        <f>SUM($C$2:C190)</f>
        <v>717</v>
      </c>
      <c r="H190" s="2">
        <f t="shared" si="2"/>
        <v>17</v>
      </c>
    </row>
    <row r="191" spans="1:8" x14ac:dyDescent="0.25">
      <c r="A191" s="1">
        <v>44039</v>
      </c>
      <c r="B191" s="2">
        <v>2</v>
      </c>
      <c r="C191" s="2">
        <v>1</v>
      </c>
      <c r="D191" s="2"/>
      <c r="E191" s="2">
        <f>SUM($B$2:B191)</f>
        <v>743</v>
      </c>
      <c r="F191" s="2">
        <f>SUM($D$2:D191)</f>
        <v>7</v>
      </c>
      <c r="G191" s="2">
        <f>SUM($C$2:C191)</f>
        <v>718</v>
      </c>
      <c r="H191" s="2">
        <f t="shared" si="2"/>
        <v>18</v>
      </c>
    </row>
    <row r="192" spans="1:8" x14ac:dyDescent="0.25">
      <c r="A192" s="1">
        <v>44040</v>
      </c>
      <c r="B192" s="2">
        <v>1</v>
      </c>
      <c r="C192" s="2">
        <v>1</v>
      </c>
      <c r="D192" s="2"/>
      <c r="E192" s="2">
        <f>SUM($B$2:B192)</f>
        <v>744</v>
      </c>
      <c r="F192" s="2">
        <f>SUM($D$2:D192)</f>
        <v>7</v>
      </c>
      <c r="G192" s="2">
        <f>SUM($C$2:C192)</f>
        <v>719</v>
      </c>
      <c r="H192" s="2">
        <f t="shared" si="2"/>
        <v>18</v>
      </c>
    </row>
    <row r="193" spans="1:8" x14ac:dyDescent="0.25">
      <c r="A193" s="1">
        <v>44041</v>
      </c>
      <c r="B193" s="2"/>
      <c r="C193" s="2"/>
      <c r="D193" s="2"/>
      <c r="E193" s="2">
        <f>SUM($B$2:B193)</f>
        <v>744</v>
      </c>
      <c r="F193" s="2">
        <f>SUM($D$2:D193)</f>
        <v>7</v>
      </c>
      <c r="G193" s="2">
        <f>SUM($C$2:C193)</f>
        <v>719</v>
      </c>
      <c r="H193" s="2">
        <f t="shared" si="2"/>
        <v>18</v>
      </c>
    </row>
    <row r="194" spans="1:8" x14ac:dyDescent="0.25">
      <c r="A194" s="1">
        <v>44042</v>
      </c>
      <c r="B194" s="2"/>
      <c r="C194" s="2">
        <v>1</v>
      </c>
      <c r="D194" s="2"/>
      <c r="E194" s="2">
        <f>SUM($B$2:B194)</f>
        <v>744</v>
      </c>
      <c r="F194" s="2">
        <f>SUM($D$2:D194)</f>
        <v>7</v>
      </c>
      <c r="G194" s="2">
        <f>SUM($C$2:C194)</f>
        <v>720</v>
      </c>
      <c r="H194" s="2">
        <f t="shared" ref="H194:H257" si="3">$E194-SUM($F194,$G194)</f>
        <v>17</v>
      </c>
    </row>
    <row r="195" spans="1:8" x14ac:dyDescent="0.25">
      <c r="A195" s="1">
        <v>44043</v>
      </c>
      <c r="B195" s="2">
        <v>4</v>
      </c>
      <c r="C195" s="2">
        <v>2</v>
      </c>
      <c r="D195" s="2"/>
      <c r="E195" s="2">
        <f>SUM($B$2:B195)</f>
        <v>748</v>
      </c>
      <c r="F195" s="2">
        <f>SUM($D$2:D195)</f>
        <v>7</v>
      </c>
      <c r="G195" s="2">
        <f>SUM($C$2:C195)</f>
        <v>722</v>
      </c>
      <c r="H195" s="2">
        <f t="shared" si="3"/>
        <v>19</v>
      </c>
    </row>
    <row r="196" spans="1:8" x14ac:dyDescent="0.25">
      <c r="A196" s="1">
        <v>44044</v>
      </c>
      <c r="B196" s="2">
        <v>1</v>
      </c>
      <c r="C196" s="2">
        <v>3</v>
      </c>
      <c r="D196" s="2"/>
      <c r="E196" s="2">
        <f>SUM($B$2:B196)</f>
        <v>749</v>
      </c>
      <c r="F196" s="2">
        <f>SUM($D$2:D196)</f>
        <v>7</v>
      </c>
      <c r="G196" s="2">
        <f>SUM($C$2:C196)</f>
        <v>725</v>
      </c>
      <c r="H196" s="2">
        <f t="shared" si="3"/>
        <v>17</v>
      </c>
    </row>
    <row r="197" spans="1:8" x14ac:dyDescent="0.25">
      <c r="A197" s="1">
        <v>44045</v>
      </c>
      <c r="B197" s="2"/>
      <c r="C197" s="2"/>
      <c r="D197" s="2"/>
      <c r="E197" s="2">
        <f>SUM($B$2:B197)</f>
        <v>749</v>
      </c>
      <c r="F197" s="2">
        <f>SUM($D$2:D197)</f>
        <v>7</v>
      </c>
      <c r="G197" s="2">
        <f>SUM($C$2:C197)</f>
        <v>725</v>
      </c>
      <c r="H197" s="2">
        <f t="shared" si="3"/>
        <v>17</v>
      </c>
    </row>
    <row r="198" spans="1:8" x14ac:dyDescent="0.25">
      <c r="A198" s="1">
        <v>44046</v>
      </c>
      <c r="B198" s="2">
        <v>1</v>
      </c>
      <c r="C198" s="2">
        <v>2</v>
      </c>
      <c r="D198" s="2"/>
      <c r="E198" s="2">
        <f>SUM($B$2:B198)</f>
        <v>750</v>
      </c>
      <c r="F198" s="2">
        <f>SUM($D$2:D198)</f>
        <v>7</v>
      </c>
      <c r="G198" s="2">
        <f>SUM($C$2:C198)</f>
        <v>727</v>
      </c>
      <c r="H198" s="2">
        <f t="shared" si="3"/>
        <v>16</v>
      </c>
    </row>
    <row r="199" spans="1:8" x14ac:dyDescent="0.25">
      <c r="A199" s="1">
        <v>44047</v>
      </c>
      <c r="B199" s="2">
        <v>2</v>
      </c>
      <c r="C199" s="2"/>
      <c r="D199" s="2"/>
      <c r="E199" s="2">
        <f>SUM($B$2:B199)</f>
        <v>752</v>
      </c>
      <c r="F199" s="2">
        <f>SUM($D$2:D199)</f>
        <v>7</v>
      </c>
      <c r="G199" s="2">
        <f>SUM($C$2:C199)</f>
        <v>727</v>
      </c>
      <c r="H199" s="2">
        <f t="shared" si="3"/>
        <v>18</v>
      </c>
    </row>
    <row r="200" spans="1:8" x14ac:dyDescent="0.25">
      <c r="A200" s="1">
        <v>44048</v>
      </c>
      <c r="B200" s="2">
        <v>5</v>
      </c>
      <c r="C200" s="2"/>
      <c r="D200" s="2"/>
      <c r="E200" s="2">
        <f>SUM($B$2:B200)</f>
        <v>757</v>
      </c>
      <c r="F200" s="2">
        <f>SUM($D$2:D200)</f>
        <v>7</v>
      </c>
      <c r="G200" s="2">
        <f>SUM($C$2:C200)</f>
        <v>727</v>
      </c>
      <c r="H200" s="2">
        <f t="shared" si="3"/>
        <v>23</v>
      </c>
    </row>
    <row r="201" spans="1:8" x14ac:dyDescent="0.25">
      <c r="A201" s="1">
        <v>44049</v>
      </c>
      <c r="B201" s="2">
        <v>7</v>
      </c>
      <c r="C201" s="2">
        <v>1</v>
      </c>
      <c r="D201" s="2"/>
      <c r="E201" s="2">
        <f>SUM($B$2:B201)</f>
        <v>764</v>
      </c>
      <c r="F201" s="2">
        <f>SUM($D$2:D201)</f>
        <v>7</v>
      </c>
      <c r="G201" s="2">
        <f>SUM($C$2:C201)</f>
        <v>728</v>
      </c>
      <c r="H201" s="2">
        <f t="shared" si="3"/>
        <v>29</v>
      </c>
    </row>
    <row r="202" spans="1:8" x14ac:dyDescent="0.25">
      <c r="A202" s="1">
        <v>44050</v>
      </c>
      <c r="B202" s="2">
        <v>2</v>
      </c>
      <c r="C202" s="2">
        <v>1</v>
      </c>
      <c r="D202" s="2"/>
      <c r="E202" s="2">
        <f>SUM($B$2:B202)</f>
        <v>766</v>
      </c>
      <c r="F202" s="2">
        <f>SUM($D$2:D202)</f>
        <v>7</v>
      </c>
      <c r="G202" s="2">
        <f>SUM($C$2:C202)</f>
        <v>729</v>
      </c>
      <c r="H202" s="2">
        <f t="shared" si="3"/>
        <v>30</v>
      </c>
    </row>
    <row r="203" spans="1:8" x14ac:dyDescent="0.25">
      <c r="A203" s="1">
        <v>44051</v>
      </c>
      <c r="B203" s="2">
        <v>2</v>
      </c>
      <c r="C203" s="2">
        <v>1</v>
      </c>
      <c r="D203" s="2"/>
      <c r="E203" s="2">
        <f>SUM($B$2:B203)</f>
        <v>768</v>
      </c>
      <c r="F203" s="2">
        <f>SUM($D$2:D203)</f>
        <v>7</v>
      </c>
      <c r="G203" s="2">
        <f>SUM($C$2:C203)</f>
        <v>730</v>
      </c>
      <c r="H203" s="2">
        <f t="shared" si="3"/>
        <v>31</v>
      </c>
    </row>
    <row r="204" spans="1:8" x14ac:dyDescent="0.25">
      <c r="A204" s="1">
        <v>44052</v>
      </c>
      <c r="B204" s="2">
        <v>18</v>
      </c>
      <c r="C204" s="2">
        <v>1</v>
      </c>
      <c r="D204" s="2"/>
      <c r="E204" s="2">
        <f>SUM($B$2:B204)</f>
        <v>786</v>
      </c>
      <c r="F204" s="2">
        <f>SUM($D$2:D204)</f>
        <v>7</v>
      </c>
      <c r="G204" s="2">
        <f>SUM($C$2:C204)</f>
        <v>731</v>
      </c>
      <c r="H204" s="2">
        <f t="shared" si="3"/>
        <v>48</v>
      </c>
    </row>
    <row r="205" spans="1:8" x14ac:dyDescent="0.25">
      <c r="A205" s="1">
        <v>44053</v>
      </c>
      <c r="B205" s="2">
        <v>8</v>
      </c>
      <c r="C205" s="2">
        <v>3</v>
      </c>
      <c r="D205" s="2"/>
      <c r="E205" s="2">
        <f>SUM($B$2:B205)</f>
        <v>794</v>
      </c>
      <c r="F205" s="2">
        <f>SUM($D$2:D205)</f>
        <v>7</v>
      </c>
      <c r="G205" s="2">
        <f>SUM($C$2:C205)</f>
        <v>734</v>
      </c>
      <c r="H205" s="2">
        <f t="shared" si="3"/>
        <v>53</v>
      </c>
    </row>
    <row r="206" spans="1:8" x14ac:dyDescent="0.25">
      <c r="A206" s="1">
        <v>44054</v>
      </c>
      <c r="B206" s="2">
        <v>4</v>
      </c>
      <c r="C206" s="2">
        <v>3</v>
      </c>
      <c r="D206" s="2"/>
      <c r="E206" s="2">
        <f>SUM($B$2:B206)</f>
        <v>798</v>
      </c>
      <c r="F206" s="2">
        <f>SUM($D$2:D206)</f>
        <v>7</v>
      </c>
      <c r="G206" s="2">
        <f>SUM($C$2:C206)</f>
        <v>737</v>
      </c>
      <c r="H206" s="2">
        <f t="shared" si="3"/>
        <v>54</v>
      </c>
    </row>
    <row r="207" spans="1:8" x14ac:dyDescent="0.25">
      <c r="A207" s="1">
        <v>44055</v>
      </c>
      <c r="B207" s="2">
        <v>2</v>
      </c>
      <c r="C207" s="2"/>
      <c r="D207" s="2"/>
      <c r="E207" s="2">
        <f>SUM($B$2:B207)</f>
        <v>800</v>
      </c>
      <c r="F207" s="2">
        <f>SUM($D$2:D207)</f>
        <v>7</v>
      </c>
      <c r="G207" s="2">
        <f>SUM($C$2:C207)</f>
        <v>737</v>
      </c>
      <c r="H207" s="2">
        <f t="shared" si="3"/>
        <v>56</v>
      </c>
    </row>
    <row r="208" spans="1:8" x14ac:dyDescent="0.25">
      <c r="A208" s="1">
        <v>44056</v>
      </c>
      <c r="B208" s="2">
        <v>16</v>
      </c>
      <c r="C208" s="2">
        <v>2</v>
      </c>
      <c r="D208" s="2"/>
      <c r="E208" s="2">
        <f>SUM($B$2:B208)</f>
        <v>816</v>
      </c>
      <c r="F208" s="2">
        <f>SUM($D$2:D208)</f>
        <v>7</v>
      </c>
      <c r="G208" s="2">
        <f>SUM($C$2:C208)</f>
        <v>739</v>
      </c>
      <c r="H208" s="2">
        <f t="shared" si="3"/>
        <v>70</v>
      </c>
    </row>
    <row r="209" spans="1:8" x14ac:dyDescent="0.25">
      <c r="A209" s="1">
        <v>44057</v>
      </c>
      <c r="B209" s="2">
        <v>4</v>
      </c>
      <c r="C209" s="2">
        <v>1</v>
      </c>
      <c r="D209" s="2"/>
      <c r="E209" s="2">
        <f>SUM($B$2:B209)</f>
        <v>820</v>
      </c>
      <c r="F209" s="2">
        <f>SUM($D$2:D209)</f>
        <v>7</v>
      </c>
      <c r="G209" s="2">
        <f>SUM($C$2:C209)</f>
        <v>740</v>
      </c>
      <c r="H209" s="2">
        <f t="shared" si="3"/>
        <v>73</v>
      </c>
    </row>
    <row r="210" spans="1:8" x14ac:dyDescent="0.25">
      <c r="A210" s="1">
        <v>44058</v>
      </c>
      <c r="B210" s="2">
        <v>5</v>
      </c>
      <c r="C210" s="2">
        <v>5</v>
      </c>
      <c r="D210" s="2"/>
      <c r="E210" s="2">
        <f>SUM($B$2:B210)</f>
        <v>825</v>
      </c>
      <c r="F210" s="2">
        <f>SUM($D$2:D210)</f>
        <v>7</v>
      </c>
      <c r="G210" s="2">
        <f>SUM($C$2:C210)</f>
        <v>745</v>
      </c>
      <c r="H210" s="2">
        <f t="shared" si="3"/>
        <v>73</v>
      </c>
    </row>
    <row r="211" spans="1:8" x14ac:dyDescent="0.25">
      <c r="A211" s="1">
        <v>44059</v>
      </c>
      <c r="B211" s="2">
        <v>3</v>
      </c>
      <c r="C211" s="2">
        <v>4</v>
      </c>
      <c r="D211" s="2"/>
      <c r="E211" s="2">
        <f>SUM($B$2:B211)</f>
        <v>828</v>
      </c>
      <c r="F211" s="2">
        <f>SUM($D$2:D211)</f>
        <v>7</v>
      </c>
      <c r="G211" s="2">
        <f>SUM($C$2:C211)</f>
        <v>749</v>
      </c>
      <c r="H211" s="2">
        <f t="shared" si="3"/>
        <v>72</v>
      </c>
    </row>
    <row r="212" spans="1:8" x14ac:dyDescent="0.25">
      <c r="A212" s="1">
        <v>44060</v>
      </c>
      <c r="B212" s="2">
        <v>14</v>
      </c>
      <c r="C212" s="2">
        <v>3</v>
      </c>
      <c r="D212" s="2"/>
      <c r="E212" s="2">
        <f>SUM($B$2:B212)</f>
        <v>842</v>
      </c>
      <c r="F212" s="2">
        <f>SUM($D$2:D212)</f>
        <v>7</v>
      </c>
      <c r="G212" s="2">
        <f>SUM($C$2:C212)</f>
        <v>752</v>
      </c>
      <c r="H212" s="2">
        <f t="shared" si="3"/>
        <v>83</v>
      </c>
    </row>
    <row r="213" spans="1:8" x14ac:dyDescent="0.25">
      <c r="A213" s="1">
        <v>44061</v>
      </c>
      <c r="B213" s="2">
        <v>8</v>
      </c>
      <c r="C213" s="2">
        <v>2</v>
      </c>
      <c r="D213" s="2"/>
      <c r="E213" s="2">
        <f>SUM($B$2:B213)</f>
        <v>850</v>
      </c>
      <c r="F213" s="2">
        <f>SUM($D$2:D213)</f>
        <v>7</v>
      </c>
      <c r="G213" s="2">
        <f>SUM($C$2:C213)</f>
        <v>754</v>
      </c>
      <c r="H213" s="2">
        <f t="shared" si="3"/>
        <v>89</v>
      </c>
    </row>
    <row r="214" spans="1:8" x14ac:dyDescent="0.25">
      <c r="A214" s="1">
        <v>44062</v>
      </c>
      <c r="B214" s="2">
        <v>1</v>
      </c>
      <c r="C214" s="2">
        <v>15</v>
      </c>
      <c r="D214" s="2"/>
      <c r="E214" s="2">
        <f>SUM($B$2:B214)</f>
        <v>851</v>
      </c>
      <c r="F214" s="2">
        <f>SUM($D$2:D214)</f>
        <v>7</v>
      </c>
      <c r="G214" s="2">
        <f>SUM($C$2:C214)</f>
        <v>769</v>
      </c>
      <c r="H214" s="2">
        <f t="shared" si="3"/>
        <v>75</v>
      </c>
    </row>
    <row r="215" spans="1:8" x14ac:dyDescent="0.25">
      <c r="A215" s="1">
        <v>44063</v>
      </c>
      <c r="B215" s="2">
        <v>11</v>
      </c>
      <c r="C215" s="2">
        <v>8</v>
      </c>
      <c r="D215" s="2"/>
      <c r="E215" s="2">
        <f>SUM($B$2:B215)</f>
        <v>862</v>
      </c>
      <c r="F215" s="2">
        <f>SUM($D$2:D215)</f>
        <v>7</v>
      </c>
      <c r="G215" s="2">
        <f>SUM($C$2:C215)</f>
        <v>777</v>
      </c>
      <c r="H215" s="2">
        <f t="shared" si="3"/>
        <v>78</v>
      </c>
    </row>
    <row r="216" spans="1:8" x14ac:dyDescent="0.25">
      <c r="A216" s="1">
        <v>44064</v>
      </c>
      <c r="B216" s="2">
        <v>13</v>
      </c>
      <c r="C216" s="2">
        <v>6</v>
      </c>
      <c r="D216" s="2"/>
      <c r="E216" s="2">
        <f>SUM($B$2:B216)</f>
        <v>875</v>
      </c>
      <c r="F216" s="2">
        <f>SUM($D$2:D216)</f>
        <v>7</v>
      </c>
      <c r="G216" s="2">
        <f>SUM($C$2:C216)</f>
        <v>783</v>
      </c>
      <c r="H216" s="2">
        <f t="shared" si="3"/>
        <v>85</v>
      </c>
    </row>
    <row r="217" spans="1:8" x14ac:dyDescent="0.25">
      <c r="A217" s="1">
        <v>44065</v>
      </c>
      <c r="B217" s="2"/>
      <c r="C217" s="2">
        <v>3</v>
      </c>
      <c r="D217" s="2"/>
      <c r="E217" s="2">
        <f>SUM($B$2:B217)</f>
        <v>875</v>
      </c>
      <c r="F217" s="2">
        <f>SUM($D$2:D217)</f>
        <v>7</v>
      </c>
      <c r="G217" s="2">
        <f>SUM($C$2:C217)</f>
        <v>786</v>
      </c>
      <c r="H217" s="2">
        <f t="shared" si="3"/>
        <v>82</v>
      </c>
    </row>
    <row r="218" spans="1:8" x14ac:dyDescent="0.25">
      <c r="A218" s="1">
        <v>44066</v>
      </c>
      <c r="B218" s="2">
        <v>5</v>
      </c>
      <c r="C218" s="2">
        <v>10</v>
      </c>
      <c r="D218" s="2"/>
      <c r="E218" s="2">
        <f>SUM($B$2:B218)</f>
        <v>880</v>
      </c>
      <c r="F218" s="2">
        <f>SUM($D$2:D218)</f>
        <v>7</v>
      </c>
      <c r="G218" s="2">
        <f>SUM($C$2:C218)</f>
        <v>796</v>
      </c>
      <c r="H218" s="2">
        <f t="shared" si="3"/>
        <v>77</v>
      </c>
    </row>
    <row r="219" spans="1:8" x14ac:dyDescent="0.25">
      <c r="A219" s="1">
        <v>44067</v>
      </c>
      <c r="B219" s="2">
        <v>2</v>
      </c>
      <c r="C219" s="2">
        <v>3</v>
      </c>
      <c r="D219" s="2"/>
      <c r="E219" s="2">
        <f>SUM($B$2:B219)</f>
        <v>882</v>
      </c>
      <c r="F219" s="2">
        <f>SUM($D$2:D219)</f>
        <v>7</v>
      </c>
      <c r="G219" s="2">
        <f>SUM($C$2:C219)</f>
        <v>799</v>
      </c>
      <c r="H219" s="2">
        <f t="shared" si="3"/>
        <v>76</v>
      </c>
    </row>
    <row r="220" spans="1:8" x14ac:dyDescent="0.25">
      <c r="A220" s="1">
        <v>44068</v>
      </c>
      <c r="B220" s="2">
        <v>4</v>
      </c>
      <c r="C220" s="2">
        <v>6</v>
      </c>
      <c r="D220" s="2"/>
      <c r="E220" s="2">
        <f>SUM($B$2:B220)</f>
        <v>886</v>
      </c>
      <c r="F220" s="2">
        <f>SUM($D$2:D220)</f>
        <v>7</v>
      </c>
      <c r="G220" s="2">
        <f>SUM($C$2:C220)</f>
        <v>805</v>
      </c>
      <c r="H220" s="2">
        <f t="shared" si="3"/>
        <v>74</v>
      </c>
    </row>
    <row r="221" spans="1:8" x14ac:dyDescent="0.25">
      <c r="A221" s="1">
        <v>44069</v>
      </c>
      <c r="B221" s="2">
        <v>2</v>
      </c>
      <c r="C221" s="2">
        <v>2</v>
      </c>
      <c r="D221" s="2"/>
      <c r="E221" s="2">
        <f>SUM($B$2:B221)</f>
        <v>888</v>
      </c>
      <c r="F221" s="2">
        <f>SUM($D$2:D221)</f>
        <v>7</v>
      </c>
      <c r="G221" s="2">
        <f>SUM($C$2:C221)</f>
        <v>807</v>
      </c>
      <c r="H221" s="2">
        <f t="shared" si="3"/>
        <v>74</v>
      </c>
    </row>
    <row r="222" spans="1:8" x14ac:dyDescent="0.25">
      <c r="A222" s="1">
        <v>44070</v>
      </c>
      <c r="B222" s="2">
        <v>3</v>
      </c>
      <c r="C222" s="2">
        <v>12</v>
      </c>
      <c r="D222" s="2"/>
      <c r="E222" s="2">
        <f>SUM($B$2:B222)</f>
        <v>891</v>
      </c>
      <c r="F222" s="2">
        <f>SUM($D$2:D222)</f>
        <v>7</v>
      </c>
      <c r="G222" s="2">
        <f>SUM($C$2:C222)</f>
        <v>819</v>
      </c>
      <c r="H222" s="2">
        <f t="shared" si="3"/>
        <v>65</v>
      </c>
    </row>
    <row r="223" spans="1:8" x14ac:dyDescent="0.25">
      <c r="A223" s="1">
        <v>44071</v>
      </c>
      <c r="B223" s="2">
        <v>3</v>
      </c>
      <c r="C223" s="2">
        <v>7</v>
      </c>
      <c r="D223" s="2"/>
      <c r="E223" s="2">
        <f>SUM($B$2:B223)</f>
        <v>894</v>
      </c>
      <c r="F223" s="2">
        <f>SUM($D$2:D223)</f>
        <v>7</v>
      </c>
      <c r="G223" s="2">
        <f>SUM($C$2:C223)</f>
        <v>826</v>
      </c>
      <c r="H223" s="2">
        <f t="shared" si="3"/>
        <v>61</v>
      </c>
    </row>
    <row r="224" spans="1:8" x14ac:dyDescent="0.25">
      <c r="A224" s="1">
        <v>44072</v>
      </c>
      <c r="B224" s="2">
        <v>3</v>
      </c>
      <c r="C224" s="2">
        <v>3</v>
      </c>
      <c r="D224" s="2"/>
      <c r="E224" s="2">
        <f>SUM($B$2:B224)</f>
        <v>897</v>
      </c>
      <c r="F224" s="2">
        <f>SUM($D$2:D224)</f>
        <v>7</v>
      </c>
      <c r="G224" s="2">
        <f>SUM($C$2:C224)</f>
        <v>829</v>
      </c>
      <c r="H224" s="2">
        <f t="shared" si="3"/>
        <v>61</v>
      </c>
    </row>
    <row r="225" spans="1:8" x14ac:dyDescent="0.25">
      <c r="A225" s="1">
        <v>44073</v>
      </c>
      <c r="B225" s="2">
        <v>6</v>
      </c>
      <c r="C225" s="2">
        <v>6</v>
      </c>
      <c r="D225" s="2"/>
      <c r="E225" s="2">
        <f>SUM($B$2:B225)</f>
        <v>903</v>
      </c>
      <c r="F225" s="2">
        <f>SUM($D$2:D225)</f>
        <v>7</v>
      </c>
      <c r="G225" s="2">
        <f>SUM($C$2:C225)</f>
        <v>835</v>
      </c>
      <c r="H225" s="2">
        <f t="shared" si="3"/>
        <v>61</v>
      </c>
    </row>
    <row r="226" spans="1:8" x14ac:dyDescent="0.25">
      <c r="A226" s="1">
        <v>44074</v>
      </c>
      <c r="B226" s="2">
        <v>1</v>
      </c>
      <c r="C226" s="2">
        <v>5</v>
      </c>
      <c r="D226" s="2"/>
      <c r="E226" s="2">
        <f>SUM($B$2:B226)</f>
        <v>904</v>
      </c>
      <c r="F226" s="2">
        <f>SUM($D$2:D226)</f>
        <v>7</v>
      </c>
      <c r="G226" s="2">
        <f>SUM($C$2:C226)</f>
        <v>840</v>
      </c>
      <c r="H226" s="2">
        <f t="shared" si="3"/>
        <v>57</v>
      </c>
    </row>
    <row r="227" spans="1:8" x14ac:dyDescent="0.25">
      <c r="A227" s="1">
        <v>44075</v>
      </c>
      <c r="B227" s="2">
        <v>4</v>
      </c>
      <c r="C227" s="2">
        <v>2</v>
      </c>
      <c r="D227" s="2"/>
      <c r="E227" s="2">
        <f>SUM($B$2:B227)</f>
        <v>908</v>
      </c>
      <c r="F227" s="2">
        <f>SUM($D$2:D227)</f>
        <v>7</v>
      </c>
      <c r="G227" s="2">
        <f>SUM($C$2:C227)</f>
        <v>842</v>
      </c>
      <c r="H227" s="2">
        <f t="shared" si="3"/>
        <v>59</v>
      </c>
    </row>
    <row r="228" spans="1:8" x14ac:dyDescent="0.25">
      <c r="A228" s="1">
        <v>44076</v>
      </c>
      <c r="B228" s="2"/>
      <c r="C228" s="2">
        <v>7</v>
      </c>
      <c r="D228" s="2"/>
      <c r="E228" s="2">
        <f>SUM($B$2:B228)</f>
        <v>908</v>
      </c>
      <c r="F228" s="2">
        <f>SUM($D$2:D228)</f>
        <v>7</v>
      </c>
      <c r="G228" s="2">
        <f>SUM($C$2:C228)</f>
        <v>849</v>
      </c>
      <c r="H228" s="2">
        <f t="shared" si="3"/>
        <v>52</v>
      </c>
    </row>
    <row r="229" spans="1:8" x14ac:dyDescent="0.25">
      <c r="A229" s="1">
        <v>44077</v>
      </c>
      <c r="B229" s="2">
        <v>5</v>
      </c>
      <c r="C229" s="2">
        <v>5</v>
      </c>
      <c r="D229" s="2"/>
      <c r="E229" s="2">
        <f>SUM($B$2:B229)</f>
        <v>913</v>
      </c>
      <c r="F229" s="2">
        <f>SUM($D$2:D229)</f>
        <v>7</v>
      </c>
      <c r="G229" s="2">
        <f>SUM($C$2:C229)</f>
        <v>854</v>
      </c>
      <c r="H229" s="2">
        <f t="shared" si="3"/>
        <v>52</v>
      </c>
    </row>
    <row r="230" spans="1:8" x14ac:dyDescent="0.25">
      <c r="A230" s="1">
        <v>44078</v>
      </c>
      <c r="B230" s="2">
        <v>3</v>
      </c>
      <c r="C230" s="2">
        <v>6</v>
      </c>
      <c r="D230" s="2"/>
      <c r="E230" s="2">
        <f>SUM($B$2:B230)</f>
        <v>916</v>
      </c>
      <c r="F230" s="2">
        <f>SUM($D$2:D230)</f>
        <v>7</v>
      </c>
      <c r="G230" s="2">
        <f>SUM($C$2:C230)</f>
        <v>860</v>
      </c>
      <c r="H230" s="2">
        <f t="shared" si="3"/>
        <v>49</v>
      </c>
    </row>
    <row r="231" spans="1:8" x14ac:dyDescent="0.25">
      <c r="A231" s="1">
        <v>44079</v>
      </c>
      <c r="B231" s="2">
        <v>2</v>
      </c>
      <c r="C231" s="2">
        <v>6</v>
      </c>
      <c r="D231" s="2"/>
      <c r="E231" s="2">
        <f>SUM($B$2:B231)</f>
        <v>918</v>
      </c>
      <c r="F231" s="2">
        <f>SUM($D$2:D231)</f>
        <v>7</v>
      </c>
      <c r="G231" s="2">
        <f>SUM($C$2:C231)</f>
        <v>866</v>
      </c>
      <c r="H231" s="2">
        <f t="shared" si="3"/>
        <v>45</v>
      </c>
    </row>
    <row r="232" spans="1:8" x14ac:dyDescent="0.25">
      <c r="A232" s="1">
        <v>44080</v>
      </c>
      <c r="B232" s="2">
        <v>4</v>
      </c>
      <c r="C232" s="2">
        <v>3</v>
      </c>
      <c r="D232" s="2"/>
      <c r="E232" s="2">
        <f>SUM($B$2:B232)</f>
        <v>922</v>
      </c>
      <c r="F232" s="2">
        <f>SUM($D$2:D232)</f>
        <v>7</v>
      </c>
      <c r="G232" s="2">
        <f>SUM($C$2:C232)</f>
        <v>869</v>
      </c>
      <c r="H232" s="2">
        <f t="shared" si="3"/>
        <v>46</v>
      </c>
    </row>
    <row r="233" spans="1:8" x14ac:dyDescent="0.25">
      <c r="A233" s="1">
        <v>44081</v>
      </c>
      <c r="B233" s="2"/>
      <c r="C233" s="2">
        <v>3</v>
      </c>
      <c r="D233" s="2"/>
      <c r="E233" s="2">
        <f>SUM($B$2:B233)</f>
        <v>922</v>
      </c>
      <c r="F233" s="2">
        <f>SUM($D$2:D233)</f>
        <v>7</v>
      </c>
      <c r="G233" s="2">
        <f>SUM($C$2:C233)</f>
        <v>872</v>
      </c>
      <c r="H233" s="2">
        <f t="shared" si="3"/>
        <v>43</v>
      </c>
    </row>
    <row r="234" spans="1:8" x14ac:dyDescent="0.25">
      <c r="A234" s="1">
        <v>44082</v>
      </c>
      <c r="B234" s="2">
        <v>1</v>
      </c>
      <c r="C234" s="2">
        <v>3</v>
      </c>
      <c r="D234" s="2"/>
      <c r="E234" s="2">
        <f>SUM($B$2:B234)</f>
        <v>923</v>
      </c>
      <c r="F234" s="2">
        <f>SUM($D$2:D234)</f>
        <v>7</v>
      </c>
      <c r="G234" s="2">
        <f>SUM($C$2:C234)</f>
        <v>875</v>
      </c>
      <c r="H234" s="2">
        <f t="shared" si="3"/>
        <v>41</v>
      </c>
    </row>
    <row r="235" spans="1:8" x14ac:dyDescent="0.25">
      <c r="A235" s="1">
        <v>44083</v>
      </c>
      <c r="B235" s="2">
        <v>6</v>
      </c>
      <c r="C235" s="2">
        <v>2</v>
      </c>
      <c r="D235" s="2"/>
      <c r="E235" s="2">
        <f>SUM($B$2:B235)</f>
        <v>929</v>
      </c>
      <c r="F235" s="2">
        <f>SUM($D$2:D235)</f>
        <v>7</v>
      </c>
      <c r="G235" s="2">
        <f>SUM($C$2:C235)</f>
        <v>877</v>
      </c>
      <c r="H235" s="2">
        <f t="shared" si="3"/>
        <v>45</v>
      </c>
    </row>
    <row r="236" spans="1:8" x14ac:dyDescent="0.25">
      <c r="A236" s="1">
        <v>44084</v>
      </c>
      <c r="B236" s="2">
        <v>8</v>
      </c>
      <c r="C236" s="2">
        <v>6</v>
      </c>
      <c r="D236" s="2"/>
      <c r="E236" s="2">
        <f>SUM($B$2:B236)</f>
        <v>937</v>
      </c>
      <c r="F236" s="2">
        <f>SUM($D$2:D236)</f>
        <v>7</v>
      </c>
      <c r="G236" s="2">
        <f>SUM($C$2:C236)</f>
        <v>883</v>
      </c>
      <c r="H236" s="2">
        <f t="shared" si="3"/>
        <v>47</v>
      </c>
    </row>
    <row r="237" spans="1:8" x14ac:dyDescent="0.25">
      <c r="A237" s="1">
        <v>44085</v>
      </c>
      <c r="B237" s="2">
        <v>2</v>
      </c>
      <c r="C237" s="2">
        <v>4</v>
      </c>
      <c r="D237" s="2"/>
      <c r="E237" s="2">
        <f>SUM($B$2:B237)</f>
        <v>939</v>
      </c>
      <c r="F237" s="2">
        <f>SUM($D$2:D237)</f>
        <v>7</v>
      </c>
      <c r="G237" s="2">
        <f>SUM($C$2:C237)</f>
        <v>887</v>
      </c>
      <c r="H237" s="2">
        <f t="shared" si="3"/>
        <v>45</v>
      </c>
    </row>
    <row r="238" spans="1:8" x14ac:dyDescent="0.25">
      <c r="A238" s="1">
        <v>44086</v>
      </c>
      <c r="B238" s="2">
        <v>3</v>
      </c>
      <c r="C238" s="2">
        <v>3</v>
      </c>
      <c r="D238" s="2"/>
      <c r="E238" s="2">
        <f>SUM($B$2:B238)</f>
        <v>942</v>
      </c>
      <c r="F238" s="2">
        <f>SUM($D$2:D238)</f>
        <v>7</v>
      </c>
      <c r="G238" s="2">
        <f>SUM($C$2:C238)</f>
        <v>890</v>
      </c>
      <c r="H238" s="2">
        <f t="shared" si="3"/>
        <v>45</v>
      </c>
    </row>
    <row r="239" spans="1:8" x14ac:dyDescent="0.25">
      <c r="A239" s="1">
        <v>44087</v>
      </c>
      <c r="B239" s="2">
        <v>5</v>
      </c>
      <c r="C239" s="2">
        <v>7</v>
      </c>
      <c r="D239" s="2"/>
      <c r="E239" s="2">
        <f>SUM($B$2:B239)</f>
        <v>947</v>
      </c>
      <c r="F239" s="2">
        <f>SUM($D$2:D239)</f>
        <v>7</v>
      </c>
      <c r="G239" s="2">
        <f>SUM($C$2:C239)</f>
        <v>897</v>
      </c>
      <c r="H239" s="2">
        <f t="shared" si="3"/>
        <v>43</v>
      </c>
    </row>
    <row r="240" spans="1:8" x14ac:dyDescent="0.25">
      <c r="A240" s="1">
        <v>44088</v>
      </c>
      <c r="B240" s="2">
        <v>1</v>
      </c>
      <c r="C240" s="2">
        <v>3</v>
      </c>
      <c r="D240" s="2"/>
      <c r="E240" s="2">
        <f>SUM($B$2:B240)</f>
        <v>948</v>
      </c>
      <c r="F240" s="2">
        <f>SUM($D$2:D240)</f>
        <v>7</v>
      </c>
      <c r="G240" s="2">
        <f>SUM($C$2:C240)</f>
        <v>900</v>
      </c>
      <c r="H240" s="2">
        <f t="shared" si="3"/>
        <v>41</v>
      </c>
    </row>
    <row r="241" spans="1:8" x14ac:dyDescent="0.25">
      <c r="A241" s="1">
        <v>44089</v>
      </c>
      <c r="B241" s="2">
        <v>2</v>
      </c>
      <c r="C241" s="2">
        <v>4</v>
      </c>
      <c r="D241" s="2"/>
      <c r="E241" s="2">
        <f>SUM($B$2:B241)</f>
        <v>950</v>
      </c>
      <c r="F241" s="2">
        <f>SUM($D$2:D241)</f>
        <v>7</v>
      </c>
      <c r="G241" s="2">
        <f>SUM($C$2:C241)</f>
        <v>904</v>
      </c>
      <c r="H241" s="2">
        <f t="shared" si="3"/>
        <v>39</v>
      </c>
    </row>
    <row r="242" spans="1:8" x14ac:dyDescent="0.25">
      <c r="A242" s="1">
        <v>44090</v>
      </c>
      <c r="B242" s="2">
        <v>4</v>
      </c>
      <c r="C242" s="2">
        <v>5</v>
      </c>
      <c r="D242" s="2"/>
      <c r="E242" s="2">
        <f>SUM($B$2:B242)</f>
        <v>954</v>
      </c>
      <c r="F242" s="2">
        <f>SUM($D$2:D242)</f>
        <v>7</v>
      </c>
      <c r="G242" s="2">
        <f>SUM($C$2:C242)</f>
        <v>909</v>
      </c>
      <c r="H242" s="2">
        <f t="shared" si="3"/>
        <v>38</v>
      </c>
    </row>
    <row r="243" spans="1:8" x14ac:dyDescent="0.25">
      <c r="A243" s="1">
        <v>44091</v>
      </c>
      <c r="B243" s="2">
        <v>12</v>
      </c>
      <c r="C243" s="2"/>
      <c r="D243" s="2"/>
      <c r="E243" s="2">
        <f>SUM($B$2:B243)</f>
        <v>966</v>
      </c>
      <c r="F243" s="2">
        <f>SUM($D$2:D243)</f>
        <v>7</v>
      </c>
      <c r="G243" s="2">
        <f>SUM($C$2:C243)</f>
        <v>909</v>
      </c>
      <c r="H243" s="2">
        <f t="shared" si="3"/>
        <v>50</v>
      </c>
    </row>
    <row r="244" spans="1:8" x14ac:dyDescent="0.25">
      <c r="A244" s="1">
        <v>44092</v>
      </c>
      <c r="B244" s="2">
        <v>2</v>
      </c>
      <c r="C244" s="2">
        <v>1</v>
      </c>
      <c r="D244" s="2"/>
      <c r="E244" s="2">
        <f>SUM($B$2:B244)</f>
        <v>968</v>
      </c>
      <c r="F244" s="2">
        <f>SUM($D$2:D244)</f>
        <v>7</v>
      </c>
      <c r="G244" s="2">
        <f>SUM($C$2:C244)</f>
        <v>910</v>
      </c>
      <c r="H244" s="2">
        <f t="shared" si="3"/>
        <v>51</v>
      </c>
    </row>
    <row r="245" spans="1:8" x14ac:dyDescent="0.25">
      <c r="A245" s="1">
        <v>44093</v>
      </c>
      <c r="B245" s="2">
        <v>4</v>
      </c>
      <c r="C245" s="2">
        <v>6</v>
      </c>
      <c r="D245" s="2"/>
      <c r="E245" s="2">
        <f>SUM($B$2:B245)</f>
        <v>972</v>
      </c>
      <c r="F245" s="2">
        <f>SUM($D$2:D245)</f>
        <v>7</v>
      </c>
      <c r="G245" s="2">
        <f>SUM($C$2:C245)</f>
        <v>916</v>
      </c>
      <c r="H245" s="2">
        <f t="shared" si="3"/>
        <v>49</v>
      </c>
    </row>
    <row r="246" spans="1:8" x14ac:dyDescent="0.25">
      <c r="A246" s="1">
        <v>44094</v>
      </c>
      <c r="B246" s="2">
        <v>2</v>
      </c>
      <c r="C246" s="2">
        <v>3</v>
      </c>
      <c r="D246" s="2"/>
      <c r="E246" s="2">
        <f>SUM($B$2:B246)</f>
        <v>974</v>
      </c>
      <c r="F246" s="2">
        <f>SUM($D$2:D246)</f>
        <v>7</v>
      </c>
      <c r="G246" s="2">
        <f>SUM($C$2:C246)</f>
        <v>919</v>
      </c>
      <c r="H246" s="2">
        <f t="shared" si="3"/>
        <v>48</v>
      </c>
    </row>
    <row r="247" spans="1:8" x14ac:dyDescent="0.25">
      <c r="A247" s="1">
        <v>44095</v>
      </c>
      <c r="B247" s="2">
        <v>1</v>
      </c>
      <c r="C247" s="2">
        <v>4</v>
      </c>
      <c r="D247" s="2"/>
      <c r="E247" s="2">
        <f>SUM($B$2:B247)</f>
        <v>975</v>
      </c>
      <c r="F247" s="2">
        <f>SUM($D$2:D247)</f>
        <v>7</v>
      </c>
      <c r="G247" s="2">
        <f>SUM($C$2:C247)</f>
        <v>923</v>
      </c>
      <c r="H247" s="2">
        <f t="shared" si="3"/>
        <v>45</v>
      </c>
    </row>
    <row r="248" spans="1:8" x14ac:dyDescent="0.25">
      <c r="A248" s="1">
        <v>44096</v>
      </c>
      <c r="B248" s="2"/>
      <c r="C248" s="2"/>
      <c r="D248" s="2"/>
      <c r="E248" s="2">
        <f>SUM($B$2:B248)</f>
        <v>975</v>
      </c>
      <c r="F248" s="2">
        <f>SUM($D$2:D248)</f>
        <v>7</v>
      </c>
      <c r="G248" s="2">
        <f>SUM($C$2:C248)</f>
        <v>923</v>
      </c>
      <c r="H248" s="2">
        <f t="shared" si="3"/>
        <v>45</v>
      </c>
    </row>
    <row r="249" spans="1:8" x14ac:dyDescent="0.25">
      <c r="A249" s="1">
        <v>44097</v>
      </c>
      <c r="B249" s="2">
        <v>2</v>
      </c>
      <c r="C249" s="2">
        <v>3</v>
      </c>
      <c r="D249" s="2"/>
      <c r="E249" s="2">
        <f>SUM($B$2:B249)</f>
        <v>977</v>
      </c>
      <c r="F249" s="2">
        <f>SUM($D$2:D249)</f>
        <v>7</v>
      </c>
      <c r="G249" s="2">
        <f>SUM($C$2:C249)</f>
        <v>926</v>
      </c>
      <c r="H249" s="2">
        <f t="shared" si="3"/>
        <v>44</v>
      </c>
    </row>
    <row r="250" spans="1:8" x14ac:dyDescent="0.25">
      <c r="A250" s="1">
        <v>44098</v>
      </c>
      <c r="B250" s="2">
        <v>4</v>
      </c>
      <c r="C250" s="2">
        <v>2</v>
      </c>
      <c r="D250" s="2"/>
      <c r="E250" s="2">
        <f>SUM($B$2:B250)</f>
        <v>981</v>
      </c>
      <c r="F250" s="2">
        <f>SUM($D$2:D250)</f>
        <v>7</v>
      </c>
      <c r="G250" s="2">
        <f>SUM($C$2:C250)</f>
        <v>928</v>
      </c>
      <c r="H250" s="2">
        <f t="shared" si="3"/>
        <v>46</v>
      </c>
    </row>
    <row r="251" spans="1:8" x14ac:dyDescent="0.25">
      <c r="A251" s="1">
        <v>44099</v>
      </c>
      <c r="B251" s="2"/>
      <c r="C251" s="2">
        <v>4</v>
      </c>
      <c r="D251" s="2"/>
      <c r="E251" s="2">
        <f>SUM($B$2:B251)</f>
        <v>981</v>
      </c>
      <c r="F251" s="2">
        <f>SUM($D$2:D251)</f>
        <v>7</v>
      </c>
      <c r="G251" s="2">
        <f>SUM($C$2:C251)</f>
        <v>932</v>
      </c>
      <c r="H251" s="2">
        <f t="shared" si="3"/>
        <v>42</v>
      </c>
    </row>
    <row r="252" spans="1:8" x14ac:dyDescent="0.25">
      <c r="A252" s="1">
        <v>44100</v>
      </c>
      <c r="B252" s="2">
        <v>1</v>
      </c>
      <c r="C252" s="2">
        <v>2</v>
      </c>
      <c r="D252" s="2"/>
      <c r="E252" s="2">
        <f>SUM($B$2:B252)</f>
        <v>982</v>
      </c>
      <c r="F252" s="2">
        <f>SUM($D$2:D252)</f>
        <v>7</v>
      </c>
      <c r="G252" s="2">
        <f>SUM($C$2:C252)</f>
        <v>934</v>
      </c>
      <c r="H252" s="2">
        <f t="shared" si="3"/>
        <v>41</v>
      </c>
    </row>
    <row r="253" spans="1:8" x14ac:dyDescent="0.25">
      <c r="A253" s="1">
        <v>44101</v>
      </c>
      <c r="B253" s="2">
        <v>10</v>
      </c>
      <c r="C253" s="2">
        <v>2</v>
      </c>
      <c r="D253" s="2"/>
      <c r="E253" s="2">
        <f>SUM($B$2:B253)</f>
        <v>992</v>
      </c>
      <c r="F253" s="2">
        <f>SUM($D$2:D253)</f>
        <v>7</v>
      </c>
      <c r="G253" s="2">
        <f>SUM($C$2:C253)</f>
        <v>936</v>
      </c>
      <c r="H253" s="2">
        <f t="shared" si="3"/>
        <v>49</v>
      </c>
    </row>
    <row r="254" spans="1:8" x14ac:dyDescent="0.25">
      <c r="A254" s="1">
        <v>44102</v>
      </c>
      <c r="B254" s="2">
        <v>5</v>
      </c>
      <c r="C254" s="2">
        <v>3</v>
      </c>
      <c r="D254" s="2"/>
      <c r="E254" s="2">
        <f>SUM($B$2:B254)</f>
        <v>997</v>
      </c>
      <c r="F254" s="2">
        <f>SUM($D$2:D254)</f>
        <v>7</v>
      </c>
      <c r="G254" s="2">
        <f>SUM($C$2:C254)</f>
        <v>939</v>
      </c>
      <c r="H254" s="2">
        <f t="shared" si="3"/>
        <v>51</v>
      </c>
    </row>
    <row r="255" spans="1:8" x14ac:dyDescent="0.25">
      <c r="A255" s="1">
        <v>44103</v>
      </c>
      <c r="B255" s="2">
        <v>2</v>
      </c>
      <c r="C255" s="2">
        <v>3</v>
      </c>
      <c r="D255" s="2"/>
      <c r="E255" s="2">
        <f>SUM($B$2:B255)</f>
        <v>999</v>
      </c>
      <c r="F255" s="2">
        <f>SUM($D$2:D255)</f>
        <v>7</v>
      </c>
      <c r="G255" s="2">
        <f>SUM($C$2:C255)</f>
        <v>942</v>
      </c>
      <c r="H255" s="2">
        <f t="shared" si="3"/>
        <v>50</v>
      </c>
    </row>
    <row r="256" spans="1:8" x14ac:dyDescent="0.25">
      <c r="A256" s="1">
        <v>44104</v>
      </c>
      <c r="B256" s="2">
        <v>7</v>
      </c>
      <c r="C256" s="2">
        <v>5</v>
      </c>
      <c r="D256" s="2"/>
      <c r="E256" s="2">
        <f>SUM($B$2:B256)</f>
        <v>1006</v>
      </c>
      <c r="F256" s="2">
        <f>SUM($D$2:D256)</f>
        <v>7</v>
      </c>
      <c r="G256" s="2">
        <f>SUM($C$2:C256)</f>
        <v>947</v>
      </c>
      <c r="H256" s="2">
        <f t="shared" si="3"/>
        <v>52</v>
      </c>
    </row>
    <row r="257" spans="1:8" x14ac:dyDescent="0.25">
      <c r="A257" s="1">
        <v>44105</v>
      </c>
      <c r="B257" s="2">
        <v>1</v>
      </c>
      <c r="C257" s="2">
        <v>3</v>
      </c>
      <c r="D257" s="2"/>
      <c r="E257" s="2">
        <f>SUM($B$2:B257)</f>
        <v>1007</v>
      </c>
      <c r="F257" s="2">
        <f>SUM($D$2:D257)</f>
        <v>7</v>
      </c>
      <c r="G257" s="2">
        <f>SUM($C$2:C257)</f>
        <v>950</v>
      </c>
      <c r="H257" s="2">
        <f t="shared" si="3"/>
        <v>50</v>
      </c>
    </row>
    <row r="258" spans="1:8" x14ac:dyDescent="0.25">
      <c r="A258" s="1">
        <v>44106</v>
      </c>
      <c r="B258" s="2">
        <v>4</v>
      </c>
      <c r="C258" s="2">
        <v>3</v>
      </c>
      <c r="D258" s="2"/>
      <c r="E258" s="2">
        <f>SUM($B$2:B258)</f>
        <v>1011</v>
      </c>
      <c r="F258" s="2">
        <f>SUM($D$2:D258)</f>
        <v>7</v>
      </c>
      <c r="G258" s="2">
        <f>SUM($C$2:C258)</f>
        <v>953</v>
      </c>
      <c r="H258" s="2">
        <f t="shared" ref="H258:H321" si="4">$E258-SUM($F258,$G258)</f>
        <v>51</v>
      </c>
    </row>
    <row r="259" spans="1:8" x14ac:dyDescent="0.25">
      <c r="A259" s="1">
        <v>44107</v>
      </c>
      <c r="B259" s="2">
        <v>1</v>
      </c>
      <c r="C259" s="2">
        <v>2</v>
      </c>
      <c r="D259" s="2"/>
      <c r="E259" s="2">
        <f>SUM($B$2:B259)</f>
        <v>1012</v>
      </c>
      <c r="F259" s="2">
        <f>SUM($D$2:D259)</f>
        <v>7</v>
      </c>
      <c r="G259" s="2">
        <f>SUM($C$2:C259)</f>
        <v>955</v>
      </c>
      <c r="H259" s="2">
        <f t="shared" si="4"/>
        <v>50</v>
      </c>
    </row>
    <row r="260" spans="1:8" x14ac:dyDescent="0.25">
      <c r="A260" s="1">
        <v>44108</v>
      </c>
      <c r="B260" s="2">
        <v>10</v>
      </c>
      <c r="C260" s="2">
        <v>2</v>
      </c>
      <c r="D260" s="2"/>
      <c r="E260" s="2">
        <f>SUM($B$2:B260)</f>
        <v>1022</v>
      </c>
      <c r="F260" s="2">
        <f>SUM($D$2:D260)</f>
        <v>7</v>
      </c>
      <c r="G260" s="2">
        <f>SUM($C$2:C260)</f>
        <v>957</v>
      </c>
      <c r="H260" s="2">
        <f t="shared" si="4"/>
        <v>58</v>
      </c>
    </row>
    <row r="261" spans="1:8" x14ac:dyDescent="0.25">
      <c r="A261" s="1">
        <v>44109</v>
      </c>
      <c r="B261" s="2">
        <v>2</v>
      </c>
      <c r="C261" s="2">
        <v>1</v>
      </c>
      <c r="D261" s="2"/>
      <c r="E261" s="2">
        <f>SUM($B$2:B261)</f>
        <v>1024</v>
      </c>
      <c r="F261" s="2">
        <f>SUM($D$2:D261)</f>
        <v>7</v>
      </c>
      <c r="G261" s="2">
        <f>SUM($C$2:C261)</f>
        <v>958</v>
      </c>
      <c r="H261" s="2">
        <f t="shared" si="4"/>
        <v>59</v>
      </c>
    </row>
    <row r="262" spans="1:8" x14ac:dyDescent="0.25">
      <c r="A262" s="1">
        <v>44110</v>
      </c>
      <c r="B262" s="2">
        <v>1</v>
      </c>
      <c r="C262" s="2">
        <v>2</v>
      </c>
      <c r="D262" s="2"/>
      <c r="E262" s="2">
        <f>SUM($B$2:B262)</f>
        <v>1025</v>
      </c>
      <c r="F262" s="2">
        <f>SUM($D$2:D262)</f>
        <v>7</v>
      </c>
      <c r="G262" s="2">
        <f>SUM($C$2:C262)</f>
        <v>960</v>
      </c>
      <c r="H262" s="2">
        <f t="shared" si="4"/>
        <v>58</v>
      </c>
    </row>
    <row r="263" spans="1:8" x14ac:dyDescent="0.25">
      <c r="A263" s="1">
        <v>44111</v>
      </c>
      <c r="B263" s="2">
        <v>5</v>
      </c>
      <c r="C263" s="2">
        <v>6</v>
      </c>
      <c r="D263" s="2"/>
      <c r="E263" s="2">
        <f>SUM($B$2:B263)</f>
        <v>1030</v>
      </c>
      <c r="F263" s="2">
        <f>SUM($D$2:D263)</f>
        <v>7</v>
      </c>
      <c r="G263" s="2">
        <f>SUM($C$2:C263)</f>
        <v>966</v>
      </c>
      <c r="H263" s="2">
        <f t="shared" si="4"/>
        <v>57</v>
      </c>
    </row>
    <row r="264" spans="1:8" x14ac:dyDescent="0.25">
      <c r="A264" s="1">
        <v>44112</v>
      </c>
      <c r="B264" s="2">
        <v>6</v>
      </c>
      <c r="C264" s="2">
        <v>5</v>
      </c>
      <c r="D264" s="2"/>
      <c r="E264" s="2">
        <f>SUM($B$2:B264)</f>
        <v>1036</v>
      </c>
      <c r="F264" s="2">
        <f>SUM($D$2:D264)</f>
        <v>7</v>
      </c>
      <c r="G264" s="2">
        <f>SUM($C$2:C264)</f>
        <v>971</v>
      </c>
      <c r="H264" s="2">
        <f t="shared" si="4"/>
        <v>58</v>
      </c>
    </row>
    <row r="265" spans="1:8" x14ac:dyDescent="0.25">
      <c r="A265" s="1">
        <v>44113</v>
      </c>
      <c r="B265" s="2">
        <v>2</v>
      </c>
      <c r="C265" s="2">
        <v>5</v>
      </c>
      <c r="D265" s="2"/>
      <c r="E265" s="2">
        <f>SUM($B$2:B265)</f>
        <v>1038</v>
      </c>
      <c r="F265" s="2">
        <f>SUM($D$2:D265)</f>
        <v>7</v>
      </c>
      <c r="G265" s="2">
        <f>SUM($C$2:C265)</f>
        <v>976</v>
      </c>
      <c r="H265" s="2">
        <f t="shared" si="4"/>
        <v>55</v>
      </c>
    </row>
    <row r="266" spans="1:8" x14ac:dyDescent="0.25">
      <c r="A266" s="1">
        <v>44114</v>
      </c>
      <c r="B266" s="2">
        <v>10</v>
      </c>
      <c r="C266" s="2">
        <v>4</v>
      </c>
      <c r="D266" s="2"/>
      <c r="E266" s="2">
        <f>SUM($B$2:B266)</f>
        <v>1048</v>
      </c>
      <c r="F266" s="2">
        <f>SUM($D$2:D266)</f>
        <v>7</v>
      </c>
      <c r="G266" s="2">
        <f>SUM($C$2:C266)</f>
        <v>980</v>
      </c>
      <c r="H266" s="2">
        <f t="shared" si="4"/>
        <v>61</v>
      </c>
    </row>
    <row r="267" spans="1:8" x14ac:dyDescent="0.25">
      <c r="A267" s="1">
        <v>44115</v>
      </c>
      <c r="B267" s="2">
        <v>5</v>
      </c>
      <c r="C267" s="2">
        <v>1</v>
      </c>
      <c r="D267" s="2"/>
      <c r="E267" s="2">
        <f>SUM($B$2:B267)</f>
        <v>1053</v>
      </c>
      <c r="F267" s="2">
        <f>SUM($D$2:D267)</f>
        <v>7</v>
      </c>
      <c r="G267" s="2">
        <f>SUM($C$2:C267)</f>
        <v>981</v>
      </c>
      <c r="H267" s="2">
        <f t="shared" si="4"/>
        <v>65</v>
      </c>
    </row>
    <row r="268" spans="1:8" x14ac:dyDescent="0.25">
      <c r="A268" s="1">
        <v>44116</v>
      </c>
      <c r="B268" s="2">
        <v>3</v>
      </c>
      <c r="C268" s="2">
        <v>4</v>
      </c>
      <c r="D268" s="2"/>
      <c r="E268" s="2">
        <f>SUM($B$2:B268)</f>
        <v>1056</v>
      </c>
      <c r="F268" s="2">
        <f>SUM($D$2:D268)</f>
        <v>7</v>
      </c>
      <c r="G268" s="2">
        <f>SUM($C$2:C268)</f>
        <v>985</v>
      </c>
      <c r="H268" s="2">
        <f t="shared" si="4"/>
        <v>64</v>
      </c>
    </row>
    <row r="269" spans="1:8" x14ac:dyDescent="0.25">
      <c r="A269" s="1">
        <v>44117</v>
      </c>
      <c r="B269" s="2">
        <v>5</v>
      </c>
      <c r="C269" s="2">
        <v>3</v>
      </c>
      <c r="D269" s="2"/>
      <c r="E269" s="2">
        <f>SUM($B$2:B269)</f>
        <v>1061</v>
      </c>
      <c r="F269" s="2">
        <f>SUM($D$2:D269)</f>
        <v>7</v>
      </c>
      <c r="G269" s="2">
        <f>SUM($C$2:C269)</f>
        <v>988</v>
      </c>
      <c r="H269" s="2">
        <f t="shared" si="4"/>
        <v>66</v>
      </c>
    </row>
    <row r="270" spans="1:8" x14ac:dyDescent="0.25">
      <c r="A270" s="1">
        <v>44118</v>
      </c>
      <c r="B270" s="2">
        <v>3</v>
      </c>
      <c r="C270" s="2">
        <v>5</v>
      </c>
      <c r="D270" s="2"/>
      <c r="E270" s="2">
        <f>SUM($B$2:B270)</f>
        <v>1064</v>
      </c>
      <c r="F270" s="2">
        <f>SUM($D$2:D270)</f>
        <v>7</v>
      </c>
      <c r="G270" s="2">
        <f>SUM($C$2:C270)</f>
        <v>993</v>
      </c>
      <c r="H270" s="2">
        <f t="shared" si="4"/>
        <v>64</v>
      </c>
    </row>
    <row r="271" spans="1:8" x14ac:dyDescent="0.25">
      <c r="A271" s="1">
        <v>44119</v>
      </c>
      <c r="B271" s="2">
        <v>11</v>
      </c>
      <c r="C271" s="2">
        <v>3</v>
      </c>
      <c r="D271" s="2"/>
      <c r="E271" s="2">
        <f>SUM($B$2:B271)</f>
        <v>1075</v>
      </c>
      <c r="F271" s="2">
        <f>SUM($D$2:D271)</f>
        <v>7</v>
      </c>
      <c r="G271" s="2">
        <f>SUM($C$2:C271)</f>
        <v>996</v>
      </c>
      <c r="H271" s="2">
        <f t="shared" si="4"/>
        <v>72</v>
      </c>
    </row>
    <row r="272" spans="1:8" x14ac:dyDescent="0.25">
      <c r="A272" s="1">
        <v>44120</v>
      </c>
      <c r="B272" s="2">
        <v>5</v>
      </c>
      <c r="C272" s="2">
        <v>1</v>
      </c>
      <c r="D272" s="2"/>
      <c r="E272" s="2">
        <f>SUM($B$2:B272)</f>
        <v>1080</v>
      </c>
      <c r="F272" s="2">
        <f>SUM($D$2:D272)</f>
        <v>7</v>
      </c>
      <c r="G272" s="2">
        <f>SUM($C$2:C272)</f>
        <v>997</v>
      </c>
      <c r="H272" s="2">
        <f t="shared" si="4"/>
        <v>76</v>
      </c>
    </row>
    <row r="273" spans="1:8" x14ac:dyDescent="0.25">
      <c r="A273" s="1">
        <v>44121</v>
      </c>
      <c r="B273" s="2">
        <v>5</v>
      </c>
      <c r="C273" s="2">
        <v>6</v>
      </c>
      <c r="D273" s="2"/>
      <c r="E273" s="2">
        <f>SUM($B$2:B273)</f>
        <v>1085</v>
      </c>
      <c r="F273" s="2">
        <f>SUM($D$2:D273)</f>
        <v>7</v>
      </c>
      <c r="G273" s="2">
        <f>SUM($C$2:C273)</f>
        <v>1003</v>
      </c>
      <c r="H273" s="2">
        <f t="shared" si="4"/>
        <v>75</v>
      </c>
    </row>
    <row r="274" spans="1:8" x14ac:dyDescent="0.25">
      <c r="A274" s="1">
        <v>44122</v>
      </c>
      <c r="B274" s="2">
        <v>5</v>
      </c>
      <c r="C274" s="2">
        <v>8</v>
      </c>
      <c r="D274" s="2"/>
      <c r="E274" s="2">
        <f>SUM($B$2:B274)</f>
        <v>1090</v>
      </c>
      <c r="F274" s="2">
        <f>SUM($D$2:D274)</f>
        <v>7</v>
      </c>
      <c r="G274" s="2">
        <f>SUM($C$2:C274)</f>
        <v>1011</v>
      </c>
      <c r="H274" s="2">
        <f t="shared" si="4"/>
        <v>72</v>
      </c>
    </row>
    <row r="275" spans="1:8" x14ac:dyDescent="0.25">
      <c r="A275" s="1">
        <v>44123</v>
      </c>
      <c r="B275" s="2">
        <v>5</v>
      </c>
      <c r="C275" s="2">
        <v>2</v>
      </c>
      <c r="D275" s="2"/>
      <c r="E275" s="2">
        <f>SUM($B$2:B275)</f>
        <v>1095</v>
      </c>
      <c r="F275" s="2">
        <f>SUM($D$2:D275)</f>
        <v>7</v>
      </c>
      <c r="G275" s="2">
        <f>SUM($C$2:C275)</f>
        <v>1013</v>
      </c>
      <c r="H275" s="2">
        <f t="shared" si="4"/>
        <v>75</v>
      </c>
    </row>
    <row r="276" spans="1:8" x14ac:dyDescent="0.25">
      <c r="A276" s="1">
        <v>44124</v>
      </c>
      <c r="B276" s="2">
        <v>2</v>
      </c>
      <c r="C276" s="2">
        <v>8</v>
      </c>
      <c r="D276" s="2"/>
      <c r="E276" s="2">
        <f>SUM($B$2:B276)</f>
        <v>1097</v>
      </c>
      <c r="F276" s="2">
        <f>SUM($D$2:D276)</f>
        <v>7</v>
      </c>
      <c r="G276" s="2">
        <f>SUM($C$2:C276)</f>
        <v>1021</v>
      </c>
      <c r="H276" s="2">
        <f t="shared" si="4"/>
        <v>69</v>
      </c>
    </row>
    <row r="277" spans="1:8" x14ac:dyDescent="0.25">
      <c r="A277" s="1">
        <v>44125</v>
      </c>
      <c r="B277" s="2">
        <v>8</v>
      </c>
      <c r="C277" s="2">
        <v>5</v>
      </c>
      <c r="D277" s="2"/>
      <c r="E277" s="2">
        <f>SUM($B$2:B277)</f>
        <v>1105</v>
      </c>
      <c r="F277" s="2">
        <f>SUM($D$2:D277)</f>
        <v>7</v>
      </c>
      <c r="G277" s="2">
        <f>SUM($C$2:C277)</f>
        <v>1026</v>
      </c>
      <c r="H277" s="2">
        <f t="shared" si="4"/>
        <v>72</v>
      </c>
    </row>
    <row r="278" spans="1:8" x14ac:dyDescent="0.25">
      <c r="A278" s="1">
        <v>44126</v>
      </c>
      <c r="B278" s="2">
        <v>9</v>
      </c>
      <c r="C278" s="2">
        <v>2</v>
      </c>
      <c r="D278" s="2"/>
      <c r="E278" s="2">
        <f>SUM($B$2:B278)</f>
        <v>1114</v>
      </c>
      <c r="F278" s="2">
        <f>SUM($D$2:D278)</f>
        <v>7</v>
      </c>
      <c r="G278" s="2">
        <f>SUM($C$2:C278)</f>
        <v>1028</v>
      </c>
      <c r="H278" s="2">
        <f t="shared" si="4"/>
        <v>79</v>
      </c>
    </row>
    <row r="279" spans="1:8" x14ac:dyDescent="0.25">
      <c r="A279" s="1">
        <v>44127</v>
      </c>
      <c r="B279" s="2">
        <v>9</v>
      </c>
      <c r="C279" s="2">
        <v>3</v>
      </c>
      <c r="D279" s="2"/>
      <c r="E279" s="2">
        <f>SUM($B$2:B279)</f>
        <v>1123</v>
      </c>
      <c r="F279" s="2">
        <f>SUM($D$2:D279)</f>
        <v>7</v>
      </c>
      <c r="G279" s="2">
        <f>SUM($C$2:C279)</f>
        <v>1031</v>
      </c>
      <c r="H279" s="2">
        <f t="shared" si="4"/>
        <v>85</v>
      </c>
    </row>
    <row r="280" spans="1:8" x14ac:dyDescent="0.25">
      <c r="A280" s="1">
        <v>44128</v>
      </c>
      <c r="B280" s="2">
        <v>5</v>
      </c>
      <c r="C280" s="2">
        <v>3</v>
      </c>
      <c r="D280" s="2"/>
      <c r="E280" s="2">
        <f>SUM($B$2:B280)</f>
        <v>1128</v>
      </c>
      <c r="F280" s="2">
        <f>SUM($D$2:D280)</f>
        <v>7</v>
      </c>
      <c r="G280" s="2">
        <f>SUM($C$2:C280)</f>
        <v>1034</v>
      </c>
      <c r="H280" s="2">
        <f t="shared" si="4"/>
        <v>87</v>
      </c>
    </row>
    <row r="281" spans="1:8" x14ac:dyDescent="0.25">
      <c r="A281" s="1">
        <v>44129</v>
      </c>
      <c r="B281" s="2">
        <v>11</v>
      </c>
      <c r="C281" s="2">
        <v>11</v>
      </c>
      <c r="D281" s="2"/>
      <c r="E281" s="2">
        <f>SUM($B$2:B281)</f>
        <v>1139</v>
      </c>
      <c r="F281" s="2">
        <f>SUM($D$2:D281)</f>
        <v>7</v>
      </c>
      <c r="G281" s="2">
        <f>SUM($C$2:C281)</f>
        <v>1045</v>
      </c>
      <c r="H281" s="2">
        <f t="shared" si="4"/>
        <v>87</v>
      </c>
    </row>
    <row r="282" spans="1:8" x14ac:dyDescent="0.25">
      <c r="A282" s="1">
        <v>44130</v>
      </c>
      <c r="B282" s="2">
        <v>3</v>
      </c>
      <c r="C282" s="2">
        <v>1</v>
      </c>
      <c r="D282" s="2"/>
      <c r="E282" s="2">
        <f>SUM($B$2:B282)</f>
        <v>1142</v>
      </c>
      <c r="F282" s="2">
        <f>SUM($D$2:D282)</f>
        <v>7</v>
      </c>
      <c r="G282" s="2">
        <f>SUM($C$2:C282)</f>
        <v>1046</v>
      </c>
      <c r="H282" s="2">
        <f t="shared" si="4"/>
        <v>89</v>
      </c>
    </row>
    <row r="283" spans="1:8" x14ac:dyDescent="0.25">
      <c r="A283" s="1">
        <v>44131</v>
      </c>
      <c r="B283" s="2">
        <v>7</v>
      </c>
      <c r="C283" s="2">
        <v>2</v>
      </c>
      <c r="D283" s="2"/>
      <c r="E283" s="2">
        <f>SUM($B$2:B283)</f>
        <v>1149</v>
      </c>
      <c r="F283" s="2">
        <f>SUM($D$2:D283)</f>
        <v>7</v>
      </c>
      <c r="G283" s="2">
        <f>SUM($C$2:C283)</f>
        <v>1048</v>
      </c>
      <c r="H283" s="2">
        <f t="shared" si="4"/>
        <v>94</v>
      </c>
    </row>
    <row r="284" spans="1:8" x14ac:dyDescent="0.25">
      <c r="A284" s="1">
        <v>44132</v>
      </c>
      <c r="B284" s="2">
        <v>6</v>
      </c>
      <c r="C284" s="2">
        <v>1</v>
      </c>
      <c r="D284" s="2"/>
      <c r="E284" s="2">
        <f>SUM($B$2:B284)</f>
        <v>1155</v>
      </c>
      <c r="F284" s="2">
        <f>SUM($D$2:D284)</f>
        <v>7</v>
      </c>
      <c r="G284" s="2">
        <f>SUM($C$2:C284)</f>
        <v>1049</v>
      </c>
      <c r="H284" s="2">
        <f t="shared" si="4"/>
        <v>99</v>
      </c>
    </row>
    <row r="285" spans="1:8" x14ac:dyDescent="0.25">
      <c r="A285" s="1">
        <v>44133</v>
      </c>
      <c r="B285" s="2">
        <v>13</v>
      </c>
      <c r="C285" s="2">
        <v>10</v>
      </c>
      <c r="D285" s="2"/>
      <c r="E285" s="2">
        <f>SUM($B$2:B285)</f>
        <v>1168</v>
      </c>
      <c r="F285" s="2">
        <f>SUM($D$2:D285)</f>
        <v>7</v>
      </c>
      <c r="G285" s="2">
        <f>SUM($C$2:C285)</f>
        <v>1059</v>
      </c>
      <c r="H285" s="2">
        <f t="shared" si="4"/>
        <v>102</v>
      </c>
    </row>
    <row r="286" spans="1:8" x14ac:dyDescent="0.25">
      <c r="A286" s="1">
        <v>44134</v>
      </c>
      <c r="B286" s="2">
        <v>8</v>
      </c>
      <c r="C286" s="2">
        <v>8</v>
      </c>
      <c r="D286" s="2"/>
      <c r="E286" s="2">
        <f>SUM($B$2:B286)</f>
        <v>1176</v>
      </c>
      <c r="F286" s="2">
        <f>SUM($D$2:D286)</f>
        <v>7</v>
      </c>
      <c r="G286" s="2">
        <f>SUM($C$2:C286)</f>
        <v>1067</v>
      </c>
      <c r="H286" s="2">
        <f t="shared" si="4"/>
        <v>102</v>
      </c>
    </row>
    <row r="287" spans="1:8" x14ac:dyDescent="0.25">
      <c r="A287" s="1">
        <v>44135</v>
      </c>
      <c r="B287" s="2">
        <v>5</v>
      </c>
      <c r="C287" s="2">
        <v>7</v>
      </c>
      <c r="D287" s="2"/>
      <c r="E287" s="2">
        <f>SUM($B$2:B287)</f>
        <v>1181</v>
      </c>
      <c r="F287" s="2">
        <f>SUM($D$2:D287)</f>
        <v>7</v>
      </c>
      <c r="G287" s="2">
        <f>SUM($C$2:C287)</f>
        <v>1074</v>
      </c>
      <c r="H287" s="2">
        <f t="shared" si="4"/>
        <v>100</v>
      </c>
    </row>
    <row r="288" spans="1:8" x14ac:dyDescent="0.25">
      <c r="A288" s="1">
        <v>44136</v>
      </c>
      <c r="B288" s="2">
        <v>6</v>
      </c>
      <c r="C288" s="2">
        <v>11</v>
      </c>
      <c r="D288" s="2"/>
      <c r="E288" s="2">
        <f>SUM($B$2:B288)</f>
        <v>1187</v>
      </c>
      <c r="F288" s="2">
        <f>SUM($D$2:D288)</f>
        <v>7</v>
      </c>
      <c r="G288" s="2">
        <f>SUM($C$2:C288)</f>
        <v>1085</v>
      </c>
      <c r="H288" s="2">
        <f t="shared" si="4"/>
        <v>95</v>
      </c>
    </row>
    <row r="289" spans="1:9" x14ac:dyDescent="0.25">
      <c r="A289" s="1">
        <v>44137</v>
      </c>
      <c r="B289" s="2">
        <v>9</v>
      </c>
      <c r="C289" s="2">
        <v>11</v>
      </c>
      <c r="D289" s="2"/>
      <c r="E289" s="2">
        <f>SUM($B$2:B289)</f>
        <v>1196</v>
      </c>
      <c r="F289" s="2">
        <f>SUM($D$2:D289)</f>
        <v>7</v>
      </c>
      <c r="G289" s="2">
        <f>SUM($C$2:C289)</f>
        <v>1096</v>
      </c>
      <c r="H289" s="2">
        <f t="shared" si="4"/>
        <v>93</v>
      </c>
    </row>
    <row r="290" spans="1:9" x14ac:dyDescent="0.25">
      <c r="A290" s="1">
        <v>44138</v>
      </c>
      <c r="B290" s="2">
        <v>4</v>
      </c>
      <c r="C290" s="2">
        <v>5</v>
      </c>
      <c r="D290" s="2"/>
      <c r="E290" s="2">
        <f>SUM($B$2:B290)</f>
        <v>1200</v>
      </c>
      <c r="F290" s="2">
        <f>SUM($D$2:D290)</f>
        <v>7</v>
      </c>
      <c r="G290" s="2">
        <f>SUM($C$2:C290)</f>
        <v>1101</v>
      </c>
      <c r="H290" s="2">
        <f t="shared" si="4"/>
        <v>92</v>
      </c>
    </row>
    <row r="291" spans="1:9" x14ac:dyDescent="0.25">
      <c r="A291" s="1">
        <v>44139</v>
      </c>
      <c r="B291" s="2">
        <v>8</v>
      </c>
      <c r="C291" s="2">
        <v>10</v>
      </c>
      <c r="D291" s="2"/>
      <c r="E291" s="2">
        <f>SUM($B$2:B291)</f>
        <v>1208</v>
      </c>
      <c r="F291" s="2">
        <f>SUM($D$2:D291)</f>
        <v>7</v>
      </c>
      <c r="G291" s="2">
        <f>SUM($C$2:C291)</f>
        <v>1111</v>
      </c>
      <c r="H291" s="2">
        <f t="shared" si="4"/>
        <v>90</v>
      </c>
    </row>
    <row r="292" spans="1:9" x14ac:dyDescent="0.25">
      <c r="A292" s="1">
        <v>44140</v>
      </c>
      <c r="B292" s="2">
        <v>15</v>
      </c>
      <c r="C292" s="2">
        <v>5</v>
      </c>
      <c r="D292" s="2"/>
      <c r="E292" s="2">
        <f>SUM($B$2:B292)</f>
        <v>1223</v>
      </c>
      <c r="F292" s="2">
        <f>SUM($D$2:D292)</f>
        <v>7</v>
      </c>
      <c r="G292" s="2">
        <f>SUM($C$2:C292)</f>
        <v>1116</v>
      </c>
      <c r="H292" s="2">
        <f t="shared" si="4"/>
        <v>100</v>
      </c>
    </row>
    <row r="293" spans="1:9" x14ac:dyDescent="0.25">
      <c r="A293" s="1">
        <v>44141</v>
      </c>
      <c r="B293" s="2">
        <v>11</v>
      </c>
      <c r="C293" s="2">
        <v>6</v>
      </c>
      <c r="D293" s="2"/>
      <c r="E293" s="2">
        <f>SUM($B$2:B293)</f>
        <v>1234</v>
      </c>
      <c r="F293" s="2">
        <f>SUM($D$2:D293)</f>
        <v>7</v>
      </c>
      <c r="G293" s="2">
        <f>SUM($C$2:C293)</f>
        <v>1122</v>
      </c>
      <c r="H293" s="2">
        <f t="shared" si="4"/>
        <v>105</v>
      </c>
    </row>
    <row r="294" spans="1:9" x14ac:dyDescent="0.25">
      <c r="A294" s="1">
        <v>44142</v>
      </c>
      <c r="B294" s="2">
        <v>7</v>
      </c>
      <c r="C294" s="2">
        <v>14</v>
      </c>
      <c r="D294" s="2"/>
      <c r="E294" s="2">
        <f>SUM($B$2:B294)</f>
        <v>1241</v>
      </c>
      <c r="F294" s="2">
        <f>SUM($D$2:D294)</f>
        <v>7</v>
      </c>
      <c r="G294" s="2">
        <f>SUM($C$2:C294)</f>
        <v>1136</v>
      </c>
      <c r="H294" s="2">
        <f t="shared" si="4"/>
        <v>98</v>
      </c>
    </row>
    <row r="295" spans="1:9" x14ac:dyDescent="0.25">
      <c r="A295" s="1">
        <v>44143</v>
      </c>
      <c r="B295" s="2">
        <v>13</v>
      </c>
      <c r="C295" s="2">
        <v>7</v>
      </c>
      <c r="D295" s="2"/>
      <c r="E295" s="2">
        <f>SUM($B$2:B295)</f>
        <v>1254</v>
      </c>
      <c r="F295" s="2">
        <f>SUM($D$2:D295)</f>
        <v>7</v>
      </c>
      <c r="G295" s="2">
        <f>SUM($C$2:C295)</f>
        <v>1143</v>
      </c>
      <c r="H295" s="2">
        <f t="shared" si="4"/>
        <v>104</v>
      </c>
    </row>
    <row r="296" spans="1:9" x14ac:dyDescent="0.25">
      <c r="A296" s="1">
        <v>44144</v>
      </c>
      <c r="B296" s="2">
        <f>SUM(1,4)</f>
        <v>5</v>
      </c>
      <c r="C296" s="2">
        <v>8</v>
      </c>
      <c r="D296" s="2"/>
      <c r="E296" s="2">
        <f>SUM($B$2:B296)</f>
        <v>1259</v>
      </c>
      <c r="F296" s="2">
        <f>SUM($D$2:D296)</f>
        <v>7</v>
      </c>
      <c r="G296" s="2">
        <f>SUM($C$2:C296)</f>
        <v>1151</v>
      </c>
      <c r="H296" s="2">
        <f t="shared" si="4"/>
        <v>101</v>
      </c>
      <c r="I296" t="s">
        <v>113</v>
      </c>
    </row>
    <row r="297" spans="1:9" x14ac:dyDescent="0.25">
      <c r="A297" s="1">
        <v>44145</v>
      </c>
      <c r="B297" s="2">
        <v>5</v>
      </c>
      <c r="C297" s="2">
        <v>3</v>
      </c>
      <c r="D297" s="2"/>
      <c r="E297" s="2">
        <f>SUM($B$2:B297)</f>
        <v>1264</v>
      </c>
      <c r="F297" s="2">
        <f>SUM($D$2:D297)</f>
        <v>7</v>
      </c>
      <c r="G297" s="2">
        <f>SUM($C$2:C297)</f>
        <v>1154</v>
      </c>
      <c r="H297" s="2">
        <f t="shared" si="4"/>
        <v>103</v>
      </c>
    </row>
    <row r="298" spans="1:9" x14ac:dyDescent="0.25">
      <c r="A298" s="1">
        <v>44146</v>
      </c>
      <c r="B298" s="2">
        <v>4</v>
      </c>
      <c r="C298" s="2">
        <v>3</v>
      </c>
      <c r="D298" s="2"/>
      <c r="E298" s="2">
        <f>SUM($B$2:B298)</f>
        <v>1268</v>
      </c>
      <c r="F298" s="2">
        <f>SUM($D$2:D298)</f>
        <v>7</v>
      </c>
      <c r="G298" s="2">
        <f>SUM($C$2:C298)</f>
        <v>1157</v>
      </c>
      <c r="H298" s="2">
        <f t="shared" si="4"/>
        <v>104</v>
      </c>
    </row>
    <row r="299" spans="1:9" x14ac:dyDescent="0.25">
      <c r="A299" s="1">
        <v>44147</v>
      </c>
      <c r="B299" s="2">
        <v>3</v>
      </c>
      <c r="C299" s="2">
        <v>7</v>
      </c>
      <c r="D299" s="2"/>
      <c r="E299" s="2">
        <f>SUM($B$2:B299)</f>
        <v>1271</v>
      </c>
      <c r="F299" s="2">
        <f>SUM($D$2:D299)</f>
        <v>7</v>
      </c>
      <c r="G299" s="2">
        <f>SUM($C$2:C299)</f>
        <v>1164</v>
      </c>
      <c r="H299" s="2">
        <f t="shared" si="4"/>
        <v>100</v>
      </c>
    </row>
    <row r="300" spans="1:9" x14ac:dyDescent="0.25">
      <c r="A300" s="1">
        <v>44148</v>
      </c>
      <c r="B300" s="2">
        <v>5</v>
      </c>
      <c r="C300" s="2">
        <v>3</v>
      </c>
      <c r="D300" s="2"/>
      <c r="E300" s="2">
        <f>SUM($B$2:B300)</f>
        <v>1276</v>
      </c>
      <c r="F300" s="2">
        <f>SUM($D$2:D300)</f>
        <v>7</v>
      </c>
      <c r="G300" s="2">
        <f>SUM($C$2:C300)</f>
        <v>1167</v>
      </c>
      <c r="H300" s="2">
        <f t="shared" si="4"/>
        <v>102</v>
      </c>
    </row>
    <row r="301" spans="1:9" x14ac:dyDescent="0.25">
      <c r="A301" s="1">
        <v>44149</v>
      </c>
      <c r="B301" s="2">
        <v>1</v>
      </c>
      <c r="C301" s="2">
        <v>7</v>
      </c>
      <c r="D301" s="2"/>
      <c r="E301" s="2">
        <f>SUM($B$2:B301)</f>
        <v>1277</v>
      </c>
      <c r="F301" s="2">
        <f>SUM($D$2:D301)</f>
        <v>7</v>
      </c>
      <c r="G301" s="2">
        <f>SUM($C$2:C301)</f>
        <v>1174</v>
      </c>
      <c r="H301" s="2">
        <f t="shared" si="4"/>
        <v>96</v>
      </c>
    </row>
    <row r="302" spans="1:9" x14ac:dyDescent="0.25">
      <c r="A302" s="1">
        <v>44150</v>
      </c>
      <c r="B302" s="2"/>
      <c r="C302" s="2">
        <v>9</v>
      </c>
      <c r="D302" s="2"/>
      <c r="E302" s="2">
        <f>SUM($B$2:B302)</f>
        <v>1277</v>
      </c>
      <c r="F302" s="2">
        <f>SUM($D$2:D302)</f>
        <v>7</v>
      </c>
      <c r="G302" s="2">
        <f>SUM($C$2:C302)</f>
        <v>1183</v>
      </c>
      <c r="H302" s="2">
        <f t="shared" si="4"/>
        <v>87</v>
      </c>
    </row>
    <row r="303" spans="1:9" x14ac:dyDescent="0.25">
      <c r="A303" s="1">
        <v>44151</v>
      </c>
      <c r="B303" s="2">
        <v>4</v>
      </c>
      <c r="C303" s="2">
        <v>15</v>
      </c>
      <c r="D303" s="2"/>
      <c r="E303" s="2">
        <f>SUM($B$2:B303)</f>
        <v>1281</v>
      </c>
      <c r="F303" s="2">
        <f>SUM($D$2:D303)</f>
        <v>7</v>
      </c>
      <c r="G303" s="2">
        <f>SUM($C$2:C303)</f>
        <v>1198</v>
      </c>
      <c r="H303" s="2">
        <f t="shared" si="4"/>
        <v>76</v>
      </c>
    </row>
    <row r="304" spans="1:9" x14ac:dyDescent="0.25">
      <c r="A304" s="1">
        <v>44152</v>
      </c>
      <c r="B304" s="2">
        <v>4</v>
      </c>
      <c r="C304" s="2">
        <v>9</v>
      </c>
      <c r="D304" s="2"/>
      <c r="E304" s="2">
        <f>SUM($B$2:B304)</f>
        <v>1285</v>
      </c>
      <c r="F304" s="2">
        <f>SUM($D$2:D304)</f>
        <v>7</v>
      </c>
      <c r="G304" s="2">
        <f>SUM($C$2:C304)</f>
        <v>1207</v>
      </c>
      <c r="H304" s="2">
        <f t="shared" si="4"/>
        <v>71</v>
      </c>
    </row>
    <row r="305" spans="1:9" x14ac:dyDescent="0.25">
      <c r="A305" s="1">
        <v>44153</v>
      </c>
      <c r="B305" s="2">
        <v>1</v>
      </c>
      <c r="C305" s="2">
        <v>8</v>
      </c>
      <c r="D305" s="2"/>
      <c r="E305" s="2">
        <f>SUM($B$2:B305)</f>
        <v>1286</v>
      </c>
      <c r="F305" s="2">
        <f>SUM($D$2:D305)</f>
        <v>7</v>
      </c>
      <c r="G305" s="2">
        <f>SUM($C$2:C305)</f>
        <v>1215</v>
      </c>
      <c r="H305" s="2">
        <f t="shared" si="4"/>
        <v>64</v>
      </c>
    </row>
    <row r="306" spans="1:9" x14ac:dyDescent="0.25">
      <c r="A306" s="1">
        <v>44154</v>
      </c>
      <c r="B306" s="2">
        <v>4</v>
      </c>
      <c r="C306" s="2">
        <v>8</v>
      </c>
      <c r="D306" s="2"/>
      <c r="E306" s="2">
        <f>SUM($B$2:B306)</f>
        <v>1290</v>
      </c>
      <c r="F306" s="2">
        <f>SUM($D$2:D306)</f>
        <v>7</v>
      </c>
      <c r="G306" s="2">
        <f>SUM($C$2:C306)</f>
        <v>1223</v>
      </c>
      <c r="H306" s="2">
        <f t="shared" si="4"/>
        <v>60</v>
      </c>
    </row>
    <row r="307" spans="1:9" x14ac:dyDescent="0.25">
      <c r="A307" s="1">
        <v>44155</v>
      </c>
      <c r="B307" s="2">
        <f>SUM(2,9)</f>
        <v>11</v>
      </c>
      <c r="C307" s="2">
        <v>8</v>
      </c>
      <c r="D307" s="2"/>
      <c r="E307" s="2">
        <f>SUM($B$2:B307)</f>
        <v>1301</v>
      </c>
      <c r="F307" s="2">
        <f>SUM($D$2:D307)</f>
        <v>7</v>
      </c>
      <c r="G307" s="2">
        <f>SUM($C$2:C307)</f>
        <v>1231</v>
      </c>
      <c r="H307" s="2">
        <f t="shared" si="4"/>
        <v>63</v>
      </c>
      <c r="I307" t="s">
        <v>112</v>
      </c>
    </row>
    <row r="308" spans="1:9" x14ac:dyDescent="0.25">
      <c r="A308" s="1">
        <v>44156</v>
      </c>
      <c r="B308" s="2">
        <f>SUM(1,3)</f>
        <v>4</v>
      </c>
      <c r="C308" s="2">
        <v>2</v>
      </c>
      <c r="D308" s="2"/>
      <c r="E308" s="2">
        <f>SUM($B$2:B308)</f>
        <v>1305</v>
      </c>
      <c r="F308" s="2">
        <f>SUM($D$2:D308)</f>
        <v>7</v>
      </c>
      <c r="G308" s="2">
        <f>SUM($C$2:C308)</f>
        <v>1233</v>
      </c>
      <c r="H308" s="2">
        <f t="shared" si="4"/>
        <v>65</v>
      </c>
      <c r="I308" t="s">
        <v>114</v>
      </c>
    </row>
    <row r="309" spans="1:9" x14ac:dyDescent="0.25">
      <c r="A309" s="1">
        <v>44157</v>
      </c>
      <c r="B309" s="2">
        <f>SUM(2,1)</f>
        <v>3</v>
      </c>
      <c r="C309" s="2">
        <v>3</v>
      </c>
      <c r="D309" s="2"/>
      <c r="E309" s="2">
        <f>SUM($B$2:B309)</f>
        <v>1308</v>
      </c>
      <c r="F309" s="2">
        <f>SUM($D$2:D309)</f>
        <v>7</v>
      </c>
      <c r="G309" s="2">
        <f>SUM($C$2:C309)</f>
        <v>1236</v>
      </c>
      <c r="H309" s="2">
        <f t="shared" si="4"/>
        <v>65</v>
      </c>
    </row>
    <row r="310" spans="1:9" x14ac:dyDescent="0.25">
      <c r="A310" s="1">
        <v>44158</v>
      </c>
      <c r="B310" s="2">
        <f>SUM(1,3)</f>
        <v>4</v>
      </c>
      <c r="C310" s="2">
        <v>6</v>
      </c>
      <c r="D310" s="2"/>
      <c r="E310" s="2">
        <f>SUM($B$2:B310)</f>
        <v>1312</v>
      </c>
      <c r="F310" s="2">
        <f>SUM($D$2:D310)</f>
        <v>7</v>
      </c>
      <c r="G310" s="2">
        <f>SUM($C$2:C310)</f>
        <v>1242</v>
      </c>
      <c r="H310" s="2">
        <f t="shared" si="4"/>
        <v>63</v>
      </c>
    </row>
    <row r="311" spans="1:9" x14ac:dyDescent="0.25">
      <c r="A311" s="1">
        <v>44159</v>
      </c>
      <c r="B311" s="2">
        <v>2</v>
      </c>
      <c r="C311" s="2">
        <v>7</v>
      </c>
      <c r="D311" s="2"/>
      <c r="E311" s="2">
        <f>SUM($B$2:B311)</f>
        <v>1314</v>
      </c>
      <c r="F311" s="2">
        <f>SUM($D$2:D311)</f>
        <v>7</v>
      </c>
      <c r="G311" s="2">
        <f>SUM($C$2:C311)</f>
        <v>1249</v>
      </c>
      <c r="H311" s="2">
        <f t="shared" si="4"/>
        <v>58</v>
      </c>
    </row>
    <row r="312" spans="1:9" x14ac:dyDescent="0.25">
      <c r="A312" s="1">
        <v>44160</v>
      </c>
      <c r="B312" s="2">
        <v>5</v>
      </c>
      <c r="C312" s="2">
        <v>4</v>
      </c>
      <c r="D312" s="2"/>
      <c r="E312" s="2">
        <f>SUM($B$2:B312)</f>
        <v>1319</v>
      </c>
      <c r="F312" s="2">
        <f>SUM($D$2:D312)</f>
        <v>7</v>
      </c>
      <c r="G312" s="2">
        <f>SUM($C$2:C312)</f>
        <v>1253</v>
      </c>
      <c r="H312" s="2">
        <f t="shared" si="4"/>
        <v>59</v>
      </c>
    </row>
    <row r="313" spans="1:9" x14ac:dyDescent="0.25">
      <c r="A313" s="1">
        <v>44161</v>
      </c>
      <c r="B313" s="2">
        <v>3</v>
      </c>
      <c r="C313" s="2"/>
      <c r="D313" s="2"/>
      <c r="E313" s="2">
        <f>SUM($B$2:B313)</f>
        <v>1322</v>
      </c>
      <c r="F313" s="2">
        <f>SUM($D$2:D313)</f>
        <v>7</v>
      </c>
      <c r="G313" s="2">
        <f>SUM($C$2:C313)</f>
        <v>1253</v>
      </c>
      <c r="H313" s="2">
        <f t="shared" si="4"/>
        <v>62</v>
      </c>
    </row>
    <row r="314" spans="1:9" x14ac:dyDescent="0.25">
      <c r="A314" s="1">
        <v>44162</v>
      </c>
      <c r="B314" s="2"/>
      <c r="C314" s="2">
        <v>4</v>
      </c>
      <c r="D314" s="2"/>
      <c r="E314" s="2">
        <f>SUM($B$2:B314)</f>
        <v>1322</v>
      </c>
      <c r="F314" s="2">
        <f>SUM($D$2:D314)</f>
        <v>7</v>
      </c>
      <c r="G314" s="2">
        <f>SUM($C$2:C314)</f>
        <v>1257</v>
      </c>
      <c r="H314" s="2">
        <f t="shared" si="4"/>
        <v>58</v>
      </c>
    </row>
    <row r="315" spans="1:9" x14ac:dyDescent="0.25">
      <c r="A315" s="1">
        <v>44163</v>
      </c>
      <c r="B315" s="2">
        <v>3</v>
      </c>
      <c r="C315" s="2">
        <v>9</v>
      </c>
      <c r="D315" s="2"/>
      <c r="E315" s="2">
        <f>SUM($B$2:B315)</f>
        <v>1325</v>
      </c>
      <c r="F315" s="2">
        <f>SUM($D$2:D315)</f>
        <v>7</v>
      </c>
      <c r="G315" s="2">
        <f>SUM($C$2:C315)</f>
        <v>1266</v>
      </c>
      <c r="H315" s="2">
        <f t="shared" si="4"/>
        <v>52</v>
      </c>
    </row>
    <row r="316" spans="1:9" x14ac:dyDescent="0.25">
      <c r="A316" s="1">
        <v>44164</v>
      </c>
      <c r="B316" s="2">
        <v>5</v>
      </c>
      <c r="C316" s="2">
        <v>6</v>
      </c>
      <c r="D316" s="2"/>
      <c r="E316" s="2">
        <f>SUM($B$2:B316)</f>
        <v>1330</v>
      </c>
      <c r="F316" s="2">
        <f>SUM($D$2:D316)</f>
        <v>7</v>
      </c>
      <c r="G316" s="2">
        <f>SUM($C$2:C316)</f>
        <v>1272</v>
      </c>
      <c r="H316" s="2">
        <f t="shared" si="4"/>
        <v>51</v>
      </c>
    </row>
    <row r="317" spans="1:9" x14ac:dyDescent="0.25">
      <c r="A317" s="1">
        <v>44165</v>
      </c>
      <c r="B317" s="2">
        <v>2</v>
      </c>
      <c r="C317" s="2">
        <v>5</v>
      </c>
      <c r="D317" s="2"/>
      <c r="E317" s="2">
        <f>SUM($B$2:B317)</f>
        <v>1332</v>
      </c>
      <c r="F317" s="2">
        <f>SUM($D$2:D317)</f>
        <v>7</v>
      </c>
      <c r="G317" s="2">
        <f>SUM($C$2:C317)</f>
        <v>1277</v>
      </c>
      <c r="H317" s="2">
        <f t="shared" si="4"/>
        <v>48</v>
      </c>
    </row>
    <row r="318" spans="1:9" x14ac:dyDescent="0.25">
      <c r="A318" s="1">
        <v>44166</v>
      </c>
      <c r="B318" s="2">
        <v>1</v>
      </c>
      <c r="C318" s="2">
        <v>2</v>
      </c>
      <c r="D318" s="2"/>
      <c r="E318" s="2">
        <f>SUM($B$2:B318)</f>
        <v>1333</v>
      </c>
      <c r="F318" s="2">
        <f>SUM($D$2:D318)</f>
        <v>7</v>
      </c>
      <c r="G318" s="2">
        <f>SUM($C$2:C318)</f>
        <v>1279</v>
      </c>
      <c r="H318" s="2">
        <f t="shared" si="4"/>
        <v>47</v>
      </c>
    </row>
    <row r="319" spans="1:9" x14ac:dyDescent="0.25">
      <c r="A319" s="1">
        <v>44167</v>
      </c>
      <c r="B319" s="2">
        <v>8</v>
      </c>
      <c r="C319" s="2">
        <v>1</v>
      </c>
      <c r="D319" s="2"/>
      <c r="E319" s="2">
        <f>SUM($B$2:B319)</f>
        <v>1341</v>
      </c>
      <c r="F319" s="2">
        <f>SUM($D$2:D319)</f>
        <v>7</v>
      </c>
      <c r="G319" s="2">
        <f>SUM($C$2:C319)</f>
        <v>1280</v>
      </c>
      <c r="H319" s="2">
        <f t="shared" si="4"/>
        <v>54</v>
      </c>
    </row>
    <row r="320" spans="1:9" x14ac:dyDescent="0.25">
      <c r="A320" s="1">
        <v>44168</v>
      </c>
      <c r="B320" s="2">
        <v>9</v>
      </c>
      <c r="C320" s="2">
        <v>5</v>
      </c>
      <c r="D320" s="2"/>
      <c r="E320" s="2">
        <f>SUM($B$2:B320)</f>
        <v>1350</v>
      </c>
      <c r="F320" s="2">
        <f>SUM($D$2:D320)</f>
        <v>7</v>
      </c>
      <c r="G320" s="2">
        <f>SUM($C$2:C320)</f>
        <v>1285</v>
      </c>
      <c r="H320" s="2">
        <f t="shared" si="4"/>
        <v>58</v>
      </c>
    </row>
    <row r="321" spans="1:8" x14ac:dyDescent="0.25">
      <c r="A321" s="1">
        <v>44169</v>
      </c>
      <c r="B321" s="2">
        <v>3</v>
      </c>
      <c r="C321" s="2">
        <v>3</v>
      </c>
      <c r="D321" s="2"/>
      <c r="E321" s="2">
        <f>SUM($B$2:B321)</f>
        <v>1353</v>
      </c>
      <c r="F321" s="2">
        <f>SUM($D$2:D321)</f>
        <v>7</v>
      </c>
      <c r="G321" s="2">
        <f>SUM($C$2:C321)</f>
        <v>1288</v>
      </c>
      <c r="H321" s="2">
        <f t="shared" si="4"/>
        <v>58</v>
      </c>
    </row>
    <row r="322" spans="1:8" x14ac:dyDescent="0.25">
      <c r="A322" s="1">
        <v>44170</v>
      </c>
      <c r="B322" s="2">
        <v>6</v>
      </c>
      <c r="C322" s="2">
        <v>3</v>
      </c>
      <c r="D322" s="2"/>
      <c r="E322" s="2">
        <f>SUM($B$2:B322)</f>
        <v>1359</v>
      </c>
      <c r="F322" s="2">
        <f>SUM($D$2:D322)</f>
        <v>7</v>
      </c>
      <c r="G322" s="2">
        <f>SUM($C$2:C322)</f>
        <v>1291</v>
      </c>
      <c r="H322" s="2">
        <f t="shared" ref="H322:H385" si="5">$E322-SUM($F322,$G322)</f>
        <v>61</v>
      </c>
    </row>
    <row r="323" spans="1:8" x14ac:dyDescent="0.25">
      <c r="A323" s="1">
        <v>44171</v>
      </c>
      <c r="B323" s="2">
        <v>7</v>
      </c>
      <c r="C323" s="2">
        <v>3</v>
      </c>
      <c r="D323" s="2"/>
      <c r="E323" s="2">
        <f>SUM($B$2:B323)</f>
        <v>1366</v>
      </c>
      <c r="F323" s="2">
        <f>SUM($D$2:D323)</f>
        <v>7</v>
      </c>
      <c r="G323" s="2">
        <f>SUM($C$2:C323)</f>
        <v>1294</v>
      </c>
      <c r="H323" s="2">
        <f t="shared" si="5"/>
        <v>65</v>
      </c>
    </row>
    <row r="324" spans="1:8" x14ac:dyDescent="0.25">
      <c r="A324" s="1">
        <v>44172</v>
      </c>
      <c r="B324" s="2">
        <v>4</v>
      </c>
      <c r="C324" s="2">
        <v>5</v>
      </c>
      <c r="D324" s="2"/>
      <c r="E324" s="2">
        <f>SUM($B$2:B324)</f>
        <v>1370</v>
      </c>
      <c r="F324" s="2">
        <f>SUM($D$2:D324)</f>
        <v>7</v>
      </c>
      <c r="G324" s="2">
        <f>SUM($C$2:C324)</f>
        <v>1299</v>
      </c>
      <c r="H324" s="2">
        <f t="shared" si="5"/>
        <v>64</v>
      </c>
    </row>
    <row r="325" spans="1:8" x14ac:dyDescent="0.25">
      <c r="A325" s="1">
        <v>44173</v>
      </c>
      <c r="B325" s="2">
        <v>6</v>
      </c>
      <c r="C325" s="2">
        <v>1</v>
      </c>
      <c r="D325" s="2"/>
      <c r="E325" s="2">
        <f>SUM($B$2:B325)</f>
        <v>1376</v>
      </c>
      <c r="F325" s="2">
        <f>SUM($D$2:D325)</f>
        <v>7</v>
      </c>
      <c r="G325" s="2">
        <f>SUM($C$2:C325)</f>
        <v>1300</v>
      </c>
      <c r="H325" s="2">
        <f t="shared" si="5"/>
        <v>69</v>
      </c>
    </row>
    <row r="326" spans="1:8" x14ac:dyDescent="0.25">
      <c r="A326" s="1">
        <v>44174</v>
      </c>
      <c r="B326" s="2">
        <v>9</v>
      </c>
      <c r="C326" s="2">
        <v>2</v>
      </c>
      <c r="D326" s="2"/>
      <c r="E326" s="2">
        <f>SUM($B$2:B326)</f>
        <v>1385</v>
      </c>
      <c r="F326" s="2">
        <f>SUM($D$2:D326)</f>
        <v>7</v>
      </c>
      <c r="G326" s="2">
        <f>SUM($C$2:C326)</f>
        <v>1302</v>
      </c>
      <c r="H326" s="2">
        <f t="shared" si="5"/>
        <v>76</v>
      </c>
    </row>
    <row r="327" spans="1:8" x14ac:dyDescent="0.25">
      <c r="A327" s="1">
        <v>44175</v>
      </c>
      <c r="B327" s="2">
        <v>5</v>
      </c>
      <c r="C327" s="2"/>
      <c r="D327" s="2"/>
      <c r="E327" s="2">
        <f>SUM($B$2:B327)</f>
        <v>1390</v>
      </c>
      <c r="F327" s="2">
        <f>SUM($D$2:D327)</f>
        <v>7</v>
      </c>
      <c r="G327" s="2">
        <f>SUM($C$2:C327)</f>
        <v>1302</v>
      </c>
      <c r="H327" s="2">
        <f t="shared" si="5"/>
        <v>81</v>
      </c>
    </row>
    <row r="328" spans="1:8" x14ac:dyDescent="0.25">
      <c r="A328" s="1">
        <v>44176</v>
      </c>
      <c r="B328" s="2">
        <v>5</v>
      </c>
      <c r="C328" s="2">
        <v>4</v>
      </c>
      <c r="D328" s="2"/>
      <c r="E328" s="2">
        <f>SUM($B$2:B328)</f>
        <v>1395</v>
      </c>
      <c r="F328" s="2">
        <f>SUM($D$2:D328)</f>
        <v>7</v>
      </c>
      <c r="G328" s="2">
        <f>SUM($C$2:C328)</f>
        <v>1306</v>
      </c>
      <c r="H328" s="2">
        <f t="shared" si="5"/>
        <v>82</v>
      </c>
    </row>
    <row r="329" spans="1:8" x14ac:dyDescent="0.25">
      <c r="A329" s="1">
        <v>44177</v>
      </c>
      <c r="B329" s="2">
        <v>10</v>
      </c>
      <c r="C329" s="2">
        <v>3</v>
      </c>
      <c r="D329" s="2"/>
      <c r="E329" s="2">
        <f>SUM($B$2:B329)</f>
        <v>1405</v>
      </c>
      <c r="F329" s="2">
        <f>SUM($D$2:D329)</f>
        <v>7</v>
      </c>
      <c r="G329" s="2">
        <f>SUM($C$2:C329)</f>
        <v>1309</v>
      </c>
      <c r="H329" s="2">
        <f t="shared" si="5"/>
        <v>89</v>
      </c>
    </row>
    <row r="330" spans="1:8" x14ac:dyDescent="0.25">
      <c r="A330" s="1">
        <v>44178</v>
      </c>
      <c r="B330" s="2">
        <v>7</v>
      </c>
      <c r="C330" s="2">
        <v>4</v>
      </c>
      <c r="D330" s="2"/>
      <c r="E330" s="2">
        <f>SUM($B$2:B330)</f>
        <v>1412</v>
      </c>
      <c r="F330" s="2">
        <f>SUM($D$2:D330)</f>
        <v>7</v>
      </c>
      <c r="G330" s="2">
        <f>SUM($C$2:C330)</f>
        <v>1313</v>
      </c>
      <c r="H330" s="2">
        <f t="shared" si="5"/>
        <v>92</v>
      </c>
    </row>
    <row r="331" spans="1:8" x14ac:dyDescent="0.25">
      <c r="A331" s="1">
        <v>44179</v>
      </c>
      <c r="B331" s="2">
        <v>3</v>
      </c>
      <c r="C331" s="2">
        <v>6</v>
      </c>
      <c r="D331" s="2"/>
      <c r="E331" s="2">
        <f>SUM($B$2:B331)</f>
        <v>1415</v>
      </c>
      <c r="F331" s="2">
        <f>SUM($D$2:D331)</f>
        <v>7</v>
      </c>
      <c r="G331" s="2">
        <f>SUM($C$2:C331)</f>
        <v>1319</v>
      </c>
      <c r="H331" s="2">
        <f t="shared" si="5"/>
        <v>89</v>
      </c>
    </row>
    <row r="332" spans="1:8" x14ac:dyDescent="0.25">
      <c r="A332" s="1">
        <v>44180</v>
      </c>
      <c r="B332" s="2">
        <v>3</v>
      </c>
      <c r="C332" s="2">
        <v>4</v>
      </c>
      <c r="D332" s="2"/>
      <c r="E332" s="2">
        <f>SUM($B$2:B332)</f>
        <v>1418</v>
      </c>
      <c r="F332" s="2">
        <f>SUM($D$2:D332)</f>
        <v>7</v>
      </c>
      <c r="G332" s="2">
        <f>SUM($C$2:C332)</f>
        <v>1323</v>
      </c>
      <c r="H332" s="2">
        <f t="shared" si="5"/>
        <v>88</v>
      </c>
    </row>
    <row r="333" spans="1:8" x14ac:dyDescent="0.25">
      <c r="A333" s="1">
        <v>44181</v>
      </c>
      <c r="B333" s="2">
        <v>6</v>
      </c>
      <c r="C333" s="2">
        <v>6</v>
      </c>
      <c r="D333" s="2"/>
      <c r="E333" s="2">
        <f>SUM($B$2:B333)</f>
        <v>1424</v>
      </c>
      <c r="F333" s="2">
        <f>SUM($D$2:D333)</f>
        <v>7</v>
      </c>
      <c r="G333" s="2">
        <f>SUM($C$2:C333)</f>
        <v>1329</v>
      </c>
      <c r="H333" s="2">
        <f t="shared" si="5"/>
        <v>88</v>
      </c>
    </row>
    <row r="334" spans="1:8" x14ac:dyDescent="0.25">
      <c r="A334" s="1">
        <v>44182</v>
      </c>
      <c r="B334" s="2">
        <v>4</v>
      </c>
      <c r="C334" s="2">
        <v>3</v>
      </c>
      <c r="D334" s="2"/>
      <c r="E334" s="2">
        <f>SUM($B$2:B334)</f>
        <v>1428</v>
      </c>
      <c r="F334" s="2">
        <f>SUM($D$2:D334)</f>
        <v>7</v>
      </c>
      <c r="G334" s="2">
        <f>SUM($C$2:C334)</f>
        <v>1332</v>
      </c>
      <c r="H334" s="2">
        <f t="shared" si="5"/>
        <v>89</v>
      </c>
    </row>
    <row r="335" spans="1:8" x14ac:dyDescent="0.25">
      <c r="A335" s="1">
        <v>44183</v>
      </c>
      <c r="B335" s="2">
        <v>8</v>
      </c>
      <c r="C335" s="2">
        <v>4</v>
      </c>
      <c r="D335" s="2"/>
      <c r="E335" s="2">
        <f>SUM($B$2:B335)</f>
        <v>1436</v>
      </c>
      <c r="F335" s="2">
        <f>SUM($D$2:D335)</f>
        <v>7</v>
      </c>
      <c r="G335" s="2">
        <f>SUM($C$2:C335)</f>
        <v>1336</v>
      </c>
      <c r="H335" s="2">
        <f t="shared" si="5"/>
        <v>93</v>
      </c>
    </row>
    <row r="336" spans="1:8" x14ac:dyDescent="0.25">
      <c r="A336" s="1">
        <v>44184</v>
      </c>
      <c r="B336" s="2">
        <v>11</v>
      </c>
      <c r="C336" s="2">
        <v>10</v>
      </c>
      <c r="D336" s="2"/>
      <c r="E336" s="2">
        <f>SUM($B$2:B336)</f>
        <v>1447</v>
      </c>
      <c r="F336" s="2">
        <f>SUM($D$2:D336)</f>
        <v>7</v>
      </c>
      <c r="G336" s="2">
        <f>SUM($C$2:C336)</f>
        <v>1346</v>
      </c>
      <c r="H336" s="2">
        <f t="shared" si="5"/>
        <v>94</v>
      </c>
    </row>
    <row r="337" spans="1:8" x14ac:dyDescent="0.25">
      <c r="A337" s="1">
        <v>44185</v>
      </c>
      <c r="B337" s="2">
        <v>8</v>
      </c>
      <c r="C337" s="2">
        <v>5</v>
      </c>
      <c r="D337" s="2"/>
      <c r="E337" s="2">
        <f>SUM($B$2:B337)</f>
        <v>1455</v>
      </c>
      <c r="F337" s="2">
        <f>SUM($D$2:D337)</f>
        <v>7</v>
      </c>
      <c r="G337" s="2">
        <f>SUM($C$2:C337)</f>
        <v>1351</v>
      </c>
      <c r="H337" s="2">
        <f t="shared" si="5"/>
        <v>97</v>
      </c>
    </row>
    <row r="338" spans="1:8" x14ac:dyDescent="0.25">
      <c r="A338" s="1">
        <v>44186</v>
      </c>
      <c r="B338" s="2">
        <v>6</v>
      </c>
      <c r="C338" s="2">
        <v>1</v>
      </c>
      <c r="D338" s="2"/>
      <c r="E338" s="2">
        <f>SUM($B$2:B338)</f>
        <v>1461</v>
      </c>
      <c r="F338" s="2">
        <f>SUM($D$2:D338)</f>
        <v>7</v>
      </c>
      <c r="G338" s="2">
        <f>SUM($C$2:C338)</f>
        <v>1352</v>
      </c>
      <c r="H338" s="2">
        <f t="shared" si="5"/>
        <v>102</v>
      </c>
    </row>
    <row r="339" spans="1:8" x14ac:dyDescent="0.25">
      <c r="A339" s="1">
        <v>44187</v>
      </c>
      <c r="B339" s="2">
        <v>12</v>
      </c>
      <c r="C339" s="2">
        <v>6</v>
      </c>
      <c r="D339" s="2"/>
      <c r="E339" s="2">
        <f>SUM($B$2:B339)</f>
        <v>1473</v>
      </c>
      <c r="F339" s="2">
        <f>SUM($D$2:D339)</f>
        <v>7</v>
      </c>
      <c r="G339" s="2">
        <f>SUM($C$2:C339)</f>
        <v>1358</v>
      </c>
      <c r="H339" s="2">
        <f t="shared" si="5"/>
        <v>108</v>
      </c>
    </row>
    <row r="340" spans="1:8" x14ac:dyDescent="0.25">
      <c r="A340" s="1">
        <v>44188</v>
      </c>
      <c r="B340" s="2">
        <v>6</v>
      </c>
      <c r="C340" s="2">
        <v>4</v>
      </c>
      <c r="D340" s="2"/>
      <c r="E340" s="2">
        <f>SUM($B$2:B340)</f>
        <v>1479</v>
      </c>
      <c r="F340" s="2">
        <f>SUM($D$2:D340)</f>
        <v>7</v>
      </c>
      <c r="G340" s="2">
        <f>SUM($C$2:C340)</f>
        <v>1362</v>
      </c>
      <c r="H340" s="2">
        <f t="shared" si="5"/>
        <v>110</v>
      </c>
    </row>
    <row r="341" spans="1:8" x14ac:dyDescent="0.25">
      <c r="A341" s="1">
        <v>44189</v>
      </c>
      <c r="B341" s="2">
        <v>4</v>
      </c>
      <c r="C341" s="2">
        <v>5</v>
      </c>
      <c r="D341" s="2"/>
      <c r="E341" s="2">
        <f>SUM($B$2:B341)</f>
        <v>1483</v>
      </c>
      <c r="F341" s="2">
        <f>SUM($D$2:D341)</f>
        <v>7</v>
      </c>
      <c r="G341" s="2">
        <f>SUM($C$2:C341)</f>
        <v>1367</v>
      </c>
      <c r="H341" s="2">
        <f t="shared" si="5"/>
        <v>109</v>
      </c>
    </row>
    <row r="342" spans="1:8" x14ac:dyDescent="0.25">
      <c r="A342" s="1">
        <v>44190</v>
      </c>
      <c r="B342" s="2">
        <v>5</v>
      </c>
      <c r="C342" s="2">
        <v>3</v>
      </c>
      <c r="D342" s="2"/>
      <c r="E342" s="2">
        <f>SUM($B$2:B342)</f>
        <v>1488</v>
      </c>
      <c r="F342" s="2">
        <f>SUM($D$2:D342)</f>
        <v>7</v>
      </c>
      <c r="G342" s="2">
        <f>SUM($C$2:C342)</f>
        <v>1370</v>
      </c>
      <c r="H342" s="2">
        <f t="shared" si="5"/>
        <v>111</v>
      </c>
    </row>
    <row r="343" spans="1:8" x14ac:dyDescent="0.25">
      <c r="A343" s="1">
        <v>44191</v>
      </c>
      <c r="B343" s="2">
        <v>4</v>
      </c>
      <c r="C343" s="2">
        <v>7</v>
      </c>
      <c r="D343" s="2"/>
      <c r="E343" s="2">
        <f>SUM($B$2:B343)</f>
        <v>1492</v>
      </c>
      <c r="F343" s="2">
        <f>SUM($D$2:D343)</f>
        <v>7</v>
      </c>
      <c r="G343" s="2">
        <f>SUM($C$2:C343)</f>
        <v>1377</v>
      </c>
      <c r="H343" s="2">
        <f t="shared" si="5"/>
        <v>108</v>
      </c>
    </row>
    <row r="344" spans="1:8" x14ac:dyDescent="0.25">
      <c r="A344" s="1">
        <v>44192</v>
      </c>
      <c r="B344" s="2">
        <v>2</v>
      </c>
      <c r="C344" s="2">
        <v>7</v>
      </c>
      <c r="D344" s="2"/>
      <c r="E344" s="2">
        <f>SUM($B$2:B344)</f>
        <v>1494</v>
      </c>
      <c r="F344" s="2">
        <f>SUM($D$2:D344)</f>
        <v>7</v>
      </c>
      <c r="G344" s="2">
        <f>SUM($C$2:C344)</f>
        <v>1384</v>
      </c>
      <c r="H344" s="2">
        <f t="shared" si="5"/>
        <v>103</v>
      </c>
    </row>
    <row r="345" spans="1:8" x14ac:dyDescent="0.25">
      <c r="A345" s="1">
        <v>44193</v>
      </c>
      <c r="B345" s="2">
        <v>4</v>
      </c>
      <c r="C345" s="2">
        <v>5</v>
      </c>
      <c r="D345" s="2"/>
      <c r="E345" s="2">
        <f>SUM($B$2:B345)</f>
        <v>1498</v>
      </c>
      <c r="F345" s="2">
        <f>SUM($D$2:D345)</f>
        <v>7</v>
      </c>
      <c r="G345" s="2">
        <f>SUM($C$2:C345)</f>
        <v>1389</v>
      </c>
      <c r="H345" s="2">
        <f t="shared" si="5"/>
        <v>102</v>
      </c>
    </row>
    <row r="346" spans="1:8" x14ac:dyDescent="0.25">
      <c r="A346" s="1">
        <v>44194</v>
      </c>
      <c r="B346" s="2">
        <v>7</v>
      </c>
      <c r="C346" s="2">
        <v>11</v>
      </c>
      <c r="D346" s="2"/>
      <c r="E346" s="2">
        <f>SUM($B$2:B346)</f>
        <v>1505</v>
      </c>
      <c r="F346" s="2">
        <f>SUM($D$2:D346)</f>
        <v>7</v>
      </c>
      <c r="G346" s="2">
        <f>SUM($C$2:C346)</f>
        <v>1400</v>
      </c>
      <c r="H346" s="2">
        <f t="shared" si="5"/>
        <v>98</v>
      </c>
    </row>
    <row r="347" spans="1:8" x14ac:dyDescent="0.25">
      <c r="A347" s="1">
        <v>44195</v>
      </c>
      <c r="B347" s="2">
        <v>6</v>
      </c>
      <c r="C347" s="2">
        <v>5</v>
      </c>
      <c r="D347" s="2"/>
      <c r="E347" s="2">
        <f>SUM($B$2:B347)</f>
        <v>1511</v>
      </c>
      <c r="F347" s="2">
        <f>SUM($D$2:D347)</f>
        <v>7</v>
      </c>
      <c r="G347" s="2">
        <f>SUM($C$2:C347)</f>
        <v>1405</v>
      </c>
      <c r="H347" s="2">
        <f t="shared" si="5"/>
        <v>99</v>
      </c>
    </row>
    <row r="348" spans="1:8" x14ac:dyDescent="0.25">
      <c r="A348" s="1">
        <v>44196</v>
      </c>
      <c r="B348" s="2">
        <v>5</v>
      </c>
      <c r="C348" s="2">
        <v>7</v>
      </c>
      <c r="D348" s="2"/>
      <c r="E348" s="2">
        <f>SUM($B$2:B348)</f>
        <v>1516</v>
      </c>
      <c r="F348" s="2">
        <f>SUM($D$2:D348)</f>
        <v>7</v>
      </c>
      <c r="G348" s="2">
        <f>SUM($C$2:C348)</f>
        <v>1412</v>
      </c>
      <c r="H348" s="2">
        <f t="shared" si="5"/>
        <v>97</v>
      </c>
    </row>
    <row r="349" spans="1:8" x14ac:dyDescent="0.25">
      <c r="A349" s="1">
        <v>44197</v>
      </c>
      <c r="B349" s="2">
        <v>4</v>
      </c>
      <c r="C349" s="2">
        <v>8</v>
      </c>
      <c r="D349" s="2"/>
      <c r="E349" s="2">
        <f>SUM($B$2:B349)</f>
        <v>1520</v>
      </c>
      <c r="F349" s="2">
        <f>SUM($D$2:D349)</f>
        <v>7</v>
      </c>
      <c r="G349" s="2">
        <f>SUM($C$2:C349)</f>
        <v>1420</v>
      </c>
      <c r="H349" s="2">
        <f t="shared" si="5"/>
        <v>93</v>
      </c>
    </row>
    <row r="350" spans="1:8" x14ac:dyDescent="0.25">
      <c r="A350" s="1">
        <v>44198</v>
      </c>
      <c r="B350" s="2">
        <v>6</v>
      </c>
      <c r="C350" s="2">
        <v>4</v>
      </c>
      <c r="D350" s="2"/>
      <c r="E350" s="2">
        <f>SUM($B$2:B350)</f>
        <v>1526</v>
      </c>
      <c r="F350" s="2">
        <f>SUM($D$2:D350)</f>
        <v>7</v>
      </c>
      <c r="G350" s="2">
        <f>SUM($C$2:C350)</f>
        <v>1424</v>
      </c>
      <c r="H350" s="2">
        <f t="shared" si="5"/>
        <v>95</v>
      </c>
    </row>
    <row r="351" spans="1:8" x14ac:dyDescent="0.25">
      <c r="A351" s="1">
        <v>44199</v>
      </c>
      <c r="B351" s="2">
        <v>4</v>
      </c>
      <c r="C351" s="2">
        <v>5</v>
      </c>
      <c r="D351" s="2"/>
      <c r="E351" s="2">
        <f>SUM($B$2:B351)</f>
        <v>1530</v>
      </c>
      <c r="F351" s="2">
        <f>SUM($D$2:D351)</f>
        <v>7</v>
      </c>
      <c r="G351" s="2">
        <f>SUM($C$2:C351)</f>
        <v>1429</v>
      </c>
      <c r="H351" s="2">
        <f t="shared" si="5"/>
        <v>94</v>
      </c>
    </row>
    <row r="352" spans="1:8" x14ac:dyDescent="0.25">
      <c r="A352" s="1">
        <v>44200</v>
      </c>
      <c r="B352" s="2">
        <v>6</v>
      </c>
      <c r="C352" s="2"/>
      <c r="D352" s="2"/>
      <c r="E352" s="2">
        <f>SUM($B$2:B352)</f>
        <v>1536</v>
      </c>
      <c r="F352" s="2">
        <f>SUM($D$2:D352)</f>
        <v>7</v>
      </c>
      <c r="G352" s="2">
        <f>SUM($C$2:C352)</f>
        <v>1429</v>
      </c>
      <c r="H352" s="2">
        <f t="shared" si="5"/>
        <v>100</v>
      </c>
    </row>
    <row r="353" spans="1:8" x14ac:dyDescent="0.25">
      <c r="A353" s="1">
        <v>44201</v>
      </c>
      <c r="B353" s="2">
        <v>2</v>
      </c>
      <c r="C353" s="2">
        <v>8</v>
      </c>
      <c r="D353" s="2"/>
      <c r="E353" s="2">
        <f>SUM($B$2:B353)</f>
        <v>1538</v>
      </c>
      <c r="F353" s="2">
        <f>SUM($D$2:D353)</f>
        <v>7</v>
      </c>
      <c r="G353" s="2">
        <f>SUM($C$2:C353)</f>
        <v>1437</v>
      </c>
      <c r="H353" s="2">
        <f t="shared" si="5"/>
        <v>94</v>
      </c>
    </row>
    <row r="354" spans="1:8" x14ac:dyDescent="0.25">
      <c r="A354" s="1">
        <v>44202</v>
      </c>
      <c r="B354" s="2">
        <v>5</v>
      </c>
      <c r="C354" s="2">
        <v>2</v>
      </c>
      <c r="D354" s="2"/>
      <c r="E354" s="2">
        <f>SUM($B$2:B354)</f>
        <v>1543</v>
      </c>
      <c r="F354" s="2">
        <f>SUM($D$2:D354)</f>
        <v>7</v>
      </c>
      <c r="G354" s="2">
        <f>SUM($C$2:C354)</f>
        <v>1439</v>
      </c>
      <c r="H354" s="2">
        <f t="shared" si="5"/>
        <v>97</v>
      </c>
    </row>
    <row r="355" spans="1:8" x14ac:dyDescent="0.25">
      <c r="A355" s="1">
        <v>44203</v>
      </c>
      <c r="B355" s="2">
        <v>8</v>
      </c>
      <c r="C355" s="2">
        <v>3</v>
      </c>
      <c r="D355" s="2"/>
      <c r="E355" s="2">
        <f>SUM($B$2:B355)</f>
        <v>1551</v>
      </c>
      <c r="F355" s="2">
        <f>SUM($D$2:D355)</f>
        <v>7</v>
      </c>
      <c r="G355" s="2">
        <f>SUM($C$2:C355)</f>
        <v>1442</v>
      </c>
      <c r="H355" s="2">
        <f t="shared" si="5"/>
        <v>102</v>
      </c>
    </row>
    <row r="356" spans="1:8" x14ac:dyDescent="0.25">
      <c r="A356" s="1">
        <v>44204</v>
      </c>
      <c r="B356" s="2">
        <v>7</v>
      </c>
      <c r="C356" s="2">
        <v>4</v>
      </c>
      <c r="D356" s="2"/>
      <c r="E356" s="2">
        <f>SUM($B$2:B356)</f>
        <v>1558</v>
      </c>
      <c r="F356" s="2">
        <f>SUM($D$2:D356)</f>
        <v>7</v>
      </c>
      <c r="G356" s="2">
        <f>SUM($C$2:C356)</f>
        <v>1446</v>
      </c>
      <c r="H356" s="2">
        <f t="shared" si="5"/>
        <v>105</v>
      </c>
    </row>
    <row r="357" spans="1:8" x14ac:dyDescent="0.25">
      <c r="A357" s="1">
        <v>44205</v>
      </c>
      <c r="B357" s="2">
        <v>4</v>
      </c>
      <c r="C357" s="2">
        <v>3</v>
      </c>
      <c r="D357" s="2"/>
      <c r="E357" s="2">
        <f>SUM($B$2:B357)</f>
        <v>1562</v>
      </c>
      <c r="F357" s="2">
        <f>SUM($D$2:D357)</f>
        <v>7</v>
      </c>
      <c r="G357" s="2">
        <f>SUM($C$2:C357)</f>
        <v>1449</v>
      </c>
      <c r="H357" s="2">
        <f t="shared" si="5"/>
        <v>106</v>
      </c>
    </row>
    <row r="358" spans="1:8" x14ac:dyDescent="0.25">
      <c r="A358" s="1">
        <v>44206</v>
      </c>
      <c r="B358" s="2">
        <v>2</v>
      </c>
      <c r="C358" s="2">
        <v>8</v>
      </c>
      <c r="D358" s="2"/>
      <c r="E358" s="2">
        <f>SUM($B$2:B358)</f>
        <v>1564</v>
      </c>
      <c r="F358" s="2">
        <f>SUM($D$2:D358)</f>
        <v>7</v>
      </c>
      <c r="G358" s="2">
        <f>SUM($C$2:C358)</f>
        <v>1457</v>
      </c>
      <c r="H358" s="2">
        <f t="shared" si="5"/>
        <v>100</v>
      </c>
    </row>
    <row r="359" spans="1:8" x14ac:dyDescent="0.25">
      <c r="A359" s="1">
        <v>44207</v>
      </c>
      <c r="B359" s="2">
        <v>4</v>
      </c>
      <c r="C359" s="2">
        <v>14</v>
      </c>
      <c r="D359" s="2"/>
      <c r="E359" s="2">
        <f>SUM($B$2:B359)</f>
        <v>1568</v>
      </c>
      <c r="F359" s="2">
        <f>SUM($D$2:D359)</f>
        <v>7</v>
      </c>
      <c r="G359" s="2">
        <f>SUM($C$2:C359)</f>
        <v>1471</v>
      </c>
      <c r="H359" s="2">
        <f t="shared" si="5"/>
        <v>90</v>
      </c>
    </row>
    <row r="360" spans="1:8" x14ac:dyDescent="0.25">
      <c r="A360" s="1">
        <v>44208</v>
      </c>
      <c r="B360" s="2">
        <v>5</v>
      </c>
      <c r="C360" s="2">
        <v>6</v>
      </c>
      <c r="D360" s="2"/>
      <c r="E360" s="2">
        <f>SUM($B$2:B360)</f>
        <v>1573</v>
      </c>
      <c r="F360" s="2">
        <f>SUM($D$2:D360)</f>
        <v>7</v>
      </c>
      <c r="G360" s="2">
        <f>SUM($C$2:C360)</f>
        <v>1477</v>
      </c>
      <c r="H360" s="2">
        <f t="shared" si="5"/>
        <v>89</v>
      </c>
    </row>
    <row r="361" spans="1:8" x14ac:dyDescent="0.25">
      <c r="A361" s="1">
        <v>44209</v>
      </c>
      <c r="B361" s="2">
        <v>8</v>
      </c>
      <c r="C361" s="2">
        <v>4</v>
      </c>
      <c r="D361" s="2"/>
      <c r="E361" s="2">
        <f>SUM($B$2:B361)</f>
        <v>1581</v>
      </c>
      <c r="F361" s="2">
        <f>SUM($D$2:D361)</f>
        <v>7</v>
      </c>
      <c r="G361" s="2">
        <f>SUM($C$2:C361)</f>
        <v>1481</v>
      </c>
      <c r="H361" s="2">
        <f t="shared" si="5"/>
        <v>93</v>
      </c>
    </row>
    <row r="362" spans="1:8" x14ac:dyDescent="0.25">
      <c r="A362" s="1">
        <v>44210</v>
      </c>
      <c r="B362" s="2">
        <v>2</v>
      </c>
      <c r="C362" s="2">
        <v>8</v>
      </c>
      <c r="D362" s="2"/>
      <c r="E362" s="2">
        <f>SUM($B$2:B362)</f>
        <v>1583</v>
      </c>
      <c r="F362" s="2">
        <f>SUM($D$2:D362)</f>
        <v>7</v>
      </c>
      <c r="G362" s="2">
        <f>SUM($C$2:C362)</f>
        <v>1489</v>
      </c>
      <c r="H362" s="2">
        <f t="shared" si="5"/>
        <v>87</v>
      </c>
    </row>
    <row r="363" spans="1:8" x14ac:dyDescent="0.25">
      <c r="A363" s="1">
        <v>44211</v>
      </c>
      <c r="B363" s="2">
        <v>7</v>
      </c>
      <c r="C363" s="2">
        <v>2</v>
      </c>
      <c r="D363" s="2"/>
      <c r="E363" s="2">
        <f>SUM($B$2:B363)</f>
        <v>1590</v>
      </c>
      <c r="F363" s="2">
        <f>SUM($D$2:D363)</f>
        <v>7</v>
      </c>
      <c r="G363" s="2">
        <f>SUM($C$2:C363)</f>
        <v>1491</v>
      </c>
      <c r="H363" s="2">
        <f t="shared" si="5"/>
        <v>92</v>
      </c>
    </row>
    <row r="364" spans="1:8" x14ac:dyDescent="0.25">
      <c r="A364" s="1">
        <v>44212</v>
      </c>
      <c r="B364" s="2">
        <v>4</v>
      </c>
      <c r="C364" s="2">
        <v>8</v>
      </c>
      <c r="D364" s="2"/>
      <c r="E364" s="2">
        <f>SUM($B$2:B364)</f>
        <v>1594</v>
      </c>
      <c r="F364" s="2">
        <f>SUM($D$2:D364)</f>
        <v>7</v>
      </c>
      <c r="G364" s="2">
        <f>SUM($C$2:C364)</f>
        <v>1499</v>
      </c>
      <c r="H364" s="2">
        <f t="shared" si="5"/>
        <v>88</v>
      </c>
    </row>
    <row r="365" spans="1:8" x14ac:dyDescent="0.25">
      <c r="A365" s="1">
        <v>44213</v>
      </c>
      <c r="B365" s="2">
        <v>4</v>
      </c>
      <c r="C365" s="2">
        <v>6</v>
      </c>
      <c r="D365" s="2"/>
      <c r="E365" s="2">
        <f>SUM($B$2:B365)</f>
        <v>1598</v>
      </c>
      <c r="F365" s="2">
        <f>SUM($D$2:D365)</f>
        <v>7</v>
      </c>
      <c r="G365" s="2">
        <f>SUM($C$2:C365)</f>
        <v>1505</v>
      </c>
      <c r="H365" s="2">
        <f t="shared" si="5"/>
        <v>86</v>
      </c>
    </row>
    <row r="366" spans="1:8" x14ac:dyDescent="0.25">
      <c r="A366" s="1">
        <v>44214</v>
      </c>
      <c r="B366" s="2">
        <v>4</v>
      </c>
      <c r="C366" s="2">
        <v>4</v>
      </c>
      <c r="D366" s="2"/>
      <c r="E366" s="2">
        <f>SUM($B$2:B366)</f>
        <v>1602</v>
      </c>
      <c r="F366" s="2">
        <f>SUM($D$2:D366)</f>
        <v>7</v>
      </c>
      <c r="G366" s="2">
        <f>SUM($C$2:C366)</f>
        <v>1509</v>
      </c>
      <c r="H366" s="2">
        <f t="shared" si="5"/>
        <v>86</v>
      </c>
    </row>
    <row r="367" spans="1:8" x14ac:dyDescent="0.25">
      <c r="A367" s="1">
        <v>44215</v>
      </c>
      <c r="B367" s="2">
        <v>4</v>
      </c>
      <c r="C367" s="2">
        <v>3</v>
      </c>
      <c r="D367" s="2"/>
      <c r="E367" s="2">
        <f>SUM($B$2:B367)</f>
        <v>1606</v>
      </c>
      <c r="F367" s="2">
        <f>SUM($D$2:D367)</f>
        <v>7</v>
      </c>
      <c r="G367" s="2">
        <f>SUM($C$2:C367)</f>
        <v>1512</v>
      </c>
      <c r="H367" s="2">
        <f t="shared" si="5"/>
        <v>87</v>
      </c>
    </row>
    <row r="368" spans="1:8" x14ac:dyDescent="0.25">
      <c r="A368" s="1">
        <v>44216</v>
      </c>
      <c r="B368" s="2">
        <v>9</v>
      </c>
      <c r="C368" s="2">
        <v>1</v>
      </c>
      <c r="D368" s="2"/>
      <c r="E368" s="2">
        <f>SUM($B$2:B368)</f>
        <v>1615</v>
      </c>
      <c r="F368" s="2">
        <f>SUM($D$2:D368)</f>
        <v>7</v>
      </c>
      <c r="G368" s="2">
        <f>SUM($C$2:C368)</f>
        <v>1513</v>
      </c>
      <c r="H368" s="2">
        <f t="shared" si="5"/>
        <v>95</v>
      </c>
    </row>
    <row r="369" spans="1:9" x14ac:dyDescent="0.25">
      <c r="A369" s="1">
        <v>44217</v>
      </c>
      <c r="B369" s="2">
        <f>SUM(6,3)</f>
        <v>9</v>
      </c>
      <c r="C369" s="2">
        <v>4</v>
      </c>
      <c r="D369" s="2"/>
      <c r="E369" s="2">
        <f>SUM($B$2:B369)</f>
        <v>1624</v>
      </c>
      <c r="F369" s="2">
        <f>SUM($D$2:D369)</f>
        <v>7</v>
      </c>
      <c r="G369" s="2">
        <f>SUM($C$2:C369)</f>
        <v>1517</v>
      </c>
      <c r="H369" s="2">
        <f t="shared" si="5"/>
        <v>100</v>
      </c>
      <c r="I369" t="s">
        <v>115</v>
      </c>
    </row>
    <row r="370" spans="1:9" x14ac:dyDescent="0.25">
      <c r="A370" s="1">
        <v>44218</v>
      </c>
      <c r="B370" s="2">
        <f>SUM(3,8)</f>
        <v>11</v>
      </c>
      <c r="C370" s="2">
        <v>1</v>
      </c>
      <c r="D370" s="2"/>
      <c r="E370" s="2">
        <f>SUM($B$2:B370)</f>
        <v>1635</v>
      </c>
      <c r="F370" s="2">
        <f>SUM($D$2:D370)</f>
        <v>7</v>
      </c>
      <c r="G370" s="2">
        <f>SUM($C$2:C370)</f>
        <v>1518</v>
      </c>
      <c r="H370" s="2">
        <f t="shared" si="5"/>
        <v>110</v>
      </c>
    </row>
    <row r="371" spans="1:9" x14ac:dyDescent="0.25">
      <c r="A371" s="1">
        <v>44219</v>
      </c>
      <c r="B371" s="2">
        <f>SUM(3,3)</f>
        <v>6</v>
      </c>
      <c r="C371" s="2">
        <v>5</v>
      </c>
      <c r="D371" s="2"/>
      <c r="E371" s="2">
        <f>SUM($B$2:B371)</f>
        <v>1641</v>
      </c>
      <c r="F371" s="2">
        <f>SUM($D$2:D371)</f>
        <v>7</v>
      </c>
      <c r="G371" s="2">
        <f>SUM($C$2:C371)</f>
        <v>1523</v>
      </c>
      <c r="H371" s="2">
        <f t="shared" si="5"/>
        <v>111</v>
      </c>
      <c r="I371" s="3" t="s">
        <v>116</v>
      </c>
    </row>
    <row r="372" spans="1:9" x14ac:dyDescent="0.25">
      <c r="A372" s="1">
        <v>44220</v>
      </c>
      <c r="B372" s="2">
        <f>SUM(1,2)</f>
        <v>3</v>
      </c>
      <c r="C372" s="2">
        <v>9</v>
      </c>
      <c r="D372" s="2"/>
      <c r="E372" s="2">
        <f>SUM($B$2:B372)</f>
        <v>1644</v>
      </c>
      <c r="F372" s="2">
        <f>SUM($D$2:D372)</f>
        <v>7</v>
      </c>
      <c r="G372" s="2">
        <f>SUM($C$2:C372)</f>
        <v>1532</v>
      </c>
      <c r="H372" s="2">
        <f t="shared" si="5"/>
        <v>105</v>
      </c>
      <c r="I372" s="3" t="s">
        <v>117</v>
      </c>
    </row>
    <row r="373" spans="1:9" x14ac:dyDescent="0.25">
      <c r="A373" s="1">
        <v>44221</v>
      </c>
      <c r="B373" s="2">
        <f>SUM(2,8)</f>
        <v>10</v>
      </c>
      <c r="C373" s="2">
        <v>1</v>
      </c>
      <c r="D373" s="2"/>
      <c r="E373" s="2">
        <f>SUM($B$2:B373)</f>
        <v>1654</v>
      </c>
      <c r="F373" s="2">
        <f>SUM($D$2:D373)</f>
        <v>7</v>
      </c>
      <c r="G373" s="2">
        <f>SUM($C$2:C373)</f>
        <v>1533</v>
      </c>
      <c r="H373" s="2">
        <f t="shared" si="5"/>
        <v>114</v>
      </c>
      <c r="I373" s="3" t="s">
        <v>118</v>
      </c>
    </row>
    <row r="374" spans="1:9" x14ac:dyDescent="0.25">
      <c r="A374" s="1">
        <v>44222</v>
      </c>
      <c r="B374" s="2">
        <f>SUM(1,5)</f>
        <v>6</v>
      </c>
      <c r="C374" s="2">
        <v>14</v>
      </c>
      <c r="D374" s="2"/>
      <c r="E374" s="2">
        <f>SUM($B$2:B374)</f>
        <v>1660</v>
      </c>
      <c r="F374" s="2">
        <f>SUM($D$2:D374)</f>
        <v>7</v>
      </c>
      <c r="G374" s="2">
        <f>SUM($C$2:C374)</f>
        <v>1547</v>
      </c>
      <c r="H374" s="2">
        <f t="shared" si="5"/>
        <v>106</v>
      </c>
    </row>
    <row r="375" spans="1:9" x14ac:dyDescent="0.25">
      <c r="A375" s="1">
        <v>44223</v>
      </c>
      <c r="B375" s="2">
        <v>7</v>
      </c>
      <c r="C375" s="2">
        <v>3</v>
      </c>
      <c r="D375" s="2"/>
      <c r="E375" s="2">
        <f>SUM($B$2:B375)</f>
        <v>1667</v>
      </c>
      <c r="F375" s="2">
        <f>SUM($D$2:D375)</f>
        <v>7</v>
      </c>
      <c r="G375" s="2">
        <f>SUM($C$2:C375)</f>
        <v>1550</v>
      </c>
      <c r="H375" s="2">
        <f t="shared" si="5"/>
        <v>110</v>
      </c>
    </row>
    <row r="376" spans="1:9" x14ac:dyDescent="0.25">
      <c r="A376" s="1">
        <v>44224</v>
      </c>
      <c r="B376" s="2">
        <v>9</v>
      </c>
      <c r="C376" s="2">
        <v>5</v>
      </c>
      <c r="D376" s="2"/>
      <c r="E376" s="2">
        <f>SUM($B$2:B376)</f>
        <v>1676</v>
      </c>
      <c r="F376" s="2">
        <f>SUM($D$2:D376)</f>
        <v>7</v>
      </c>
      <c r="G376" s="2">
        <f>SUM($C$2:C376)</f>
        <v>1555</v>
      </c>
      <c r="H376" s="2">
        <f t="shared" si="5"/>
        <v>114</v>
      </c>
    </row>
    <row r="377" spans="1:9" x14ac:dyDescent="0.25">
      <c r="A377" s="1">
        <v>44225</v>
      </c>
      <c r="B377" s="2">
        <f>SUM(2,9)</f>
        <v>11</v>
      </c>
      <c r="C377" s="2">
        <v>4</v>
      </c>
      <c r="D377" s="2"/>
      <c r="E377" s="2">
        <f>SUM($B$2:B377)</f>
        <v>1687</v>
      </c>
      <c r="F377" s="2">
        <f>SUM($D$2:D377)</f>
        <v>7</v>
      </c>
      <c r="G377" s="2">
        <f>SUM($C$2:C377)</f>
        <v>1559</v>
      </c>
      <c r="H377" s="2">
        <f t="shared" si="5"/>
        <v>121</v>
      </c>
      <c r="I377" s="3" t="s">
        <v>119</v>
      </c>
    </row>
    <row r="378" spans="1:9" x14ac:dyDescent="0.25">
      <c r="A378" s="1">
        <v>44226</v>
      </c>
      <c r="B378" s="2">
        <v>7</v>
      </c>
      <c r="C378" s="2">
        <v>3</v>
      </c>
      <c r="D378" s="2"/>
      <c r="E378" s="2">
        <f>SUM($B$2:B378)</f>
        <v>1694</v>
      </c>
      <c r="F378" s="2">
        <f>SUM($D$2:D378)</f>
        <v>7</v>
      </c>
      <c r="G378" s="2">
        <f>SUM($C$2:C378)</f>
        <v>1562</v>
      </c>
      <c r="H378" s="2">
        <f t="shared" si="5"/>
        <v>125</v>
      </c>
    </row>
    <row r="379" spans="1:9" x14ac:dyDescent="0.25">
      <c r="A379" s="1">
        <v>44227</v>
      </c>
      <c r="B379" s="2">
        <v>4</v>
      </c>
      <c r="C379" s="2">
        <v>4</v>
      </c>
      <c r="D379" s="2"/>
      <c r="E379" s="2">
        <f>SUM($B$2:B379)</f>
        <v>1698</v>
      </c>
      <c r="F379" s="2">
        <f>SUM($D$2:D379)</f>
        <v>7</v>
      </c>
      <c r="G379" s="2">
        <f>SUM($C$2:C379)</f>
        <v>1566</v>
      </c>
      <c r="H379" s="2">
        <f t="shared" si="5"/>
        <v>125</v>
      </c>
    </row>
    <row r="380" spans="1:9" x14ac:dyDescent="0.25">
      <c r="A380" s="1">
        <v>44228</v>
      </c>
      <c r="B380" s="2">
        <v>7</v>
      </c>
      <c r="C380" s="2">
        <v>2</v>
      </c>
      <c r="D380" s="2"/>
      <c r="E380" s="2">
        <f>SUM($B$2:B380)</f>
        <v>1705</v>
      </c>
      <c r="F380" s="2">
        <f>SUM($D$2:D380)</f>
        <v>7</v>
      </c>
      <c r="G380" s="2">
        <f>SUM($C$2:C380)</f>
        <v>1568</v>
      </c>
      <c r="H380" s="2">
        <f t="shared" si="5"/>
        <v>130</v>
      </c>
    </row>
    <row r="381" spans="1:9" x14ac:dyDescent="0.25">
      <c r="A381" s="1">
        <v>44229</v>
      </c>
      <c r="B381" s="2">
        <v>4</v>
      </c>
      <c r="C381" s="2">
        <v>4</v>
      </c>
      <c r="D381" s="2"/>
      <c r="E381" s="2">
        <f>SUM($B$2:B381)</f>
        <v>1709</v>
      </c>
      <c r="F381" s="2">
        <f>SUM($D$2:D381)</f>
        <v>7</v>
      </c>
      <c r="G381" s="2">
        <f>SUM($C$2:C381)</f>
        <v>1572</v>
      </c>
      <c r="H381" s="2">
        <f t="shared" si="5"/>
        <v>130</v>
      </c>
      <c r="I381" s="3" t="s">
        <v>120</v>
      </c>
    </row>
    <row r="382" spans="1:9" x14ac:dyDescent="0.25">
      <c r="A382" s="1">
        <v>44230</v>
      </c>
      <c r="B382" s="2">
        <f>SUM(3,2)</f>
        <v>5</v>
      </c>
      <c r="C382" s="2">
        <v>10</v>
      </c>
      <c r="D382" s="2"/>
      <c r="E382" s="2">
        <f>SUM($B$2:B382)</f>
        <v>1714</v>
      </c>
      <c r="F382" s="2">
        <f>SUM($D$2:D382)</f>
        <v>7</v>
      </c>
      <c r="G382" s="2">
        <f>SUM($C$2:C382)</f>
        <v>1582</v>
      </c>
      <c r="H382" s="2">
        <f t="shared" si="5"/>
        <v>125</v>
      </c>
      <c r="I382" s="3" t="s">
        <v>121</v>
      </c>
    </row>
    <row r="383" spans="1:9" x14ac:dyDescent="0.25">
      <c r="A383" s="1">
        <v>44231</v>
      </c>
      <c r="B383" s="2">
        <f>SUM(1,9)</f>
        <v>10</v>
      </c>
      <c r="C383" s="2">
        <v>8</v>
      </c>
      <c r="D383" s="2"/>
      <c r="E383" s="2">
        <f>SUM($B$2:B383)</f>
        <v>1724</v>
      </c>
      <c r="F383" s="2">
        <f>SUM($D$2:D383)</f>
        <v>7</v>
      </c>
      <c r="G383" s="2">
        <f>SUM($C$2:C383)</f>
        <v>1590</v>
      </c>
      <c r="H383" s="2">
        <f t="shared" si="5"/>
        <v>127</v>
      </c>
      <c r="I383" s="3" t="s">
        <v>122</v>
      </c>
    </row>
    <row r="384" spans="1:9" x14ac:dyDescent="0.25">
      <c r="A384" s="1">
        <v>44232</v>
      </c>
      <c r="B384" s="2">
        <v>5</v>
      </c>
      <c r="C384" s="2">
        <v>2</v>
      </c>
      <c r="D384" s="2"/>
      <c r="E384" s="2">
        <f>SUM($B$2:B384)</f>
        <v>1729</v>
      </c>
      <c r="F384" s="2">
        <f>SUM($D$2:D384)</f>
        <v>7</v>
      </c>
      <c r="G384" s="2">
        <f>SUM($C$2:C384)</f>
        <v>1592</v>
      </c>
      <c r="H384" s="2">
        <f t="shared" si="5"/>
        <v>130</v>
      </c>
    </row>
    <row r="385" spans="1:8" x14ac:dyDescent="0.25">
      <c r="A385" s="1">
        <v>44233</v>
      </c>
      <c r="B385" s="2">
        <v>3</v>
      </c>
      <c r="C385" s="2">
        <v>5</v>
      </c>
      <c r="D385" s="2"/>
      <c r="E385" s="2">
        <f>SUM($B$2:B385)</f>
        <v>1732</v>
      </c>
      <c r="F385" s="2">
        <f>SUM($D$2:D385)</f>
        <v>7</v>
      </c>
      <c r="G385" s="2">
        <f>SUM($C$2:C385)</f>
        <v>1597</v>
      </c>
      <c r="H385" s="2">
        <f t="shared" si="5"/>
        <v>128</v>
      </c>
    </row>
    <row r="386" spans="1:8" x14ac:dyDescent="0.25">
      <c r="A386" s="1">
        <v>44234</v>
      </c>
      <c r="B386" s="2">
        <v>7</v>
      </c>
      <c r="C386" s="2">
        <v>10</v>
      </c>
      <c r="D386" s="2"/>
      <c r="E386" s="2">
        <f>SUM($B$2:B386)</f>
        <v>1739</v>
      </c>
      <c r="F386" s="2">
        <f>SUM($D$2:D386)</f>
        <v>7</v>
      </c>
      <c r="G386" s="2">
        <f>SUM($C$2:C386)</f>
        <v>1607</v>
      </c>
      <c r="H386" s="2">
        <f t="shared" ref="H386:H449" si="6">$E386-SUM($F386,$G386)</f>
        <v>125</v>
      </c>
    </row>
    <row r="387" spans="1:8" x14ac:dyDescent="0.25">
      <c r="A387" s="1">
        <v>44235</v>
      </c>
      <c r="B387" s="2">
        <v>2</v>
      </c>
      <c r="C387" s="2">
        <v>8</v>
      </c>
      <c r="D387" s="2"/>
      <c r="E387" s="2">
        <f>SUM($B$2:B387)</f>
        <v>1741</v>
      </c>
      <c r="F387" s="2">
        <f>SUM($D$2:D387)</f>
        <v>7</v>
      </c>
      <c r="G387" s="2">
        <f>SUM($C$2:C387)</f>
        <v>1615</v>
      </c>
      <c r="H387" s="2">
        <f t="shared" si="6"/>
        <v>119</v>
      </c>
    </row>
    <row r="388" spans="1:8" x14ac:dyDescent="0.25">
      <c r="A388" s="1">
        <v>44236</v>
      </c>
      <c r="B388" s="2">
        <v>6</v>
      </c>
      <c r="C388" s="2">
        <v>4</v>
      </c>
      <c r="D388" s="2"/>
      <c r="E388" s="2">
        <f>SUM($B$2:B388)</f>
        <v>1747</v>
      </c>
      <c r="F388" s="2">
        <f>SUM($D$2:D388)</f>
        <v>7</v>
      </c>
      <c r="G388" s="2">
        <f>SUM($C$2:C388)</f>
        <v>1619</v>
      </c>
      <c r="H388" s="2">
        <f t="shared" si="6"/>
        <v>121</v>
      </c>
    </row>
    <row r="389" spans="1:8" x14ac:dyDescent="0.25">
      <c r="A389" s="1">
        <v>44237</v>
      </c>
      <c r="B389" s="2"/>
      <c r="C389" s="2">
        <v>7</v>
      </c>
      <c r="D389" s="2"/>
      <c r="E389" s="2">
        <f>SUM($B$2:B389)</f>
        <v>1747</v>
      </c>
      <c r="F389" s="2">
        <f>SUM($D$2:D389)</f>
        <v>7</v>
      </c>
      <c r="G389" s="2">
        <f>SUM($C$2:C389)</f>
        <v>1626</v>
      </c>
      <c r="H389" s="2">
        <f t="shared" si="6"/>
        <v>114</v>
      </c>
    </row>
    <row r="390" spans="1:8" x14ac:dyDescent="0.25">
      <c r="A390" s="1">
        <v>44238</v>
      </c>
      <c r="B390" s="2">
        <v>7</v>
      </c>
      <c r="C390" s="2">
        <v>7</v>
      </c>
      <c r="D390" s="2"/>
      <c r="E390" s="2">
        <f>SUM($B$2:B390)</f>
        <v>1754</v>
      </c>
      <c r="F390" s="2">
        <f>SUM($D$2:D390)</f>
        <v>7</v>
      </c>
      <c r="G390" s="2">
        <f>SUM($C$2:C390)</f>
        <v>1633</v>
      </c>
      <c r="H390" s="2">
        <f t="shared" si="6"/>
        <v>114</v>
      </c>
    </row>
    <row r="391" spans="1:8" x14ac:dyDescent="0.25">
      <c r="A391" s="1">
        <v>44239</v>
      </c>
      <c r="B391" s="2">
        <v>3</v>
      </c>
      <c r="C391" s="2">
        <v>6</v>
      </c>
      <c r="D391" s="2"/>
      <c r="E391" s="2">
        <f>SUM($B$2:B391)</f>
        <v>1757</v>
      </c>
      <c r="F391" s="2">
        <f>SUM($D$2:D391)</f>
        <v>7</v>
      </c>
      <c r="G391" s="2">
        <f>SUM($C$2:C391)</f>
        <v>1639</v>
      </c>
      <c r="H391" s="2">
        <f t="shared" si="6"/>
        <v>111</v>
      </c>
    </row>
    <row r="392" spans="1:8" x14ac:dyDescent="0.25">
      <c r="A392" s="1">
        <v>44240</v>
      </c>
      <c r="B392" s="2">
        <v>2</v>
      </c>
      <c r="C392" s="2">
        <v>4</v>
      </c>
      <c r="D392" s="2"/>
      <c r="E392" s="2">
        <f>SUM($B$2:B392)</f>
        <v>1759</v>
      </c>
      <c r="F392" s="2">
        <f>SUM($D$2:D392)</f>
        <v>7</v>
      </c>
      <c r="G392" s="2">
        <f>SUM($C$2:C392)</f>
        <v>1643</v>
      </c>
      <c r="H392" s="2">
        <f t="shared" si="6"/>
        <v>109</v>
      </c>
    </row>
    <row r="393" spans="1:8" x14ac:dyDescent="0.25">
      <c r="A393" s="1">
        <v>44241</v>
      </c>
      <c r="B393" s="2">
        <v>1</v>
      </c>
      <c r="C393" s="2">
        <v>7</v>
      </c>
      <c r="D393" s="2"/>
      <c r="E393" s="2">
        <f>SUM($B$2:B393)</f>
        <v>1760</v>
      </c>
      <c r="F393" s="2">
        <f>SUM($D$2:D393)</f>
        <v>7</v>
      </c>
      <c r="G393" s="2">
        <f>SUM($C$2:C393)</f>
        <v>1650</v>
      </c>
      <c r="H393" s="2">
        <f t="shared" si="6"/>
        <v>103</v>
      </c>
    </row>
    <row r="394" spans="1:8" x14ac:dyDescent="0.25">
      <c r="A394" s="1">
        <v>44242</v>
      </c>
      <c r="B394" s="2">
        <v>5</v>
      </c>
      <c r="C394" s="2">
        <v>12</v>
      </c>
      <c r="D394" s="2"/>
      <c r="E394" s="2">
        <f>SUM($B$2:B394)</f>
        <v>1765</v>
      </c>
      <c r="F394" s="2">
        <f>SUM($D$2:D394)</f>
        <v>7</v>
      </c>
      <c r="G394" s="2">
        <f>SUM($C$2:C394)</f>
        <v>1662</v>
      </c>
      <c r="H394" s="2">
        <f t="shared" si="6"/>
        <v>96</v>
      </c>
    </row>
    <row r="395" spans="1:8" x14ac:dyDescent="0.25">
      <c r="A395" s="1">
        <v>44243</v>
      </c>
      <c r="B395" s="2"/>
      <c r="C395" s="2">
        <v>8</v>
      </c>
      <c r="D395" s="2"/>
      <c r="E395" s="2">
        <f>SUM($B$2:B395)</f>
        <v>1765</v>
      </c>
      <c r="F395" s="2">
        <f>SUM($D$2:D395)</f>
        <v>7</v>
      </c>
      <c r="G395" s="2">
        <f>SUM($C$2:C395)</f>
        <v>1670</v>
      </c>
      <c r="H395" s="2">
        <f t="shared" si="6"/>
        <v>88</v>
      </c>
    </row>
    <row r="396" spans="1:8" x14ac:dyDescent="0.25">
      <c r="A396" s="1">
        <v>44244</v>
      </c>
      <c r="B396" s="2">
        <v>4</v>
      </c>
      <c r="C396" s="2">
        <v>6</v>
      </c>
      <c r="D396" s="2"/>
      <c r="E396" s="2">
        <f>SUM($B$2:B396)</f>
        <v>1769</v>
      </c>
      <c r="F396" s="2">
        <f>SUM($D$2:D396)</f>
        <v>7</v>
      </c>
      <c r="G396" s="2">
        <f>SUM($C$2:C396)</f>
        <v>1676</v>
      </c>
      <c r="H396" s="2">
        <f t="shared" si="6"/>
        <v>86</v>
      </c>
    </row>
    <row r="397" spans="1:8" x14ac:dyDescent="0.25">
      <c r="A397" s="1">
        <v>44245</v>
      </c>
      <c r="B397" s="2">
        <v>7</v>
      </c>
      <c r="C397" s="2">
        <v>6</v>
      </c>
      <c r="D397" s="2"/>
      <c r="E397" s="2">
        <f>SUM($B$2:B397)</f>
        <v>1776</v>
      </c>
      <c r="F397" s="2">
        <f>SUM($D$2:D397)</f>
        <v>7</v>
      </c>
      <c r="G397" s="2">
        <f>SUM($C$2:C397)</f>
        <v>1682</v>
      </c>
      <c r="H397" s="2">
        <f t="shared" si="6"/>
        <v>87</v>
      </c>
    </row>
    <row r="398" spans="1:8" x14ac:dyDescent="0.25">
      <c r="A398" s="1">
        <v>44246</v>
      </c>
      <c r="B398" s="2">
        <v>2</v>
      </c>
      <c r="C398" s="2">
        <v>4</v>
      </c>
      <c r="D398" s="2"/>
      <c r="E398" s="2">
        <f>SUM($B$2:B398)</f>
        <v>1778</v>
      </c>
      <c r="F398" s="2">
        <f>SUM($D$2:D398)</f>
        <v>7</v>
      </c>
      <c r="G398" s="2">
        <f>SUM($C$2:C398)</f>
        <v>1686</v>
      </c>
      <c r="H398" s="2">
        <f t="shared" si="6"/>
        <v>85</v>
      </c>
    </row>
    <row r="399" spans="1:8" x14ac:dyDescent="0.25">
      <c r="A399" s="1">
        <v>44247</v>
      </c>
      <c r="B399" s="2">
        <v>3</v>
      </c>
      <c r="C399" s="2">
        <v>3</v>
      </c>
      <c r="D399" s="2"/>
      <c r="E399" s="2">
        <f>SUM($B$2:B399)</f>
        <v>1781</v>
      </c>
      <c r="F399" s="2">
        <f>SUM($D$2:D399)</f>
        <v>7</v>
      </c>
      <c r="G399" s="2">
        <f>SUM($C$2:C399)</f>
        <v>1689</v>
      </c>
      <c r="H399" s="2">
        <f t="shared" si="6"/>
        <v>85</v>
      </c>
    </row>
    <row r="400" spans="1:8" x14ac:dyDescent="0.25">
      <c r="A400" s="1">
        <v>44248</v>
      </c>
      <c r="B400" s="2">
        <v>2</v>
      </c>
      <c r="C400" s="2">
        <v>15</v>
      </c>
      <c r="D400" s="2"/>
      <c r="E400" s="2">
        <f>SUM($B$2:B400)</f>
        <v>1783</v>
      </c>
      <c r="F400" s="2">
        <f>SUM($D$2:D400)</f>
        <v>7</v>
      </c>
      <c r="G400" s="2">
        <f>SUM($C$2:C400)</f>
        <v>1704</v>
      </c>
      <c r="H400" s="2">
        <f t="shared" si="6"/>
        <v>72</v>
      </c>
    </row>
    <row r="401" spans="1:8" x14ac:dyDescent="0.25">
      <c r="A401" s="1">
        <v>44249</v>
      </c>
      <c r="B401" s="2"/>
      <c r="C401" s="2">
        <v>6</v>
      </c>
      <c r="D401" s="2"/>
      <c r="E401" s="2">
        <f>SUM($B$2:B401)</f>
        <v>1783</v>
      </c>
      <c r="F401" s="2">
        <f>SUM($D$2:D401)</f>
        <v>7</v>
      </c>
      <c r="G401" s="2">
        <f>SUM($C$2:C401)</f>
        <v>1710</v>
      </c>
      <c r="H401" s="2">
        <f t="shared" si="6"/>
        <v>66</v>
      </c>
    </row>
    <row r="402" spans="1:8" x14ac:dyDescent="0.25">
      <c r="A402" s="1">
        <v>44250</v>
      </c>
      <c r="B402" s="2">
        <v>3</v>
      </c>
      <c r="C402" s="2">
        <v>3</v>
      </c>
      <c r="D402" s="2"/>
      <c r="E402" s="2">
        <f>SUM($B$2:B402)</f>
        <v>1786</v>
      </c>
      <c r="F402" s="2">
        <f>SUM($D$2:D402)</f>
        <v>7</v>
      </c>
      <c r="G402" s="2">
        <f>SUM($C$2:C402)</f>
        <v>1713</v>
      </c>
      <c r="H402" s="2">
        <f t="shared" si="6"/>
        <v>66</v>
      </c>
    </row>
    <row r="403" spans="1:8" x14ac:dyDescent="0.25">
      <c r="A403" s="1">
        <v>44251</v>
      </c>
      <c r="B403" s="2">
        <v>3</v>
      </c>
      <c r="C403" s="2">
        <v>4</v>
      </c>
      <c r="D403" s="2"/>
      <c r="E403" s="2">
        <f>SUM($B$2:B403)</f>
        <v>1789</v>
      </c>
      <c r="F403" s="2">
        <f>SUM($D$2:D403)</f>
        <v>7</v>
      </c>
      <c r="G403" s="2">
        <f>SUM($C$2:C403)</f>
        <v>1717</v>
      </c>
      <c r="H403" s="2">
        <f t="shared" si="6"/>
        <v>65</v>
      </c>
    </row>
    <row r="404" spans="1:8" x14ac:dyDescent="0.25">
      <c r="A404" s="1">
        <v>44252</v>
      </c>
      <c r="B404" s="2">
        <v>4</v>
      </c>
      <c r="C404" s="2">
        <v>10</v>
      </c>
      <c r="D404" s="2"/>
      <c r="E404" s="2">
        <f>SUM($B$2:B404)</f>
        <v>1793</v>
      </c>
      <c r="F404" s="2">
        <f>SUM($D$2:D404)</f>
        <v>7</v>
      </c>
      <c r="G404" s="2">
        <f>SUM($C$2:C404)</f>
        <v>1727</v>
      </c>
      <c r="H404" s="2">
        <f t="shared" si="6"/>
        <v>59</v>
      </c>
    </row>
    <row r="405" spans="1:8" x14ac:dyDescent="0.25">
      <c r="A405" s="1">
        <v>44253</v>
      </c>
      <c r="B405" s="2">
        <v>1</v>
      </c>
      <c r="C405" s="2">
        <v>7</v>
      </c>
      <c r="D405" s="2"/>
      <c r="E405" s="2">
        <f>SUM($B$2:B405)</f>
        <v>1794</v>
      </c>
      <c r="F405" s="2">
        <f>SUM($D$2:D405)</f>
        <v>7</v>
      </c>
      <c r="G405" s="2">
        <f>SUM($C$2:C405)</f>
        <v>1734</v>
      </c>
      <c r="H405" s="2">
        <f t="shared" si="6"/>
        <v>53</v>
      </c>
    </row>
    <row r="406" spans="1:8" x14ac:dyDescent="0.25">
      <c r="A406" s="1">
        <v>44254</v>
      </c>
      <c r="B406" s="2"/>
      <c r="C406" s="2">
        <v>4</v>
      </c>
      <c r="D406" s="2"/>
      <c r="E406" s="2">
        <f>SUM($B$2:B406)</f>
        <v>1794</v>
      </c>
      <c r="F406" s="2">
        <f>SUM($D$2:D406)</f>
        <v>7</v>
      </c>
      <c r="G406" s="2">
        <f>SUM($C$2:C406)</f>
        <v>1738</v>
      </c>
      <c r="H406" s="2">
        <f t="shared" si="6"/>
        <v>49</v>
      </c>
    </row>
    <row r="407" spans="1:8" x14ac:dyDescent="0.25">
      <c r="A407" s="1">
        <v>44255</v>
      </c>
      <c r="B407" s="2">
        <v>2</v>
      </c>
      <c r="C407" s="2">
        <v>6</v>
      </c>
      <c r="D407" s="2"/>
      <c r="E407" s="2">
        <f>SUM($B$2:B407)</f>
        <v>1796</v>
      </c>
      <c r="F407" s="2">
        <f>SUM($D$2:D407)</f>
        <v>7</v>
      </c>
      <c r="G407" s="2">
        <f>SUM($C$2:C407)</f>
        <v>1744</v>
      </c>
      <c r="H407" s="2">
        <f t="shared" si="6"/>
        <v>45</v>
      </c>
    </row>
    <row r="408" spans="1:8" x14ac:dyDescent="0.25">
      <c r="A408" s="1">
        <v>44256</v>
      </c>
      <c r="B408" s="2">
        <v>1</v>
      </c>
      <c r="C408" s="2">
        <v>5</v>
      </c>
      <c r="D408" s="2"/>
      <c r="E408" s="2">
        <f>SUM($B$2:B408)</f>
        <v>1797</v>
      </c>
      <c r="F408" s="2">
        <f>SUM($D$2:D408)</f>
        <v>7</v>
      </c>
      <c r="G408" s="2">
        <f>SUM($C$2:C408)</f>
        <v>1749</v>
      </c>
      <c r="H408" s="2">
        <f t="shared" si="6"/>
        <v>41</v>
      </c>
    </row>
    <row r="409" spans="1:8" x14ac:dyDescent="0.25">
      <c r="A409" s="1">
        <v>44257</v>
      </c>
      <c r="B409" s="2"/>
      <c r="C409" s="2">
        <v>8</v>
      </c>
      <c r="D409" s="2"/>
      <c r="E409" s="2">
        <f>SUM($B$2:B409)</f>
        <v>1797</v>
      </c>
      <c r="F409" s="2">
        <f>SUM($D$2:D409)</f>
        <v>7</v>
      </c>
      <c r="G409" s="2">
        <f>SUM($C$2:C409)</f>
        <v>1757</v>
      </c>
      <c r="H409" s="2">
        <f t="shared" si="6"/>
        <v>33</v>
      </c>
    </row>
    <row r="410" spans="1:8" x14ac:dyDescent="0.25">
      <c r="A410" s="1">
        <v>44258</v>
      </c>
      <c r="B410" s="2">
        <v>5</v>
      </c>
      <c r="C410" s="2">
        <v>4</v>
      </c>
      <c r="D410" s="2"/>
      <c r="E410" s="2">
        <f>SUM($B$2:B410)</f>
        <v>1802</v>
      </c>
      <c r="F410" s="2">
        <f>SUM($D$2:D410)</f>
        <v>7</v>
      </c>
      <c r="G410" s="2">
        <f>SUM($C$2:C410)</f>
        <v>1761</v>
      </c>
      <c r="H410" s="2">
        <f t="shared" si="6"/>
        <v>34</v>
      </c>
    </row>
    <row r="411" spans="1:8" x14ac:dyDescent="0.25">
      <c r="A411" s="1">
        <v>44259</v>
      </c>
      <c r="B411" s="2">
        <v>6</v>
      </c>
      <c r="C411" s="2">
        <v>2</v>
      </c>
      <c r="D411" s="2"/>
      <c r="E411" s="2">
        <f>SUM($B$2:B411)</f>
        <v>1808</v>
      </c>
      <c r="F411" s="2">
        <f>SUM($D$2:D411)</f>
        <v>7</v>
      </c>
      <c r="G411" s="2">
        <f>SUM($C$2:C411)</f>
        <v>1763</v>
      </c>
      <c r="H411" s="2">
        <f t="shared" si="6"/>
        <v>38</v>
      </c>
    </row>
    <row r="412" spans="1:8" x14ac:dyDescent="0.25">
      <c r="A412" s="1">
        <v>44260</v>
      </c>
      <c r="B412" s="2">
        <v>1</v>
      </c>
      <c r="C412" s="2">
        <v>4</v>
      </c>
      <c r="D412" s="2"/>
      <c r="E412" s="2">
        <f>SUM($B$2:B412)</f>
        <v>1809</v>
      </c>
      <c r="F412" s="2">
        <f>SUM($D$2:D412)</f>
        <v>7</v>
      </c>
      <c r="G412" s="2">
        <f>SUM($C$2:C412)</f>
        <v>1767</v>
      </c>
      <c r="H412" s="2">
        <f t="shared" si="6"/>
        <v>35</v>
      </c>
    </row>
    <row r="413" spans="1:8" x14ac:dyDescent="0.25">
      <c r="A413" s="1">
        <v>44261</v>
      </c>
      <c r="B413" s="2">
        <v>2</v>
      </c>
      <c r="C413" s="2">
        <v>1</v>
      </c>
      <c r="D413" s="2"/>
      <c r="E413" s="2">
        <f>SUM($B$2:B413)</f>
        <v>1811</v>
      </c>
      <c r="F413" s="2">
        <f>SUM($D$2:D413)</f>
        <v>7</v>
      </c>
      <c r="G413" s="2">
        <f>SUM($C$2:C413)</f>
        <v>1768</v>
      </c>
      <c r="H413" s="2">
        <f t="shared" si="6"/>
        <v>36</v>
      </c>
    </row>
    <row r="414" spans="1:8" x14ac:dyDescent="0.25">
      <c r="A414" s="1">
        <v>44262</v>
      </c>
      <c r="B414" s="2">
        <v>5</v>
      </c>
      <c r="C414" s="2">
        <v>5</v>
      </c>
      <c r="D414" s="2"/>
      <c r="E414" s="2">
        <f>SUM($B$2:B414)</f>
        <v>1816</v>
      </c>
      <c r="F414" s="2">
        <f>SUM($D$2:D414)</f>
        <v>7</v>
      </c>
      <c r="G414" s="2">
        <f>SUM($C$2:C414)</f>
        <v>1773</v>
      </c>
      <c r="H414" s="2">
        <f t="shared" si="6"/>
        <v>36</v>
      </c>
    </row>
    <row r="415" spans="1:8" x14ac:dyDescent="0.25">
      <c r="A415" s="1">
        <v>44263</v>
      </c>
      <c r="B415" s="2">
        <v>2</v>
      </c>
      <c r="C415" s="2">
        <v>3</v>
      </c>
      <c r="D415" s="2"/>
      <c r="E415" s="2">
        <f>SUM($B$2:B415)</f>
        <v>1818</v>
      </c>
      <c r="F415" s="2">
        <f>SUM($D$2:D415)</f>
        <v>7</v>
      </c>
      <c r="G415" s="2">
        <f>SUM($C$2:C415)</f>
        <v>1776</v>
      </c>
      <c r="H415" s="2">
        <f t="shared" si="6"/>
        <v>35</v>
      </c>
    </row>
    <row r="416" spans="1:8" x14ac:dyDescent="0.25">
      <c r="A416" s="1">
        <v>44264</v>
      </c>
      <c r="B416" s="2">
        <v>2</v>
      </c>
      <c r="C416" s="2">
        <v>1</v>
      </c>
      <c r="D416" s="2"/>
      <c r="E416" s="2">
        <f>SUM($B$2:B416)</f>
        <v>1820</v>
      </c>
      <c r="F416" s="2">
        <f>SUM($D$2:D416)</f>
        <v>7</v>
      </c>
      <c r="G416" s="2">
        <f>SUM($C$2:C416)</f>
        <v>1777</v>
      </c>
      <c r="H416" s="2">
        <f t="shared" si="6"/>
        <v>36</v>
      </c>
    </row>
    <row r="417" spans="1:8" x14ac:dyDescent="0.25">
      <c r="A417" s="1">
        <v>44265</v>
      </c>
      <c r="B417" s="2">
        <v>5</v>
      </c>
      <c r="C417" s="2">
        <v>3</v>
      </c>
      <c r="D417" s="2"/>
      <c r="E417" s="2">
        <f>SUM($B$2:B417)</f>
        <v>1825</v>
      </c>
      <c r="F417" s="2">
        <f>SUM($D$2:D417)</f>
        <v>7</v>
      </c>
      <c r="G417" s="2">
        <f>SUM($C$2:C417)</f>
        <v>1780</v>
      </c>
      <c r="H417" s="2">
        <f t="shared" si="6"/>
        <v>38</v>
      </c>
    </row>
    <row r="418" spans="1:8" x14ac:dyDescent="0.25">
      <c r="A418" s="1">
        <v>44266</v>
      </c>
      <c r="B418" s="2">
        <v>3</v>
      </c>
      <c r="C418" s="2">
        <v>1</v>
      </c>
      <c r="D418" s="2"/>
      <c r="E418" s="2">
        <f>SUM($B$2:B418)</f>
        <v>1828</v>
      </c>
      <c r="F418" s="2">
        <f>SUM($D$2:D418)</f>
        <v>7</v>
      </c>
      <c r="G418" s="2">
        <f>SUM($C$2:C418)</f>
        <v>1781</v>
      </c>
      <c r="H418" s="2">
        <f t="shared" si="6"/>
        <v>40</v>
      </c>
    </row>
    <row r="419" spans="1:8" x14ac:dyDescent="0.25">
      <c r="A419" s="1">
        <v>44267</v>
      </c>
      <c r="B419" s="2">
        <v>2</v>
      </c>
      <c r="C419" s="2">
        <v>1</v>
      </c>
      <c r="D419" s="2"/>
      <c r="E419" s="2">
        <f>SUM($B$2:B419)</f>
        <v>1830</v>
      </c>
      <c r="F419" s="2">
        <f>SUM($D$2:D419)</f>
        <v>7</v>
      </c>
      <c r="G419" s="2">
        <f>SUM($C$2:C419)</f>
        <v>1782</v>
      </c>
      <c r="H419" s="2">
        <f t="shared" si="6"/>
        <v>41</v>
      </c>
    </row>
    <row r="420" spans="1:8" x14ac:dyDescent="0.25">
      <c r="A420" s="1">
        <v>44268</v>
      </c>
      <c r="B420" s="2">
        <v>4</v>
      </c>
      <c r="C420" s="2">
        <v>4</v>
      </c>
      <c r="D420" s="2"/>
      <c r="E420" s="2">
        <f>SUM($B$2:B420)</f>
        <v>1834</v>
      </c>
      <c r="F420" s="2">
        <f>SUM($D$2:D420)</f>
        <v>7</v>
      </c>
      <c r="G420" s="2">
        <f>SUM($C$2:C420)</f>
        <v>1786</v>
      </c>
      <c r="H420" s="2">
        <f t="shared" si="6"/>
        <v>41</v>
      </c>
    </row>
    <row r="421" spans="1:8" x14ac:dyDescent="0.25">
      <c r="A421" s="1">
        <v>44269</v>
      </c>
      <c r="B421" s="2">
        <v>1</v>
      </c>
      <c r="C421" s="2">
        <v>2</v>
      </c>
      <c r="D421" s="2"/>
      <c r="E421" s="2">
        <f>SUM($B$2:B421)</f>
        <v>1835</v>
      </c>
      <c r="F421" s="2">
        <f>SUM($D$2:D421)</f>
        <v>7</v>
      </c>
      <c r="G421" s="2">
        <f>SUM($C$2:C421)</f>
        <v>1788</v>
      </c>
      <c r="H421" s="2">
        <f t="shared" si="6"/>
        <v>40</v>
      </c>
    </row>
    <row r="422" spans="1:8" x14ac:dyDescent="0.25">
      <c r="A422" s="1">
        <v>44270</v>
      </c>
      <c r="B422" s="2">
        <v>5</v>
      </c>
      <c r="C422" s="2">
        <v>3</v>
      </c>
      <c r="D422" s="2"/>
      <c r="E422" s="2">
        <f>SUM($B$2:B422)</f>
        <v>1840</v>
      </c>
      <c r="F422" s="2">
        <f>SUM($D$2:D422)</f>
        <v>7</v>
      </c>
      <c r="G422" s="2">
        <f>SUM($C$2:C422)</f>
        <v>1791</v>
      </c>
      <c r="H422" s="2">
        <f t="shared" si="6"/>
        <v>42</v>
      </c>
    </row>
    <row r="423" spans="1:8" x14ac:dyDescent="0.25">
      <c r="A423" s="1">
        <v>44271</v>
      </c>
      <c r="B423" s="2">
        <v>1</v>
      </c>
      <c r="C423" s="2">
        <v>4</v>
      </c>
      <c r="D423" s="2"/>
      <c r="E423" s="2">
        <f>SUM($B$2:B423)</f>
        <v>1841</v>
      </c>
      <c r="F423" s="2">
        <f>SUM($D$2:D423)</f>
        <v>7</v>
      </c>
      <c r="G423" s="2">
        <f>SUM($C$2:C423)</f>
        <v>1795</v>
      </c>
      <c r="H423" s="2">
        <f t="shared" si="6"/>
        <v>39</v>
      </c>
    </row>
    <row r="424" spans="1:8" x14ac:dyDescent="0.25">
      <c r="A424" s="1">
        <v>44272</v>
      </c>
      <c r="B424" s="2">
        <v>2</v>
      </c>
      <c r="C424" s="2">
        <v>5</v>
      </c>
      <c r="D424" s="2"/>
      <c r="E424" s="2">
        <f>SUM($B$2:B424)</f>
        <v>1843</v>
      </c>
      <c r="F424" s="2">
        <f>SUM($D$2:D424)</f>
        <v>7</v>
      </c>
      <c r="G424" s="2">
        <f>SUM($C$2:C424)</f>
        <v>1800</v>
      </c>
      <c r="H424" s="2">
        <f t="shared" si="6"/>
        <v>36</v>
      </c>
    </row>
    <row r="425" spans="1:8" x14ac:dyDescent="0.25">
      <c r="A425" s="1">
        <v>44273</v>
      </c>
      <c r="B425" s="2">
        <v>5</v>
      </c>
      <c r="C425" s="2">
        <v>1</v>
      </c>
      <c r="D425" s="2"/>
      <c r="E425" s="2">
        <f>SUM($B$2:B425)</f>
        <v>1848</v>
      </c>
      <c r="F425" s="2">
        <f>SUM($D$2:D425)</f>
        <v>7</v>
      </c>
      <c r="G425" s="2">
        <f>SUM($C$2:C425)</f>
        <v>1801</v>
      </c>
      <c r="H425" s="2">
        <f t="shared" si="6"/>
        <v>40</v>
      </c>
    </row>
    <row r="426" spans="1:8" x14ac:dyDescent="0.25">
      <c r="A426" s="1">
        <v>44274</v>
      </c>
      <c r="B426" s="2"/>
      <c r="C426" s="2"/>
      <c r="D426" s="2"/>
      <c r="E426" s="2">
        <f>SUM($B$2:B426)</f>
        <v>1848</v>
      </c>
      <c r="F426" s="2">
        <f>SUM($D$2:D426)</f>
        <v>7</v>
      </c>
      <c r="G426" s="2">
        <f>SUM($C$2:C426)</f>
        <v>1801</v>
      </c>
      <c r="H426" s="2">
        <f t="shared" si="6"/>
        <v>40</v>
      </c>
    </row>
    <row r="427" spans="1:8" x14ac:dyDescent="0.25">
      <c r="A427" s="1">
        <v>44275</v>
      </c>
      <c r="B427" s="2">
        <v>4</v>
      </c>
      <c r="C427" s="2">
        <v>4</v>
      </c>
      <c r="D427" s="2"/>
      <c r="E427" s="2">
        <f>SUM($B$2:B427)</f>
        <v>1852</v>
      </c>
      <c r="F427" s="2">
        <f>SUM($D$2:D427)</f>
        <v>7</v>
      </c>
      <c r="G427" s="2">
        <f>SUM($C$2:C427)</f>
        <v>1805</v>
      </c>
      <c r="H427" s="2">
        <f t="shared" si="6"/>
        <v>40</v>
      </c>
    </row>
    <row r="428" spans="1:8" x14ac:dyDescent="0.25">
      <c r="A428" s="1">
        <v>44276</v>
      </c>
      <c r="B428" s="2">
        <v>3</v>
      </c>
      <c r="C428" s="2">
        <v>3</v>
      </c>
      <c r="D428" s="2"/>
      <c r="E428" s="2">
        <f>SUM($B$2:B428)</f>
        <v>1855</v>
      </c>
      <c r="F428" s="2">
        <f>SUM($D$2:D428)</f>
        <v>7</v>
      </c>
      <c r="G428" s="2">
        <f>SUM($C$2:C428)</f>
        <v>1808</v>
      </c>
      <c r="H428" s="2">
        <f t="shared" si="6"/>
        <v>40</v>
      </c>
    </row>
    <row r="429" spans="1:8" x14ac:dyDescent="0.25">
      <c r="A429" s="1">
        <v>44277</v>
      </c>
      <c r="B429" s="2">
        <v>1</v>
      </c>
      <c r="C429" s="2">
        <v>4</v>
      </c>
      <c r="D429" s="2"/>
      <c r="E429" s="2">
        <f>SUM($B$2:B429)</f>
        <v>1856</v>
      </c>
      <c r="F429" s="2">
        <f>SUM($D$2:D429)</f>
        <v>7</v>
      </c>
      <c r="G429" s="2">
        <f>SUM($C$2:C429)</f>
        <v>1812</v>
      </c>
      <c r="H429" s="2">
        <f t="shared" si="6"/>
        <v>37</v>
      </c>
    </row>
    <row r="430" spans="1:8" x14ac:dyDescent="0.25">
      <c r="A430" s="1">
        <v>44278</v>
      </c>
      <c r="B430" s="2">
        <v>3</v>
      </c>
      <c r="C430" s="2">
        <v>4</v>
      </c>
      <c r="D430" s="2"/>
      <c r="E430" s="2">
        <f>SUM($B$2:B430)</f>
        <v>1859</v>
      </c>
      <c r="F430" s="2">
        <f>SUM($D$2:D430)</f>
        <v>7</v>
      </c>
      <c r="G430" s="2">
        <f>SUM($C$2:C430)</f>
        <v>1816</v>
      </c>
      <c r="H430" s="2">
        <f t="shared" si="6"/>
        <v>36</v>
      </c>
    </row>
    <row r="431" spans="1:8" x14ac:dyDescent="0.25">
      <c r="A431" s="1">
        <v>44279</v>
      </c>
      <c r="B431" s="2">
        <v>4</v>
      </c>
      <c r="C431" s="2"/>
      <c r="D431" s="2"/>
      <c r="E431" s="2">
        <f>SUM($B$2:B431)</f>
        <v>1863</v>
      </c>
      <c r="F431" s="2">
        <f>SUM($D$2:D431)</f>
        <v>7</v>
      </c>
      <c r="G431" s="2">
        <f>SUM($C$2:C431)</f>
        <v>1816</v>
      </c>
      <c r="H431" s="2">
        <f t="shared" si="6"/>
        <v>40</v>
      </c>
    </row>
    <row r="432" spans="1:8" x14ac:dyDescent="0.25">
      <c r="A432" s="1">
        <v>44280</v>
      </c>
      <c r="B432" s="2">
        <v>7</v>
      </c>
      <c r="C432" s="2">
        <v>4</v>
      </c>
      <c r="D432" s="2"/>
      <c r="E432" s="2">
        <f>SUM($B$2:B432)</f>
        <v>1870</v>
      </c>
      <c r="F432" s="2">
        <f>SUM($D$2:D432)</f>
        <v>7</v>
      </c>
      <c r="G432" s="2">
        <f>SUM($C$2:C432)</f>
        <v>1820</v>
      </c>
      <c r="H432" s="2">
        <f t="shared" si="6"/>
        <v>43</v>
      </c>
    </row>
    <row r="433" spans="1:8" x14ac:dyDescent="0.25">
      <c r="A433" s="1">
        <v>44281</v>
      </c>
      <c r="B433" s="2">
        <v>6</v>
      </c>
      <c r="C433" s="2">
        <v>3</v>
      </c>
      <c r="D433" s="2"/>
      <c r="E433" s="2">
        <f>SUM($B$2:B433)</f>
        <v>1876</v>
      </c>
      <c r="F433" s="2">
        <f>SUM($D$2:D433)</f>
        <v>7</v>
      </c>
      <c r="G433" s="2">
        <f>SUM($C$2:C433)</f>
        <v>1823</v>
      </c>
      <c r="H433" s="2">
        <f t="shared" si="6"/>
        <v>46</v>
      </c>
    </row>
    <row r="434" spans="1:8" x14ac:dyDescent="0.25">
      <c r="A434" s="1">
        <v>44282</v>
      </c>
      <c r="B434" s="2">
        <v>2</v>
      </c>
      <c r="C434" s="2">
        <v>1</v>
      </c>
      <c r="D434" s="2"/>
      <c r="E434" s="2">
        <f>SUM($B$2:B434)</f>
        <v>1878</v>
      </c>
      <c r="F434" s="2">
        <f>SUM($D$2:D434)</f>
        <v>7</v>
      </c>
      <c r="G434" s="2">
        <f>SUM($C$2:C434)</f>
        <v>1824</v>
      </c>
      <c r="H434" s="2">
        <f t="shared" si="6"/>
        <v>47</v>
      </c>
    </row>
    <row r="435" spans="1:8" x14ac:dyDescent="0.25">
      <c r="A435" s="1">
        <v>44283</v>
      </c>
      <c r="B435" s="2">
        <v>1</v>
      </c>
      <c r="C435" s="2">
        <v>6</v>
      </c>
      <c r="D435" s="2"/>
      <c r="E435" s="2">
        <f>SUM($B$2:B435)</f>
        <v>1879</v>
      </c>
      <c r="F435" s="2">
        <f>SUM($D$2:D435)</f>
        <v>7</v>
      </c>
      <c r="G435" s="2">
        <f>SUM($C$2:C435)</f>
        <v>1830</v>
      </c>
      <c r="H435" s="2">
        <f t="shared" si="6"/>
        <v>42</v>
      </c>
    </row>
    <row r="436" spans="1:8" x14ac:dyDescent="0.25">
      <c r="A436" s="1">
        <v>44284</v>
      </c>
      <c r="B436" s="2">
        <v>3</v>
      </c>
      <c r="C436" s="2">
        <v>1</v>
      </c>
      <c r="D436" s="2"/>
      <c r="E436" s="2">
        <f>SUM($B$2:B436)</f>
        <v>1882</v>
      </c>
      <c r="F436" s="2">
        <f>SUM($D$2:D436)</f>
        <v>7</v>
      </c>
      <c r="G436" s="2">
        <f>SUM($C$2:C436)</f>
        <v>1831</v>
      </c>
      <c r="H436" s="2">
        <f t="shared" si="6"/>
        <v>44</v>
      </c>
    </row>
    <row r="437" spans="1:8" x14ac:dyDescent="0.25">
      <c r="A437" s="1">
        <v>44285</v>
      </c>
      <c r="B437" s="2"/>
      <c r="C437" s="2">
        <v>1</v>
      </c>
      <c r="D437" s="2"/>
      <c r="E437" s="2">
        <f>SUM($B$2:B437)</f>
        <v>1882</v>
      </c>
      <c r="F437" s="2">
        <f>SUM($D$2:D437)</f>
        <v>7</v>
      </c>
      <c r="G437" s="2">
        <f>SUM($C$2:C437)</f>
        <v>1832</v>
      </c>
      <c r="H437" s="2">
        <f t="shared" si="6"/>
        <v>43</v>
      </c>
    </row>
    <row r="438" spans="1:8" x14ac:dyDescent="0.25">
      <c r="A438" s="1">
        <v>44286</v>
      </c>
      <c r="B438" s="2">
        <v>3</v>
      </c>
      <c r="C438" s="2">
        <v>1</v>
      </c>
      <c r="D438" s="2"/>
      <c r="E438" s="2">
        <f>SUM($B$2:B438)</f>
        <v>1885</v>
      </c>
      <c r="F438" s="2">
        <f>SUM($D$2:D438)</f>
        <v>7</v>
      </c>
      <c r="G438" s="2">
        <f>SUM($C$2:C438)</f>
        <v>1833</v>
      </c>
      <c r="H438" s="2">
        <f t="shared" si="6"/>
        <v>45</v>
      </c>
    </row>
    <row r="439" spans="1:8" x14ac:dyDescent="0.25">
      <c r="A439" s="1">
        <v>44287</v>
      </c>
      <c r="B439" s="2">
        <v>2</v>
      </c>
      <c r="C439" s="2">
        <v>1</v>
      </c>
      <c r="D439" s="2"/>
      <c r="E439" s="2">
        <f>SUM($B$2:B439)</f>
        <v>1887</v>
      </c>
      <c r="F439" s="2">
        <f>SUM($D$2:D439)</f>
        <v>7</v>
      </c>
      <c r="G439" s="2">
        <f>SUM($C$2:C439)</f>
        <v>1834</v>
      </c>
      <c r="H439" s="2">
        <f t="shared" si="6"/>
        <v>46</v>
      </c>
    </row>
    <row r="440" spans="1:8" x14ac:dyDescent="0.25">
      <c r="A440" s="1">
        <v>44288</v>
      </c>
      <c r="B440" s="2">
        <v>4</v>
      </c>
      <c r="C440" s="2">
        <v>5</v>
      </c>
      <c r="D440" s="2"/>
      <c r="E440" s="2">
        <f>SUM($B$2:B440)</f>
        <v>1891</v>
      </c>
      <c r="F440" s="2">
        <f>SUM($D$2:D440)</f>
        <v>7</v>
      </c>
      <c r="G440" s="2">
        <f>SUM($C$2:C440)</f>
        <v>1839</v>
      </c>
      <c r="H440" s="2">
        <f t="shared" si="6"/>
        <v>45</v>
      </c>
    </row>
    <row r="441" spans="1:8" x14ac:dyDescent="0.25">
      <c r="A441" s="1">
        <v>44289</v>
      </c>
      <c r="B441" s="2">
        <v>6</v>
      </c>
      <c r="C441" s="2">
        <v>1</v>
      </c>
      <c r="D441" s="2"/>
      <c r="E441" s="2">
        <f>SUM($B$2:B441)</f>
        <v>1897</v>
      </c>
      <c r="F441" s="2">
        <f>SUM($D$2:D441)</f>
        <v>7</v>
      </c>
      <c r="G441" s="2">
        <f>SUM($C$2:C441)</f>
        <v>1840</v>
      </c>
      <c r="H441" s="2">
        <f t="shared" si="6"/>
        <v>50</v>
      </c>
    </row>
    <row r="442" spans="1:8" x14ac:dyDescent="0.25">
      <c r="A442" s="1">
        <v>44290</v>
      </c>
      <c r="B442" s="2">
        <v>3</v>
      </c>
      <c r="C442" s="2">
        <v>6</v>
      </c>
      <c r="D442" s="2"/>
      <c r="E442" s="2">
        <f>SUM($B$2:B442)</f>
        <v>1900</v>
      </c>
      <c r="F442" s="2">
        <f>SUM($D$2:D442)</f>
        <v>7</v>
      </c>
      <c r="G442" s="2">
        <f>SUM($C$2:C442)</f>
        <v>1846</v>
      </c>
      <c r="H442" s="2">
        <f t="shared" si="6"/>
        <v>47</v>
      </c>
    </row>
    <row r="443" spans="1:8" x14ac:dyDescent="0.25">
      <c r="A443" s="1">
        <v>44291</v>
      </c>
      <c r="B443" s="2">
        <v>2</v>
      </c>
      <c r="C443" s="2">
        <v>8</v>
      </c>
      <c r="D443" s="2"/>
      <c r="E443" s="2">
        <f>SUM($B$2:B443)</f>
        <v>1902</v>
      </c>
      <c r="F443" s="2">
        <f>SUM($D$2:D443)</f>
        <v>7</v>
      </c>
      <c r="G443" s="2">
        <f>SUM($C$2:C443)</f>
        <v>1854</v>
      </c>
      <c r="H443" s="2">
        <f t="shared" si="6"/>
        <v>41</v>
      </c>
    </row>
    <row r="444" spans="1:8" x14ac:dyDescent="0.25">
      <c r="A444" s="1">
        <v>44292</v>
      </c>
      <c r="B444" s="2">
        <v>2</v>
      </c>
      <c r="C444" s="2">
        <v>4</v>
      </c>
      <c r="D444" s="2"/>
      <c r="E444" s="2">
        <f>SUM($B$2:B444)</f>
        <v>1904</v>
      </c>
      <c r="F444" s="2">
        <f>SUM($D$2:D444)</f>
        <v>7</v>
      </c>
      <c r="G444" s="2">
        <f>SUM($C$2:C444)</f>
        <v>1858</v>
      </c>
      <c r="H444" s="2">
        <f t="shared" si="6"/>
        <v>39</v>
      </c>
    </row>
    <row r="445" spans="1:8" x14ac:dyDescent="0.25">
      <c r="A445" s="1">
        <v>44293</v>
      </c>
      <c r="B445" s="2">
        <v>9</v>
      </c>
      <c r="C445" s="2">
        <v>2</v>
      </c>
      <c r="D445" s="2"/>
      <c r="E445" s="2">
        <f>SUM($B$2:B445)</f>
        <v>1913</v>
      </c>
      <c r="F445" s="2">
        <f>SUM($D$2:D445)</f>
        <v>7</v>
      </c>
      <c r="G445" s="2">
        <f>SUM($C$2:C445)</f>
        <v>1860</v>
      </c>
      <c r="H445" s="2">
        <f t="shared" si="6"/>
        <v>46</v>
      </c>
    </row>
    <row r="446" spans="1:8" x14ac:dyDescent="0.25">
      <c r="A446" s="1">
        <v>44294</v>
      </c>
      <c r="B446" s="2">
        <v>3</v>
      </c>
      <c r="C446" s="2">
        <v>1</v>
      </c>
      <c r="D446" s="2"/>
      <c r="E446" s="2">
        <f>SUM($B$2:B446)</f>
        <v>1916</v>
      </c>
      <c r="F446" s="2">
        <f>SUM($D$2:D446)</f>
        <v>7</v>
      </c>
      <c r="G446" s="2">
        <f>SUM($C$2:C446)</f>
        <v>1861</v>
      </c>
      <c r="H446" s="2">
        <f t="shared" si="6"/>
        <v>48</v>
      </c>
    </row>
    <row r="447" spans="1:8" x14ac:dyDescent="0.25">
      <c r="A447" s="1">
        <v>44295</v>
      </c>
      <c r="B447" s="2">
        <v>4</v>
      </c>
      <c r="C447" s="2"/>
      <c r="D447" s="2"/>
      <c r="E447" s="2">
        <f>SUM($B$2:B447)</f>
        <v>1920</v>
      </c>
      <c r="F447" s="2">
        <f>SUM($D$2:D447)</f>
        <v>7</v>
      </c>
      <c r="G447" s="2">
        <f>SUM($C$2:C447)</f>
        <v>1861</v>
      </c>
      <c r="H447" s="2">
        <f t="shared" si="6"/>
        <v>52</v>
      </c>
    </row>
    <row r="448" spans="1:8" x14ac:dyDescent="0.25">
      <c r="A448" s="1">
        <v>44296</v>
      </c>
      <c r="B448" s="2">
        <v>2</v>
      </c>
      <c r="C448" s="2">
        <v>5</v>
      </c>
      <c r="D448" s="2"/>
      <c r="E448" s="2">
        <f>SUM($B$2:B448)</f>
        <v>1922</v>
      </c>
      <c r="F448" s="2">
        <f>SUM($D$2:D448)</f>
        <v>7</v>
      </c>
      <c r="G448" s="2">
        <f>SUM($C$2:C448)</f>
        <v>1866</v>
      </c>
      <c r="H448" s="2">
        <f t="shared" si="6"/>
        <v>49</v>
      </c>
    </row>
    <row r="449" spans="1:8" x14ac:dyDescent="0.25">
      <c r="A449" s="1">
        <v>44297</v>
      </c>
      <c r="B449" s="2">
        <v>3</v>
      </c>
      <c r="C449" s="2"/>
      <c r="D449" s="2"/>
      <c r="E449" s="2">
        <f>SUM($B$2:B449)</f>
        <v>1925</v>
      </c>
      <c r="F449" s="2">
        <f>SUM($D$2:D449)</f>
        <v>7</v>
      </c>
      <c r="G449" s="2">
        <f>SUM($C$2:C449)</f>
        <v>1866</v>
      </c>
      <c r="H449" s="2">
        <f t="shared" si="6"/>
        <v>52</v>
      </c>
    </row>
    <row r="450" spans="1:8" x14ac:dyDescent="0.25">
      <c r="A450" s="1">
        <v>44298</v>
      </c>
      <c r="B450" s="2">
        <v>1</v>
      </c>
      <c r="C450" s="2"/>
      <c r="D450" s="2"/>
      <c r="E450" s="2">
        <f>SUM($B$2:B450)</f>
        <v>1926</v>
      </c>
      <c r="F450" s="2">
        <f>SUM($D$2:D450)</f>
        <v>7</v>
      </c>
      <c r="G450" s="2">
        <f>SUM($C$2:C450)</f>
        <v>1866</v>
      </c>
      <c r="H450" s="2">
        <f t="shared" ref="H450:H474" si="7">$E450-SUM($F450,$G450)</f>
        <v>53</v>
      </c>
    </row>
    <row r="451" spans="1:8" x14ac:dyDescent="0.25">
      <c r="A451" s="1">
        <v>44299</v>
      </c>
      <c r="B451" s="2">
        <v>5</v>
      </c>
      <c r="C451" s="2">
        <v>1</v>
      </c>
      <c r="D451" s="2"/>
      <c r="E451" s="2">
        <f>SUM($B$2:B451)</f>
        <v>1931</v>
      </c>
      <c r="F451" s="2">
        <f>SUM($D$2:D451)</f>
        <v>7</v>
      </c>
      <c r="G451" s="2">
        <f>SUM($C$2:C451)</f>
        <v>1867</v>
      </c>
      <c r="H451" s="2">
        <f t="shared" si="7"/>
        <v>57</v>
      </c>
    </row>
    <row r="452" spans="1:8" x14ac:dyDescent="0.25">
      <c r="A452" s="1">
        <v>44300</v>
      </c>
      <c r="B452" s="2">
        <v>3</v>
      </c>
      <c r="C452" s="2">
        <v>5</v>
      </c>
      <c r="D452" s="2"/>
      <c r="E452" s="2">
        <f>SUM($B$2:B452)</f>
        <v>1934</v>
      </c>
      <c r="F452" s="2">
        <f>SUM($D$2:D452)</f>
        <v>7</v>
      </c>
      <c r="G452" s="2">
        <f>SUM($C$2:C452)</f>
        <v>1872</v>
      </c>
      <c r="H452" s="2">
        <f t="shared" si="7"/>
        <v>55</v>
      </c>
    </row>
    <row r="453" spans="1:8" x14ac:dyDescent="0.25">
      <c r="A453" s="1">
        <v>44301</v>
      </c>
      <c r="B453" s="2">
        <v>3</v>
      </c>
      <c r="C453" s="2">
        <v>2</v>
      </c>
      <c r="D453" s="2"/>
      <c r="E453" s="2">
        <f>SUM($B$2:B453)</f>
        <v>1937</v>
      </c>
      <c r="F453" s="2">
        <f>SUM($D$2:D453)</f>
        <v>7</v>
      </c>
      <c r="G453" s="2">
        <f>SUM($C$2:C453)</f>
        <v>1874</v>
      </c>
      <c r="H453" s="2">
        <f t="shared" si="7"/>
        <v>56</v>
      </c>
    </row>
    <row r="454" spans="1:8" x14ac:dyDescent="0.25">
      <c r="A454" s="1">
        <v>44302</v>
      </c>
      <c r="B454" s="2">
        <v>3</v>
      </c>
      <c r="C454" s="2"/>
      <c r="D454" s="2"/>
      <c r="E454" s="2">
        <f>SUM($B$2:B454)</f>
        <v>1940</v>
      </c>
      <c r="F454" s="2">
        <f>SUM($D$2:D454)</f>
        <v>7</v>
      </c>
      <c r="G454" s="2">
        <f>SUM($C$2:C454)</f>
        <v>1874</v>
      </c>
      <c r="H454" s="2">
        <f t="shared" si="7"/>
        <v>59</v>
      </c>
    </row>
    <row r="455" spans="1:8" x14ac:dyDescent="0.25">
      <c r="A455" s="1">
        <v>44303</v>
      </c>
      <c r="B455" s="2">
        <v>2</v>
      </c>
      <c r="C455" s="2">
        <v>4</v>
      </c>
      <c r="D455" s="2"/>
      <c r="E455" s="2">
        <f>SUM($B$2:B455)</f>
        <v>1942</v>
      </c>
      <c r="F455" s="2">
        <f>SUM($D$2:D455)</f>
        <v>7</v>
      </c>
      <c r="G455" s="2">
        <f>SUM($C$2:C455)</f>
        <v>1878</v>
      </c>
      <c r="H455" s="2">
        <f t="shared" si="7"/>
        <v>57</v>
      </c>
    </row>
    <row r="456" spans="1:8" x14ac:dyDescent="0.25">
      <c r="A456" s="1">
        <v>44304</v>
      </c>
      <c r="B456" s="2">
        <v>1</v>
      </c>
      <c r="C456" s="2">
        <v>1</v>
      </c>
      <c r="D456" s="2"/>
      <c r="E456" s="2">
        <f>SUM($B$2:B456)</f>
        <v>1943</v>
      </c>
      <c r="F456" s="2">
        <f>SUM($D$2:D456)</f>
        <v>7</v>
      </c>
      <c r="G456" s="2">
        <f>SUM($C$2:C456)</f>
        <v>1879</v>
      </c>
      <c r="H456" s="2">
        <f t="shared" si="7"/>
        <v>57</v>
      </c>
    </row>
    <row r="457" spans="1:8" x14ac:dyDescent="0.25">
      <c r="A457" s="1">
        <v>44305</v>
      </c>
      <c r="B457" s="2">
        <v>3</v>
      </c>
      <c r="C457" s="2">
        <v>1</v>
      </c>
      <c r="D457" s="2"/>
      <c r="E457" s="2">
        <f>SUM($B$2:B457)</f>
        <v>1946</v>
      </c>
      <c r="F457" s="2">
        <f>SUM($D$2:D457)</f>
        <v>7</v>
      </c>
      <c r="G457" s="2">
        <f>SUM($C$2:C457)</f>
        <v>1880</v>
      </c>
      <c r="H457" s="2">
        <f t="shared" si="7"/>
        <v>59</v>
      </c>
    </row>
    <row r="458" spans="1:8" x14ac:dyDescent="0.25">
      <c r="A458" s="1">
        <v>44306</v>
      </c>
      <c r="B458" s="2">
        <v>3</v>
      </c>
      <c r="C458" s="2">
        <v>5</v>
      </c>
      <c r="D458" s="2"/>
      <c r="E458" s="2">
        <f>SUM($B$2:B458)</f>
        <v>1949</v>
      </c>
      <c r="F458" s="2">
        <f>SUM($D$2:D458)</f>
        <v>7</v>
      </c>
      <c r="G458" s="2">
        <f>SUM($C$2:C458)</f>
        <v>1885</v>
      </c>
      <c r="H458" s="2">
        <f t="shared" si="7"/>
        <v>57</v>
      </c>
    </row>
    <row r="459" spans="1:8" x14ac:dyDescent="0.25">
      <c r="A459" s="1">
        <v>44307</v>
      </c>
      <c r="B459" s="2">
        <v>1</v>
      </c>
      <c r="C459" s="2"/>
      <c r="D459" s="2"/>
      <c r="E459" s="2">
        <f>SUM($B$2:B459)</f>
        <v>1950</v>
      </c>
      <c r="F459" s="2">
        <f>SUM($D$2:D459)</f>
        <v>7</v>
      </c>
      <c r="G459" s="2">
        <f>SUM($C$2:C459)</f>
        <v>1885</v>
      </c>
      <c r="H459" s="2">
        <f t="shared" si="7"/>
        <v>58</v>
      </c>
    </row>
    <row r="460" spans="1:8" x14ac:dyDescent="0.25">
      <c r="A460" s="1">
        <v>44308</v>
      </c>
      <c r="B460" s="2">
        <v>5</v>
      </c>
      <c r="C460" s="2">
        <v>4</v>
      </c>
      <c r="D460" s="2"/>
      <c r="E460" s="2">
        <f>SUM($B$2:B460)</f>
        <v>1955</v>
      </c>
      <c r="F460" s="2">
        <f>SUM($D$2:D460)</f>
        <v>7</v>
      </c>
      <c r="G460" s="2">
        <f>SUM($C$2:C460)</f>
        <v>1889</v>
      </c>
      <c r="H460" s="2">
        <f t="shared" si="7"/>
        <v>59</v>
      </c>
    </row>
    <row r="461" spans="1:8" x14ac:dyDescent="0.25">
      <c r="A461" s="1">
        <v>44309</v>
      </c>
      <c r="B461" s="2">
        <v>3</v>
      </c>
      <c r="C461" s="2">
        <v>3</v>
      </c>
      <c r="D461" s="2"/>
      <c r="E461" s="2">
        <f>SUM($B$2:B461)</f>
        <v>1958</v>
      </c>
      <c r="F461" s="2">
        <f>SUM($D$2:D461)</f>
        <v>7</v>
      </c>
      <c r="G461" s="2">
        <f>SUM($C$2:C461)</f>
        <v>1892</v>
      </c>
      <c r="H461" s="2">
        <f t="shared" si="7"/>
        <v>59</v>
      </c>
    </row>
    <row r="462" spans="1:8" x14ac:dyDescent="0.25">
      <c r="A462" s="1">
        <v>44310</v>
      </c>
      <c r="B462" s="2">
        <v>9</v>
      </c>
      <c r="C462" s="2">
        <v>2</v>
      </c>
      <c r="D462" s="2"/>
      <c r="E462" s="2">
        <f>SUM($B$2:B462)</f>
        <v>1967</v>
      </c>
      <c r="F462" s="2">
        <f>SUM($D$2:D462)</f>
        <v>7</v>
      </c>
      <c r="G462" s="2">
        <f>SUM($C$2:C462)</f>
        <v>1894</v>
      </c>
      <c r="H462" s="2">
        <f t="shared" si="7"/>
        <v>66</v>
      </c>
    </row>
    <row r="463" spans="1:8" x14ac:dyDescent="0.25">
      <c r="A463" s="1">
        <v>44311</v>
      </c>
      <c r="B463" s="2">
        <v>2</v>
      </c>
      <c r="C463" s="2">
        <v>3</v>
      </c>
      <c r="D463" s="2"/>
      <c r="E463" s="2">
        <f>SUM($B$2:B463)</f>
        <v>1969</v>
      </c>
      <c r="F463" s="2">
        <f>SUM($D$2:D463)</f>
        <v>7</v>
      </c>
      <c r="G463" s="2">
        <f>SUM($C$2:C463)</f>
        <v>1897</v>
      </c>
      <c r="H463" s="2">
        <f t="shared" si="7"/>
        <v>65</v>
      </c>
    </row>
    <row r="464" spans="1:8" x14ac:dyDescent="0.25">
      <c r="A464" s="1">
        <v>44312</v>
      </c>
      <c r="B464" s="2">
        <v>1</v>
      </c>
      <c r="C464" s="2">
        <v>3</v>
      </c>
      <c r="D464" s="2"/>
      <c r="E464" s="2">
        <f>SUM($B$2:B464)</f>
        <v>1970</v>
      </c>
      <c r="F464" s="2">
        <f>SUM($D$2:D464)</f>
        <v>7</v>
      </c>
      <c r="G464" s="2">
        <f>SUM($C$2:C464)</f>
        <v>1900</v>
      </c>
      <c r="H464" s="2">
        <f t="shared" si="7"/>
        <v>63</v>
      </c>
    </row>
    <row r="465" spans="1:8" x14ac:dyDescent="0.25">
      <c r="A465" s="1">
        <v>44313</v>
      </c>
      <c r="B465" s="2">
        <v>2</v>
      </c>
      <c r="C465" s="2">
        <v>3</v>
      </c>
      <c r="D465" s="2"/>
      <c r="E465" s="2">
        <f>SUM($B$2:B465)</f>
        <v>1972</v>
      </c>
      <c r="F465" s="2">
        <f>SUM($D$2:D465)</f>
        <v>7</v>
      </c>
      <c r="G465" s="2">
        <f>SUM($C$2:C465)</f>
        <v>1903</v>
      </c>
      <c r="H465" s="2">
        <f t="shared" si="7"/>
        <v>62</v>
      </c>
    </row>
    <row r="466" spans="1:8" x14ac:dyDescent="0.25">
      <c r="A466" s="1">
        <v>44314</v>
      </c>
      <c r="B466" s="2">
        <v>5</v>
      </c>
      <c r="C466" s="2">
        <v>3</v>
      </c>
      <c r="D466" s="2"/>
      <c r="E466" s="2">
        <f>SUM($B$2:B466)</f>
        <v>1977</v>
      </c>
      <c r="F466" s="2">
        <f>SUM($D$2:D466)</f>
        <v>7</v>
      </c>
      <c r="G466" s="2">
        <f>SUM($C$2:C466)</f>
        <v>1906</v>
      </c>
      <c r="H466" s="2">
        <f t="shared" si="7"/>
        <v>64</v>
      </c>
    </row>
    <row r="467" spans="1:8" x14ac:dyDescent="0.25">
      <c r="A467" s="1">
        <v>44315</v>
      </c>
      <c r="B467" s="2">
        <v>7</v>
      </c>
      <c r="C467" s="2">
        <v>3</v>
      </c>
      <c r="D467" s="2"/>
      <c r="E467" s="2">
        <f>SUM($B$2:B467)</f>
        <v>1984</v>
      </c>
      <c r="F467" s="2">
        <f>SUM($D$2:D467)</f>
        <v>7</v>
      </c>
      <c r="G467" s="2">
        <f>SUM($C$2:C467)</f>
        <v>1909</v>
      </c>
      <c r="H467" s="2">
        <f t="shared" si="7"/>
        <v>68</v>
      </c>
    </row>
    <row r="468" spans="1:8" x14ac:dyDescent="0.25">
      <c r="A468" s="1">
        <v>44316</v>
      </c>
      <c r="B468" s="2">
        <v>3</v>
      </c>
      <c r="C468" s="2">
        <v>5</v>
      </c>
      <c r="D468" s="2"/>
      <c r="E468" s="2">
        <f>SUM($B$2:B468)</f>
        <v>1987</v>
      </c>
      <c r="F468" s="2">
        <f>SUM($D$2:D468)</f>
        <v>7</v>
      </c>
      <c r="G468" s="2">
        <f>SUM($C$2:C468)</f>
        <v>1914</v>
      </c>
      <c r="H468" s="2">
        <f t="shared" si="7"/>
        <v>66</v>
      </c>
    </row>
    <row r="469" spans="1:8" x14ac:dyDescent="0.25">
      <c r="A469" s="1">
        <v>44317</v>
      </c>
      <c r="B469" s="2">
        <v>4</v>
      </c>
      <c r="C469" s="2">
        <v>3</v>
      </c>
      <c r="D469" s="2"/>
      <c r="E469" s="2">
        <f>SUM($B$2:B469)</f>
        <v>1991</v>
      </c>
      <c r="F469" s="2">
        <f>SUM($D$2:D469)</f>
        <v>7</v>
      </c>
      <c r="G469" s="2">
        <f>SUM($C$2:C469)</f>
        <v>1917</v>
      </c>
      <c r="H469" s="2">
        <f t="shared" si="7"/>
        <v>67</v>
      </c>
    </row>
    <row r="470" spans="1:8" x14ac:dyDescent="0.25">
      <c r="A470" s="1">
        <v>44318</v>
      </c>
      <c r="B470" s="2">
        <v>5</v>
      </c>
      <c r="C470" s="2">
        <v>4</v>
      </c>
      <c r="D470" s="2"/>
      <c r="E470" s="2">
        <f>SUM($B$2:B470)</f>
        <v>1996</v>
      </c>
      <c r="F470" s="2">
        <f>SUM($D$2:D470)</f>
        <v>7</v>
      </c>
      <c r="G470" s="2">
        <f>SUM($C$2:C470)</f>
        <v>1921</v>
      </c>
      <c r="H470" s="2">
        <f t="shared" si="7"/>
        <v>68</v>
      </c>
    </row>
    <row r="471" spans="1:8" x14ac:dyDescent="0.25">
      <c r="A471" s="1">
        <v>44319</v>
      </c>
      <c r="B471" s="2">
        <v>3</v>
      </c>
      <c r="C471" s="2">
        <v>5</v>
      </c>
      <c r="D471" s="2"/>
      <c r="E471" s="2">
        <f>SUM($B$2:B471)</f>
        <v>1999</v>
      </c>
      <c r="F471" s="2">
        <f>SUM($D$2:D471)</f>
        <v>7</v>
      </c>
      <c r="G471" s="2">
        <f>SUM($C$2:C471)</f>
        <v>1926</v>
      </c>
      <c r="H471" s="2">
        <f t="shared" si="7"/>
        <v>66</v>
      </c>
    </row>
    <row r="472" spans="1:8" x14ac:dyDescent="0.25">
      <c r="A472" s="1">
        <v>44320</v>
      </c>
      <c r="B472" s="2"/>
      <c r="C472" s="2">
        <v>4</v>
      </c>
      <c r="D472" s="2"/>
      <c r="E472" s="2">
        <f>SUM($B$2:B472)</f>
        <v>1999</v>
      </c>
      <c r="F472" s="2">
        <f>SUM($D$2:D472)</f>
        <v>7</v>
      </c>
      <c r="G472" s="2">
        <f>SUM($C$2:C472)</f>
        <v>1930</v>
      </c>
      <c r="H472" s="2">
        <f t="shared" si="7"/>
        <v>62</v>
      </c>
    </row>
    <row r="473" spans="1:8" x14ac:dyDescent="0.25">
      <c r="A473" s="1">
        <v>44321</v>
      </c>
      <c r="B473" s="2"/>
      <c r="C473" s="2">
        <v>2</v>
      </c>
      <c r="D473" s="2"/>
      <c r="E473" s="2">
        <f>SUM($B$2:B473)</f>
        <v>1999</v>
      </c>
      <c r="F473" s="2">
        <f>SUM($D$2:D473)</f>
        <v>7</v>
      </c>
      <c r="G473" s="2">
        <f>SUM($C$2:C473)</f>
        <v>1932</v>
      </c>
      <c r="H473" s="2">
        <f t="shared" si="7"/>
        <v>60</v>
      </c>
    </row>
    <row r="474" spans="1:8" x14ac:dyDescent="0.25">
      <c r="A474" s="1">
        <v>44322</v>
      </c>
      <c r="B474" s="2">
        <v>5</v>
      </c>
      <c r="C474" s="2">
        <v>5</v>
      </c>
      <c r="D474" s="2"/>
      <c r="E474" s="2">
        <f>SUM($B$2:B474)</f>
        <v>2004</v>
      </c>
      <c r="F474" s="2">
        <f>SUM($D$2:D474)</f>
        <v>7</v>
      </c>
      <c r="G474" s="2">
        <f>SUM($C$2:C474)</f>
        <v>1937</v>
      </c>
      <c r="H474" s="2">
        <f t="shared" si="7"/>
        <v>60</v>
      </c>
    </row>
  </sheetData>
  <hyperlinks>
    <hyperlink ref="I2" r:id="rId1" xr:uid="{B5CF3BE3-253E-4466-86D5-1760B4767FE5}"/>
    <hyperlink ref="I371" r:id="rId2" xr:uid="{3E7AE200-5372-4D7B-8E2D-E77A36FDCDD0}"/>
    <hyperlink ref="I372" r:id="rId3" xr:uid="{1F0FE01C-0D16-4567-A7C2-ED540B6B1F1C}"/>
    <hyperlink ref="I373" r:id="rId4" xr:uid="{D6C434D3-5484-4406-A76E-7942EDBEE3BD}"/>
    <hyperlink ref="I377" r:id="rId5" xr:uid="{A2BEFD64-9DD6-4A86-BC93-6C199922A973}"/>
    <hyperlink ref="I381" r:id="rId6" xr:uid="{EEBE4DA0-5560-4372-A257-0EDC876A5238}"/>
    <hyperlink ref="I382" r:id="rId7" xr:uid="{DA8CF8A3-F936-47CB-A706-F4107AB95305}"/>
    <hyperlink ref="I383" r:id="rId8" display="http://wsjkw.sh.gov.cn/xwfb/20210205/c813b32d9b1f4ef0af5f97d14a5a7454.html" xr:uid="{B515A080-783B-471A-ADA2-D096BE051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5D3D-8D67-4E78-8DC8-227D0C5BB783}">
  <dimension ref="A1:I411"/>
  <sheetViews>
    <sheetView zoomScale="85" zoomScaleNormal="85" workbookViewId="0">
      <selection sqref="A1:I1048576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43849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 t="shared" ref="H2:H65" si="0">$E2-SUM($F2,$G2)</f>
        <v>1</v>
      </c>
      <c r="I2" s="3" t="s">
        <v>15</v>
      </c>
    </row>
    <row r="3" spans="1:9" x14ac:dyDescent="0.25">
      <c r="A3" s="1">
        <v>43850</v>
      </c>
      <c r="B3" s="2">
        <v>13</v>
      </c>
      <c r="C3" s="2"/>
      <c r="D3" s="2"/>
      <c r="E3" s="2">
        <f>SUM($B$2:B3)</f>
        <v>14</v>
      </c>
      <c r="F3" s="2">
        <f>SUM($D$2:D3)</f>
        <v>0</v>
      </c>
      <c r="G3" s="2">
        <f>SUM($C$2:C3)</f>
        <v>0</v>
      </c>
      <c r="H3" s="2">
        <f t="shared" si="0"/>
        <v>14</v>
      </c>
      <c r="I3" s="3" t="s">
        <v>16</v>
      </c>
    </row>
    <row r="4" spans="1:9" x14ac:dyDescent="0.25">
      <c r="A4" s="1">
        <v>43851</v>
      </c>
      <c r="B4" s="2">
        <f>SUM(3,9)</f>
        <v>12</v>
      </c>
      <c r="C4" s="2"/>
      <c r="D4" s="2"/>
      <c r="E4" s="2">
        <f>SUM($B$2:B4)</f>
        <v>26</v>
      </c>
      <c r="F4" s="2">
        <f>SUM($D$2:D4)</f>
        <v>0</v>
      </c>
      <c r="G4" s="2">
        <f>SUM($C$2:C4)</f>
        <v>0</v>
      </c>
      <c r="H4" s="2">
        <f t="shared" si="0"/>
        <v>26</v>
      </c>
      <c r="I4" t="s">
        <v>17</v>
      </c>
    </row>
    <row r="5" spans="1:9" x14ac:dyDescent="0.25">
      <c r="A5" s="1">
        <v>43852</v>
      </c>
      <c r="B5" s="2">
        <v>6</v>
      </c>
      <c r="C5" s="2"/>
      <c r="D5" s="2"/>
      <c r="E5" s="2">
        <f>SUM($B$2:B5)</f>
        <v>32</v>
      </c>
      <c r="F5" s="2">
        <f>SUM($D$2:D5)</f>
        <v>0</v>
      </c>
      <c r="G5" s="2">
        <f>SUM($C$2:C5)</f>
        <v>0</v>
      </c>
      <c r="H5" s="2">
        <f t="shared" si="0"/>
        <v>32</v>
      </c>
      <c r="I5" s="3" t="s">
        <v>18</v>
      </c>
    </row>
    <row r="6" spans="1:9" x14ac:dyDescent="0.25">
      <c r="A6" s="1">
        <v>43853</v>
      </c>
      <c r="B6" s="2">
        <v>21</v>
      </c>
      <c r="C6" s="2">
        <v>2</v>
      </c>
      <c r="D6" s="2"/>
      <c r="E6" s="2">
        <f>SUM($B$2:B6)</f>
        <v>53</v>
      </c>
      <c r="F6" s="2">
        <f>SUM($D$2:D6)</f>
        <v>0</v>
      </c>
      <c r="G6" s="2">
        <f>SUM($C$2:C6)</f>
        <v>2</v>
      </c>
      <c r="H6" s="2">
        <f t="shared" si="0"/>
        <v>51</v>
      </c>
      <c r="I6" s="3" t="s">
        <v>19</v>
      </c>
    </row>
    <row r="7" spans="1:9" x14ac:dyDescent="0.25">
      <c r="A7" s="1">
        <v>43854</v>
      </c>
      <c r="B7" s="2">
        <v>25</v>
      </c>
      <c r="C7" s="2"/>
      <c r="D7" s="2"/>
      <c r="E7" s="2">
        <f>SUM($B$2:B7)</f>
        <v>78</v>
      </c>
      <c r="F7" s="2">
        <f>SUM($D$2:D7)</f>
        <v>0</v>
      </c>
      <c r="G7" s="2">
        <f>SUM($C$2:C7)</f>
        <v>2</v>
      </c>
      <c r="H7" s="2">
        <f t="shared" si="0"/>
        <v>76</v>
      </c>
      <c r="I7" s="3" t="s">
        <v>20</v>
      </c>
    </row>
    <row r="8" spans="1:9" x14ac:dyDescent="0.25">
      <c r="A8" s="1">
        <v>43855</v>
      </c>
      <c r="B8" s="2">
        <v>20</v>
      </c>
      <c r="C8" s="2"/>
      <c r="D8" s="2"/>
      <c r="E8" s="2">
        <f>SUM($B$2:B8)</f>
        <v>98</v>
      </c>
      <c r="F8" s="2">
        <f>SUM($D$2:D8)</f>
        <v>0</v>
      </c>
      <c r="G8" s="2">
        <f>SUM($C$2:C8)</f>
        <v>2</v>
      </c>
      <c r="H8" s="2">
        <f t="shared" si="0"/>
        <v>96</v>
      </c>
      <c r="I8" s="3" t="s">
        <v>21</v>
      </c>
    </row>
    <row r="9" spans="1:9" x14ac:dyDescent="0.25">
      <c r="A9" s="1">
        <v>43856</v>
      </c>
      <c r="B9" s="2">
        <v>48</v>
      </c>
      <c r="C9" s="2"/>
      <c r="D9" s="2"/>
      <c r="E9" s="2">
        <f>SUM($B$2:B9)</f>
        <v>146</v>
      </c>
      <c r="F9" s="2">
        <f>SUM($D$2:D9)</f>
        <v>0</v>
      </c>
      <c r="G9" s="2">
        <f>SUM($C$2:C9)</f>
        <v>2</v>
      </c>
      <c r="H9" s="2">
        <f t="shared" si="0"/>
        <v>144</v>
      </c>
      <c r="I9" s="3" t="s">
        <v>22</v>
      </c>
    </row>
    <row r="10" spans="1:9" x14ac:dyDescent="0.25">
      <c r="A10" s="1">
        <v>43857</v>
      </c>
      <c r="B10" s="2">
        <v>42</v>
      </c>
      <c r="C10" s="2">
        <v>2</v>
      </c>
      <c r="D10" s="2"/>
      <c r="E10" s="2">
        <f>SUM($B$2:B10)</f>
        <v>188</v>
      </c>
      <c r="F10" s="2">
        <f>SUM($D$2:D10)</f>
        <v>0</v>
      </c>
      <c r="G10" s="2">
        <f>SUM($C$2:C10)</f>
        <v>4</v>
      </c>
      <c r="H10" s="2">
        <f t="shared" si="0"/>
        <v>184</v>
      </c>
      <c r="I10" s="3" t="s">
        <v>23</v>
      </c>
    </row>
    <row r="11" spans="1:9" x14ac:dyDescent="0.25">
      <c r="A11" s="1">
        <v>43858</v>
      </c>
      <c r="B11" s="2">
        <v>53</v>
      </c>
      <c r="C11" s="2">
        <v>1</v>
      </c>
      <c r="D11" s="2"/>
      <c r="E11" s="2">
        <f>SUM($B$2:B11)</f>
        <v>241</v>
      </c>
      <c r="F11" s="2">
        <f>SUM($D$2:D11)</f>
        <v>0</v>
      </c>
      <c r="G11" s="2">
        <f>SUM($C$2:C11)</f>
        <v>5</v>
      </c>
      <c r="H11" s="2">
        <f t="shared" si="0"/>
        <v>236</v>
      </c>
      <c r="I11" s="3" t="s">
        <v>24</v>
      </c>
    </row>
    <row r="12" spans="1:9" x14ac:dyDescent="0.25">
      <c r="A12" s="1">
        <v>43859</v>
      </c>
      <c r="B12" s="2">
        <v>70</v>
      </c>
      <c r="C12" s="2">
        <v>1</v>
      </c>
      <c r="D12" s="2"/>
      <c r="E12" s="2">
        <f>SUM($B$2:B12)</f>
        <v>311</v>
      </c>
      <c r="F12" s="2">
        <f>SUM($D$2:D12)</f>
        <v>0</v>
      </c>
      <c r="G12" s="2">
        <f>SUM($C$2:C12)</f>
        <v>6</v>
      </c>
      <c r="H12" s="2">
        <f t="shared" si="0"/>
        <v>305</v>
      </c>
      <c r="I12" s="3" t="s">
        <v>25</v>
      </c>
    </row>
    <row r="13" spans="1:9" x14ac:dyDescent="0.25">
      <c r="A13" s="1">
        <v>43860</v>
      </c>
      <c r="B13" s="2">
        <v>82</v>
      </c>
      <c r="C13" s="2">
        <v>3</v>
      </c>
      <c r="D13" s="2"/>
      <c r="E13" s="2">
        <f>SUM($B$2:B13)</f>
        <v>393</v>
      </c>
      <c r="F13" s="2">
        <f>SUM($D$2:D13)</f>
        <v>0</v>
      </c>
      <c r="G13" s="2">
        <f>SUM($C$2:C13)</f>
        <v>9</v>
      </c>
      <c r="H13" s="2">
        <f t="shared" si="0"/>
        <v>384</v>
      </c>
      <c r="I13" s="3" t="s">
        <v>26</v>
      </c>
    </row>
    <row r="14" spans="1:9" x14ac:dyDescent="0.25">
      <c r="A14" s="1">
        <v>43861</v>
      </c>
      <c r="B14" s="2">
        <v>127</v>
      </c>
      <c r="C14" s="2"/>
      <c r="D14" s="2"/>
      <c r="E14" s="2">
        <f>SUM($B$2:B14)</f>
        <v>520</v>
      </c>
      <c r="F14" s="2">
        <f>SUM($D$2:D14)</f>
        <v>0</v>
      </c>
      <c r="G14" s="2">
        <f>SUM($C$2:C14)</f>
        <v>9</v>
      </c>
      <c r="H14" s="2">
        <f t="shared" si="0"/>
        <v>511</v>
      </c>
      <c r="I14" s="3" t="s">
        <v>27</v>
      </c>
    </row>
    <row r="15" spans="1:9" x14ac:dyDescent="0.25">
      <c r="A15" s="1">
        <v>43862</v>
      </c>
      <c r="B15" s="2">
        <v>84</v>
      </c>
      <c r="C15" s="2"/>
      <c r="D15" s="2"/>
      <c r="E15" s="2">
        <f>SUM($B$2:B15)</f>
        <v>604</v>
      </c>
      <c r="F15" s="2">
        <f>SUM($D$2:D15)</f>
        <v>0</v>
      </c>
      <c r="G15" s="2">
        <v>12</v>
      </c>
      <c r="H15" s="2">
        <f t="shared" si="0"/>
        <v>592</v>
      </c>
      <c r="I15" s="3" t="s">
        <v>28</v>
      </c>
    </row>
    <row r="16" spans="1:9" x14ac:dyDescent="0.25">
      <c r="A16" s="1">
        <v>43863</v>
      </c>
      <c r="B16" s="2">
        <v>79</v>
      </c>
      <c r="C16" s="2">
        <v>2</v>
      </c>
      <c r="D16" s="2"/>
      <c r="E16" s="2">
        <f>SUM($B$2:B16)</f>
        <v>683</v>
      </c>
      <c r="F16" s="2">
        <f>SUM($D$2:D16)</f>
        <v>0</v>
      </c>
      <c r="G16" s="2">
        <f>SUM($G$15,$C$16:C16)</f>
        <v>14</v>
      </c>
      <c r="H16" s="2">
        <f t="shared" si="0"/>
        <v>669</v>
      </c>
      <c r="I16" s="3" t="s">
        <v>29</v>
      </c>
    </row>
    <row r="17" spans="1:9" x14ac:dyDescent="0.25">
      <c r="A17" s="1">
        <v>43864</v>
      </c>
      <c r="B17" s="2">
        <v>114</v>
      </c>
      <c r="C17" s="2">
        <v>6</v>
      </c>
      <c r="D17" s="2"/>
      <c r="E17" s="2">
        <f>SUM($B$2:B17)</f>
        <v>797</v>
      </c>
      <c r="F17" s="2">
        <f>SUM($D$2:D17)</f>
        <v>0</v>
      </c>
      <c r="G17" s="2">
        <f>SUM($G$15,$C$16:C17)</f>
        <v>20</v>
      </c>
      <c r="H17" s="2">
        <f t="shared" si="0"/>
        <v>777</v>
      </c>
      <c r="I17" s="3" t="s">
        <v>30</v>
      </c>
    </row>
    <row r="18" spans="1:9" x14ac:dyDescent="0.25">
      <c r="A18" s="1">
        <v>43865</v>
      </c>
      <c r="B18" s="2">
        <v>73</v>
      </c>
      <c r="C18" s="2">
        <v>12</v>
      </c>
      <c r="D18" s="2"/>
      <c r="E18" s="2">
        <f>SUM($B$2:B18)</f>
        <v>870</v>
      </c>
      <c r="F18" s="2">
        <f>SUM($D$2:D18)</f>
        <v>0</v>
      </c>
      <c r="G18" s="2">
        <f>SUM($G$15,$C$16:C18)</f>
        <v>32</v>
      </c>
      <c r="H18" s="2">
        <f t="shared" si="0"/>
        <v>838</v>
      </c>
      <c r="I18" s="3" t="s">
        <v>31</v>
      </c>
    </row>
    <row r="19" spans="1:9" x14ac:dyDescent="0.25">
      <c r="A19" s="1">
        <v>43866</v>
      </c>
      <c r="B19" s="2">
        <v>74</v>
      </c>
      <c r="C19" s="2">
        <v>17</v>
      </c>
      <c r="D19" s="2"/>
      <c r="E19" s="2">
        <f>SUM($B$2:B19)</f>
        <v>944</v>
      </c>
      <c r="F19" s="2">
        <f>SUM($D$2:D19)</f>
        <v>0</v>
      </c>
      <c r="G19" s="2">
        <f>SUM($G$15,$C$16:C19)</f>
        <v>49</v>
      </c>
      <c r="H19" s="2">
        <f t="shared" si="0"/>
        <v>895</v>
      </c>
      <c r="I19" s="3" t="s">
        <v>32</v>
      </c>
    </row>
    <row r="20" spans="1:9" x14ac:dyDescent="0.25">
      <c r="A20" s="1">
        <v>43867</v>
      </c>
      <c r="B20" s="2">
        <v>74</v>
      </c>
      <c r="C20" s="2">
        <v>19</v>
      </c>
      <c r="D20" s="2">
        <v>1</v>
      </c>
      <c r="E20" s="2">
        <f>SUM($B$2:B20)</f>
        <v>1018</v>
      </c>
      <c r="F20" s="2">
        <f>SUM($D$2:D20)</f>
        <v>1</v>
      </c>
      <c r="G20" s="2">
        <f>SUM($G$15,$C$16:C20)</f>
        <v>68</v>
      </c>
      <c r="H20" s="2">
        <f t="shared" si="0"/>
        <v>949</v>
      </c>
      <c r="I20" s="3" t="s">
        <v>33</v>
      </c>
    </row>
    <row r="21" spans="1:9" x14ac:dyDescent="0.25">
      <c r="A21" s="1">
        <v>43868</v>
      </c>
      <c r="B21" s="2">
        <v>57</v>
      </c>
      <c r="C21" s="2">
        <v>29</v>
      </c>
      <c r="D21" s="2"/>
      <c r="E21" s="2">
        <f>SUM($B$2:B21)</f>
        <v>1075</v>
      </c>
      <c r="F21" s="2">
        <f>SUM($D$2:D21)</f>
        <v>1</v>
      </c>
      <c r="G21" s="2">
        <f>SUM($G$15,$C$16:C21)</f>
        <v>97</v>
      </c>
      <c r="H21" s="2">
        <f t="shared" si="0"/>
        <v>977</v>
      </c>
      <c r="I21" s="3" t="s">
        <v>34</v>
      </c>
    </row>
    <row r="22" spans="1:9" x14ac:dyDescent="0.25">
      <c r="A22" s="1">
        <v>43869</v>
      </c>
      <c r="B22" s="2">
        <v>45</v>
      </c>
      <c r="C22" s="2">
        <v>28</v>
      </c>
      <c r="D22" s="2"/>
      <c r="E22" s="2">
        <f>SUM($B$2:B22)</f>
        <v>1120</v>
      </c>
      <c r="F22" s="2">
        <f>SUM($D$2:D22)</f>
        <v>1</v>
      </c>
      <c r="G22" s="2">
        <f>SUM($G$15,$C$16:C22)</f>
        <v>125</v>
      </c>
      <c r="H22" s="2">
        <f t="shared" si="0"/>
        <v>994</v>
      </c>
      <c r="I22" s="3" t="s">
        <v>35</v>
      </c>
    </row>
    <row r="23" spans="1:9" x14ac:dyDescent="0.25">
      <c r="A23" s="1">
        <v>43870</v>
      </c>
      <c r="B23" s="2">
        <v>31</v>
      </c>
      <c r="C23" s="2">
        <v>18</v>
      </c>
      <c r="D23" s="2"/>
      <c r="E23" s="2">
        <f>SUM($B$2:B23)</f>
        <v>1151</v>
      </c>
      <c r="F23" s="2">
        <f>SUM($D$2:D23)</f>
        <v>1</v>
      </c>
      <c r="G23" s="2">
        <f>SUM($G$15,$C$16:C23)</f>
        <v>143</v>
      </c>
      <c r="H23" s="2">
        <f t="shared" si="0"/>
        <v>1007</v>
      </c>
      <c r="I23" s="3" t="s">
        <v>36</v>
      </c>
    </row>
    <row r="24" spans="1:9" x14ac:dyDescent="0.25">
      <c r="A24" s="1">
        <v>43871</v>
      </c>
      <c r="B24" s="2">
        <v>26</v>
      </c>
      <c r="C24" s="2">
        <v>38</v>
      </c>
      <c r="D24" s="2"/>
      <c r="E24" s="2">
        <f>SUM($B$2:B24)</f>
        <v>1177</v>
      </c>
      <c r="F24" s="2">
        <f>SUM($D$2:D24)</f>
        <v>1</v>
      </c>
      <c r="G24" s="2">
        <f>SUM($G$15,$C$16:C24)</f>
        <v>181</v>
      </c>
      <c r="H24" s="2">
        <f t="shared" si="0"/>
        <v>995</v>
      </c>
      <c r="I24" s="3" t="s">
        <v>37</v>
      </c>
    </row>
    <row r="25" spans="1:9" x14ac:dyDescent="0.25">
      <c r="A25" s="1">
        <v>43872</v>
      </c>
      <c r="B25" s="2">
        <v>42</v>
      </c>
      <c r="C25" s="2">
        <v>60</v>
      </c>
      <c r="D25" s="2"/>
      <c r="E25" s="2">
        <f>SUM($B$2:B25)</f>
        <v>1219</v>
      </c>
      <c r="F25" s="2">
        <f>SUM($D$2:D25)</f>
        <v>1</v>
      </c>
      <c r="G25" s="2">
        <f>SUM($G$15,$C$16:C25)</f>
        <v>241</v>
      </c>
      <c r="H25" s="2">
        <f t="shared" si="0"/>
        <v>977</v>
      </c>
      <c r="I25" s="3" t="s">
        <v>38</v>
      </c>
    </row>
    <row r="26" spans="1:9" x14ac:dyDescent="0.25">
      <c r="A26" s="1">
        <v>43873</v>
      </c>
      <c r="B26" s="2">
        <v>22</v>
      </c>
      <c r="C26" s="2">
        <v>43</v>
      </c>
      <c r="D26" s="2">
        <v>1</v>
      </c>
      <c r="E26" s="2">
        <f>SUM($B$2:B26)</f>
        <v>1241</v>
      </c>
      <c r="F26" s="2">
        <f>SUM($D$2:D26)</f>
        <v>2</v>
      </c>
      <c r="G26" s="2">
        <f>SUM($G$15,$C$16:C26)</f>
        <v>284</v>
      </c>
      <c r="H26" s="2">
        <f t="shared" si="0"/>
        <v>955</v>
      </c>
      <c r="I26" s="3" t="s">
        <v>39</v>
      </c>
    </row>
    <row r="27" spans="1:9" x14ac:dyDescent="0.25">
      <c r="A27" s="1">
        <v>43874</v>
      </c>
      <c r="B27" s="2">
        <v>20</v>
      </c>
      <c r="C27" s="2">
        <v>48</v>
      </c>
      <c r="D27" s="2"/>
      <c r="E27" s="2">
        <f>SUM($B$2:B27)</f>
        <v>1261</v>
      </c>
      <c r="F27" s="2">
        <f>SUM($D$2:D27)</f>
        <v>2</v>
      </c>
      <c r="G27" s="2">
        <f>SUM($G$15,$C$16:C27)</f>
        <v>332</v>
      </c>
      <c r="H27" s="2">
        <f t="shared" si="0"/>
        <v>927</v>
      </c>
      <c r="I27" s="3" t="s">
        <v>40</v>
      </c>
    </row>
    <row r="28" spans="1:9" x14ac:dyDescent="0.25">
      <c r="A28" s="1">
        <v>43875</v>
      </c>
      <c r="B28" s="2">
        <v>33</v>
      </c>
      <c r="C28" s="2">
        <v>54</v>
      </c>
      <c r="D28" s="2"/>
      <c r="E28" s="2">
        <f>SUM($B$2:B28)</f>
        <v>1294</v>
      </c>
      <c r="F28" s="2">
        <f>SUM($D$2:D28)</f>
        <v>2</v>
      </c>
      <c r="G28" s="2">
        <f>SUM($G$15,$C$16:C28)</f>
        <v>386</v>
      </c>
      <c r="H28" s="2">
        <f t="shared" si="0"/>
        <v>906</v>
      </c>
      <c r="I28" s="3" t="s">
        <v>41</v>
      </c>
    </row>
    <row r="29" spans="1:9" x14ac:dyDescent="0.25">
      <c r="A29" s="1">
        <v>43876</v>
      </c>
      <c r="B29" s="2">
        <v>22</v>
      </c>
      <c r="C29" s="2">
        <v>50</v>
      </c>
      <c r="D29" s="2"/>
      <c r="E29" s="2">
        <f>SUM($B$2:B29)</f>
        <v>1316</v>
      </c>
      <c r="F29" s="2">
        <f>SUM($D$2:D29)</f>
        <v>2</v>
      </c>
      <c r="G29" s="2">
        <f>SUM($G$15,$C$16:C29)</f>
        <v>436</v>
      </c>
      <c r="H29" s="2">
        <f t="shared" si="0"/>
        <v>878</v>
      </c>
      <c r="I29" s="3" t="s">
        <v>42</v>
      </c>
    </row>
    <row r="30" spans="1:9" x14ac:dyDescent="0.25">
      <c r="A30" s="1">
        <v>43877</v>
      </c>
      <c r="B30" s="2">
        <v>6</v>
      </c>
      <c r="C30" s="2">
        <v>37</v>
      </c>
      <c r="D30" s="2">
        <v>2</v>
      </c>
      <c r="E30" s="2">
        <f>SUM($B$2:B30)</f>
        <v>1322</v>
      </c>
      <c r="F30" s="2">
        <f>SUM($D$2:D30)</f>
        <v>4</v>
      </c>
      <c r="G30" s="2">
        <f>SUM($G$15,$C$16:C30)</f>
        <v>473</v>
      </c>
      <c r="H30" s="2">
        <f t="shared" si="0"/>
        <v>845</v>
      </c>
      <c r="I30" s="3" t="s">
        <v>43</v>
      </c>
    </row>
    <row r="31" spans="1:9" x14ac:dyDescent="0.25">
      <c r="A31" s="1">
        <v>43878</v>
      </c>
      <c r="B31" s="2">
        <v>6</v>
      </c>
      <c r="C31" s="2">
        <v>57</v>
      </c>
      <c r="D31" s="2"/>
      <c r="E31" s="2">
        <f>SUM($B$2:B31)</f>
        <v>1328</v>
      </c>
      <c r="F31" s="2">
        <f>SUM($D$2:D31)</f>
        <v>4</v>
      </c>
      <c r="G31" s="2">
        <f>SUM($G$15,$C$16:C31)</f>
        <v>530</v>
      </c>
      <c r="H31" s="2">
        <f t="shared" si="0"/>
        <v>794</v>
      </c>
      <c r="I31" s="3" t="s">
        <v>44</v>
      </c>
    </row>
    <row r="32" spans="1:9" x14ac:dyDescent="0.25">
      <c r="A32" s="1">
        <v>43879</v>
      </c>
      <c r="B32" s="2">
        <v>3</v>
      </c>
      <c r="C32" s="2">
        <v>41</v>
      </c>
      <c r="D32" s="2">
        <v>1</v>
      </c>
      <c r="E32" s="2">
        <f>SUM($B$2:B32)</f>
        <v>1331</v>
      </c>
      <c r="F32" s="2">
        <f>SUM($D$2:D32)</f>
        <v>5</v>
      </c>
      <c r="G32" s="2">
        <f>SUM($G$15,$C$16:C32)</f>
        <v>571</v>
      </c>
      <c r="H32" s="2">
        <f t="shared" si="0"/>
        <v>755</v>
      </c>
      <c r="I32" s="3" t="s">
        <v>45</v>
      </c>
    </row>
    <row r="33" spans="1:9" x14ac:dyDescent="0.25">
      <c r="A33" s="1">
        <v>43880</v>
      </c>
      <c r="B33" s="2">
        <v>1</v>
      </c>
      <c r="C33" s="2">
        <v>48</v>
      </c>
      <c r="D33" s="2"/>
      <c r="E33" s="2">
        <f>SUM($B$2:B33)</f>
        <v>1332</v>
      </c>
      <c r="F33" s="2">
        <f>SUM($D$2:D33)</f>
        <v>5</v>
      </c>
      <c r="G33" s="2">
        <f>SUM($G$15,$C$16:C33)</f>
        <v>619</v>
      </c>
      <c r="H33" s="2">
        <f t="shared" si="0"/>
        <v>708</v>
      </c>
      <c r="I33" s="3" t="s">
        <v>46</v>
      </c>
    </row>
    <row r="34" spans="1:9" x14ac:dyDescent="0.25">
      <c r="A34" s="1">
        <v>43881</v>
      </c>
      <c r="B34" s="2">
        <v>1</v>
      </c>
      <c r="C34" s="2">
        <v>45</v>
      </c>
      <c r="D34" s="2"/>
      <c r="E34" s="2">
        <f>SUM($B$2:B34)</f>
        <v>1333</v>
      </c>
      <c r="F34" s="2">
        <f>SUM($D$2:D34)</f>
        <v>5</v>
      </c>
      <c r="G34" s="2">
        <f>SUM($G$15,$C$16:C34)</f>
        <v>664</v>
      </c>
      <c r="H34" s="2">
        <f t="shared" si="0"/>
        <v>664</v>
      </c>
      <c r="I34" s="3" t="s">
        <v>47</v>
      </c>
    </row>
    <row r="35" spans="1:9" x14ac:dyDescent="0.25">
      <c r="A35" s="1">
        <v>43882</v>
      </c>
      <c r="B35" s="2">
        <v>6</v>
      </c>
      <c r="C35" s="2">
        <v>56</v>
      </c>
      <c r="D35" s="2"/>
      <c r="E35" s="2">
        <f>SUM($B$2:B35)</f>
        <v>1339</v>
      </c>
      <c r="F35" s="2">
        <f>SUM($D$2:D35)</f>
        <v>5</v>
      </c>
      <c r="G35" s="2">
        <f>SUM($G$15,$C$16:C35)</f>
        <v>720</v>
      </c>
      <c r="H35" s="2">
        <f t="shared" si="0"/>
        <v>614</v>
      </c>
      <c r="I35" s="3" t="s">
        <v>48</v>
      </c>
    </row>
    <row r="36" spans="1:9" x14ac:dyDescent="0.25">
      <c r="A36" s="1">
        <v>43883</v>
      </c>
      <c r="B36" s="2">
        <v>3</v>
      </c>
      <c r="C36" s="2">
        <v>20</v>
      </c>
      <c r="D36" s="2">
        <v>1</v>
      </c>
      <c r="E36" s="2">
        <f>SUM($B$2:B36)</f>
        <v>1342</v>
      </c>
      <c r="F36" s="2">
        <f>SUM($D$2:D36)</f>
        <v>6</v>
      </c>
      <c r="G36" s="2">
        <f>SUM($G$15,$C$16:C36)</f>
        <v>740</v>
      </c>
      <c r="H36" s="2">
        <f t="shared" si="0"/>
        <v>596</v>
      </c>
      <c r="I36" s="3" t="s">
        <v>49</v>
      </c>
    </row>
    <row r="37" spans="1:9" x14ac:dyDescent="0.25">
      <c r="A37" s="1">
        <v>43884</v>
      </c>
      <c r="B37" s="2">
        <v>3</v>
      </c>
      <c r="C37" s="2">
        <v>32</v>
      </c>
      <c r="D37" s="2"/>
      <c r="E37" s="2">
        <f>SUM($B$2:B37)</f>
        <v>1345</v>
      </c>
      <c r="F37" s="2">
        <f>SUM($D$2:D37)</f>
        <v>6</v>
      </c>
      <c r="G37" s="2">
        <f>SUM($G$15,$C$16:C37)</f>
        <v>772</v>
      </c>
      <c r="H37" s="2">
        <f t="shared" si="0"/>
        <v>567</v>
      </c>
      <c r="I37" s="3" t="s">
        <v>50</v>
      </c>
    </row>
    <row r="38" spans="1:9" x14ac:dyDescent="0.25">
      <c r="A38" s="1">
        <v>43885</v>
      </c>
      <c r="B38" s="2">
        <v>2</v>
      </c>
      <c r="C38" s="2">
        <v>33</v>
      </c>
      <c r="D38" s="2">
        <v>1</v>
      </c>
      <c r="E38" s="2">
        <f>SUM($B$2:B38)</f>
        <v>1347</v>
      </c>
      <c r="F38" s="2">
        <f>SUM($D$2:D38)</f>
        <v>7</v>
      </c>
      <c r="G38" s="2">
        <f>SUM($G$15,$C$16:C38)</f>
        <v>805</v>
      </c>
      <c r="H38" s="2">
        <f t="shared" si="0"/>
        <v>535</v>
      </c>
      <c r="I38" s="3" t="s">
        <v>51</v>
      </c>
    </row>
    <row r="39" spans="1:9" x14ac:dyDescent="0.25">
      <c r="A39" s="1">
        <v>43886</v>
      </c>
      <c r="B39" s="2">
        <v>0</v>
      </c>
      <c r="C39" s="2">
        <v>36</v>
      </c>
      <c r="D39" s="2"/>
      <c r="E39" s="2">
        <f>SUM($B$2:B39)</f>
        <v>1347</v>
      </c>
      <c r="F39" s="2">
        <f>SUM($D$2:D39)</f>
        <v>7</v>
      </c>
      <c r="G39" s="2">
        <f>SUM($G$15,$C$16:C39)</f>
        <v>841</v>
      </c>
      <c r="H39" s="2">
        <f t="shared" si="0"/>
        <v>499</v>
      </c>
      <c r="I39" s="3" t="s">
        <v>52</v>
      </c>
    </row>
    <row r="40" spans="1:9" x14ac:dyDescent="0.25">
      <c r="A40" s="1">
        <v>43887</v>
      </c>
      <c r="B40" s="2">
        <v>0</v>
      </c>
      <c r="C40" s="2">
        <v>32</v>
      </c>
      <c r="D40" s="2"/>
      <c r="E40" s="2">
        <f>SUM($B$2:B40)</f>
        <v>1347</v>
      </c>
      <c r="F40" s="2">
        <f>SUM($D$2:D40)</f>
        <v>7</v>
      </c>
      <c r="G40" s="2">
        <f>SUM($G$15,$C$16:C40)</f>
        <v>873</v>
      </c>
      <c r="H40" s="2">
        <f t="shared" si="0"/>
        <v>467</v>
      </c>
      <c r="I40" s="3" t="s">
        <v>53</v>
      </c>
    </row>
    <row r="41" spans="1:9" x14ac:dyDescent="0.25">
      <c r="A41" s="1">
        <v>43888</v>
      </c>
      <c r="B41" s="2">
        <v>1</v>
      </c>
      <c r="C41" s="2">
        <v>46</v>
      </c>
      <c r="D41" s="2"/>
      <c r="E41" s="2">
        <f>SUM($B$2:B41)</f>
        <v>1348</v>
      </c>
      <c r="F41" s="2">
        <f>SUM($D$2:D41)</f>
        <v>7</v>
      </c>
      <c r="G41" s="2">
        <f>SUM($G$15,$C$16:C41)</f>
        <v>919</v>
      </c>
      <c r="H41" s="2">
        <f t="shared" si="0"/>
        <v>422</v>
      </c>
      <c r="I41" s="3" t="s">
        <v>54</v>
      </c>
    </row>
    <row r="42" spans="1:9" x14ac:dyDescent="0.25">
      <c r="A42" s="1">
        <v>43889</v>
      </c>
      <c r="B42" s="2">
        <v>1</v>
      </c>
      <c r="C42" s="2">
        <v>53</v>
      </c>
      <c r="D42" s="2"/>
      <c r="E42" s="2">
        <f>SUM($B$2:B42)</f>
        <v>1349</v>
      </c>
      <c r="F42" s="2">
        <f>SUM($D$2:D42)</f>
        <v>7</v>
      </c>
      <c r="G42" s="2">
        <f>SUM($G$15,$C$16:C42)</f>
        <v>972</v>
      </c>
      <c r="H42" s="2">
        <f t="shared" si="0"/>
        <v>370</v>
      </c>
      <c r="I42" s="3" t="s">
        <v>55</v>
      </c>
    </row>
    <row r="43" spans="1:9" x14ac:dyDescent="0.25">
      <c r="A43" s="1">
        <v>43890</v>
      </c>
      <c r="B43" s="2">
        <v>0</v>
      </c>
      <c r="C43" s="2">
        <v>37</v>
      </c>
      <c r="D43" s="2"/>
      <c r="E43" s="2">
        <f>SUM($B$2:B43)</f>
        <v>1349</v>
      </c>
      <c r="F43" s="2">
        <f>SUM($D$2:D43)</f>
        <v>7</v>
      </c>
      <c r="G43" s="2">
        <f>SUM($G$15,$C$16:C43)</f>
        <v>1009</v>
      </c>
      <c r="H43" s="2">
        <f t="shared" si="0"/>
        <v>333</v>
      </c>
      <c r="I43" s="3" t="s">
        <v>56</v>
      </c>
    </row>
    <row r="44" spans="1:9" x14ac:dyDescent="0.25">
      <c r="A44" s="1">
        <v>43891</v>
      </c>
      <c r="B44" s="2">
        <v>1</v>
      </c>
      <c r="C44" s="2">
        <v>25</v>
      </c>
      <c r="D44" s="2"/>
      <c r="E44" s="2">
        <f>SUM($B$2:B44)</f>
        <v>1350</v>
      </c>
      <c r="F44" s="2">
        <f>SUM($D$2:D44)</f>
        <v>7</v>
      </c>
      <c r="G44" s="2">
        <f>SUM($G$15,$C$16:C44)</f>
        <v>1034</v>
      </c>
      <c r="H44" s="2">
        <f t="shared" si="0"/>
        <v>309</v>
      </c>
      <c r="I44" s="3" t="s">
        <v>57</v>
      </c>
    </row>
    <row r="45" spans="1:9" x14ac:dyDescent="0.25">
      <c r="A45" s="1">
        <v>43892</v>
      </c>
      <c r="B45" s="2">
        <v>0</v>
      </c>
      <c r="C45" s="2">
        <v>47</v>
      </c>
      <c r="D45" s="2"/>
      <c r="E45" s="2">
        <f>SUM($B$2:B45)</f>
        <v>1350</v>
      </c>
      <c r="F45" s="2">
        <f>SUM($D$2:D45)</f>
        <v>7</v>
      </c>
      <c r="G45" s="2">
        <f>SUM($G$15,$C$16:C45)</f>
        <v>1081</v>
      </c>
      <c r="H45" s="2">
        <f t="shared" si="0"/>
        <v>262</v>
      </c>
      <c r="I45" s="3" t="s">
        <v>58</v>
      </c>
    </row>
    <row r="46" spans="1:9" x14ac:dyDescent="0.25">
      <c r="A46" s="1">
        <v>43893</v>
      </c>
      <c r="B46" s="2">
        <v>0</v>
      </c>
      <c r="C46" s="2">
        <v>48</v>
      </c>
      <c r="D46" s="2"/>
      <c r="E46" s="2">
        <f>SUM($B$2:B46)</f>
        <v>1350</v>
      </c>
      <c r="F46" s="2">
        <f>SUM($D$2:D46)</f>
        <v>7</v>
      </c>
      <c r="G46" s="2">
        <f>SUM($G$15,$C$16:C46)</f>
        <v>1129</v>
      </c>
      <c r="H46" s="2">
        <f t="shared" si="0"/>
        <v>214</v>
      </c>
      <c r="I46" s="3" t="s">
        <v>59</v>
      </c>
    </row>
    <row r="47" spans="1:9" x14ac:dyDescent="0.25">
      <c r="A47" s="1">
        <v>43894</v>
      </c>
      <c r="B47" s="2">
        <v>0</v>
      </c>
      <c r="C47" s="2">
        <v>30</v>
      </c>
      <c r="D47" s="2"/>
      <c r="E47" s="2">
        <f>SUM($B$2:B47)</f>
        <v>1350</v>
      </c>
      <c r="F47" s="2">
        <f>SUM($D$2:D47)</f>
        <v>7</v>
      </c>
      <c r="G47" s="2">
        <f>SUM($G$15,$C$16:C47)</f>
        <v>1159</v>
      </c>
      <c r="H47" s="2">
        <f t="shared" si="0"/>
        <v>184</v>
      </c>
      <c r="I47" s="3" t="s">
        <v>60</v>
      </c>
    </row>
    <row r="48" spans="1:9" x14ac:dyDescent="0.25">
      <c r="A48" s="1">
        <v>43895</v>
      </c>
      <c r="B48" s="2">
        <v>1</v>
      </c>
      <c r="C48" s="2">
        <v>50</v>
      </c>
      <c r="D48" s="2"/>
      <c r="E48" s="2">
        <f>SUM($B$2:B48)</f>
        <v>1351</v>
      </c>
      <c r="F48" s="2">
        <f>SUM($D$2:D48)</f>
        <v>7</v>
      </c>
      <c r="G48" s="2">
        <f>SUM($G$15,$C$16:C48)</f>
        <v>1209</v>
      </c>
      <c r="H48" s="2">
        <f t="shared" si="0"/>
        <v>135</v>
      </c>
      <c r="I48" s="3" t="s">
        <v>61</v>
      </c>
    </row>
    <row r="49" spans="1:9" x14ac:dyDescent="0.25">
      <c r="A49" s="1">
        <v>43896</v>
      </c>
      <c r="B49" s="2">
        <v>1</v>
      </c>
      <c r="C49" s="2">
        <v>24</v>
      </c>
      <c r="D49" s="2"/>
      <c r="E49" s="2">
        <f>SUM($B$2:B49)</f>
        <v>1352</v>
      </c>
      <c r="F49" s="2">
        <f>SUM($D$2:D49)</f>
        <v>7</v>
      </c>
      <c r="G49" s="2">
        <f>SUM($G$15,$C$16:C49)</f>
        <v>1233</v>
      </c>
      <c r="H49" s="2">
        <f t="shared" si="0"/>
        <v>112</v>
      </c>
      <c r="I49" s="3" t="s">
        <v>62</v>
      </c>
    </row>
    <row r="50" spans="1:9" x14ac:dyDescent="0.25">
      <c r="A50" s="1">
        <v>43897</v>
      </c>
      <c r="B50" s="2">
        <v>0</v>
      </c>
      <c r="C50" s="2">
        <v>17</v>
      </c>
      <c r="D50" s="2"/>
      <c r="E50" s="2">
        <f>SUM($B$2:B50)</f>
        <v>1352</v>
      </c>
      <c r="F50" s="2">
        <f>SUM($D$2:D50)</f>
        <v>7</v>
      </c>
      <c r="G50" s="2">
        <f>SUM($G$15,$C$16:C50)</f>
        <v>1250</v>
      </c>
      <c r="H50" s="2">
        <f t="shared" si="0"/>
        <v>95</v>
      </c>
      <c r="I50" s="3" t="s">
        <v>63</v>
      </c>
    </row>
    <row r="51" spans="1:9" x14ac:dyDescent="0.25">
      <c r="A51" s="1">
        <v>43898</v>
      </c>
      <c r="B51" s="2">
        <v>0</v>
      </c>
      <c r="C51" s="2">
        <v>10</v>
      </c>
      <c r="D51" s="2">
        <v>1</v>
      </c>
      <c r="E51" s="2">
        <f>SUM($B$2:B51)</f>
        <v>1352</v>
      </c>
      <c r="F51" s="2">
        <f>SUM($D$2:D51)</f>
        <v>8</v>
      </c>
      <c r="G51" s="2">
        <f>SUM($G$15,$C$16:C51)</f>
        <v>1260</v>
      </c>
      <c r="H51" s="2">
        <f t="shared" si="0"/>
        <v>84</v>
      </c>
      <c r="I51" s="3" t="s">
        <v>64</v>
      </c>
    </row>
    <row r="52" spans="1:9" x14ac:dyDescent="0.25">
      <c r="A52" s="1">
        <v>43899</v>
      </c>
      <c r="B52" s="2">
        <v>1</v>
      </c>
      <c r="C52" s="2">
        <v>10</v>
      </c>
      <c r="D52" s="2"/>
      <c r="E52" s="2">
        <f>SUM($B$2:B52)</f>
        <v>1353</v>
      </c>
      <c r="F52" s="2">
        <f>SUM($D$2:D52)</f>
        <v>8</v>
      </c>
      <c r="G52" s="2">
        <f>SUM($G$15,$C$16:C52)</f>
        <v>1270</v>
      </c>
      <c r="H52" s="2">
        <f t="shared" si="0"/>
        <v>75</v>
      </c>
      <c r="I52" s="3" t="s">
        <v>65</v>
      </c>
    </row>
    <row r="53" spans="1:9" x14ac:dyDescent="0.25">
      <c r="A53" s="1">
        <v>43900</v>
      </c>
      <c r="B53" s="2">
        <v>0</v>
      </c>
      <c r="C53" s="2">
        <v>12</v>
      </c>
      <c r="D53" s="2"/>
      <c r="E53" s="2">
        <f>SUM($B$2:B53)</f>
        <v>1353</v>
      </c>
      <c r="F53" s="2">
        <f>SUM($D$2:D53)</f>
        <v>8</v>
      </c>
      <c r="G53" s="2">
        <f>SUM($G$15,$C$16:C53)</f>
        <v>1282</v>
      </c>
      <c r="H53" s="2">
        <f t="shared" si="0"/>
        <v>63</v>
      </c>
      <c r="I53" s="3" t="s">
        <v>66</v>
      </c>
    </row>
    <row r="54" spans="1:9" x14ac:dyDescent="0.25">
      <c r="A54" s="1">
        <v>43901</v>
      </c>
      <c r="B54" s="2">
        <v>3</v>
      </c>
      <c r="C54" s="2">
        <v>6</v>
      </c>
      <c r="D54" s="2"/>
      <c r="E54" s="2">
        <f>SUM($B$2:B54)</f>
        <v>1356</v>
      </c>
      <c r="F54" s="2">
        <f>SUM($D$2:D54)</f>
        <v>8</v>
      </c>
      <c r="G54" s="2">
        <f>SUM($G$15,$C$16:C54)</f>
        <v>1288</v>
      </c>
      <c r="H54" s="2">
        <f t="shared" si="0"/>
        <v>60</v>
      </c>
      <c r="I54" s="3" t="s">
        <v>67</v>
      </c>
    </row>
    <row r="55" spans="1:9" x14ac:dyDescent="0.25">
      <c r="A55" s="1">
        <v>43902</v>
      </c>
      <c r="B55" s="2">
        <v>0</v>
      </c>
      <c r="C55" s="2">
        <v>8</v>
      </c>
      <c r="D55" s="2"/>
      <c r="E55" s="2">
        <f>SUM($B$2:B55)</f>
        <v>1356</v>
      </c>
      <c r="F55" s="2">
        <f>SUM($D$2:D55)</f>
        <v>8</v>
      </c>
      <c r="G55" s="2">
        <f>SUM($G$15,$C$16:C55)</f>
        <v>1296</v>
      </c>
      <c r="H55" s="2">
        <f t="shared" si="0"/>
        <v>52</v>
      </c>
      <c r="I55" s="3" t="s">
        <v>68</v>
      </c>
    </row>
    <row r="56" spans="1:9" x14ac:dyDescent="0.25">
      <c r="A56" s="1">
        <v>43903</v>
      </c>
      <c r="B56" s="2">
        <v>0</v>
      </c>
      <c r="C56" s="2">
        <v>3</v>
      </c>
      <c r="D56" s="2"/>
      <c r="E56" s="2">
        <f>SUM($B$2:B56)</f>
        <v>1356</v>
      </c>
      <c r="F56" s="2">
        <f>SUM($D$2:D56)</f>
        <v>8</v>
      </c>
      <c r="G56" s="2">
        <f>SUM($G$15,$C$16:C56)</f>
        <v>1299</v>
      </c>
      <c r="H56" s="2">
        <f t="shared" si="0"/>
        <v>49</v>
      </c>
      <c r="I56" s="3" t="s">
        <v>69</v>
      </c>
    </row>
    <row r="57" spans="1:9" x14ac:dyDescent="0.25">
      <c r="A57" s="1">
        <v>43904</v>
      </c>
      <c r="B57" s="2">
        <v>1</v>
      </c>
      <c r="C57" s="2">
        <v>4</v>
      </c>
      <c r="D57" s="2"/>
      <c r="E57" s="2">
        <f>SUM($B$2:B57)</f>
        <v>1357</v>
      </c>
      <c r="F57" s="2">
        <f>SUM($D$2:D57)</f>
        <v>8</v>
      </c>
      <c r="G57" s="2">
        <f>SUM($G$15,$C$16:C57)</f>
        <v>1303</v>
      </c>
      <c r="H57" s="2">
        <f t="shared" si="0"/>
        <v>46</v>
      </c>
      <c r="I57" s="3" t="s">
        <v>70</v>
      </c>
    </row>
    <row r="58" spans="1:9" x14ac:dyDescent="0.25">
      <c r="A58" s="1">
        <v>43905</v>
      </c>
      <c r="B58" s="2">
        <v>4</v>
      </c>
      <c r="C58" s="2">
        <v>3</v>
      </c>
      <c r="D58" s="2"/>
      <c r="E58" s="2">
        <f>SUM($B$2:B58)</f>
        <v>1361</v>
      </c>
      <c r="F58" s="2">
        <f>SUM($D$2:D58)</f>
        <v>8</v>
      </c>
      <c r="G58" s="2">
        <f>SUM($G$15,$C$16:C58)</f>
        <v>1306</v>
      </c>
      <c r="H58" s="2">
        <f t="shared" si="0"/>
        <v>47</v>
      </c>
      <c r="I58" s="3" t="s">
        <v>71</v>
      </c>
    </row>
    <row r="59" spans="1:9" x14ac:dyDescent="0.25">
      <c r="A59" s="1">
        <v>43906</v>
      </c>
      <c r="B59" s="2">
        <v>3</v>
      </c>
      <c r="C59" s="2">
        <v>1</v>
      </c>
      <c r="D59" s="2"/>
      <c r="E59" s="2">
        <f>SUM($B$2:B59)</f>
        <v>1364</v>
      </c>
      <c r="F59" s="2">
        <f>SUM($D$2:D59)</f>
        <v>8</v>
      </c>
      <c r="G59" s="2">
        <f>SUM($G$15,$C$16:C59)</f>
        <v>1307</v>
      </c>
      <c r="H59" s="2">
        <f t="shared" si="0"/>
        <v>49</v>
      </c>
      <c r="I59" s="3" t="s">
        <v>72</v>
      </c>
    </row>
    <row r="60" spans="1:9" x14ac:dyDescent="0.25">
      <c r="A60" s="1">
        <v>43907</v>
      </c>
      <c r="B60" s="2">
        <v>5</v>
      </c>
      <c r="C60" s="2">
        <v>5</v>
      </c>
      <c r="D60" s="2"/>
      <c r="E60" s="2">
        <f>SUM($B$2:B60)</f>
        <v>1369</v>
      </c>
      <c r="F60" s="2">
        <f>SUM($D$2:D60)</f>
        <v>8</v>
      </c>
      <c r="G60" s="2">
        <f>SUM($G$15,$C$16:C60)</f>
        <v>1312</v>
      </c>
      <c r="H60" s="2">
        <f t="shared" si="0"/>
        <v>49</v>
      </c>
      <c r="I60" s="3" t="s">
        <v>73</v>
      </c>
    </row>
    <row r="61" spans="1:9" x14ac:dyDescent="0.25">
      <c r="A61" s="1">
        <v>43908</v>
      </c>
      <c r="B61" s="2">
        <v>9</v>
      </c>
      <c r="C61" s="2">
        <v>6</v>
      </c>
      <c r="D61" s="2"/>
      <c r="E61" s="2">
        <f>SUM($B$2:B61)</f>
        <v>1378</v>
      </c>
      <c r="F61" s="2">
        <f>SUM($D$2:D61)</f>
        <v>8</v>
      </c>
      <c r="G61" s="2">
        <f>SUM($G$15,$C$16:C61)</f>
        <v>1318</v>
      </c>
      <c r="H61" s="2">
        <f t="shared" si="0"/>
        <v>52</v>
      </c>
      <c r="I61" s="3" t="s">
        <v>74</v>
      </c>
    </row>
    <row r="62" spans="1:9" x14ac:dyDescent="0.25">
      <c r="A62" s="1">
        <v>43909</v>
      </c>
      <c r="B62" s="2">
        <v>14</v>
      </c>
      <c r="C62" s="2">
        <v>4</v>
      </c>
      <c r="D62" s="2"/>
      <c r="E62" s="2">
        <f>SUM($B$2:B62)</f>
        <v>1392</v>
      </c>
      <c r="F62" s="2">
        <f>SUM($D$2:D62)</f>
        <v>8</v>
      </c>
      <c r="G62" s="2">
        <f>SUM($G$15,$C$16:C62)</f>
        <v>1322</v>
      </c>
      <c r="H62" s="2">
        <f t="shared" si="0"/>
        <v>62</v>
      </c>
      <c r="I62" s="3" t="s">
        <v>75</v>
      </c>
    </row>
    <row r="63" spans="1:9" x14ac:dyDescent="0.25">
      <c r="A63" s="1">
        <v>43910</v>
      </c>
      <c r="B63" s="2">
        <v>7</v>
      </c>
      <c r="C63" s="2">
        <v>3</v>
      </c>
      <c r="D63" s="2"/>
      <c r="E63" s="2">
        <f>SUM($B$2:B63)</f>
        <v>1399</v>
      </c>
      <c r="F63" s="2">
        <f>SUM($D$2:D63)</f>
        <v>8</v>
      </c>
      <c r="G63" s="2">
        <f>SUM($G$15,$C$16:C63)</f>
        <v>1325</v>
      </c>
      <c r="H63" s="2">
        <f t="shared" si="0"/>
        <v>66</v>
      </c>
      <c r="I63" s="3" t="s">
        <v>76</v>
      </c>
    </row>
    <row r="64" spans="1:9" x14ac:dyDescent="0.25">
      <c r="A64" s="1">
        <v>43911</v>
      </c>
      <c r="B64" s="2">
        <v>8</v>
      </c>
      <c r="C64" s="2">
        <v>4</v>
      </c>
      <c r="D64" s="2"/>
      <c r="E64" s="2">
        <f>SUM($B$2:B64)</f>
        <v>1407</v>
      </c>
      <c r="F64" s="2">
        <f>SUM($D$2:D64)</f>
        <v>8</v>
      </c>
      <c r="G64" s="2">
        <f>SUM($G$15,$C$16:C64)</f>
        <v>1329</v>
      </c>
      <c r="H64" s="2">
        <f t="shared" si="0"/>
        <v>70</v>
      </c>
      <c r="I64" s="3" t="s">
        <v>77</v>
      </c>
    </row>
    <row r="65" spans="1:9" x14ac:dyDescent="0.25">
      <c r="A65" s="1">
        <v>43912</v>
      </c>
      <c r="B65" s="2">
        <v>6</v>
      </c>
      <c r="C65" s="2">
        <v>3</v>
      </c>
      <c r="D65" s="2"/>
      <c r="E65" s="2">
        <f>SUM($B$2:B65)</f>
        <v>1413</v>
      </c>
      <c r="F65" s="2">
        <f>SUM($D$2:D65)</f>
        <v>8</v>
      </c>
      <c r="G65" s="2">
        <f>SUM($G$15,$C$16:C65)</f>
        <v>1332</v>
      </c>
      <c r="H65" s="2">
        <f t="shared" si="0"/>
        <v>73</v>
      </c>
      <c r="I65" s="3" t="s">
        <v>78</v>
      </c>
    </row>
    <row r="66" spans="1:9" x14ac:dyDescent="0.25">
      <c r="A66" s="1">
        <v>43913</v>
      </c>
      <c r="B66" s="2">
        <v>15</v>
      </c>
      <c r="C66" s="2">
        <v>1</v>
      </c>
      <c r="D66" s="2"/>
      <c r="E66" s="2">
        <f>SUM($B$2:B66)</f>
        <v>1428</v>
      </c>
      <c r="F66" s="2">
        <f>SUM($D$2:D66)</f>
        <v>8</v>
      </c>
      <c r="G66" s="2">
        <f>SUM($G$15,$C$16:C66)</f>
        <v>1333</v>
      </c>
      <c r="H66" s="2">
        <f t="shared" ref="H66:H129" si="1">$E66-SUM($F66,$G66)</f>
        <v>87</v>
      </c>
      <c r="I66" s="3" t="s">
        <v>79</v>
      </c>
    </row>
    <row r="67" spans="1:9" x14ac:dyDescent="0.25">
      <c r="A67" s="1">
        <v>43914</v>
      </c>
      <c r="B67" s="2">
        <v>5</v>
      </c>
      <c r="C67" s="2">
        <v>1</v>
      </c>
      <c r="D67" s="2"/>
      <c r="E67" s="2">
        <f>SUM($B$2:B67)</f>
        <v>1433</v>
      </c>
      <c r="F67" s="2">
        <f>SUM($D$2:D67)</f>
        <v>8</v>
      </c>
      <c r="G67" s="2">
        <f>SUM($G$15,$C$16:C67)</f>
        <v>1334</v>
      </c>
      <c r="H67" s="2">
        <f t="shared" si="1"/>
        <v>91</v>
      </c>
      <c r="I67" s="3" t="s">
        <v>80</v>
      </c>
    </row>
    <row r="68" spans="1:9" x14ac:dyDescent="0.25">
      <c r="A68" s="1">
        <v>43915</v>
      </c>
      <c r="B68" s="2">
        <v>11</v>
      </c>
      <c r="C68" s="2">
        <v>2</v>
      </c>
      <c r="D68" s="2"/>
      <c r="E68" s="2">
        <f>SUM($B$2:B68)</f>
        <v>1444</v>
      </c>
      <c r="F68" s="2">
        <f>SUM($D$2:D68)</f>
        <v>8</v>
      </c>
      <c r="G68" s="2">
        <f>SUM($G$15,$C$16:C68)</f>
        <v>1336</v>
      </c>
      <c r="H68" s="2">
        <f t="shared" si="1"/>
        <v>100</v>
      </c>
      <c r="I68" s="3" t="s">
        <v>81</v>
      </c>
    </row>
    <row r="69" spans="1:9" x14ac:dyDescent="0.25">
      <c r="A69" s="1">
        <v>43916</v>
      </c>
      <c r="B69" s="2">
        <v>12</v>
      </c>
      <c r="C69" s="2">
        <v>1</v>
      </c>
      <c r="D69" s="2"/>
      <c r="E69" s="2">
        <f>SUM($B$2:B69)</f>
        <v>1456</v>
      </c>
      <c r="F69" s="2">
        <f>SUM($D$2:D69)</f>
        <v>8</v>
      </c>
      <c r="G69" s="2">
        <f>SUM($G$15,$C$16:C69)</f>
        <v>1337</v>
      </c>
      <c r="H69" s="2">
        <f t="shared" si="1"/>
        <v>111</v>
      </c>
      <c r="I69" s="3" t="s">
        <v>82</v>
      </c>
    </row>
    <row r="70" spans="1:9" x14ac:dyDescent="0.25">
      <c r="A70" s="1">
        <v>43917</v>
      </c>
      <c r="B70" s="2">
        <v>11</v>
      </c>
      <c r="C70" s="2">
        <v>4</v>
      </c>
      <c r="D70" s="2"/>
      <c r="E70" s="2">
        <f>SUM($B$2:B70)</f>
        <v>1467</v>
      </c>
      <c r="F70" s="2">
        <f>SUM($D$2:D70)</f>
        <v>8</v>
      </c>
      <c r="G70" s="2">
        <f>SUM($G$15,$C$16:C70)</f>
        <v>1341</v>
      </c>
      <c r="H70" s="2">
        <f t="shared" si="1"/>
        <v>118</v>
      </c>
      <c r="I70" s="3" t="s">
        <v>83</v>
      </c>
    </row>
    <row r="71" spans="1:9" x14ac:dyDescent="0.25">
      <c r="A71" s="1">
        <v>43918</v>
      </c>
      <c r="B71" s="2">
        <v>8</v>
      </c>
      <c r="C71" s="2">
        <v>8</v>
      </c>
      <c r="D71" s="2"/>
      <c r="E71" s="2">
        <f>SUM($B$2:B71)</f>
        <v>1475</v>
      </c>
      <c r="F71" s="2">
        <f>SUM($D$2:D71)</f>
        <v>8</v>
      </c>
      <c r="G71" s="2">
        <f>SUM($G$15,$C$16:C71)</f>
        <v>1349</v>
      </c>
      <c r="H71" s="2">
        <f t="shared" si="1"/>
        <v>118</v>
      </c>
      <c r="I71" s="3" t="s">
        <v>84</v>
      </c>
    </row>
    <row r="72" spans="1:9" x14ac:dyDescent="0.25">
      <c r="A72" s="1">
        <v>43919</v>
      </c>
      <c r="B72" s="2">
        <v>9</v>
      </c>
      <c r="C72" s="2">
        <v>2</v>
      </c>
      <c r="D72" s="2"/>
      <c r="E72" s="2">
        <f>SUM($B$2:B72)</f>
        <v>1484</v>
      </c>
      <c r="F72" s="2">
        <f>SUM($D$2:D72)</f>
        <v>8</v>
      </c>
      <c r="G72" s="2">
        <f>SUM($G$15,$C$16:C72)</f>
        <v>1351</v>
      </c>
      <c r="H72" s="2">
        <f t="shared" si="1"/>
        <v>125</v>
      </c>
      <c r="I72" s="3" t="s">
        <v>85</v>
      </c>
    </row>
    <row r="73" spans="1:9" x14ac:dyDescent="0.25">
      <c r="A73" s="1">
        <v>43920</v>
      </c>
      <c r="B73" s="2">
        <v>6</v>
      </c>
      <c r="C73" s="2">
        <v>2</v>
      </c>
      <c r="D73" s="2"/>
      <c r="E73" s="2">
        <f>SUM($B$2:B73)</f>
        <v>1490</v>
      </c>
      <c r="F73" s="2">
        <f>SUM($D$2:D73)</f>
        <v>8</v>
      </c>
      <c r="G73" s="2">
        <f>SUM($G$15,$C$16:C73)</f>
        <v>1353</v>
      </c>
      <c r="H73" s="2">
        <f t="shared" si="1"/>
        <v>129</v>
      </c>
      <c r="I73" s="3" t="s">
        <v>86</v>
      </c>
    </row>
    <row r="74" spans="1:9" x14ac:dyDescent="0.25">
      <c r="A74" s="1">
        <v>43921</v>
      </c>
      <c r="B74" s="2">
        <v>11</v>
      </c>
      <c r="C74" s="2">
        <v>4</v>
      </c>
      <c r="D74" s="2"/>
      <c r="E74" s="2">
        <f>SUM($B$2:B74)</f>
        <v>1501</v>
      </c>
      <c r="F74" s="2">
        <f>SUM($D$2:D74)</f>
        <v>8</v>
      </c>
      <c r="G74" s="2">
        <f>SUM($G$15,$C$16:C74)</f>
        <v>1357</v>
      </c>
      <c r="H74" s="2">
        <f t="shared" si="1"/>
        <v>136</v>
      </c>
      <c r="I74" s="3" t="s">
        <v>87</v>
      </c>
    </row>
    <row r="75" spans="1:9" x14ac:dyDescent="0.25">
      <c r="A75" s="1">
        <v>43922</v>
      </c>
      <c r="B75" s="2">
        <v>6</v>
      </c>
      <c r="C75" s="2">
        <v>8</v>
      </c>
      <c r="D75" s="2"/>
      <c r="E75" s="2">
        <f>SUM($B$2:B75)</f>
        <v>1507</v>
      </c>
      <c r="F75" s="2">
        <f>SUM($D$2:D75)</f>
        <v>8</v>
      </c>
      <c r="G75" s="2">
        <f>SUM($G$15,$C$16:C75)</f>
        <v>1365</v>
      </c>
      <c r="H75" s="2">
        <f t="shared" si="1"/>
        <v>134</v>
      </c>
      <c r="I75" s="3" t="s">
        <v>88</v>
      </c>
    </row>
    <row r="76" spans="1:9" x14ac:dyDescent="0.25">
      <c r="A76" s="1">
        <v>43923</v>
      </c>
      <c r="B76" s="2">
        <v>7</v>
      </c>
      <c r="C76" s="2">
        <v>3</v>
      </c>
      <c r="D76" s="2"/>
      <c r="E76" s="2">
        <f>SUM($B$2:B76)</f>
        <v>1514</v>
      </c>
      <c r="F76" s="2">
        <f>SUM($D$2:D76)</f>
        <v>8</v>
      </c>
      <c r="G76" s="2">
        <f>SUM($G$15,$C$16:C76)</f>
        <v>1368</v>
      </c>
      <c r="H76" s="2">
        <f t="shared" si="1"/>
        <v>138</v>
      </c>
      <c r="I76" s="3" t="s">
        <v>89</v>
      </c>
    </row>
    <row r="77" spans="1:9" x14ac:dyDescent="0.25">
      <c r="A77" s="1">
        <v>43924</v>
      </c>
      <c r="B77" s="2">
        <v>2</v>
      </c>
      <c r="C77" s="2">
        <v>10</v>
      </c>
      <c r="D77" s="2"/>
      <c r="E77" s="2">
        <f>SUM($B$2:B77)</f>
        <v>1516</v>
      </c>
      <c r="F77" s="2">
        <f>SUM($D$2:D77)</f>
        <v>8</v>
      </c>
      <c r="G77" s="2">
        <f>SUM($G$15,$C$16:C77)</f>
        <v>1378</v>
      </c>
      <c r="H77" s="2">
        <f t="shared" si="1"/>
        <v>130</v>
      </c>
      <c r="I77" s="3" t="s">
        <v>90</v>
      </c>
    </row>
    <row r="78" spans="1:9" x14ac:dyDescent="0.25">
      <c r="A78" s="1">
        <v>43925</v>
      </c>
      <c r="B78" s="2">
        <v>8</v>
      </c>
      <c r="C78" s="2">
        <v>9</v>
      </c>
      <c r="D78" s="2"/>
      <c r="E78" s="2">
        <f>SUM($B$2:B78)</f>
        <v>1524</v>
      </c>
      <c r="F78" s="2">
        <f>SUM($D$2:D78)</f>
        <v>8</v>
      </c>
      <c r="G78" s="2">
        <f>SUM($G$15,$C$16:C78)</f>
        <v>1387</v>
      </c>
      <c r="H78" s="2">
        <f t="shared" si="1"/>
        <v>129</v>
      </c>
      <c r="I78" s="3" t="s">
        <v>91</v>
      </c>
    </row>
    <row r="79" spans="1:9" x14ac:dyDescent="0.25">
      <c r="A79" s="1">
        <v>43926</v>
      </c>
      <c r="B79" s="2">
        <v>8</v>
      </c>
      <c r="C79" s="2">
        <v>8</v>
      </c>
      <c r="D79" s="2"/>
      <c r="E79" s="2">
        <f>SUM($B$2:B79)</f>
        <v>1532</v>
      </c>
      <c r="F79" s="2">
        <f>SUM($D$2:D79)</f>
        <v>8</v>
      </c>
      <c r="G79" s="2">
        <f>SUM($G$15,$C$16:C79)</f>
        <v>1395</v>
      </c>
      <c r="H79" s="2">
        <f t="shared" si="1"/>
        <v>129</v>
      </c>
      <c r="I79" s="3" t="s">
        <v>92</v>
      </c>
    </row>
    <row r="80" spans="1:9" x14ac:dyDescent="0.25">
      <c r="A80" s="1">
        <v>43927</v>
      </c>
      <c r="B80" s="2">
        <v>1</v>
      </c>
      <c r="C80" s="2">
        <v>6</v>
      </c>
      <c r="D80" s="2"/>
      <c r="E80" s="2">
        <f>SUM($B$2:B80)</f>
        <v>1533</v>
      </c>
      <c r="F80" s="2">
        <f>SUM($D$2:D80)</f>
        <v>8</v>
      </c>
      <c r="G80" s="2">
        <f>SUM($G$15,$C$16:C80)</f>
        <v>1401</v>
      </c>
      <c r="H80" s="2">
        <f t="shared" si="1"/>
        <v>124</v>
      </c>
      <c r="I80" s="3" t="s">
        <v>93</v>
      </c>
    </row>
    <row r="81" spans="1:9" x14ac:dyDescent="0.25">
      <c r="A81" s="1">
        <v>43928</v>
      </c>
      <c r="B81" s="2">
        <v>3</v>
      </c>
      <c r="C81" s="2">
        <v>10</v>
      </c>
      <c r="D81" s="2"/>
      <c r="E81" s="2">
        <f>SUM($B$2:B81)</f>
        <v>1536</v>
      </c>
      <c r="F81" s="2">
        <f>SUM($D$2:D81)</f>
        <v>8</v>
      </c>
      <c r="G81" s="2">
        <f>SUM($G$15,$C$16:C81)</f>
        <v>1411</v>
      </c>
      <c r="H81" s="2">
        <f t="shared" si="1"/>
        <v>117</v>
      </c>
      <c r="I81" s="3" t="s">
        <v>94</v>
      </c>
    </row>
    <row r="82" spans="1:9" x14ac:dyDescent="0.25">
      <c r="A82" s="1">
        <v>43929</v>
      </c>
      <c r="B82" s="2">
        <v>3</v>
      </c>
      <c r="C82" s="2">
        <v>12</v>
      </c>
      <c r="D82" s="2"/>
      <c r="E82" s="2">
        <f>SUM($B$2:B82)</f>
        <v>1539</v>
      </c>
      <c r="F82" s="2">
        <f>SUM($D$2:D82)</f>
        <v>8</v>
      </c>
      <c r="G82" s="2">
        <f>SUM($G$15,$C$16:C82)</f>
        <v>1423</v>
      </c>
      <c r="H82" s="2">
        <f t="shared" si="1"/>
        <v>108</v>
      </c>
      <c r="I82" s="3" t="s">
        <v>95</v>
      </c>
    </row>
    <row r="83" spans="1:9" x14ac:dyDescent="0.25">
      <c r="A83" s="1">
        <v>43930</v>
      </c>
      <c r="B83" s="2">
        <v>5</v>
      </c>
      <c r="C83" s="2">
        <v>11</v>
      </c>
      <c r="D83" s="2"/>
      <c r="E83" s="2">
        <f>SUM($B$2:B83)</f>
        <v>1544</v>
      </c>
      <c r="F83" s="2">
        <f>SUM($D$2:D83)</f>
        <v>8</v>
      </c>
      <c r="G83" s="2">
        <f>SUM($G$15,$C$16:C83)</f>
        <v>1434</v>
      </c>
      <c r="H83" s="2">
        <f t="shared" si="1"/>
        <v>102</v>
      </c>
      <c r="I83" s="3" t="s">
        <v>96</v>
      </c>
    </row>
    <row r="84" spans="1:9" x14ac:dyDescent="0.25">
      <c r="A84" s="1">
        <v>43931</v>
      </c>
      <c r="B84" s="2">
        <v>4</v>
      </c>
      <c r="C84" s="2">
        <v>3</v>
      </c>
      <c r="D84" s="2"/>
      <c r="E84" s="2">
        <f>SUM($B$2:B84)</f>
        <v>1548</v>
      </c>
      <c r="F84" s="2">
        <f>SUM($D$2:D84)</f>
        <v>8</v>
      </c>
      <c r="G84" s="2">
        <f>SUM($G$15,$C$16:C84)</f>
        <v>1437</v>
      </c>
      <c r="H84" s="2">
        <f t="shared" si="1"/>
        <v>103</v>
      </c>
      <c r="I84" s="3" t="s">
        <v>97</v>
      </c>
    </row>
    <row r="85" spans="1:9" x14ac:dyDescent="0.25">
      <c r="A85" s="1">
        <v>43932</v>
      </c>
      <c r="B85" s="2">
        <v>4</v>
      </c>
      <c r="C85" s="2">
        <v>6</v>
      </c>
      <c r="D85" s="2"/>
      <c r="E85" s="2">
        <f>SUM($B$2:B85)</f>
        <v>1552</v>
      </c>
      <c r="F85" s="2">
        <f>SUM($D$2:D85)</f>
        <v>8</v>
      </c>
      <c r="G85" s="2">
        <f>SUM($G$15,$C$16:C85)</f>
        <v>1443</v>
      </c>
      <c r="H85" s="2">
        <f t="shared" si="1"/>
        <v>101</v>
      </c>
      <c r="I85" s="3" t="s">
        <v>98</v>
      </c>
    </row>
    <row r="86" spans="1:9" x14ac:dyDescent="0.25">
      <c r="A86" s="1">
        <v>43933</v>
      </c>
      <c r="B86" s="2">
        <v>3</v>
      </c>
      <c r="C86" s="2">
        <v>11</v>
      </c>
      <c r="D86" s="2"/>
      <c r="E86" s="2">
        <f>SUM($B$2:B86)</f>
        <v>1555</v>
      </c>
      <c r="F86" s="2">
        <f>SUM($D$2:D86)</f>
        <v>8</v>
      </c>
      <c r="G86" s="2">
        <f>SUM($G$15,$C$16:C86)</f>
        <v>1454</v>
      </c>
      <c r="H86" s="2">
        <f t="shared" si="1"/>
        <v>93</v>
      </c>
      <c r="I86" s="3" t="s">
        <v>99</v>
      </c>
    </row>
    <row r="87" spans="1:9" x14ac:dyDescent="0.25">
      <c r="A87" s="1">
        <v>43934</v>
      </c>
      <c r="B87" s="2">
        <v>9</v>
      </c>
      <c r="C87" s="2">
        <v>4</v>
      </c>
      <c r="D87" s="2"/>
      <c r="E87" s="2">
        <f>SUM($B$2:B87)</f>
        <v>1564</v>
      </c>
      <c r="F87" s="2">
        <f>SUM($D$2:D87)</f>
        <v>8</v>
      </c>
      <c r="G87" s="2">
        <f>SUM($G$15,$C$16:C87)</f>
        <v>1458</v>
      </c>
      <c r="H87" s="2">
        <f t="shared" si="1"/>
        <v>98</v>
      </c>
      <c r="I87" s="3" t="s">
        <v>100</v>
      </c>
    </row>
    <row r="88" spans="1:9" x14ac:dyDescent="0.25">
      <c r="A88" s="1">
        <v>43935</v>
      </c>
      <c r="B88" s="2">
        <v>2</v>
      </c>
      <c r="C88" s="2">
        <v>4</v>
      </c>
      <c r="D88" s="2"/>
      <c r="E88" s="2">
        <f>SUM($B$2:B88)</f>
        <v>1566</v>
      </c>
      <c r="F88" s="2">
        <f>SUM($D$2:D88)</f>
        <v>8</v>
      </c>
      <c r="G88" s="2">
        <f>SUM($G$15,$C$16:C88)</f>
        <v>1462</v>
      </c>
      <c r="H88" s="2">
        <f t="shared" si="1"/>
        <v>96</v>
      </c>
      <c r="I88" s="3" t="s">
        <v>101</v>
      </c>
    </row>
    <row r="89" spans="1:9" x14ac:dyDescent="0.25">
      <c r="A89" s="1">
        <v>43936</v>
      </c>
      <c r="B89" s="2">
        <v>5</v>
      </c>
      <c r="C89" s="2">
        <v>9</v>
      </c>
      <c r="D89" s="2"/>
      <c r="E89" s="2">
        <f>SUM($B$2:B89)</f>
        <v>1571</v>
      </c>
      <c r="F89" s="2">
        <f>SUM($D$2:D89)</f>
        <v>8</v>
      </c>
      <c r="G89" s="2">
        <f>SUM($G$15,$C$16:C89)</f>
        <v>1471</v>
      </c>
      <c r="H89" s="2">
        <f t="shared" si="1"/>
        <v>92</v>
      </c>
      <c r="I89" s="3" t="s">
        <v>102</v>
      </c>
    </row>
    <row r="90" spans="1:9" x14ac:dyDescent="0.25">
      <c r="A90" s="1">
        <v>43937</v>
      </c>
      <c r="B90" s="2">
        <v>6</v>
      </c>
      <c r="C90" s="2">
        <v>4</v>
      </c>
      <c r="D90" s="2"/>
      <c r="E90" s="2">
        <f>SUM($B$2:B90)</f>
        <v>1577</v>
      </c>
      <c r="F90" s="2">
        <f>SUM($D$2:D90)</f>
        <v>8</v>
      </c>
      <c r="G90" s="2">
        <f>SUM($G$15,$C$16:C90)</f>
        <v>1475</v>
      </c>
      <c r="H90" s="2">
        <f t="shared" si="1"/>
        <v>94</v>
      </c>
      <c r="I90" s="3" t="s">
        <v>103</v>
      </c>
    </row>
    <row r="91" spans="1:9" x14ac:dyDescent="0.25">
      <c r="A91" s="1">
        <v>43938</v>
      </c>
      <c r="B91" s="2">
        <v>2</v>
      </c>
      <c r="C91" s="2">
        <v>7</v>
      </c>
      <c r="D91" s="2"/>
      <c r="E91" s="2">
        <f>SUM($B$2:B91)</f>
        <v>1579</v>
      </c>
      <c r="F91" s="2">
        <f>SUM($D$2:D91)</f>
        <v>8</v>
      </c>
      <c r="G91" s="2">
        <f>SUM($G$15,$C$16:C91)</f>
        <v>1482</v>
      </c>
      <c r="H91" s="2">
        <f t="shared" si="1"/>
        <v>89</v>
      </c>
      <c r="I91" s="3" t="s">
        <v>105</v>
      </c>
    </row>
    <row r="92" spans="1:9" x14ac:dyDescent="0.25">
      <c r="A92" s="1">
        <v>43939</v>
      </c>
      <c r="B92" s="2">
        <v>1</v>
      </c>
      <c r="C92" s="2">
        <v>8</v>
      </c>
      <c r="D92" s="2"/>
      <c r="E92" s="2">
        <f>SUM($B$2:B92)</f>
        <v>1580</v>
      </c>
      <c r="F92" s="2">
        <f>SUM($D$2:D92)</f>
        <v>8</v>
      </c>
      <c r="G92" s="2">
        <f>SUM($G$15,$C$16:C92)</f>
        <v>1490</v>
      </c>
      <c r="H92" s="2">
        <f t="shared" si="1"/>
        <v>82</v>
      </c>
      <c r="I92" t="s">
        <v>104</v>
      </c>
    </row>
    <row r="93" spans="1:9" x14ac:dyDescent="0.25">
      <c r="A93" s="1">
        <v>43940</v>
      </c>
      <c r="B93" s="2">
        <v>1</v>
      </c>
      <c r="C93" s="2">
        <v>4</v>
      </c>
      <c r="D93" s="2"/>
      <c r="E93" s="2">
        <f>SUM($B$2:B93)</f>
        <v>1581</v>
      </c>
      <c r="F93" s="2">
        <f>SUM($D$2:D93)</f>
        <v>8</v>
      </c>
      <c r="G93" s="2">
        <f>SUM($G$15,$C$16:C93)</f>
        <v>1494</v>
      </c>
      <c r="H93" s="2">
        <f t="shared" si="1"/>
        <v>79</v>
      </c>
    </row>
    <row r="94" spans="1:9" x14ac:dyDescent="0.25">
      <c r="A94" s="1">
        <v>43941</v>
      </c>
      <c r="B94" s="2">
        <v>1</v>
      </c>
      <c r="C94" s="2">
        <v>7</v>
      </c>
      <c r="D94" s="2"/>
      <c r="E94" s="2">
        <f>SUM($B$2:B94)</f>
        <v>1582</v>
      </c>
      <c r="F94" s="2">
        <f>SUM($D$2:D94)</f>
        <v>8</v>
      </c>
      <c r="G94" s="2">
        <f>SUM($G$15,$C$16:C94)</f>
        <v>1501</v>
      </c>
      <c r="H94" s="2">
        <f t="shared" si="1"/>
        <v>73</v>
      </c>
    </row>
    <row r="95" spans="1:9" x14ac:dyDescent="0.25">
      <c r="A95" s="1">
        <v>43942</v>
      </c>
      <c r="B95" s="2">
        <v>0</v>
      </c>
      <c r="C95" s="2">
        <v>10</v>
      </c>
      <c r="D95" s="2"/>
      <c r="E95" s="2">
        <f>SUM($B$2:B95)</f>
        <v>1582</v>
      </c>
      <c r="F95" s="2">
        <f>SUM($D$2:D95)</f>
        <v>8</v>
      </c>
      <c r="G95" s="2">
        <f>SUM($G$15,$C$16:C95)</f>
        <v>1511</v>
      </c>
      <c r="H95" s="2">
        <f t="shared" si="1"/>
        <v>63</v>
      </c>
    </row>
    <row r="96" spans="1:9" x14ac:dyDescent="0.25">
      <c r="A96" s="1">
        <v>43943</v>
      </c>
      <c r="B96" s="2">
        <v>2</v>
      </c>
      <c r="C96" s="2">
        <v>7</v>
      </c>
      <c r="D96" s="2"/>
      <c r="E96" s="2">
        <f>SUM($B$2:B96)</f>
        <v>1584</v>
      </c>
      <c r="F96" s="2">
        <f>SUM($D$2:D96)</f>
        <v>8</v>
      </c>
      <c r="G96" s="2">
        <f>SUM($G$15,$C$16:C96)</f>
        <v>1518</v>
      </c>
      <c r="H96" s="2">
        <f t="shared" si="1"/>
        <v>58</v>
      </c>
    </row>
    <row r="97" spans="1:8" x14ac:dyDescent="0.25">
      <c r="A97" s="1">
        <v>43944</v>
      </c>
      <c r="B97" s="2">
        <v>1</v>
      </c>
      <c r="C97" s="2">
        <v>10</v>
      </c>
      <c r="D97" s="2"/>
      <c r="E97" s="2">
        <f>SUM($B$2:B97)</f>
        <v>1585</v>
      </c>
      <c r="F97" s="2">
        <f>SUM($D$2:D97)</f>
        <v>8</v>
      </c>
      <c r="G97" s="2">
        <f>SUM($G$15,$C$16:C97)</f>
        <v>1528</v>
      </c>
      <c r="H97" s="2">
        <f t="shared" si="1"/>
        <v>49</v>
      </c>
    </row>
    <row r="98" spans="1:8" x14ac:dyDescent="0.25">
      <c r="A98" s="1">
        <v>43945</v>
      </c>
      <c r="B98" s="2">
        <v>0</v>
      </c>
      <c r="C98" s="2">
        <v>6</v>
      </c>
      <c r="D98" s="2"/>
      <c r="E98" s="2">
        <f>SUM($B$2:B98)</f>
        <v>1585</v>
      </c>
      <c r="F98" s="2">
        <f>SUM($D$2:D98)</f>
        <v>8</v>
      </c>
      <c r="G98" s="2">
        <f>SUM($G$15,$C$16:C98)</f>
        <v>1534</v>
      </c>
      <c r="H98" s="2">
        <f t="shared" si="1"/>
        <v>43</v>
      </c>
    </row>
    <row r="99" spans="1:8" x14ac:dyDescent="0.25">
      <c r="A99" s="1">
        <v>43946</v>
      </c>
      <c r="B99" s="2">
        <v>1</v>
      </c>
      <c r="C99" s="2">
        <v>8</v>
      </c>
      <c r="D99" s="2"/>
      <c r="E99" s="2">
        <f>SUM($B$2:B99)</f>
        <v>1586</v>
      </c>
      <c r="F99" s="2">
        <f>SUM($D$2:D99)</f>
        <v>8</v>
      </c>
      <c r="G99" s="2">
        <f>SUM($G$15,$C$16:C99)</f>
        <v>1542</v>
      </c>
      <c r="H99" s="2">
        <f t="shared" si="1"/>
        <v>36</v>
      </c>
    </row>
    <row r="100" spans="1:8" x14ac:dyDescent="0.25">
      <c r="A100" s="1">
        <v>43947</v>
      </c>
      <c r="B100" s="2">
        <v>1</v>
      </c>
      <c r="C100" s="2">
        <v>0</v>
      </c>
      <c r="D100" s="2"/>
      <c r="E100" s="2">
        <f>SUM($B$2:B100)</f>
        <v>1587</v>
      </c>
      <c r="F100" s="2">
        <f>SUM($D$2:D100)</f>
        <v>8</v>
      </c>
      <c r="G100" s="2">
        <f>SUM($G$15,$C$16:C100)</f>
        <v>1542</v>
      </c>
      <c r="H100" s="2">
        <f t="shared" si="1"/>
        <v>37</v>
      </c>
    </row>
    <row r="101" spans="1:8" x14ac:dyDescent="0.25">
      <c r="A101" s="1">
        <v>43948</v>
      </c>
      <c r="B101" s="2">
        <v>0</v>
      </c>
      <c r="C101" s="2">
        <v>5</v>
      </c>
      <c r="D101" s="2"/>
      <c r="E101" s="2">
        <f>SUM($B$2:B101)</f>
        <v>1587</v>
      </c>
      <c r="F101" s="2">
        <f>SUM($D$2:D101)</f>
        <v>8</v>
      </c>
      <c r="G101" s="2">
        <f>SUM($G$15,$C$16:C101)</f>
        <v>1547</v>
      </c>
      <c r="H101" s="2">
        <f t="shared" si="1"/>
        <v>32</v>
      </c>
    </row>
    <row r="102" spans="1:8" x14ac:dyDescent="0.25">
      <c r="A102" s="1">
        <v>43949</v>
      </c>
      <c r="B102" s="2">
        <v>1</v>
      </c>
      <c r="C102" s="2">
        <v>7</v>
      </c>
      <c r="D102" s="2"/>
      <c r="E102" s="2">
        <f>SUM($B$2:B102)</f>
        <v>1588</v>
      </c>
      <c r="F102" s="2">
        <f>SUM($D$2:D102)</f>
        <v>8</v>
      </c>
      <c r="G102" s="2">
        <f>SUM($G$15,$C$16:C102)</f>
        <v>1554</v>
      </c>
      <c r="H102" s="2">
        <f t="shared" si="1"/>
        <v>26</v>
      </c>
    </row>
    <row r="103" spans="1:8" x14ac:dyDescent="0.25">
      <c r="A103" s="1">
        <v>43950</v>
      </c>
      <c r="B103" s="2">
        <v>0</v>
      </c>
      <c r="C103" s="2">
        <v>3</v>
      </c>
      <c r="D103" s="2"/>
      <c r="E103" s="2">
        <f>SUM($B$2:B103)</f>
        <v>1588</v>
      </c>
      <c r="F103" s="2">
        <f>SUM($D$2:D103)</f>
        <v>8</v>
      </c>
      <c r="G103" s="2">
        <f>SUM($G$15,$C$16:C103)</f>
        <v>1557</v>
      </c>
      <c r="H103" s="2">
        <f t="shared" si="1"/>
        <v>23</v>
      </c>
    </row>
    <row r="104" spans="1:8" x14ac:dyDescent="0.25">
      <c r="A104" s="1">
        <v>43951</v>
      </c>
      <c r="B104" s="2">
        <v>0</v>
      </c>
      <c r="C104" s="2">
        <v>8</v>
      </c>
      <c r="D104" s="2"/>
      <c r="E104" s="2">
        <f>SUM($B$2:B104)</f>
        <v>1588</v>
      </c>
      <c r="F104" s="2">
        <f>SUM($D$2:D104)</f>
        <v>8</v>
      </c>
      <c r="G104" s="2">
        <f>SUM($G$15,$C$16:C104)</f>
        <v>1565</v>
      </c>
      <c r="H104" s="2">
        <f t="shared" si="1"/>
        <v>15</v>
      </c>
    </row>
    <row r="105" spans="1:8" x14ac:dyDescent="0.25">
      <c r="A105" s="1">
        <v>43952</v>
      </c>
      <c r="B105" s="2">
        <v>0</v>
      </c>
      <c r="C105" s="2">
        <v>2</v>
      </c>
      <c r="D105" s="2"/>
      <c r="E105" s="2">
        <f>SUM($B$2:B105)</f>
        <v>1588</v>
      </c>
      <c r="F105" s="2">
        <f>SUM($D$2:D105)</f>
        <v>8</v>
      </c>
      <c r="G105" s="2">
        <f>SUM($G$15,$C$16:C105)</f>
        <v>1567</v>
      </c>
      <c r="H105" s="2">
        <f t="shared" si="1"/>
        <v>13</v>
      </c>
    </row>
    <row r="106" spans="1:8" x14ac:dyDescent="0.25">
      <c r="A106" s="1">
        <v>43953</v>
      </c>
      <c r="B106" s="2">
        <v>0</v>
      </c>
      <c r="C106" s="2">
        <v>0</v>
      </c>
      <c r="D106" s="2"/>
      <c r="E106" s="2">
        <f>SUM($B$2:B106)</f>
        <v>1588</v>
      </c>
      <c r="F106" s="2">
        <f>SUM($D$2:D106)</f>
        <v>8</v>
      </c>
      <c r="G106" s="2">
        <f>SUM($G$15,$C$16:C106)</f>
        <v>1567</v>
      </c>
      <c r="H106" s="2">
        <f t="shared" si="1"/>
        <v>13</v>
      </c>
    </row>
    <row r="107" spans="1:8" x14ac:dyDescent="0.25">
      <c r="A107" s="1">
        <v>43954</v>
      </c>
      <c r="B107" s="2">
        <v>0</v>
      </c>
      <c r="C107" s="2">
        <v>2</v>
      </c>
      <c r="D107" s="2"/>
      <c r="E107" s="2">
        <f>SUM($B$2:B107)</f>
        <v>1588</v>
      </c>
      <c r="F107" s="2">
        <f>SUM($D$2:D107)</f>
        <v>8</v>
      </c>
      <c r="G107" s="2">
        <f>SUM($G$15,$C$16:C107)</f>
        <v>1569</v>
      </c>
      <c r="H107" s="2">
        <f t="shared" si="1"/>
        <v>11</v>
      </c>
    </row>
    <row r="108" spans="1:8" x14ac:dyDescent="0.25">
      <c r="A108" s="1">
        <v>43955</v>
      </c>
      <c r="B108" s="2">
        <v>0</v>
      </c>
      <c r="C108" s="2">
        <v>2</v>
      </c>
      <c r="D108" s="2"/>
      <c r="E108" s="2">
        <f>SUM($B$2:B108)</f>
        <v>1588</v>
      </c>
      <c r="F108" s="2">
        <f>SUM($D$2:D108)</f>
        <v>8</v>
      </c>
      <c r="G108" s="2">
        <f>SUM($G$15,$C$16:C108)</f>
        <v>1571</v>
      </c>
      <c r="H108" s="2">
        <f t="shared" si="1"/>
        <v>9</v>
      </c>
    </row>
    <row r="109" spans="1:8" x14ac:dyDescent="0.25">
      <c r="A109" s="1">
        <v>43956</v>
      </c>
      <c r="B109" s="2">
        <v>0</v>
      </c>
      <c r="C109" s="2">
        <v>4</v>
      </c>
      <c r="D109" s="2"/>
      <c r="E109" s="2">
        <f>SUM($B$2:B109)</f>
        <v>1588</v>
      </c>
      <c r="F109" s="2">
        <f>SUM($D$2:D109)</f>
        <v>8</v>
      </c>
      <c r="G109" s="2">
        <f>SUM($G$15,$C$16:C109)</f>
        <v>1575</v>
      </c>
      <c r="H109" s="2">
        <f t="shared" si="1"/>
        <v>5</v>
      </c>
    </row>
    <row r="110" spans="1:8" x14ac:dyDescent="0.25">
      <c r="A110" s="1">
        <v>43957</v>
      </c>
      <c r="B110" s="2">
        <v>1</v>
      </c>
      <c r="C110" s="2">
        <v>0</v>
      </c>
      <c r="D110" s="2"/>
      <c r="E110" s="2">
        <f>SUM($B$2:B110)</f>
        <v>1589</v>
      </c>
      <c r="F110" s="2">
        <f>SUM($D$2:D110)</f>
        <v>8</v>
      </c>
      <c r="G110" s="2">
        <f>SUM($G$15,$C$16:C110)</f>
        <v>1575</v>
      </c>
      <c r="H110" s="2">
        <f t="shared" si="1"/>
        <v>6</v>
      </c>
    </row>
    <row r="111" spans="1:8" x14ac:dyDescent="0.25">
      <c r="A111" s="1">
        <v>43958</v>
      </c>
      <c r="B111" s="2">
        <v>0</v>
      </c>
      <c r="C111" s="2">
        <v>0</v>
      </c>
      <c r="D111" s="2"/>
      <c r="E111" s="2">
        <f>SUM($B$2:B111)</f>
        <v>1589</v>
      </c>
      <c r="F111" s="2">
        <f>SUM($D$2:D111)</f>
        <v>8</v>
      </c>
      <c r="G111" s="2">
        <f>SUM($G$15,$C$16:C111)</f>
        <v>1575</v>
      </c>
      <c r="H111" s="2">
        <f t="shared" si="1"/>
        <v>6</v>
      </c>
    </row>
    <row r="112" spans="1:8" x14ac:dyDescent="0.25">
      <c r="A112" s="1">
        <v>43959</v>
      </c>
      <c r="B112" s="2">
        <v>0</v>
      </c>
      <c r="C112" s="2">
        <v>1</v>
      </c>
      <c r="D112" s="2"/>
      <c r="E112" s="2">
        <f>SUM($B$2:B112)</f>
        <v>1589</v>
      </c>
      <c r="F112" s="2">
        <f>SUM($D$2:D112)</f>
        <v>8</v>
      </c>
      <c r="G112" s="2">
        <f>SUM($G$15,$C$16:C112)</f>
        <v>1576</v>
      </c>
      <c r="H112" s="2">
        <f t="shared" si="1"/>
        <v>5</v>
      </c>
    </row>
    <row r="113" spans="1:8" x14ac:dyDescent="0.25">
      <c r="A113" s="1">
        <v>43960</v>
      </c>
      <c r="B113" s="2">
        <v>0</v>
      </c>
      <c r="C113" s="2">
        <v>0</v>
      </c>
      <c r="D113" s="2"/>
      <c r="E113" s="2">
        <f>SUM($B$2:B113)</f>
        <v>1589</v>
      </c>
      <c r="F113" s="2">
        <f>SUM($D$2:D113)</f>
        <v>8</v>
      </c>
      <c r="G113" s="2">
        <f>SUM($G$15,$C$16:C113)</f>
        <v>1576</v>
      </c>
      <c r="H113" s="2">
        <f t="shared" si="1"/>
        <v>5</v>
      </c>
    </row>
    <row r="114" spans="1:8" x14ac:dyDescent="0.25">
      <c r="A114" s="1">
        <v>43961</v>
      </c>
      <c r="B114" s="2">
        <v>0</v>
      </c>
      <c r="C114" s="2">
        <v>1</v>
      </c>
      <c r="D114" s="2"/>
      <c r="E114" s="2">
        <f>SUM($B$2:B114)</f>
        <v>1589</v>
      </c>
      <c r="F114" s="2">
        <f>SUM($D$2:D114)</f>
        <v>8</v>
      </c>
      <c r="G114" s="2">
        <f>SUM($G$15,$C$16:C114)</f>
        <v>1577</v>
      </c>
      <c r="H114" s="2">
        <f t="shared" si="1"/>
        <v>4</v>
      </c>
    </row>
    <row r="115" spans="1:8" x14ac:dyDescent="0.25">
      <c r="A115" s="1">
        <v>43962</v>
      </c>
      <c r="B115" s="2">
        <v>0</v>
      </c>
      <c r="C115" s="2">
        <v>1</v>
      </c>
      <c r="D115" s="2"/>
      <c r="E115" s="2">
        <f>SUM($B$2:B115)</f>
        <v>1589</v>
      </c>
      <c r="F115" s="2">
        <f>SUM($D$2:D115)</f>
        <v>8</v>
      </c>
      <c r="G115" s="2">
        <f>SUM($G$15,$C$16:C115)</f>
        <v>1578</v>
      </c>
      <c r="H115" s="2">
        <f t="shared" si="1"/>
        <v>3</v>
      </c>
    </row>
    <row r="116" spans="1:8" x14ac:dyDescent="0.25">
      <c r="A116" s="1">
        <v>43963</v>
      </c>
      <c r="B116" s="2">
        <v>0</v>
      </c>
      <c r="C116" s="2">
        <v>1</v>
      </c>
      <c r="D116" s="2"/>
      <c r="E116" s="2">
        <f>SUM($B$2:B116)</f>
        <v>1589</v>
      </c>
      <c r="F116" s="2">
        <f>SUM($D$2:D116)</f>
        <v>8</v>
      </c>
      <c r="G116" s="2">
        <f>SUM($G$15,$C$16:C116)</f>
        <v>1579</v>
      </c>
      <c r="H116" s="2">
        <f t="shared" si="1"/>
        <v>2</v>
      </c>
    </row>
    <row r="117" spans="1:8" x14ac:dyDescent="0.25">
      <c r="A117" s="1">
        <v>43964</v>
      </c>
      <c r="B117" s="2">
        <v>0</v>
      </c>
      <c r="C117" s="2">
        <v>0</v>
      </c>
      <c r="D117" s="2"/>
      <c r="E117" s="2">
        <f>SUM($B$2:B117)</f>
        <v>1589</v>
      </c>
      <c r="F117" s="2">
        <f>SUM($D$2:D117)</f>
        <v>8</v>
      </c>
      <c r="G117" s="2">
        <f>SUM($G$15,$C$16:C117)</f>
        <v>1579</v>
      </c>
      <c r="H117" s="2">
        <f t="shared" si="1"/>
        <v>2</v>
      </c>
    </row>
    <row r="118" spans="1:8" x14ac:dyDescent="0.25">
      <c r="A118" s="1">
        <v>43965</v>
      </c>
      <c r="B118" s="2">
        <v>0</v>
      </c>
      <c r="C118" s="2">
        <v>0</v>
      </c>
      <c r="D118" s="2"/>
      <c r="E118" s="2">
        <f>SUM($B$2:B118)</f>
        <v>1589</v>
      </c>
      <c r="F118" s="2">
        <f>SUM($D$2:D118)</f>
        <v>8</v>
      </c>
      <c r="G118" s="2">
        <f>SUM($G$15,$C$16:C118)</f>
        <v>1579</v>
      </c>
      <c r="H118" s="2">
        <f t="shared" si="1"/>
        <v>2</v>
      </c>
    </row>
    <row r="119" spans="1:8" x14ac:dyDescent="0.25">
      <c r="A119" s="1">
        <v>43966</v>
      </c>
      <c r="B119" s="2">
        <v>0</v>
      </c>
      <c r="C119" s="2">
        <v>0</v>
      </c>
      <c r="D119" s="2"/>
      <c r="E119" s="2">
        <f>SUM($B$2:B119)</f>
        <v>1589</v>
      </c>
      <c r="F119" s="2">
        <f>SUM($D$2:D119)</f>
        <v>8</v>
      </c>
      <c r="G119" s="2">
        <f>SUM($G$15,$C$16:C119)</f>
        <v>1579</v>
      </c>
      <c r="H119" s="2">
        <f t="shared" si="1"/>
        <v>2</v>
      </c>
    </row>
    <row r="120" spans="1:8" x14ac:dyDescent="0.25">
      <c r="A120" s="1">
        <v>43967</v>
      </c>
      <c r="B120" s="2">
        <v>1</v>
      </c>
      <c r="C120" s="2">
        <v>0</v>
      </c>
      <c r="D120" s="2"/>
      <c r="E120" s="2">
        <f>SUM($B$2:B120)</f>
        <v>1590</v>
      </c>
      <c r="F120" s="2">
        <f>SUM($D$2:D120)</f>
        <v>8</v>
      </c>
      <c r="G120" s="2">
        <f>SUM($G$15,$C$16:C120)</f>
        <v>1579</v>
      </c>
      <c r="H120" s="2">
        <f t="shared" si="1"/>
        <v>3</v>
      </c>
    </row>
    <row r="121" spans="1:8" x14ac:dyDescent="0.25">
      <c r="A121" s="1">
        <v>43968</v>
      </c>
      <c r="B121" s="2">
        <v>0</v>
      </c>
      <c r="C121" s="2">
        <v>0</v>
      </c>
      <c r="D121" s="2"/>
      <c r="E121" s="2">
        <f>SUM($B$2:B121)</f>
        <v>1590</v>
      </c>
      <c r="F121" s="2">
        <f>SUM($D$2:D121)</f>
        <v>8</v>
      </c>
      <c r="G121" s="2">
        <f>SUM($G$15,$C$16:C121)</f>
        <v>1579</v>
      </c>
      <c r="H121" s="2">
        <f t="shared" si="1"/>
        <v>3</v>
      </c>
    </row>
    <row r="122" spans="1:8" x14ac:dyDescent="0.25">
      <c r="A122" s="1">
        <v>43969</v>
      </c>
      <c r="B122" s="2">
        <v>0</v>
      </c>
      <c r="C122" s="2">
        <v>0</v>
      </c>
      <c r="D122" s="2"/>
      <c r="E122" s="2">
        <f>SUM($B$2:B122)</f>
        <v>1590</v>
      </c>
      <c r="F122" s="2">
        <f>SUM($D$2:D122)</f>
        <v>8</v>
      </c>
      <c r="G122" s="2">
        <f>SUM($G$15,$C$16:C122)</f>
        <v>1579</v>
      </c>
      <c r="H122" s="2">
        <f t="shared" si="1"/>
        <v>3</v>
      </c>
    </row>
    <row r="123" spans="1:8" x14ac:dyDescent="0.25">
      <c r="A123" s="1">
        <v>43970</v>
      </c>
      <c r="B123" s="2">
        <v>0</v>
      </c>
      <c r="C123" s="2">
        <v>0</v>
      </c>
      <c r="D123" s="2"/>
      <c r="E123" s="2">
        <f>SUM($B$2:B123)</f>
        <v>1590</v>
      </c>
      <c r="F123" s="2">
        <f>SUM($D$2:D123)</f>
        <v>8</v>
      </c>
      <c r="G123" s="2">
        <f>SUM($G$15,$C$16:C123)</f>
        <v>1579</v>
      </c>
      <c r="H123" s="2">
        <f t="shared" si="1"/>
        <v>3</v>
      </c>
    </row>
    <row r="124" spans="1:8" x14ac:dyDescent="0.25">
      <c r="A124" s="1">
        <v>43971</v>
      </c>
      <c r="B124" s="2">
        <v>1</v>
      </c>
      <c r="C124" s="2">
        <v>0</v>
      </c>
      <c r="D124" s="2"/>
      <c r="E124" s="2">
        <f>SUM($B$2:B124)</f>
        <v>1591</v>
      </c>
      <c r="F124" s="2">
        <f>SUM($D$2:D124)</f>
        <v>8</v>
      </c>
      <c r="G124" s="2">
        <f>SUM($G$15,$C$16:C124)</f>
        <v>1579</v>
      </c>
      <c r="H124" s="2">
        <f t="shared" si="1"/>
        <v>4</v>
      </c>
    </row>
    <row r="125" spans="1:8" x14ac:dyDescent="0.25">
      <c r="A125" s="1">
        <v>43972</v>
      </c>
      <c r="B125" s="2">
        <v>0</v>
      </c>
      <c r="C125" s="2">
        <v>1</v>
      </c>
      <c r="D125" s="2"/>
      <c r="E125" s="2">
        <f>SUM($B$2:B125)</f>
        <v>1591</v>
      </c>
      <c r="F125" s="2">
        <f>SUM($D$2:D125)</f>
        <v>8</v>
      </c>
      <c r="G125" s="2">
        <f>SUM($G$15,$C$16:C125)</f>
        <v>1580</v>
      </c>
      <c r="H125" s="2">
        <f t="shared" si="1"/>
        <v>3</v>
      </c>
    </row>
    <row r="126" spans="1:8" x14ac:dyDescent="0.25">
      <c r="A126" s="1">
        <v>43973</v>
      </c>
      <c r="B126" s="2">
        <v>0</v>
      </c>
      <c r="C126" s="2">
        <v>0</v>
      </c>
      <c r="D126" s="2"/>
      <c r="E126" s="2">
        <f>SUM($B$2:B126)</f>
        <v>1591</v>
      </c>
      <c r="F126" s="2">
        <f>SUM($D$2:D126)</f>
        <v>8</v>
      </c>
      <c r="G126" s="2">
        <f>SUM($G$15,$C$16:C126)</f>
        <v>1580</v>
      </c>
      <c r="H126" s="2">
        <f t="shared" si="1"/>
        <v>3</v>
      </c>
    </row>
    <row r="127" spans="1:8" x14ac:dyDescent="0.25">
      <c r="A127" s="1">
        <v>43974</v>
      </c>
      <c r="B127" s="2">
        <v>1</v>
      </c>
      <c r="C127" s="2">
        <v>0</v>
      </c>
      <c r="D127" s="2"/>
      <c r="E127" s="2">
        <f>SUM($B$2:B127)</f>
        <v>1592</v>
      </c>
      <c r="F127" s="2">
        <f>SUM($D$2:D127)</f>
        <v>8</v>
      </c>
      <c r="G127" s="2">
        <f>SUM($G$15,$C$16:C127)</f>
        <v>1580</v>
      </c>
      <c r="H127" s="2">
        <f t="shared" si="1"/>
        <v>4</v>
      </c>
    </row>
    <row r="128" spans="1:8" x14ac:dyDescent="0.25">
      <c r="A128" s="1">
        <v>43975</v>
      </c>
      <c r="B128" s="2">
        <v>0</v>
      </c>
      <c r="C128" s="2">
        <v>1</v>
      </c>
      <c r="D128" s="2"/>
      <c r="E128" s="2">
        <f>SUM($B$2:B128)</f>
        <v>1592</v>
      </c>
      <c r="F128" s="2">
        <f>SUM($D$2:D128)</f>
        <v>8</v>
      </c>
      <c r="G128" s="2">
        <f>SUM($G$15,$C$16:C128)</f>
        <v>1581</v>
      </c>
      <c r="H128" s="2">
        <f t="shared" si="1"/>
        <v>3</v>
      </c>
    </row>
    <row r="129" spans="1:8" x14ac:dyDescent="0.25">
      <c r="A129" s="1">
        <v>43976</v>
      </c>
      <c r="B129" s="2">
        <v>0</v>
      </c>
      <c r="C129" s="2">
        <v>0</v>
      </c>
      <c r="D129" s="2"/>
      <c r="E129" s="2">
        <f>SUM($B$2:B129)</f>
        <v>1592</v>
      </c>
      <c r="F129" s="2">
        <f>SUM($D$2:D129)</f>
        <v>8</v>
      </c>
      <c r="G129" s="2">
        <f>SUM($G$15,$C$16:C129)</f>
        <v>1581</v>
      </c>
      <c r="H129" s="2">
        <f t="shared" si="1"/>
        <v>3</v>
      </c>
    </row>
    <row r="130" spans="1:8" x14ac:dyDescent="0.25">
      <c r="A130" s="1">
        <v>43977</v>
      </c>
      <c r="B130" s="2">
        <v>0</v>
      </c>
      <c r="C130" s="2">
        <v>0</v>
      </c>
      <c r="D130" s="2"/>
      <c r="E130" s="2">
        <f>SUM($B$2:B130)</f>
        <v>1592</v>
      </c>
      <c r="F130" s="2">
        <f>SUM($D$2:D130)</f>
        <v>8</v>
      </c>
      <c r="G130" s="2">
        <f>SUM($G$15,$C$16:C130)</f>
        <v>1581</v>
      </c>
      <c r="H130" s="2">
        <f t="shared" ref="H130:H193" si="2">$E130-SUM($F130,$G130)</f>
        <v>3</v>
      </c>
    </row>
    <row r="131" spans="1:8" x14ac:dyDescent="0.25">
      <c r="A131" s="1">
        <v>43978</v>
      </c>
      <c r="B131" s="2">
        <v>0</v>
      </c>
      <c r="C131" s="2">
        <v>1</v>
      </c>
      <c r="D131" s="2"/>
      <c r="E131" s="2">
        <f>SUM($B$2:B131)</f>
        <v>1592</v>
      </c>
      <c r="F131" s="2">
        <f>SUM($D$2:D131)</f>
        <v>8</v>
      </c>
      <c r="G131" s="2">
        <f>SUM($G$15,$C$16:C131)</f>
        <v>1582</v>
      </c>
      <c r="H131" s="2">
        <f t="shared" si="2"/>
        <v>2</v>
      </c>
    </row>
    <row r="132" spans="1:8" x14ac:dyDescent="0.25">
      <c r="A132" s="1">
        <v>43979</v>
      </c>
      <c r="B132" s="2">
        <v>0</v>
      </c>
      <c r="C132" s="2">
        <v>0</v>
      </c>
      <c r="D132" s="2"/>
      <c r="E132" s="2">
        <f>SUM($B$2:B132)</f>
        <v>1592</v>
      </c>
      <c r="F132" s="2">
        <f>SUM($D$2:D132)</f>
        <v>8</v>
      </c>
      <c r="G132" s="2">
        <f>SUM($G$15,$C$16:C132)</f>
        <v>1582</v>
      </c>
      <c r="H132" s="2">
        <f t="shared" si="2"/>
        <v>2</v>
      </c>
    </row>
    <row r="133" spans="1:8" x14ac:dyDescent="0.25">
      <c r="A133" s="1">
        <v>43980</v>
      </c>
      <c r="B133" s="2">
        <v>1</v>
      </c>
      <c r="C133" s="2">
        <v>1</v>
      </c>
      <c r="D133" s="2"/>
      <c r="E133" s="2">
        <f>SUM($B$2:B133)</f>
        <v>1593</v>
      </c>
      <c r="F133" s="2">
        <f>SUM($D$2:D133)</f>
        <v>8</v>
      </c>
      <c r="G133" s="2">
        <f>SUM($G$15,$C$16:C133)</f>
        <v>1583</v>
      </c>
      <c r="H133" s="2">
        <f t="shared" si="2"/>
        <v>2</v>
      </c>
    </row>
    <row r="134" spans="1:8" x14ac:dyDescent="0.25">
      <c r="A134" s="1">
        <v>43981</v>
      </c>
      <c r="B134" s="2">
        <v>0</v>
      </c>
      <c r="C134" s="2">
        <v>0</v>
      </c>
      <c r="D134" s="2"/>
      <c r="E134" s="2">
        <f>SUM($B$2:B134)</f>
        <v>1593</v>
      </c>
      <c r="F134" s="2">
        <f>SUM($D$2:D134)</f>
        <v>8</v>
      </c>
      <c r="G134" s="2">
        <f>SUM($G$15,$C$16:C134)</f>
        <v>1583</v>
      </c>
      <c r="H134" s="2">
        <f t="shared" si="2"/>
        <v>2</v>
      </c>
    </row>
    <row r="135" spans="1:8" x14ac:dyDescent="0.25">
      <c r="A135" s="1">
        <v>43982</v>
      </c>
      <c r="B135" s="2">
        <v>2</v>
      </c>
      <c r="C135" s="2">
        <v>0</v>
      </c>
      <c r="D135" s="2"/>
      <c r="E135" s="2">
        <f>SUM($B$2:B135)</f>
        <v>1595</v>
      </c>
      <c r="F135" s="2">
        <f>SUM($D$2:D135)</f>
        <v>8</v>
      </c>
      <c r="G135" s="2">
        <f>SUM($G$15,$C$16:C135)</f>
        <v>1583</v>
      </c>
      <c r="H135" s="2">
        <f t="shared" si="2"/>
        <v>4</v>
      </c>
    </row>
    <row r="136" spans="1:8" x14ac:dyDescent="0.25">
      <c r="A136" s="1">
        <v>43983</v>
      </c>
      <c r="B136" s="2">
        <v>1</v>
      </c>
      <c r="C136" s="2">
        <v>0</v>
      </c>
      <c r="D136" s="2"/>
      <c r="E136" s="2">
        <f>SUM($B$2:B136)</f>
        <v>1596</v>
      </c>
      <c r="F136" s="2">
        <f>SUM($D$2:D136)</f>
        <v>8</v>
      </c>
      <c r="G136" s="2">
        <f>SUM($G$15,$C$16:C136)</f>
        <v>1583</v>
      </c>
      <c r="H136" s="2">
        <f t="shared" si="2"/>
        <v>5</v>
      </c>
    </row>
    <row r="137" spans="1:8" x14ac:dyDescent="0.25">
      <c r="A137" s="1">
        <v>43984</v>
      </c>
      <c r="B137" s="2">
        <v>1</v>
      </c>
      <c r="C137" s="2">
        <v>0</v>
      </c>
      <c r="D137" s="2"/>
      <c r="E137" s="2">
        <f>SUM($B$2:B137)</f>
        <v>1597</v>
      </c>
      <c r="F137" s="2">
        <f>SUM($D$2:D137)</f>
        <v>8</v>
      </c>
      <c r="G137" s="2">
        <f>SUM($G$15,$C$16:C137)</f>
        <v>1583</v>
      </c>
      <c r="H137" s="2">
        <f t="shared" si="2"/>
        <v>6</v>
      </c>
    </row>
    <row r="138" spans="1:8" x14ac:dyDescent="0.25">
      <c r="A138" s="1">
        <v>43985</v>
      </c>
      <c r="B138" s="2">
        <v>1</v>
      </c>
      <c r="C138" s="2">
        <v>0</v>
      </c>
      <c r="D138" s="2"/>
      <c r="E138" s="2">
        <f>SUM($B$2:B138)</f>
        <v>1598</v>
      </c>
      <c r="F138" s="2">
        <f>SUM($D$2:D138)</f>
        <v>8</v>
      </c>
      <c r="G138" s="2">
        <f>SUM($G$15,$C$16:C138)</f>
        <v>1583</v>
      </c>
      <c r="H138" s="2">
        <f t="shared" si="2"/>
        <v>7</v>
      </c>
    </row>
    <row r="139" spans="1:8" x14ac:dyDescent="0.25">
      <c r="A139" s="1">
        <v>43986</v>
      </c>
      <c r="B139" s="2">
        <v>0</v>
      </c>
      <c r="C139" s="2">
        <v>1</v>
      </c>
      <c r="D139" s="2"/>
      <c r="E139" s="2">
        <f>SUM($B$2:B139)</f>
        <v>1598</v>
      </c>
      <c r="F139" s="2">
        <f>SUM($D$2:D139)</f>
        <v>8</v>
      </c>
      <c r="G139" s="2">
        <f>SUM($G$15,$C$16:C139)</f>
        <v>1584</v>
      </c>
      <c r="H139" s="2">
        <f t="shared" si="2"/>
        <v>6</v>
      </c>
    </row>
    <row r="140" spans="1:8" x14ac:dyDescent="0.25">
      <c r="A140" s="1">
        <v>43987</v>
      </c>
      <c r="B140" s="2">
        <v>3</v>
      </c>
      <c r="C140" s="2">
        <v>0</v>
      </c>
      <c r="D140" s="2"/>
      <c r="E140" s="2">
        <f>SUM($B$2:B140)</f>
        <v>1601</v>
      </c>
      <c r="F140" s="2">
        <f>SUM($D$2:D140)</f>
        <v>8</v>
      </c>
      <c r="G140" s="2">
        <f>SUM($G$15,$C$16:C140)</f>
        <v>1584</v>
      </c>
      <c r="H140" s="2">
        <f t="shared" si="2"/>
        <v>9</v>
      </c>
    </row>
    <row r="141" spans="1:8" x14ac:dyDescent="0.25">
      <c r="A141" s="1">
        <v>43988</v>
      </c>
      <c r="B141" s="2">
        <v>1</v>
      </c>
      <c r="C141" s="2">
        <v>0</v>
      </c>
      <c r="D141" s="2"/>
      <c r="E141" s="2">
        <f>SUM($B$2:B141)</f>
        <v>1602</v>
      </c>
      <c r="F141" s="2">
        <f>SUM($D$2:D141)</f>
        <v>8</v>
      </c>
      <c r="G141" s="2">
        <f>SUM($G$15,$C$16:C141)</f>
        <v>1584</v>
      </c>
      <c r="H141" s="2">
        <f t="shared" si="2"/>
        <v>10</v>
      </c>
    </row>
    <row r="142" spans="1:8" x14ac:dyDescent="0.25">
      <c r="A142" s="1">
        <v>43989</v>
      </c>
      <c r="B142" s="2">
        <v>0</v>
      </c>
      <c r="C142" s="2">
        <v>1</v>
      </c>
      <c r="D142" s="2"/>
      <c r="E142" s="2">
        <f>SUM($B$2:B142)</f>
        <v>1602</v>
      </c>
      <c r="F142" s="2">
        <f>SUM($D$2:D142)</f>
        <v>8</v>
      </c>
      <c r="G142" s="2">
        <f>SUM($G$15,$C$16:C142)</f>
        <v>1585</v>
      </c>
      <c r="H142" s="2">
        <f t="shared" si="2"/>
        <v>9</v>
      </c>
    </row>
    <row r="143" spans="1:8" x14ac:dyDescent="0.25">
      <c r="A143" s="1">
        <v>43990</v>
      </c>
      <c r="B143" s="2">
        <v>2</v>
      </c>
      <c r="C143" s="2">
        <v>1</v>
      </c>
      <c r="D143" s="2"/>
      <c r="E143" s="2">
        <f>SUM($B$2:B143)</f>
        <v>1604</v>
      </c>
      <c r="F143" s="2">
        <f>SUM($D$2:D143)</f>
        <v>8</v>
      </c>
      <c r="G143" s="2">
        <f>SUM($G$15,$C$16:C143)</f>
        <v>1586</v>
      </c>
      <c r="H143" s="2">
        <f t="shared" si="2"/>
        <v>10</v>
      </c>
    </row>
    <row r="144" spans="1:8" x14ac:dyDescent="0.25">
      <c r="A144" s="1">
        <v>43991</v>
      </c>
      <c r="B144" s="2">
        <v>0</v>
      </c>
      <c r="C144" s="2">
        <v>1</v>
      </c>
      <c r="D144" s="2"/>
      <c r="E144" s="2">
        <f>SUM($B$2:B144)</f>
        <v>1604</v>
      </c>
      <c r="F144" s="2">
        <f>SUM($D$2:D144)</f>
        <v>8</v>
      </c>
      <c r="G144" s="2">
        <f>SUM($G$15,$C$16:C144)</f>
        <v>1587</v>
      </c>
      <c r="H144" s="2">
        <f t="shared" si="2"/>
        <v>9</v>
      </c>
    </row>
    <row r="145" spans="1:8" x14ac:dyDescent="0.25">
      <c r="A145" s="1">
        <v>43992</v>
      </c>
      <c r="B145" s="2">
        <v>3</v>
      </c>
      <c r="C145" s="2">
        <v>1</v>
      </c>
      <c r="D145" s="2"/>
      <c r="E145" s="2">
        <f>SUM($B$2:B145)</f>
        <v>1607</v>
      </c>
      <c r="F145" s="2">
        <f>SUM($D$2:D145)</f>
        <v>8</v>
      </c>
      <c r="G145" s="2">
        <f>SUM($G$15,$C$16:C145)</f>
        <v>1588</v>
      </c>
      <c r="H145" s="2">
        <f t="shared" si="2"/>
        <v>11</v>
      </c>
    </row>
    <row r="146" spans="1:8" x14ac:dyDescent="0.25">
      <c r="A146" s="1">
        <v>43993</v>
      </c>
      <c r="B146" s="2">
        <v>0</v>
      </c>
      <c r="C146" s="2">
        <v>1</v>
      </c>
      <c r="D146" s="2"/>
      <c r="E146" s="2">
        <f>SUM($B$2:B146)</f>
        <v>1607</v>
      </c>
      <c r="F146" s="2">
        <f>SUM($D$2:D146)</f>
        <v>8</v>
      </c>
      <c r="G146" s="2">
        <f>SUM($G$15,$C$16:C146)</f>
        <v>1589</v>
      </c>
      <c r="H146" s="2">
        <f t="shared" si="2"/>
        <v>10</v>
      </c>
    </row>
    <row r="147" spans="1:8" x14ac:dyDescent="0.25">
      <c r="A147" s="1">
        <v>43994</v>
      </c>
      <c r="B147" s="2">
        <v>1</v>
      </c>
      <c r="C147" s="2">
        <v>1</v>
      </c>
      <c r="D147" s="2"/>
      <c r="E147" s="2">
        <f>SUM($B$2:B147)</f>
        <v>1608</v>
      </c>
      <c r="F147" s="2">
        <f>SUM($D$2:D147)</f>
        <v>8</v>
      </c>
      <c r="G147" s="2">
        <f>SUM($G$15,$C$16:C147)</f>
        <v>1590</v>
      </c>
      <c r="H147" s="2">
        <f t="shared" si="2"/>
        <v>10</v>
      </c>
    </row>
    <row r="148" spans="1:8" x14ac:dyDescent="0.25">
      <c r="A148" s="1">
        <v>43995</v>
      </c>
      <c r="B148" s="2">
        <v>17</v>
      </c>
      <c r="C148" s="2">
        <v>0</v>
      </c>
      <c r="D148" s="2"/>
      <c r="E148" s="2">
        <f>SUM($B$2:B148)</f>
        <v>1625</v>
      </c>
      <c r="F148" s="2">
        <f>SUM($D$2:D148)</f>
        <v>8</v>
      </c>
      <c r="G148" s="2">
        <f>SUM($G$15,$C$16:C148)</f>
        <v>1590</v>
      </c>
      <c r="H148" s="2">
        <f t="shared" si="2"/>
        <v>27</v>
      </c>
    </row>
    <row r="149" spans="1:8" x14ac:dyDescent="0.25">
      <c r="A149" s="1">
        <v>43996</v>
      </c>
      <c r="B149" s="2">
        <v>0</v>
      </c>
      <c r="C149" s="2">
        <v>0</v>
      </c>
      <c r="D149" s="2"/>
      <c r="E149" s="2">
        <f>SUM($B$2:B149)</f>
        <v>1625</v>
      </c>
      <c r="F149" s="2">
        <f>SUM($D$2:D149)</f>
        <v>8</v>
      </c>
      <c r="G149" s="2">
        <f>SUM($G$15,$C$16:C149)</f>
        <v>1590</v>
      </c>
      <c r="H149" s="2">
        <f t="shared" si="2"/>
        <v>27</v>
      </c>
    </row>
    <row r="150" spans="1:8" x14ac:dyDescent="0.25">
      <c r="A150" s="1">
        <v>43997</v>
      </c>
      <c r="B150" s="2">
        <v>3</v>
      </c>
      <c r="C150" s="2">
        <v>2</v>
      </c>
      <c r="D150" s="2"/>
      <c r="E150" s="2">
        <f>SUM($B$2:B150)</f>
        <v>1628</v>
      </c>
      <c r="F150" s="2">
        <f>SUM($D$2:D150)</f>
        <v>8</v>
      </c>
      <c r="G150" s="2">
        <f>SUM($G$15,$C$16:C150)</f>
        <v>1592</v>
      </c>
      <c r="H150" s="2">
        <f t="shared" si="2"/>
        <v>28</v>
      </c>
    </row>
    <row r="151" spans="1:8" x14ac:dyDescent="0.25">
      <c r="A151" s="1">
        <v>43998</v>
      </c>
      <c r="B151" s="2">
        <v>0</v>
      </c>
      <c r="C151" s="2">
        <v>1</v>
      </c>
      <c r="D151" s="2"/>
      <c r="E151" s="2">
        <f>SUM($B$2:B151)</f>
        <v>1628</v>
      </c>
      <c r="F151" s="2">
        <f>SUM($D$2:D151)</f>
        <v>8</v>
      </c>
      <c r="G151" s="2">
        <f>SUM($G$15,$C$16:C151)</f>
        <v>1593</v>
      </c>
      <c r="H151" s="2">
        <f t="shared" si="2"/>
        <v>27</v>
      </c>
    </row>
    <row r="152" spans="1:8" x14ac:dyDescent="0.25">
      <c r="A152" s="1">
        <v>43999</v>
      </c>
      <c r="B152" s="2">
        <v>0</v>
      </c>
      <c r="C152" s="2">
        <v>10</v>
      </c>
      <c r="D152" s="2"/>
      <c r="E152" s="2">
        <f>SUM($B$2:B152)</f>
        <v>1628</v>
      </c>
      <c r="F152" s="2">
        <f>SUM($D$2:D152)</f>
        <v>8</v>
      </c>
      <c r="G152" s="2">
        <f>SUM($G$15,$C$16:C152)</f>
        <v>1603</v>
      </c>
      <c r="H152" s="2">
        <f t="shared" si="2"/>
        <v>17</v>
      </c>
    </row>
    <row r="153" spans="1:8" x14ac:dyDescent="0.25">
      <c r="A153" s="1">
        <v>44000</v>
      </c>
      <c r="B153" s="2">
        <v>3</v>
      </c>
      <c r="C153" s="2">
        <v>1</v>
      </c>
      <c r="D153" s="2"/>
      <c r="E153" s="2">
        <f>SUM($B$2:B153)</f>
        <v>1631</v>
      </c>
      <c r="F153" s="2">
        <f>SUM($D$2:D153)</f>
        <v>8</v>
      </c>
      <c r="G153" s="2">
        <f>SUM($G$15,$C$16:C153)</f>
        <v>1604</v>
      </c>
      <c r="H153" s="2">
        <f t="shared" si="2"/>
        <v>19</v>
      </c>
    </row>
    <row r="154" spans="1:8" x14ac:dyDescent="0.25">
      <c r="A154" s="1">
        <v>44001</v>
      </c>
      <c r="B154" s="2">
        <v>3</v>
      </c>
      <c r="C154" s="2">
        <v>9</v>
      </c>
      <c r="D154" s="2"/>
      <c r="E154" s="2">
        <f>SUM($B$2:B154)</f>
        <v>1634</v>
      </c>
      <c r="F154" s="2">
        <f>SUM($D$2:D154)</f>
        <v>8</v>
      </c>
      <c r="G154" s="2">
        <f>SUM($G$15,$C$16:C154)</f>
        <v>1613</v>
      </c>
      <c r="H154" s="2">
        <f t="shared" si="2"/>
        <v>13</v>
      </c>
    </row>
    <row r="155" spans="1:8" x14ac:dyDescent="0.25">
      <c r="A155" s="1">
        <v>44002</v>
      </c>
      <c r="B155" s="2">
        <v>0</v>
      </c>
      <c r="C155" s="2">
        <v>1</v>
      </c>
      <c r="D155" s="2"/>
      <c r="E155" s="2">
        <f>SUM($B$2:B155)</f>
        <v>1634</v>
      </c>
      <c r="F155" s="2">
        <f>SUM($D$2:D155)</f>
        <v>8</v>
      </c>
      <c r="G155" s="2">
        <f>SUM($G$15,$C$16:C155)</f>
        <v>1614</v>
      </c>
      <c r="H155" s="2">
        <f t="shared" si="2"/>
        <v>12</v>
      </c>
    </row>
    <row r="156" spans="1:8" x14ac:dyDescent="0.25">
      <c r="A156" s="1">
        <v>44003</v>
      </c>
      <c r="B156" s="2">
        <v>0</v>
      </c>
      <c r="C156" s="2">
        <v>0</v>
      </c>
      <c r="D156" s="2"/>
      <c r="E156" s="2">
        <f>SUM($B$2:B156)</f>
        <v>1634</v>
      </c>
      <c r="F156" s="2">
        <f>SUM($D$2:D156)</f>
        <v>8</v>
      </c>
      <c r="G156" s="2">
        <f>SUM($G$15,$C$16:C156)</f>
        <v>1614</v>
      </c>
      <c r="H156" s="2">
        <f t="shared" si="2"/>
        <v>12</v>
      </c>
    </row>
    <row r="157" spans="1:8" x14ac:dyDescent="0.25">
      <c r="A157" s="1">
        <v>44004</v>
      </c>
      <c r="B157" s="2">
        <v>0</v>
      </c>
      <c r="C157" s="2">
        <v>5</v>
      </c>
      <c r="D157" s="2"/>
      <c r="E157" s="2">
        <f>SUM($B$2:B157)</f>
        <v>1634</v>
      </c>
      <c r="F157" s="2">
        <f>SUM($D$2:D157)</f>
        <v>8</v>
      </c>
      <c r="G157" s="2">
        <f>SUM($G$15,$C$16:C157)</f>
        <v>1619</v>
      </c>
      <c r="H157" s="2">
        <f t="shared" si="2"/>
        <v>7</v>
      </c>
    </row>
    <row r="158" spans="1:8" x14ac:dyDescent="0.25">
      <c r="A158" s="1">
        <v>44005</v>
      </c>
      <c r="B158" s="2">
        <v>0</v>
      </c>
      <c r="C158" s="2">
        <v>1</v>
      </c>
      <c r="D158" s="2"/>
      <c r="E158" s="2">
        <f>SUM($B$2:B158)</f>
        <v>1634</v>
      </c>
      <c r="F158" s="2">
        <f>SUM($D$2:D158)</f>
        <v>8</v>
      </c>
      <c r="G158" s="2">
        <f>SUM($G$15,$C$16:C158)</f>
        <v>1620</v>
      </c>
      <c r="H158" s="2">
        <f t="shared" si="2"/>
        <v>6</v>
      </c>
    </row>
    <row r="159" spans="1:8" x14ac:dyDescent="0.25">
      <c r="A159" s="1">
        <v>44006</v>
      </c>
      <c r="B159" s="2">
        <v>1</v>
      </c>
      <c r="C159" s="2">
        <v>1</v>
      </c>
      <c r="D159" s="2"/>
      <c r="E159" s="2">
        <f>SUM($B$2:B159)</f>
        <v>1635</v>
      </c>
      <c r="F159" s="2">
        <f>SUM($D$2:D159)</f>
        <v>8</v>
      </c>
      <c r="G159" s="2">
        <f>SUM($G$15,$C$16:C159)</f>
        <v>1621</v>
      </c>
      <c r="H159" s="2">
        <f t="shared" si="2"/>
        <v>6</v>
      </c>
    </row>
    <row r="160" spans="1:8" x14ac:dyDescent="0.25">
      <c r="A160" s="1">
        <v>44007</v>
      </c>
      <c r="B160" s="2">
        <v>0</v>
      </c>
      <c r="C160" s="2">
        <v>0</v>
      </c>
      <c r="D160" s="2"/>
      <c r="E160" s="2">
        <f>SUM($B$2:B160)</f>
        <v>1635</v>
      </c>
      <c r="F160" s="2">
        <f>SUM($D$2:D160)</f>
        <v>8</v>
      </c>
      <c r="G160" s="2">
        <f>SUM($G$15,$C$16:C160)</f>
        <v>1621</v>
      </c>
      <c r="H160" s="2">
        <f t="shared" si="2"/>
        <v>6</v>
      </c>
    </row>
    <row r="161" spans="1:8" x14ac:dyDescent="0.25">
      <c r="A161" s="1">
        <v>44008</v>
      </c>
      <c r="B161" s="2">
        <v>2</v>
      </c>
      <c r="C161" s="2">
        <v>1</v>
      </c>
      <c r="D161" s="2"/>
      <c r="E161" s="2">
        <f>SUM($B$2:B161)</f>
        <v>1637</v>
      </c>
      <c r="F161" s="2">
        <f>SUM($D$2:D161)</f>
        <v>8</v>
      </c>
      <c r="G161" s="2">
        <f>SUM($G$15,$C$16:C161)</f>
        <v>1622</v>
      </c>
      <c r="H161" s="2">
        <f t="shared" si="2"/>
        <v>7</v>
      </c>
    </row>
    <row r="162" spans="1:8" x14ac:dyDescent="0.25">
      <c r="A162" s="1">
        <v>44009</v>
      </c>
      <c r="B162" s="2">
        <v>0</v>
      </c>
      <c r="C162" s="2">
        <v>0</v>
      </c>
      <c r="D162" s="2"/>
      <c r="E162" s="2">
        <f>SUM($B$2:B162)</f>
        <v>1637</v>
      </c>
      <c r="F162" s="2">
        <f>SUM($D$2:D162)</f>
        <v>8</v>
      </c>
      <c r="G162" s="2">
        <f>SUM($G$15,$C$16:C162)</f>
        <v>1622</v>
      </c>
      <c r="H162" s="2">
        <f t="shared" si="2"/>
        <v>7</v>
      </c>
    </row>
    <row r="163" spans="1:8" x14ac:dyDescent="0.25">
      <c r="A163" s="1">
        <v>44010</v>
      </c>
      <c r="B163" s="2">
        <v>0</v>
      </c>
      <c r="C163" s="2">
        <v>3</v>
      </c>
      <c r="D163" s="2"/>
      <c r="E163" s="2">
        <f>SUM($B$2:B163)</f>
        <v>1637</v>
      </c>
      <c r="F163" s="2">
        <f>SUM($D$2:D163)</f>
        <v>8</v>
      </c>
      <c r="G163" s="2">
        <f>SUM($G$15,$C$16:C163)</f>
        <v>1625</v>
      </c>
      <c r="H163" s="2">
        <f t="shared" si="2"/>
        <v>4</v>
      </c>
    </row>
    <row r="164" spans="1:8" x14ac:dyDescent="0.25">
      <c r="A164" s="1">
        <v>44011</v>
      </c>
      <c r="B164" s="2">
        <v>4</v>
      </c>
      <c r="C164" s="2">
        <v>2</v>
      </c>
      <c r="D164" s="2"/>
      <c r="E164" s="2">
        <f>SUM($B$2:B164)</f>
        <v>1641</v>
      </c>
      <c r="F164" s="2">
        <f>SUM($D$2:D164)</f>
        <v>8</v>
      </c>
      <c r="G164" s="2">
        <f>SUM($G$15,$C$16:C164)</f>
        <v>1627</v>
      </c>
      <c r="H164" s="2">
        <f t="shared" si="2"/>
        <v>6</v>
      </c>
    </row>
    <row r="165" spans="1:8" x14ac:dyDescent="0.25">
      <c r="A165" s="1">
        <v>44012</v>
      </c>
      <c r="B165" s="2">
        <v>0</v>
      </c>
      <c r="C165" s="2">
        <v>0</v>
      </c>
      <c r="D165" s="2"/>
      <c r="E165" s="2">
        <f>SUM($B$2:B165)</f>
        <v>1641</v>
      </c>
      <c r="F165" s="2">
        <f>SUM($D$2:D165)</f>
        <v>8</v>
      </c>
      <c r="G165" s="2">
        <f>SUM($G$15,$C$16:C165)</f>
        <v>1627</v>
      </c>
      <c r="H165" s="2">
        <f t="shared" si="2"/>
        <v>6</v>
      </c>
    </row>
    <row r="166" spans="1:8" x14ac:dyDescent="0.25">
      <c r="A166" s="1">
        <v>44013</v>
      </c>
      <c r="B166" s="2">
        <v>1</v>
      </c>
      <c r="C166" s="2">
        <v>0</v>
      </c>
      <c r="D166" s="2"/>
      <c r="E166" s="2">
        <f>SUM($B$2:B166)</f>
        <v>1642</v>
      </c>
      <c r="F166" s="2">
        <f>SUM($D$2:D166)</f>
        <v>8</v>
      </c>
      <c r="G166" s="2">
        <f>SUM($G$15,$C$16:C166)</f>
        <v>1627</v>
      </c>
      <c r="H166" s="2">
        <f t="shared" si="2"/>
        <v>7</v>
      </c>
    </row>
    <row r="167" spans="1:8" x14ac:dyDescent="0.25">
      <c r="A167" s="1">
        <v>44014</v>
      </c>
      <c r="B167" s="2">
        <v>0</v>
      </c>
      <c r="C167" s="2">
        <v>2</v>
      </c>
      <c r="D167" s="2"/>
      <c r="E167" s="2">
        <f>SUM($B$2:B167)</f>
        <v>1642</v>
      </c>
      <c r="F167" s="2">
        <f>SUM($D$2:D167)</f>
        <v>8</v>
      </c>
      <c r="G167" s="2">
        <f>SUM($G$15,$C$16:C167)</f>
        <v>1629</v>
      </c>
      <c r="H167" s="2">
        <f t="shared" si="2"/>
        <v>5</v>
      </c>
    </row>
    <row r="168" spans="1:8" x14ac:dyDescent="0.25">
      <c r="A168" s="1">
        <v>44015</v>
      </c>
      <c r="B168" s="2">
        <v>1</v>
      </c>
      <c r="C168" s="2">
        <v>0</v>
      </c>
      <c r="D168" s="2"/>
      <c r="E168" s="2">
        <f>SUM($B$2:B168)</f>
        <v>1643</v>
      </c>
      <c r="F168" s="2">
        <f>SUM($D$2:D168)</f>
        <v>8</v>
      </c>
      <c r="G168" s="2">
        <f>SUM($G$15,$C$16:C168)</f>
        <v>1629</v>
      </c>
      <c r="H168" s="2">
        <f t="shared" si="2"/>
        <v>6</v>
      </c>
    </row>
    <row r="169" spans="1:8" x14ac:dyDescent="0.25">
      <c r="A169" s="1">
        <v>44016</v>
      </c>
      <c r="B169" s="2">
        <v>0</v>
      </c>
      <c r="C169" s="2">
        <v>2</v>
      </c>
      <c r="D169" s="2"/>
      <c r="E169" s="2">
        <f>SUM($B$2:B169)</f>
        <v>1643</v>
      </c>
      <c r="F169" s="2">
        <f>SUM($D$2:D169)</f>
        <v>8</v>
      </c>
      <c r="G169" s="2">
        <f>SUM($G$15,$C$16:C169)</f>
        <v>1631</v>
      </c>
      <c r="H169" s="2">
        <f t="shared" si="2"/>
        <v>4</v>
      </c>
    </row>
    <row r="170" spans="1:8" x14ac:dyDescent="0.25">
      <c r="A170" s="1">
        <v>44017</v>
      </c>
      <c r="B170" s="2">
        <v>0</v>
      </c>
      <c r="C170" s="2">
        <v>0</v>
      </c>
      <c r="D170" s="2"/>
      <c r="E170" s="2">
        <f>SUM($B$2:B170)</f>
        <v>1643</v>
      </c>
      <c r="F170" s="2">
        <f>SUM($D$2:D170)</f>
        <v>8</v>
      </c>
      <c r="G170" s="2">
        <f>SUM($G$15,$C$16:C170)</f>
        <v>1631</v>
      </c>
      <c r="H170" s="2">
        <f t="shared" si="2"/>
        <v>4</v>
      </c>
    </row>
    <row r="171" spans="1:8" x14ac:dyDescent="0.25">
      <c r="A171" s="1">
        <v>44018</v>
      </c>
      <c r="B171" s="2">
        <v>1</v>
      </c>
      <c r="C171" s="2">
        <v>0</v>
      </c>
      <c r="D171" s="2"/>
      <c r="E171" s="2">
        <f>SUM($B$2:B171)</f>
        <v>1644</v>
      </c>
      <c r="F171" s="2">
        <f>SUM($D$2:D171)</f>
        <v>8</v>
      </c>
      <c r="G171" s="2">
        <f>SUM($G$15,$C$16:C171)</f>
        <v>1631</v>
      </c>
      <c r="H171" s="2">
        <f t="shared" si="2"/>
        <v>5</v>
      </c>
    </row>
    <row r="172" spans="1:8" x14ac:dyDescent="0.25">
      <c r="A172" s="1">
        <v>44019</v>
      </c>
      <c r="B172" s="2">
        <v>1</v>
      </c>
      <c r="C172" s="2">
        <v>0</v>
      </c>
      <c r="D172" s="2"/>
      <c r="E172" s="2">
        <f>SUM($B$2:B172)</f>
        <v>1645</v>
      </c>
      <c r="F172" s="2">
        <f>SUM($D$2:D172)</f>
        <v>8</v>
      </c>
      <c r="G172" s="2">
        <f>SUM($G$15,$C$16:C172)</f>
        <v>1631</v>
      </c>
      <c r="H172" s="2">
        <f t="shared" si="2"/>
        <v>6</v>
      </c>
    </row>
    <row r="173" spans="1:8" x14ac:dyDescent="0.25">
      <c r="A173" s="1">
        <v>44020</v>
      </c>
      <c r="B173" s="2">
        <v>2</v>
      </c>
      <c r="C173" s="2">
        <v>0</v>
      </c>
      <c r="D173" s="2"/>
      <c r="E173" s="2">
        <f>SUM($B$2:B173)</f>
        <v>1647</v>
      </c>
      <c r="F173" s="2">
        <f>SUM($D$2:D173)</f>
        <v>8</v>
      </c>
      <c r="G173" s="2">
        <f>SUM($G$15,$C$16:C173)</f>
        <v>1631</v>
      </c>
      <c r="H173" s="2">
        <f t="shared" si="2"/>
        <v>8</v>
      </c>
    </row>
    <row r="174" spans="1:8" x14ac:dyDescent="0.25">
      <c r="A174" s="1">
        <v>44021</v>
      </c>
      <c r="B174" s="2">
        <v>0</v>
      </c>
      <c r="C174" s="2">
        <v>3</v>
      </c>
      <c r="D174" s="2"/>
      <c r="E174" s="2">
        <f>SUM($B$2:B174)</f>
        <v>1647</v>
      </c>
      <c r="F174" s="2">
        <f>SUM($D$2:D174)</f>
        <v>8</v>
      </c>
      <c r="G174" s="2">
        <f>SUM($G$15,$C$16:C174)</f>
        <v>1634</v>
      </c>
      <c r="H174" s="2">
        <f t="shared" si="2"/>
        <v>5</v>
      </c>
    </row>
    <row r="175" spans="1:8" x14ac:dyDescent="0.25">
      <c r="A175" s="1">
        <v>44022</v>
      </c>
      <c r="B175" s="2">
        <v>1</v>
      </c>
      <c r="C175" s="2">
        <v>0</v>
      </c>
      <c r="D175" s="2"/>
      <c r="E175" s="2">
        <f>SUM($B$2:B175)</f>
        <v>1648</v>
      </c>
      <c r="F175" s="2">
        <f>SUM($D$2:D175)</f>
        <v>8</v>
      </c>
      <c r="G175" s="2">
        <f>SUM($G$15,$C$16:C175)</f>
        <v>1634</v>
      </c>
      <c r="H175" s="2">
        <f t="shared" si="2"/>
        <v>6</v>
      </c>
    </row>
    <row r="176" spans="1:8" x14ac:dyDescent="0.25">
      <c r="A176" s="1">
        <v>44023</v>
      </c>
      <c r="B176" s="2">
        <v>0</v>
      </c>
      <c r="C176" s="2">
        <v>0</v>
      </c>
      <c r="D176" s="2"/>
      <c r="E176" s="2">
        <f>SUM($B$2:B176)</f>
        <v>1648</v>
      </c>
      <c r="F176" s="2">
        <f>SUM($D$2:D176)</f>
        <v>8</v>
      </c>
      <c r="G176" s="2">
        <f>SUM($G$15,$C$16:C176)</f>
        <v>1634</v>
      </c>
      <c r="H176" s="2">
        <f t="shared" si="2"/>
        <v>6</v>
      </c>
    </row>
    <row r="177" spans="1:8" x14ac:dyDescent="0.25">
      <c r="A177" s="1">
        <v>44024</v>
      </c>
      <c r="B177" s="2">
        <v>2</v>
      </c>
      <c r="C177" s="2">
        <v>0</v>
      </c>
      <c r="D177" s="2"/>
      <c r="E177" s="2">
        <f>SUM($B$2:B177)</f>
        <v>1650</v>
      </c>
      <c r="F177" s="2">
        <f>SUM($D$2:D177)</f>
        <v>8</v>
      </c>
      <c r="G177" s="2">
        <f>SUM($G$15,$C$16:C177)</f>
        <v>1634</v>
      </c>
      <c r="H177" s="2">
        <f t="shared" si="2"/>
        <v>8</v>
      </c>
    </row>
    <row r="178" spans="1:8" x14ac:dyDescent="0.25">
      <c r="A178" s="1">
        <v>44025</v>
      </c>
      <c r="B178" s="2">
        <v>0</v>
      </c>
      <c r="C178" s="2">
        <v>1</v>
      </c>
      <c r="D178" s="2"/>
      <c r="E178" s="2">
        <f>SUM($B$2:B178)</f>
        <v>1650</v>
      </c>
      <c r="F178" s="2">
        <f>SUM($D$2:D178)</f>
        <v>8</v>
      </c>
      <c r="G178" s="2">
        <f>SUM($G$15,$C$16:C178)</f>
        <v>1635</v>
      </c>
      <c r="H178" s="2">
        <f t="shared" si="2"/>
        <v>7</v>
      </c>
    </row>
    <row r="179" spans="1:8" x14ac:dyDescent="0.25">
      <c r="A179" s="1">
        <v>44026</v>
      </c>
      <c r="B179" s="2">
        <v>0</v>
      </c>
      <c r="C179" s="2">
        <v>1</v>
      </c>
      <c r="D179" s="2"/>
      <c r="E179" s="2">
        <f>SUM($B$2:B179)</f>
        <v>1650</v>
      </c>
      <c r="F179" s="2">
        <f>SUM($D$2:D179)</f>
        <v>8</v>
      </c>
      <c r="G179" s="2">
        <f>SUM($G$15,$C$16:C179)</f>
        <v>1636</v>
      </c>
      <c r="H179" s="2">
        <f t="shared" si="2"/>
        <v>6</v>
      </c>
    </row>
    <row r="180" spans="1:8" x14ac:dyDescent="0.25">
      <c r="A180" s="1">
        <v>44027</v>
      </c>
      <c r="B180" s="2">
        <v>0</v>
      </c>
      <c r="C180" s="2">
        <v>0</v>
      </c>
      <c r="D180" s="2"/>
      <c r="E180" s="2">
        <f>SUM($B$2:B180)</f>
        <v>1650</v>
      </c>
      <c r="F180" s="2">
        <f>SUM($D$2:D180)</f>
        <v>8</v>
      </c>
      <c r="G180" s="2">
        <f>SUM($G$15,$C$16:C180)</f>
        <v>1636</v>
      </c>
      <c r="H180" s="2">
        <f t="shared" si="2"/>
        <v>6</v>
      </c>
    </row>
    <row r="181" spans="1:8" x14ac:dyDescent="0.25">
      <c r="A181" s="1">
        <v>44028</v>
      </c>
      <c r="B181" s="2">
        <v>4</v>
      </c>
      <c r="C181" s="2">
        <v>0</v>
      </c>
      <c r="D181" s="2"/>
      <c r="E181" s="2">
        <f>SUM($B$2:B181)</f>
        <v>1654</v>
      </c>
      <c r="F181" s="2">
        <f>SUM($D$2:D181)</f>
        <v>8</v>
      </c>
      <c r="G181" s="2">
        <f>SUM($G$15,$C$16:C181)</f>
        <v>1636</v>
      </c>
      <c r="H181" s="2">
        <f t="shared" si="2"/>
        <v>10</v>
      </c>
    </row>
    <row r="182" spans="1:8" x14ac:dyDescent="0.25">
      <c r="A182" s="1">
        <v>44029</v>
      </c>
      <c r="B182" s="2">
        <v>3</v>
      </c>
      <c r="C182" s="2">
        <v>0</v>
      </c>
      <c r="D182" s="2"/>
      <c r="E182" s="2">
        <f>SUM($B$2:B182)</f>
        <v>1657</v>
      </c>
      <c r="F182" s="2">
        <f>SUM($D$2:D182)</f>
        <v>8</v>
      </c>
      <c r="G182" s="2">
        <f>SUM($G$15,$C$16:C182)</f>
        <v>1636</v>
      </c>
      <c r="H182" s="2">
        <f t="shared" si="2"/>
        <v>13</v>
      </c>
    </row>
    <row r="183" spans="1:8" x14ac:dyDescent="0.25">
      <c r="A183" s="1">
        <v>44030</v>
      </c>
      <c r="B183" s="2">
        <v>2</v>
      </c>
      <c r="C183" s="2">
        <v>0</v>
      </c>
      <c r="D183" s="2"/>
      <c r="E183" s="2">
        <f>SUM($B$2:B183)</f>
        <v>1659</v>
      </c>
      <c r="F183" s="2">
        <f>SUM($D$2:D183)</f>
        <v>8</v>
      </c>
      <c r="G183" s="2">
        <f>SUM($G$15,$C$16:C183)</f>
        <v>1636</v>
      </c>
      <c r="H183" s="2">
        <f t="shared" si="2"/>
        <v>15</v>
      </c>
    </row>
    <row r="184" spans="1:8" x14ac:dyDescent="0.25">
      <c r="A184" s="1">
        <v>44031</v>
      </c>
      <c r="B184" s="2">
        <v>0</v>
      </c>
      <c r="C184" s="2">
        <v>1</v>
      </c>
      <c r="D184" s="2"/>
      <c r="E184" s="2">
        <f>SUM($B$2:B184)</f>
        <v>1659</v>
      </c>
      <c r="F184" s="2">
        <f>SUM($D$2:D184)</f>
        <v>8</v>
      </c>
      <c r="G184" s="2">
        <f>SUM($G$15,$C$16:C184)</f>
        <v>1637</v>
      </c>
      <c r="H184" s="2">
        <f t="shared" si="2"/>
        <v>14</v>
      </c>
    </row>
    <row r="185" spans="1:8" x14ac:dyDescent="0.25">
      <c r="A185" s="1">
        <v>44032</v>
      </c>
      <c r="B185" s="2">
        <v>0</v>
      </c>
      <c r="C185" s="2">
        <v>0</v>
      </c>
      <c r="D185" s="2"/>
      <c r="E185" s="2">
        <f>SUM($B$2:B185)</f>
        <v>1659</v>
      </c>
      <c r="F185" s="2">
        <f>SUM($D$2:D185)</f>
        <v>8</v>
      </c>
      <c r="G185" s="2">
        <f>SUM($G$15,$C$16:C185)</f>
        <v>1637</v>
      </c>
      <c r="H185" s="2">
        <f t="shared" si="2"/>
        <v>14</v>
      </c>
    </row>
    <row r="186" spans="1:8" x14ac:dyDescent="0.25">
      <c r="A186" s="1">
        <v>44033</v>
      </c>
      <c r="B186" s="2">
        <v>2</v>
      </c>
      <c r="C186" s="2">
        <v>0</v>
      </c>
      <c r="D186" s="2"/>
      <c r="E186" s="2">
        <f>SUM($B$2:B186)</f>
        <v>1661</v>
      </c>
      <c r="F186" s="2">
        <f>SUM($D$2:D186)</f>
        <v>8</v>
      </c>
      <c r="G186" s="2">
        <f>SUM($G$15,$C$16:C186)</f>
        <v>1637</v>
      </c>
      <c r="H186" s="2">
        <f t="shared" si="2"/>
        <v>16</v>
      </c>
    </row>
    <row r="187" spans="1:8" x14ac:dyDescent="0.25">
      <c r="A187" s="1">
        <v>44034</v>
      </c>
      <c r="B187" s="2">
        <v>1</v>
      </c>
      <c r="C187" s="2">
        <v>0</v>
      </c>
      <c r="D187" s="2"/>
      <c r="E187" s="2">
        <f>SUM($B$2:B187)</f>
        <v>1662</v>
      </c>
      <c r="F187" s="2">
        <f>SUM($D$2:D187)</f>
        <v>8</v>
      </c>
      <c r="G187" s="2">
        <f>SUM($G$15,$C$16:C187)</f>
        <v>1637</v>
      </c>
      <c r="H187" s="2">
        <f t="shared" si="2"/>
        <v>17</v>
      </c>
    </row>
    <row r="188" spans="1:8" x14ac:dyDescent="0.25">
      <c r="A188" s="1">
        <v>44035</v>
      </c>
      <c r="B188" s="2">
        <v>5</v>
      </c>
      <c r="C188" s="2">
        <v>2</v>
      </c>
      <c r="D188" s="2"/>
      <c r="E188" s="2">
        <f>SUM($B$2:B188)</f>
        <v>1667</v>
      </c>
      <c r="F188" s="2">
        <f>SUM($D$2:D188)</f>
        <v>8</v>
      </c>
      <c r="G188" s="2">
        <f>SUM($G$15,$C$16:C188)</f>
        <v>1639</v>
      </c>
      <c r="H188" s="2">
        <f t="shared" si="2"/>
        <v>20</v>
      </c>
    </row>
    <row r="189" spans="1:8" x14ac:dyDescent="0.25">
      <c r="A189" s="1">
        <v>44036</v>
      </c>
      <c r="B189" s="2">
        <v>2</v>
      </c>
      <c r="C189" s="2">
        <v>2</v>
      </c>
      <c r="D189" s="2"/>
      <c r="E189" s="2">
        <f>SUM($B$2:B189)</f>
        <v>1669</v>
      </c>
      <c r="F189" s="2">
        <f>SUM($D$2:D189)</f>
        <v>8</v>
      </c>
      <c r="G189" s="2">
        <f>SUM($G$15,$C$16:C189)</f>
        <v>1641</v>
      </c>
      <c r="H189" s="2">
        <f t="shared" si="2"/>
        <v>20</v>
      </c>
    </row>
    <row r="190" spans="1:8" x14ac:dyDescent="0.25">
      <c r="A190" s="1">
        <v>44037</v>
      </c>
      <c r="B190" s="2">
        <v>3</v>
      </c>
      <c r="C190" s="2">
        <v>1</v>
      </c>
      <c r="D190" s="2"/>
      <c r="E190" s="2">
        <f>SUM($B$2:B190)</f>
        <v>1672</v>
      </c>
      <c r="F190" s="2">
        <f>SUM($D$2:D190)</f>
        <v>8</v>
      </c>
      <c r="G190" s="2">
        <f>SUM($G$15,$C$16:C190)</f>
        <v>1642</v>
      </c>
      <c r="H190" s="2">
        <f t="shared" si="2"/>
        <v>22</v>
      </c>
    </row>
    <row r="191" spans="1:8" x14ac:dyDescent="0.25">
      <c r="A191" s="1">
        <v>44038</v>
      </c>
      <c r="B191" s="2">
        <v>0</v>
      </c>
      <c r="C191" s="2">
        <v>3</v>
      </c>
      <c r="D191" s="2"/>
      <c r="E191" s="2">
        <f>SUM($B$2:B191)</f>
        <v>1672</v>
      </c>
      <c r="F191" s="2">
        <f>SUM($D$2:D191)</f>
        <v>8</v>
      </c>
      <c r="G191" s="2">
        <f>SUM($G$15,$C$16:C191)</f>
        <v>1645</v>
      </c>
      <c r="H191" s="2">
        <f t="shared" si="2"/>
        <v>19</v>
      </c>
    </row>
    <row r="192" spans="1:8" x14ac:dyDescent="0.25">
      <c r="A192" s="1">
        <v>44039</v>
      </c>
      <c r="B192" s="2">
        <v>0</v>
      </c>
      <c r="C192" s="2">
        <v>0</v>
      </c>
      <c r="D192" s="2"/>
      <c r="E192" s="2">
        <f>SUM($B$2:B192)</f>
        <v>1672</v>
      </c>
      <c r="F192" s="2">
        <f>SUM($D$2:D192)</f>
        <v>8</v>
      </c>
      <c r="G192" s="2">
        <f>SUM($G$15,$C$16:C192)</f>
        <v>1645</v>
      </c>
      <c r="H192" s="2">
        <f t="shared" si="2"/>
        <v>19</v>
      </c>
    </row>
    <row r="193" spans="1:8" x14ac:dyDescent="0.25">
      <c r="A193" s="1">
        <v>44040</v>
      </c>
      <c r="B193" s="2">
        <v>2</v>
      </c>
      <c r="C193" s="2">
        <v>3</v>
      </c>
      <c r="D193" s="2"/>
      <c r="E193" s="2">
        <f>SUM($B$2:B193)</f>
        <v>1674</v>
      </c>
      <c r="F193" s="2">
        <f>SUM($D$2:D193)</f>
        <v>8</v>
      </c>
      <c r="G193" s="2">
        <f>SUM($G$15,$C$16:C193)</f>
        <v>1648</v>
      </c>
      <c r="H193" s="2">
        <f t="shared" si="2"/>
        <v>18</v>
      </c>
    </row>
    <row r="194" spans="1:8" x14ac:dyDescent="0.25">
      <c r="A194" s="1">
        <v>44041</v>
      </c>
      <c r="B194" s="2">
        <v>1</v>
      </c>
      <c r="C194" s="2">
        <v>3</v>
      </c>
      <c r="D194" s="2"/>
      <c r="E194" s="2">
        <f>SUM($B$2:B194)</f>
        <v>1675</v>
      </c>
      <c r="F194" s="2">
        <f>SUM($D$2:D194)</f>
        <v>8</v>
      </c>
      <c r="G194" s="2">
        <f>SUM($G$15,$C$16:C194)</f>
        <v>1651</v>
      </c>
      <c r="H194" s="2">
        <f t="shared" ref="H194:H257" si="3">$E194-SUM($F194,$G194)</f>
        <v>16</v>
      </c>
    </row>
    <row r="195" spans="1:8" x14ac:dyDescent="0.25">
      <c r="A195" s="1">
        <v>44042</v>
      </c>
      <c r="B195" s="2">
        <v>3</v>
      </c>
      <c r="C195" s="2">
        <v>2</v>
      </c>
      <c r="D195" s="2"/>
      <c r="E195" s="2">
        <f>SUM($B$2:B195)</f>
        <v>1678</v>
      </c>
      <c r="F195" s="2">
        <f>SUM($D$2:D195)</f>
        <v>8</v>
      </c>
      <c r="G195" s="2">
        <f>SUM($G$15,$C$16:C195)</f>
        <v>1653</v>
      </c>
      <c r="H195" s="2">
        <f t="shared" si="3"/>
        <v>17</v>
      </c>
    </row>
    <row r="196" spans="1:8" x14ac:dyDescent="0.25">
      <c r="A196" s="1">
        <v>44043</v>
      </c>
      <c r="B196" s="2">
        <v>2</v>
      </c>
      <c r="C196" s="2">
        <v>0</v>
      </c>
      <c r="D196" s="2"/>
      <c r="E196" s="2">
        <f>SUM($B$2:B196)</f>
        <v>1680</v>
      </c>
      <c r="F196" s="2">
        <f>SUM($D$2:D196)</f>
        <v>8</v>
      </c>
      <c r="G196" s="2">
        <f>SUM($G$15,$C$16:C196)</f>
        <v>1653</v>
      </c>
      <c r="H196" s="2">
        <f t="shared" si="3"/>
        <v>19</v>
      </c>
    </row>
    <row r="197" spans="1:8" x14ac:dyDescent="0.25">
      <c r="A197" s="1">
        <v>44044</v>
      </c>
      <c r="B197" s="2">
        <v>2</v>
      </c>
      <c r="C197" s="2">
        <v>1</v>
      </c>
      <c r="D197" s="2"/>
      <c r="E197" s="2">
        <f>SUM($B$2:B197)</f>
        <v>1682</v>
      </c>
      <c r="F197" s="2">
        <f>SUM($D$2:D197)</f>
        <v>8</v>
      </c>
      <c r="G197" s="2">
        <f>SUM($G$15,$C$16:C197)</f>
        <v>1654</v>
      </c>
      <c r="H197" s="2">
        <f t="shared" si="3"/>
        <v>20</v>
      </c>
    </row>
    <row r="198" spans="1:8" x14ac:dyDescent="0.25">
      <c r="A198" s="1">
        <v>44045</v>
      </c>
      <c r="B198" s="2">
        <v>1</v>
      </c>
      <c r="C198" s="2">
        <v>3</v>
      </c>
      <c r="D198" s="2"/>
      <c r="E198" s="2">
        <f>SUM($B$2:B198)</f>
        <v>1683</v>
      </c>
      <c r="F198" s="2">
        <f>SUM($D$2:D198)</f>
        <v>8</v>
      </c>
      <c r="G198" s="2">
        <f>SUM($G$15,$C$16:C198)</f>
        <v>1657</v>
      </c>
      <c r="H198" s="2">
        <f t="shared" si="3"/>
        <v>18</v>
      </c>
    </row>
    <row r="199" spans="1:8" x14ac:dyDescent="0.25">
      <c r="A199" s="1">
        <v>44046</v>
      </c>
      <c r="B199" s="2">
        <v>4</v>
      </c>
      <c r="C199" s="2">
        <v>2</v>
      </c>
      <c r="D199" s="2"/>
      <c r="E199" s="2">
        <f>SUM($B$2:B199)</f>
        <v>1687</v>
      </c>
      <c r="F199" s="2">
        <f>SUM($D$2:D199)</f>
        <v>8</v>
      </c>
      <c r="G199" s="2">
        <f>SUM($G$15,$C$16:C199)</f>
        <v>1659</v>
      </c>
      <c r="H199" s="2">
        <f t="shared" si="3"/>
        <v>20</v>
      </c>
    </row>
    <row r="200" spans="1:8" x14ac:dyDescent="0.25">
      <c r="A200" s="1">
        <v>44047</v>
      </c>
      <c r="B200" s="2">
        <v>0</v>
      </c>
      <c r="C200" s="2">
        <v>2</v>
      </c>
      <c r="D200" s="2"/>
      <c r="E200" s="2">
        <f>SUM($B$2:B200)</f>
        <v>1687</v>
      </c>
      <c r="F200" s="2">
        <f>SUM($D$2:D200)</f>
        <v>8</v>
      </c>
      <c r="G200" s="2">
        <f>SUM($G$15,$C$16:C200)</f>
        <v>1661</v>
      </c>
      <c r="H200" s="2">
        <f t="shared" si="3"/>
        <v>18</v>
      </c>
    </row>
    <row r="201" spans="1:8" x14ac:dyDescent="0.25">
      <c r="A201" s="1">
        <v>44048</v>
      </c>
      <c r="B201" s="2">
        <v>0</v>
      </c>
      <c r="C201" s="2">
        <v>0</v>
      </c>
      <c r="D201" s="2"/>
      <c r="E201" s="2">
        <f>SUM($B$2:B201)</f>
        <v>1687</v>
      </c>
      <c r="F201" s="2">
        <f>SUM($D$2:D201)</f>
        <v>8</v>
      </c>
      <c r="G201" s="2">
        <f>SUM($G$15,$C$16:C201)</f>
        <v>1661</v>
      </c>
      <c r="H201" s="2">
        <f t="shared" si="3"/>
        <v>18</v>
      </c>
    </row>
    <row r="202" spans="1:8" x14ac:dyDescent="0.25">
      <c r="A202" s="1">
        <v>44049</v>
      </c>
      <c r="B202" s="2">
        <v>0</v>
      </c>
      <c r="C202" s="2">
        <v>2</v>
      </c>
      <c r="D202" s="2"/>
      <c r="E202" s="2">
        <f>SUM($B$2:B202)</f>
        <v>1687</v>
      </c>
      <c r="F202" s="2">
        <f>SUM($D$2:D202)</f>
        <v>8</v>
      </c>
      <c r="G202" s="2">
        <f>SUM($G$15,$C$16:C202)</f>
        <v>1663</v>
      </c>
      <c r="H202" s="2">
        <f t="shared" si="3"/>
        <v>16</v>
      </c>
    </row>
    <row r="203" spans="1:8" x14ac:dyDescent="0.25">
      <c r="A203" s="1">
        <v>44050</v>
      </c>
      <c r="B203" s="2">
        <v>1</v>
      </c>
      <c r="C203" s="2">
        <v>1</v>
      </c>
      <c r="D203" s="2"/>
      <c r="E203" s="2">
        <f>SUM($B$2:B203)</f>
        <v>1688</v>
      </c>
      <c r="F203" s="2">
        <f>SUM($D$2:D203)</f>
        <v>8</v>
      </c>
      <c r="G203" s="2">
        <f>SUM($G$15,$C$16:C203)</f>
        <v>1664</v>
      </c>
      <c r="H203" s="2">
        <f t="shared" si="3"/>
        <v>16</v>
      </c>
    </row>
    <row r="204" spans="1:8" x14ac:dyDescent="0.25">
      <c r="A204" s="1">
        <v>44051</v>
      </c>
      <c r="B204" s="2">
        <v>5</v>
      </c>
      <c r="C204" s="2">
        <v>5</v>
      </c>
      <c r="D204" s="2"/>
      <c r="E204" s="2">
        <f>SUM($B$2:B204)</f>
        <v>1693</v>
      </c>
      <c r="F204" s="2">
        <f>SUM($D$2:D204)</f>
        <v>8</v>
      </c>
      <c r="G204" s="2">
        <f>SUM($G$15,$C$16:C204)</f>
        <v>1669</v>
      </c>
      <c r="H204" s="2">
        <f t="shared" si="3"/>
        <v>16</v>
      </c>
    </row>
    <row r="205" spans="1:8" x14ac:dyDescent="0.25">
      <c r="A205" s="1">
        <v>44052</v>
      </c>
      <c r="B205" s="2">
        <v>3</v>
      </c>
      <c r="C205" s="2">
        <v>2</v>
      </c>
      <c r="D205" s="2"/>
      <c r="E205" s="2">
        <f>SUM($B$2:B205)</f>
        <v>1696</v>
      </c>
      <c r="F205" s="2">
        <f>SUM($D$2:D205)</f>
        <v>8</v>
      </c>
      <c r="G205" s="2">
        <f>SUM($G$15,$C$16:C205)</f>
        <v>1671</v>
      </c>
      <c r="H205" s="2">
        <f t="shared" si="3"/>
        <v>17</v>
      </c>
    </row>
    <row r="206" spans="1:8" x14ac:dyDescent="0.25">
      <c r="A206" s="1">
        <v>44053</v>
      </c>
      <c r="B206" s="2">
        <v>3</v>
      </c>
      <c r="C206" s="2">
        <v>1</v>
      </c>
      <c r="D206" s="2"/>
      <c r="E206" s="2">
        <f>SUM($B$2:B206)</f>
        <v>1699</v>
      </c>
      <c r="F206" s="2">
        <f>SUM($D$2:D206)</f>
        <v>8</v>
      </c>
      <c r="G206" s="2">
        <f>SUM($G$15,$C$16:C206)</f>
        <v>1672</v>
      </c>
      <c r="H206" s="2">
        <f t="shared" si="3"/>
        <v>19</v>
      </c>
    </row>
    <row r="207" spans="1:8" x14ac:dyDescent="0.25">
      <c r="A207" s="1">
        <v>44054</v>
      </c>
      <c r="B207" s="2">
        <v>6</v>
      </c>
      <c r="C207" s="2">
        <v>4</v>
      </c>
      <c r="D207" s="2"/>
      <c r="E207" s="2">
        <f>SUM($B$2:B207)</f>
        <v>1705</v>
      </c>
      <c r="F207" s="2">
        <f>SUM($D$2:D207)</f>
        <v>8</v>
      </c>
      <c r="G207" s="2">
        <f>SUM($G$15,$C$16:C207)</f>
        <v>1676</v>
      </c>
      <c r="H207" s="2">
        <f t="shared" si="3"/>
        <v>21</v>
      </c>
    </row>
    <row r="208" spans="1:8" x14ac:dyDescent="0.25">
      <c r="A208" s="1">
        <v>44055</v>
      </c>
      <c r="B208" s="2">
        <v>2</v>
      </c>
      <c r="C208" s="2">
        <v>2</v>
      </c>
      <c r="D208" s="2"/>
      <c r="E208" s="2">
        <f>SUM($B$2:B208)</f>
        <v>1707</v>
      </c>
      <c r="F208" s="2">
        <f>SUM($D$2:D208)</f>
        <v>8</v>
      </c>
      <c r="G208" s="2">
        <f>SUM($G$15,$C$16:C208)</f>
        <v>1678</v>
      </c>
      <c r="H208" s="2">
        <f t="shared" si="3"/>
        <v>21</v>
      </c>
    </row>
    <row r="209" spans="1:8" x14ac:dyDescent="0.25">
      <c r="A209" s="1">
        <v>44056</v>
      </c>
      <c r="B209" s="2">
        <v>0</v>
      </c>
      <c r="C209" s="2">
        <v>3</v>
      </c>
      <c r="D209" s="2"/>
      <c r="E209" s="2">
        <f>SUM($B$2:B209)</f>
        <v>1707</v>
      </c>
      <c r="F209" s="2">
        <f>SUM($D$2:D209)</f>
        <v>8</v>
      </c>
      <c r="G209" s="2">
        <f>SUM($G$15,$C$16:C209)</f>
        <v>1681</v>
      </c>
      <c r="H209" s="2">
        <f t="shared" si="3"/>
        <v>18</v>
      </c>
    </row>
    <row r="210" spans="1:8" x14ac:dyDescent="0.25">
      <c r="A210" s="1">
        <v>44057</v>
      </c>
      <c r="B210" s="2">
        <v>2</v>
      </c>
      <c r="C210" s="2">
        <v>2</v>
      </c>
      <c r="D210" s="2"/>
      <c r="E210" s="2">
        <f>SUM($B$2:B210)</f>
        <v>1709</v>
      </c>
      <c r="F210" s="2">
        <f>SUM($D$2:D210)</f>
        <v>8</v>
      </c>
      <c r="G210" s="2">
        <f>SUM($G$15,$C$16:C210)</f>
        <v>1683</v>
      </c>
      <c r="H210" s="2">
        <f t="shared" si="3"/>
        <v>18</v>
      </c>
    </row>
    <row r="211" spans="1:8" x14ac:dyDescent="0.25">
      <c r="A211" s="1">
        <v>44058</v>
      </c>
      <c r="B211" s="2">
        <v>3</v>
      </c>
      <c r="C211" s="2">
        <v>1</v>
      </c>
      <c r="D211" s="2"/>
      <c r="E211" s="2">
        <f>SUM($B$2:B211)</f>
        <v>1712</v>
      </c>
      <c r="F211" s="2">
        <f>SUM($D$2:D211)</f>
        <v>8</v>
      </c>
      <c r="G211" s="2">
        <f>SUM($G$15,$C$16:C211)</f>
        <v>1684</v>
      </c>
      <c r="H211" s="2">
        <f t="shared" si="3"/>
        <v>20</v>
      </c>
    </row>
    <row r="212" spans="1:8" x14ac:dyDescent="0.25">
      <c r="A212" s="1">
        <v>44059</v>
      </c>
      <c r="B212" s="2">
        <v>8</v>
      </c>
      <c r="C212" s="2">
        <v>0</v>
      </c>
      <c r="D212" s="2"/>
      <c r="E212" s="2">
        <f>SUM($B$2:B212)</f>
        <v>1720</v>
      </c>
      <c r="F212" s="2">
        <f>SUM($D$2:D212)</f>
        <v>8</v>
      </c>
      <c r="G212" s="2">
        <f>SUM($G$15,$C$16:C212)</f>
        <v>1684</v>
      </c>
      <c r="H212" s="2">
        <f t="shared" si="3"/>
        <v>28</v>
      </c>
    </row>
    <row r="213" spans="1:8" x14ac:dyDescent="0.25">
      <c r="A213" s="1">
        <v>44060</v>
      </c>
      <c r="B213" s="2">
        <v>1</v>
      </c>
      <c r="C213" s="2">
        <v>3</v>
      </c>
      <c r="D213" s="2"/>
      <c r="E213" s="2">
        <f>SUM($B$2:B213)</f>
        <v>1721</v>
      </c>
      <c r="F213" s="2">
        <f>SUM($D$2:D213)</f>
        <v>8</v>
      </c>
      <c r="G213" s="2">
        <f>SUM($G$15,$C$16:C213)</f>
        <v>1687</v>
      </c>
      <c r="H213" s="2">
        <f t="shared" si="3"/>
        <v>26</v>
      </c>
    </row>
    <row r="214" spans="1:8" x14ac:dyDescent="0.25">
      <c r="A214" s="1">
        <v>44061</v>
      </c>
      <c r="B214" s="2">
        <v>4</v>
      </c>
      <c r="C214" s="2">
        <v>2</v>
      </c>
      <c r="D214" s="2"/>
      <c r="E214" s="2">
        <f>SUM($B$2:B214)</f>
        <v>1725</v>
      </c>
      <c r="F214" s="2">
        <f>SUM($D$2:D214)</f>
        <v>8</v>
      </c>
      <c r="G214" s="2">
        <f>SUM($G$15,$C$16:C214)</f>
        <v>1689</v>
      </c>
      <c r="H214" s="2">
        <f t="shared" si="3"/>
        <v>28</v>
      </c>
    </row>
    <row r="215" spans="1:8" x14ac:dyDescent="0.25">
      <c r="A215" s="1">
        <v>44062</v>
      </c>
      <c r="B215" s="2">
        <v>0</v>
      </c>
      <c r="C215" s="2">
        <v>2</v>
      </c>
      <c r="D215" s="2"/>
      <c r="E215" s="2">
        <f>SUM($B$2:B215)</f>
        <v>1725</v>
      </c>
      <c r="F215" s="2">
        <f>SUM($D$2:D215)</f>
        <v>8</v>
      </c>
      <c r="G215" s="2">
        <f>SUM($G$15,$C$16:C215)</f>
        <v>1691</v>
      </c>
      <c r="H215" s="2">
        <f t="shared" si="3"/>
        <v>26</v>
      </c>
    </row>
    <row r="216" spans="1:8" x14ac:dyDescent="0.25">
      <c r="A216" s="1">
        <v>44063</v>
      </c>
      <c r="B216" s="2">
        <v>0</v>
      </c>
      <c r="C216" s="2">
        <v>4</v>
      </c>
      <c r="D216" s="2"/>
      <c r="E216" s="2">
        <f>SUM($B$2:B216)</f>
        <v>1725</v>
      </c>
      <c r="F216" s="2">
        <f>SUM($D$2:D216)</f>
        <v>8</v>
      </c>
      <c r="G216" s="2">
        <f>SUM($G$15,$C$16:C216)</f>
        <v>1695</v>
      </c>
      <c r="H216" s="2">
        <f t="shared" si="3"/>
        <v>22</v>
      </c>
    </row>
    <row r="217" spans="1:8" x14ac:dyDescent="0.25">
      <c r="A217" s="1">
        <v>44064</v>
      </c>
      <c r="B217" s="2">
        <v>0</v>
      </c>
      <c r="C217" s="2">
        <v>1</v>
      </c>
      <c r="D217" s="2"/>
      <c r="E217" s="2">
        <f>SUM($B$2:B217)</f>
        <v>1725</v>
      </c>
      <c r="F217" s="2">
        <f>SUM($D$2:D217)</f>
        <v>8</v>
      </c>
      <c r="G217" s="2">
        <f>SUM($G$15,$C$16:C217)</f>
        <v>1696</v>
      </c>
      <c r="H217" s="2">
        <f t="shared" si="3"/>
        <v>21</v>
      </c>
    </row>
    <row r="218" spans="1:8" x14ac:dyDescent="0.25">
      <c r="A218" s="1">
        <v>44065</v>
      </c>
      <c r="B218" s="2">
        <v>2</v>
      </c>
      <c r="C218" s="2">
        <v>5</v>
      </c>
      <c r="D218" s="2"/>
      <c r="E218" s="2">
        <f>SUM($B$2:B218)</f>
        <v>1727</v>
      </c>
      <c r="F218" s="2">
        <f>SUM($D$2:D218)</f>
        <v>8</v>
      </c>
      <c r="G218" s="2">
        <f>SUM($G$15,$C$16:C218)</f>
        <v>1701</v>
      </c>
      <c r="H218" s="2">
        <f t="shared" si="3"/>
        <v>18</v>
      </c>
    </row>
    <row r="219" spans="1:8" x14ac:dyDescent="0.25">
      <c r="A219" s="1">
        <v>44066</v>
      </c>
      <c r="B219" s="2">
        <v>0</v>
      </c>
      <c r="C219" s="2">
        <v>0</v>
      </c>
      <c r="D219" s="2"/>
      <c r="E219" s="2">
        <f>SUM($B$2:B219)</f>
        <v>1727</v>
      </c>
      <c r="F219" s="2">
        <f>SUM($D$2:D219)</f>
        <v>8</v>
      </c>
      <c r="G219" s="2">
        <f>SUM($G$15,$C$16:C219)</f>
        <v>1701</v>
      </c>
      <c r="H219" s="2">
        <f t="shared" si="3"/>
        <v>18</v>
      </c>
    </row>
    <row r="220" spans="1:8" x14ac:dyDescent="0.25">
      <c r="A220" s="1">
        <v>44067</v>
      </c>
      <c r="B220" s="2">
        <v>3</v>
      </c>
      <c r="C220" s="2">
        <v>1</v>
      </c>
      <c r="D220" s="2"/>
      <c r="E220" s="2">
        <f>SUM($B$2:B220)</f>
        <v>1730</v>
      </c>
      <c r="F220" s="2">
        <f>SUM($D$2:D220)</f>
        <v>8</v>
      </c>
      <c r="G220" s="2">
        <f>SUM($G$15,$C$16:C220)</f>
        <v>1702</v>
      </c>
      <c r="H220" s="2">
        <f t="shared" si="3"/>
        <v>20</v>
      </c>
    </row>
    <row r="221" spans="1:8" x14ac:dyDescent="0.25">
      <c r="A221" s="1">
        <v>44068</v>
      </c>
      <c r="B221" s="2">
        <v>4</v>
      </c>
      <c r="C221" s="2">
        <v>2</v>
      </c>
      <c r="D221" s="2"/>
      <c r="E221" s="2">
        <f>SUM($B$2:B221)</f>
        <v>1734</v>
      </c>
      <c r="F221" s="2">
        <f>SUM($D$2:D221)</f>
        <v>8</v>
      </c>
      <c r="G221" s="2">
        <f>SUM($G$15,$C$16:C221)</f>
        <v>1704</v>
      </c>
      <c r="H221" s="2">
        <f t="shared" si="3"/>
        <v>22</v>
      </c>
    </row>
    <row r="222" spans="1:8" x14ac:dyDescent="0.25">
      <c r="A222" s="1">
        <v>44069</v>
      </c>
      <c r="B222" s="2">
        <v>0</v>
      </c>
      <c r="C222" s="2">
        <v>2</v>
      </c>
      <c r="D222" s="2"/>
      <c r="E222" s="2">
        <f>SUM($B$2:B222)</f>
        <v>1734</v>
      </c>
      <c r="F222" s="2">
        <f>SUM($D$2:D222)</f>
        <v>8</v>
      </c>
      <c r="G222" s="2">
        <f>SUM($G$15,$C$16:C222)</f>
        <v>1706</v>
      </c>
      <c r="H222" s="2">
        <f t="shared" si="3"/>
        <v>20</v>
      </c>
    </row>
    <row r="223" spans="1:8" x14ac:dyDescent="0.25">
      <c r="A223" s="1">
        <v>44070</v>
      </c>
      <c r="B223" s="2">
        <v>1</v>
      </c>
      <c r="C223" s="2">
        <v>9</v>
      </c>
      <c r="D223" s="2"/>
      <c r="E223" s="2">
        <f>SUM($B$2:B223)</f>
        <v>1735</v>
      </c>
      <c r="F223" s="2">
        <f>SUM($D$2:D223)</f>
        <v>8</v>
      </c>
      <c r="G223" s="2">
        <f>SUM($G$15,$C$16:C223)</f>
        <v>1715</v>
      </c>
      <c r="H223" s="2">
        <f t="shared" si="3"/>
        <v>12</v>
      </c>
    </row>
    <row r="224" spans="1:8" x14ac:dyDescent="0.25">
      <c r="A224" s="1">
        <v>44071</v>
      </c>
      <c r="B224" s="2">
        <v>2</v>
      </c>
      <c r="C224" s="2">
        <v>1</v>
      </c>
      <c r="D224" s="2"/>
      <c r="E224" s="2">
        <f>SUM($B$2:B224)</f>
        <v>1737</v>
      </c>
      <c r="F224" s="2">
        <f>SUM($D$2:D224)</f>
        <v>8</v>
      </c>
      <c r="G224" s="2">
        <f>SUM($G$15,$C$16:C224)</f>
        <v>1716</v>
      </c>
      <c r="H224" s="2">
        <f t="shared" si="3"/>
        <v>13</v>
      </c>
    </row>
    <row r="225" spans="1:8" x14ac:dyDescent="0.25">
      <c r="A225" s="1">
        <v>44072</v>
      </c>
      <c r="B225" s="2">
        <v>1</v>
      </c>
      <c r="C225" s="2">
        <v>2</v>
      </c>
      <c r="D225" s="2"/>
      <c r="E225" s="2">
        <f>SUM($B$2:B225)</f>
        <v>1738</v>
      </c>
      <c r="F225" s="2">
        <f>SUM($D$2:D225)</f>
        <v>8</v>
      </c>
      <c r="G225" s="2">
        <f>SUM($G$15,$C$16:C225)</f>
        <v>1718</v>
      </c>
      <c r="H225" s="2">
        <f t="shared" si="3"/>
        <v>12</v>
      </c>
    </row>
    <row r="226" spans="1:8" x14ac:dyDescent="0.25">
      <c r="A226" s="1">
        <v>44073</v>
      </c>
      <c r="B226" s="2">
        <v>1</v>
      </c>
      <c r="C226" s="2">
        <v>1</v>
      </c>
      <c r="D226" s="2"/>
      <c r="E226" s="2">
        <f>SUM($B$2:B226)</f>
        <v>1739</v>
      </c>
      <c r="F226" s="2">
        <f>SUM($D$2:D226)</f>
        <v>8</v>
      </c>
      <c r="G226" s="2">
        <f>SUM($G$15,$C$16:C226)</f>
        <v>1719</v>
      </c>
      <c r="H226" s="2">
        <f t="shared" si="3"/>
        <v>12</v>
      </c>
    </row>
    <row r="227" spans="1:8" x14ac:dyDescent="0.25">
      <c r="A227" s="1">
        <v>44074</v>
      </c>
      <c r="B227" s="2">
        <v>1</v>
      </c>
      <c r="C227" s="2">
        <v>2</v>
      </c>
      <c r="D227" s="2"/>
      <c r="E227" s="2">
        <f>SUM($B$2:B227)</f>
        <v>1740</v>
      </c>
      <c r="F227" s="2">
        <f>SUM($D$2:D227)</f>
        <v>8</v>
      </c>
      <c r="G227" s="2">
        <f>SUM($G$15,$C$16:C227)</f>
        <v>1721</v>
      </c>
      <c r="H227" s="2">
        <f t="shared" si="3"/>
        <v>11</v>
      </c>
    </row>
    <row r="228" spans="1:8" x14ac:dyDescent="0.25">
      <c r="A228" s="1">
        <v>44075</v>
      </c>
      <c r="B228" s="2">
        <v>2</v>
      </c>
      <c r="C228" s="2">
        <v>0</v>
      </c>
      <c r="D228" s="2"/>
      <c r="E228" s="2">
        <f>SUM($B$2:B228)</f>
        <v>1742</v>
      </c>
      <c r="F228" s="2">
        <f>SUM($D$2:D228)</f>
        <v>8</v>
      </c>
      <c r="G228" s="2">
        <f>SUM($G$15,$C$16:C228)</f>
        <v>1721</v>
      </c>
      <c r="H228" s="2">
        <f t="shared" si="3"/>
        <v>13</v>
      </c>
    </row>
    <row r="229" spans="1:8" x14ac:dyDescent="0.25">
      <c r="A229" s="1">
        <v>44076</v>
      </c>
      <c r="B229" s="2">
        <v>3</v>
      </c>
      <c r="C229" s="2">
        <v>1</v>
      </c>
      <c r="D229" s="2"/>
      <c r="E229" s="2">
        <f>SUM($B$2:B229)</f>
        <v>1745</v>
      </c>
      <c r="F229" s="2">
        <f>SUM($D$2:D229)</f>
        <v>8</v>
      </c>
      <c r="G229" s="2">
        <f>SUM($G$15,$C$16:C229)</f>
        <v>1722</v>
      </c>
      <c r="H229" s="2">
        <f t="shared" si="3"/>
        <v>15</v>
      </c>
    </row>
    <row r="230" spans="1:8" x14ac:dyDescent="0.25">
      <c r="A230" s="1">
        <v>44077</v>
      </c>
      <c r="B230" s="2">
        <v>13</v>
      </c>
      <c r="C230" s="2">
        <v>0</v>
      </c>
      <c r="D230" s="2"/>
      <c r="E230" s="2">
        <f>SUM($B$2:B230)</f>
        <v>1758</v>
      </c>
      <c r="F230" s="2">
        <f>SUM($D$2:D230)</f>
        <v>8</v>
      </c>
      <c r="G230" s="2">
        <f>SUM($G$15,$C$16:C230)</f>
        <v>1722</v>
      </c>
      <c r="H230" s="2">
        <f t="shared" si="3"/>
        <v>28</v>
      </c>
    </row>
    <row r="231" spans="1:8" x14ac:dyDescent="0.25">
      <c r="A231" s="1">
        <v>44078</v>
      </c>
      <c r="B231" s="2">
        <v>2</v>
      </c>
      <c r="C231" s="2">
        <v>1</v>
      </c>
      <c r="D231" s="2"/>
      <c r="E231" s="2">
        <f>SUM($B$2:B231)</f>
        <v>1760</v>
      </c>
      <c r="F231" s="2">
        <f>SUM($D$2:D231)</f>
        <v>8</v>
      </c>
      <c r="G231" s="2">
        <f>SUM($G$15,$C$16:C231)</f>
        <v>1723</v>
      </c>
      <c r="H231" s="2">
        <f t="shared" si="3"/>
        <v>29</v>
      </c>
    </row>
    <row r="232" spans="1:8" x14ac:dyDescent="0.25">
      <c r="A232" s="1">
        <v>44079</v>
      </c>
      <c r="B232" s="2">
        <v>3</v>
      </c>
      <c r="C232" s="2">
        <v>4</v>
      </c>
      <c r="D232" s="2"/>
      <c r="E232" s="2">
        <f>SUM($B$2:B232)</f>
        <v>1763</v>
      </c>
      <c r="F232" s="2">
        <f>SUM($D$2:D232)</f>
        <v>8</v>
      </c>
      <c r="G232" s="2">
        <f>SUM($G$15,$C$16:C232)</f>
        <v>1727</v>
      </c>
      <c r="H232" s="2">
        <f t="shared" si="3"/>
        <v>28</v>
      </c>
    </row>
    <row r="233" spans="1:8" x14ac:dyDescent="0.25">
      <c r="A233" s="1">
        <v>44080</v>
      </c>
      <c r="B233" s="2">
        <v>4</v>
      </c>
      <c r="C233" s="2">
        <v>6</v>
      </c>
      <c r="D233" s="2"/>
      <c r="E233" s="2">
        <f>SUM($B$2:B233)</f>
        <v>1767</v>
      </c>
      <c r="F233" s="2">
        <f>SUM($D$2:D233)</f>
        <v>8</v>
      </c>
      <c r="G233" s="2">
        <f>SUM($G$15,$C$16:C233)</f>
        <v>1733</v>
      </c>
      <c r="H233" s="2">
        <f t="shared" si="3"/>
        <v>26</v>
      </c>
    </row>
    <row r="234" spans="1:8" x14ac:dyDescent="0.25">
      <c r="A234" s="1">
        <v>44081</v>
      </c>
      <c r="B234" s="2">
        <v>2</v>
      </c>
      <c r="C234" s="2">
        <v>2</v>
      </c>
      <c r="D234" s="2"/>
      <c r="E234" s="2">
        <f>SUM($B$2:B234)</f>
        <v>1769</v>
      </c>
      <c r="F234" s="2">
        <f>SUM($D$2:D234)</f>
        <v>8</v>
      </c>
      <c r="G234" s="2">
        <f>SUM($G$15,$C$16:C234)</f>
        <v>1735</v>
      </c>
      <c r="H234" s="2">
        <f t="shared" si="3"/>
        <v>26</v>
      </c>
    </row>
    <row r="235" spans="1:8" x14ac:dyDescent="0.25">
      <c r="A235" s="1">
        <v>44082</v>
      </c>
      <c r="B235" s="2">
        <v>0</v>
      </c>
      <c r="C235" s="2">
        <v>2</v>
      </c>
      <c r="D235" s="2"/>
      <c r="E235" s="2">
        <f>SUM($B$2:B235)</f>
        <v>1769</v>
      </c>
      <c r="F235" s="2">
        <f>SUM($D$2:D235)</f>
        <v>8</v>
      </c>
      <c r="G235" s="2">
        <f>SUM($G$15,$C$16:C235)</f>
        <v>1737</v>
      </c>
      <c r="H235" s="2">
        <f t="shared" si="3"/>
        <v>24</v>
      </c>
    </row>
    <row r="236" spans="1:8" x14ac:dyDescent="0.25">
      <c r="A236" s="1">
        <v>44083</v>
      </c>
      <c r="B236" s="2">
        <v>1</v>
      </c>
      <c r="C236" s="2">
        <v>6</v>
      </c>
      <c r="D236" s="2"/>
      <c r="E236" s="2">
        <f>SUM($B$2:B236)</f>
        <v>1770</v>
      </c>
      <c r="F236" s="2">
        <f>SUM($D$2:D236)</f>
        <v>8</v>
      </c>
      <c r="G236" s="2">
        <f>SUM($G$15,$C$16:C236)</f>
        <v>1743</v>
      </c>
      <c r="H236" s="2">
        <f t="shared" si="3"/>
        <v>19</v>
      </c>
    </row>
    <row r="237" spans="1:8" x14ac:dyDescent="0.25">
      <c r="A237" s="1">
        <v>44084</v>
      </c>
      <c r="B237" s="2">
        <v>4</v>
      </c>
      <c r="C237" s="2">
        <v>2</v>
      </c>
      <c r="D237" s="2"/>
      <c r="E237" s="2">
        <f>SUM($B$2:B237)</f>
        <v>1774</v>
      </c>
      <c r="F237" s="2">
        <f>SUM($D$2:D237)</f>
        <v>8</v>
      </c>
      <c r="G237" s="2">
        <f>SUM($G$15,$C$16:C237)</f>
        <v>1745</v>
      </c>
      <c r="H237" s="2">
        <f t="shared" si="3"/>
        <v>21</v>
      </c>
    </row>
    <row r="238" spans="1:8" x14ac:dyDescent="0.25">
      <c r="A238" s="1">
        <v>44085</v>
      </c>
      <c r="B238" s="2">
        <v>2</v>
      </c>
      <c r="C238" s="2">
        <v>0</v>
      </c>
      <c r="D238" s="2"/>
      <c r="E238" s="2">
        <f>SUM($B$2:B238)</f>
        <v>1776</v>
      </c>
      <c r="F238" s="2">
        <f>SUM($D$2:D238)</f>
        <v>8</v>
      </c>
      <c r="G238" s="2">
        <f>SUM($G$15,$C$16:C238)</f>
        <v>1745</v>
      </c>
      <c r="H238" s="2">
        <f t="shared" si="3"/>
        <v>23</v>
      </c>
    </row>
    <row r="239" spans="1:8" x14ac:dyDescent="0.25">
      <c r="A239" s="1">
        <v>44086</v>
      </c>
      <c r="B239" s="2">
        <v>1</v>
      </c>
      <c r="C239" s="2">
        <v>4</v>
      </c>
      <c r="D239" s="2"/>
      <c r="E239" s="2">
        <f>SUM($B$2:B239)</f>
        <v>1777</v>
      </c>
      <c r="F239" s="2">
        <f>SUM($D$2:D239)</f>
        <v>8</v>
      </c>
      <c r="G239" s="2">
        <f>SUM($G$15,$C$16:C239)</f>
        <v>1749</v>
      </c>
      <c r="H239" s="2">
        <f t="shared" si="3"/>
        <v>20</v>
      </c>
    </row>
    <row r="240" spans="1:8" x14ac:dyDescent="0.25">
      <c r="A240" s="1">
        <v>44087</v>
      </c>
      <c r="B240" s="2">
        <v>1</v>
      </c>
      <c r="C240" s="2">
        <v>2</v>
      </c>
      <c r="D240" s="2"/>
      <c r="E240" s="2">
        <f>SUM($B$2:B240)</f>
        <v>1778</v>
      </c>
      <c r="F240" s="2">
        <f>SUM($D$2:D240)</f>
        <v>8</v>
      </c>
      <c r="G240" s="2">
        <f>SUM($G$15,$C$16:C240)</f>
        <v>1751</v>
      </c>
      <c r="H240" s="2">
        <f t="shared" si="3"/>
        <v>19</v>
      </c>
    </row>
    <row r="241" spans="1:8" x14ac:dyDescent="0.25">
      <c r="A241" s="1">
        <v>44088</v>
      </c>
      <c r="B241" s="2">
        <v>4</v>
      </c>
      <c r="C241" s="2">
        <v>2</v>
      </c>
      <c r="D241" s="2"/>
      <c r="E241" s="2">
        <f>SUM($B$2:B241)</f>
        <v>1782</v>
      </c>
      <c r="F241" s="2">
        <f>SUM($D$2:D241)</f>
        <v>8</v>
      </c>
      <c r="G241" s="2">
        <f>SUM($G$15,$C$16:C241)</f>
        <v>1753</v>
      </c>
      <c r="H241" s="2">
        <f t="shared" si="3"/>
        <v>21</v>
      </c>
    </row>
    <row r="242" spans="1:8" x14ac:dyDescent="0.25">
      <c r="A242" s="1">
        <v>44089</v>
      </c>
      <c r="B242" s="2">
        <v>1</v>
      </c>
      <c r="C242" s="2">
        <v>4</v>
      </c>
      <c r="D242" s="2"/>
      <c r="E242" s="2">
        <f>SUM($B$2:B242)</f>
        <v>1783</v>
      </c>
      <c r="F242" s="2">
        <f>SUM($D$2:D242)</f>
        <v>8</v>
      </c>
      <c r="G242" s="2">
        <f>SUM($G$15,$C$16:C242)</f>
        <v>1757</v>
      </c>
      <c r="H242" s="2">
        <f t="shared" si="3"/>
        <v>18</v>
      </c>
    </row>
    <row r="243" spans="1:8" x14ac:dyDescent="0.25">
      <c r="A243" s="1">
        <v>44090</v>
      </c>
      <c r="B243" s="2">
        <v>1</v>
      </c>
      <c r="C243" s="2">
        <v>3</v>
      </c>
      <c r="D243" s="2"/>
      <c r="E243" s="2">
        <f>SUM($B$2:B243)</f>
        <v>1784</v>
      </c>
      <c r="F243" s="2">
        <f>SUM($D$2:D243)</f>
        <v>8</v>
      </c>
      <c r="G243" s="2">
        <f>SUM($G$15,$C$16:C243)</f>
        <v>1760</v>
      </c>
      <c r="H243" s="2">
        <f t="shared" si="3"/>
        <v>16</v>
      </c>
    </row>
    <row r="244" spans="1:8" x14ac:dyDescent="0.25">
      <c r="A244" s="1">
        <v>44091</v>
      </c>
      <c r="B244" s="2">
        <v>3</v>
      </c>
      <c r="C244" s="2">
        <v>4</v>
      </c>
      <c r="D244" s="2"/>
      <c r="E244" s="2">
        <f>SUM($B$2:B244)</f>
        <v>1787</v>
      </c>
      <c r="F244" s="2">
        <f>SUM($D$2:D244)</f>
        <v>8</v>
      </c>
      <c r="G244" s="2">
        <f>SUM($G$15,$C$16:C244)</f>
        <v>1764</v>
      </c>
      <c r="H244" s="2">
        <f t="shared" si="3"/>
        <v>15</v>
      </c>
    </row>
    <row r="245" spans="1:8" x14ac:dyDescent="0.25">
      <c r="A245" s="1">
        <v>44092</v>
      </c>
      <c r="B245" s="2">
        <v>6</v>
      </c>
      <c r="C245" s="2">
        <v>3</v>
      </c>
      <c r="D245" s="2"/>
      <c r="E245" s="2">
        <f>SUM($B$2:B245)</f>
        <v>1793</v>
      </c>
      <c r="F245" s="2">
        <f>SUM($D$2:D245)</f>
        <v>8</v>
      </c>
      <c r="G245" s="2">
        <f>SUM($G$15,$C$16:C245)</f>
        <v>1767</v>
      </c>
      <c r="H245" s="2">
        <f t="shared" si="3"/>
        <v>18</v>
      </c>
    </row>
    <row r="246" spans="1:8" x14ac:dyDescent="0.25">
      <c r="A246" s="1">
        <v>44093</v>
      </c>
      <c r="B246" s="2">
        <v>4</v>
      </c>
      <c r="C246" s="2">
        <v>1</v>
      </c>
      <c r="D246" s="2"/>
      <c r="E246" s="2">
        <f>SUM($B$2:B246)</f>
        <v>1797</v>
      </c>
      <c r="F246" s="2">
        <f>SUM($D$2:D246)</f>
        <v>8</v>
      </c>
      <c r="G246" s="2">
        <f>SUM($G$15,$C$16:C246)</f>
        <v>1768</v>
      </c>
      <c r="H246" s="2">
        <f t="shared" si="3"/>
        <v>21</v>
      </c>
    </row>
    <row r="247" spans="1:8" x14ac:dyDescent="0.25">
      <c r="A247" s="1">
        <v>44094</v>
      </c>
      <c r="B247" s="2">
        <v>3</v>
      </c>
      <c r="C247" s="2">
        <v>3</v>
      </c>
      <c r="D247" s="2"/>
      <c r="E247" s="2">
        <f>SUM($B$2:B247)</f>
        <v>1800</v>
      </c>
      <c r="F247" s="2">
        <f>SUM($D$2:D247)</f>
        <v>8</v>
      </c>
      <c r="G247" s="2">
        <f>SUM($G$15,$C$16:C247)</f>
        <v>1771</v>
      </c>
      <c r="H247" s="2">
        <f t="shared" si="3"/>
        <v>21</v>
      </c>
    </row>
    <row r="248" spans="1:8" x14ac:dyDescent="0.25">
      <c r="A248" s="1">
        <v>44095</v>
      </c>
      <c r="B248" s="2">
        <v>3</v>
      </c>
      <c r="C248" s="2">
        <v>3</v>
      </c>
      <c r="D248" s="2"/>
      <c r="E248" s="2">
        <f>SUM($B$2:B248)</f>
        <v>1803</v>
      </c>
      <c r="F248" s="2">
        <f>SUM($D$2:D248)</f>
        <v>8</v>
      </c>
      <c r="G248" s="2">
        <f>SUM($G$15,$C$16:C248)</f>
        <v>1774</v>
      </c>
      <c r="H248" s="2">
        <f t="shared" si="3"/>
        <v>21</v>
      </c>
    </row>
    <row r="249" spans="1:8" x14ac:dyDescent="0.25">
      <c r="A249" s="1">
        <v>44096</v>
      </c>
      <c r="B249" s="2">
        <v>4</v>
      </c>
      <c r="C249" s="2">
        <v>3</v>
      </c>
      <c r="D249" s="2"/>
      <c r="E249" s="2">
        <f>SUM($B$2:B249)</f>
        <v>1807</v>
      </c>
      <c r="F249" s="2">
        <f>SUM($D$2:D249)</f>
        <v>8</v>
      </c>
      <c r="G249" s="2">
        <f>SUM($G$15,$C$16:C249)</f>
        <v>1777</v>
      </c>
      <c r="H249" s="2">
        <f t="shared" si="3"/>
        <v>22</v>
      </c>
    </row>
    <row r="250" spans="1:8" x14ac:dyDescent="0.25">
      <c r="A250" s="1">
        <v>44097</v>
      </c>
      <c r="B250" s="2">
        <v>0</v>
      </c>
      <c r="C250" s="2">
        <v>3</v>
      </c>
      <c r="D250" s="2"/>
      <c r="E250" s="2">
        <f>SUM($B$2:B250)</f>
        <v>1807</v>
      </c>
      <c r="F250" s="2">
        <f>SUM($D$2:D250)</f>
        <v>8</v>
      </c>
      <c r="G250" s="2">
        <f>SUM($G$15,$C$16:C250)</f>
        <v>1780</v>
      </c>
      <c r="H250" s="2">
        <f t="shared" si="3"/>
        <v>19</v>
      </c>
    </row>
    <row r="251" spans="1:8" x14ac:dyDescent="0.25">
      <c r="A251" s="1">
        <v>44098</v>
      </c>
      <c r="B251" s="2">
        <v>2</v>
      </c>
      <c r="C251" s="2">
        <v>2</v>
      </c>
      <c r="D251" s="2"/>
      <c r="E251" s="2">
        <f>SUM($B$2:B251)</f>
        <v>1809</v>
      </c>
      <c r="F251" s="2">
        <f>SUM($D$2:D251)</f>
        <v>8</v>
      </c>
      <c r="G251" s="2">
        <f>SUM($G$15,$C$16:C251)</f>
        <v>1782</v>
      </c>
      <c r="H251" s="2">
        <f t="shared" si="3"/>
        <v>19</v>
      </c>
    </row>
    <row r="252" spans="1:8" x14ac:dyDescent="0.25">
      <c r="A252" s="1">
        <v>44099</v>
      </c>
      <c r="B252" s="2">
        <v>3</v>
      </c>
      <c r="C252" s="2">
        <v>3</v>
      </c>
      <c r="D252" s="2"/>
      <c r="E252" s="2">
        <f>SUM($B$2:B252)</f>
        <v>1812</v>
      </c>
      <c r="F252" s="2">
        <f>SUM($D$2:D252)</f>
        <v>8</v>
      </c>
      <c r="G252" s="2">
        <f>SUM($G$15,$C$16:C252)</f>
        <v>1785</v>
      </c>
      <c r="H252" s="2">
        <f t="shared" si="3"/>
        <v>19</v>
      </c>
    </row>
    <row r="253" spans="1:8" x14ac:dyDescent="0.25">
      <c r="A253" s="1">
        <v>44100</v>
      </c>
      <c r="B253" s="2">
        <v>2</v>
      </c>
      <c r="C253" s="2">
        <v>0</v>
      </c>
      <c r="D253" s="2"/>
      <c r="E253" s="2">
        <f>SUM($B$2:B253)</f>
        <v>1814</v>
      </c>
      <c r="F253" s="2">
        <f>SUM($D$2:D253)</f>
        <v>8</v>
      </c>
      <c r="G253" s="2">
        <f>SUM($G$15,$C$16:C253)</f>
        <v>1785</v>
      </c>
      <c r="H253" s="2">
        <f t="shared" si="3"/>
        <v>21</v>
      </c>
    </row>
    <row r="254" spans="1:8" x14ac:dyDescent="0.25">
      <c r="A254" s="1">
        <v>44101</v>
      </c>
      <c r="B254" s="2">
        <v>5</v>
      </c>
      <c r="C254" s="2">
        <v>4</v>
      </c>
      <c r="D254" s="2"/>
      <c r="E254" s="2">
        <f>SUM($B$2:B254)</f>
        <v>1819</v>
      </c>
      <c r="F254" s="2">
        <f>SUM($D$2:D254)</f>
        <v>8</v>
      </c>
      <c r="G254" s="2">
        <f>SUM($G$15,$C$16:C254)</f>
        <v>1789</v>
      </c>
      <c r="H254" s="2">
        <f t="shared" si="3"/>
        <v>22</v>
      </c>
    </row>
    <row r="255" spans="1:8" x14ac:dyDescent="0.25">
      <c r="A255" s="1">
        <v>44102</v>
      </c>
      <c r="B255" s="2">
        <v>0</v>
      </c>
      <c r="C255" s="2">
        <v>3</v>
      </c>
      <c r="D255" s="2"/>
      <c r="E255" s="2">
        <f>SUM($B$2:B255)</f>
        <v>1819</v>
      </c>
      <c r="F255" s="2">
        <f>SUM($D$2:D255)</f>
        <v>8</v>
      </c>
      <c r="G255" s="2">
        <f>SUM($G$15,$C$16:C255)</f>
        <v>1792</v>
      </c>
      <c r="H255" s="2">
        <f t="shared" si="3"/>
        <v>19</v>
      </c>
    </row>
    <row r="256" spans="1:8" x14ac:dyDescent="0.25">
      <c r="A256" s="1">
        <v>44103</v>
      </c>
      <c r="B256" s="2">
        <v>8</v>
      </c>
      <c r="C256" s="2">
        <v>4</v>
      </c>
      <c r="D256" s="2"/>
      <c r="E256" s="2">
        <f>SUM($B$2:B256)</f>
        <v>1827</v>
      </c>
      <c r="F256" s="2">
        <f>SUM($D$2:D256)</f>
        <v>8</v>
      </c>
      <c r="G256" s="2">
        <f>SUM($G$15,$C$16:C256)</f>
        <v>1796</v>
      </c>
      <c r="H256" s="2">
        <f t="shared" si="3"/>
        <v>23</v>
      </c>
    </row>
    <row r="257" spans="1:8" x14ac:dyDescent="0.25">
      <c r="A257" s="1">
        <v>44104</v>
      </c>
      <c r="B257" s="2">
        <v>2</v>
      </c>
      <c r="C257" s="2">
        <v>3</v>
      </c>
      <c r="D257" s="2"/>
      <c r="E257" s="2">
        <f>SUM($B$2:B257)</f>
        <v>1829</v>
      </c>
      <c r="F257" s="2">
        <f>SUM($D$2:D257)</f>
        <v>8</v>
      </c>
      <c r="G257" s="2">
        <f>SUM($G$15,$C$16:C257)</f>
        <v>1799</v>
      </c>
      <c r="H257" s="2">
        <f t="shared" si="3"/>
        <v>22</v>
      </c>
    </row>
    <row r="258" spans="1:8" x14ac:dyDescent="0.25">
      <c r="A258" s="1">
        <v>44105</v>
      </c>
      <c r="B258" s="2">
        <v>2</v>
      </c>
      <c r="C258" s="2">
        <v>1</v>
      </c>
      <c r="D258" s="2"/>
      <c r="E258" s="2">
        <f>SUM($B$2:B258)</f>
        <v>1831</v>
      </c>
      <c r="F258" s="2">
        <f>SUM($D$2:D258)</f>
        <v>8</v>
      </c>
      <c r="G258" s="2">
        <f>SUM($G$15,$C$16:C258)</f>
        <v>1800</v>
      </c>
      <c r="H258" s="2">
        <f t="shared" ref="H258:H321" si="4">$E258-SUM($F258,$G258)</f>
        <v>23</v>
      </c>
    </row>
    <row r="259" spans="1:8" x14ac:dyDescent="0.25">
      <c r="A259" s="1">
        <v>44106</v>
      </c>
      <c r="B259" s="2">
        <v>3</v>
      </c>
      <c r="C259" s="2">
        <v>3</v>
      </c>
      <c r="D259" s="2"/>
      <c r="E259" s="2">
        <f>SUM($B$2:B259)</f>
        <v>1834</v>
      </c>
      <c r="F259" s="2">
        <f>SUM($D$2:D259)</f>
        <v>8</v>
      </c>
      <c r="G259" s="2">
        <f>SUM($G$15,$C$16:C259)</f>
        <v>1803</v>
      </c>
      <c r="H259" s="2">
        <f t="shared" si="4"/>
        <v>23</v>
      </c>
    </row>
    <row r="260" spans="1:8" x14ac:dyDescent="0.25">
      <c r="A260" s="1">
        <v>44107</v>
      </c>
      <c r="B260" s="2">
        <v>6</v>
      </c>
      <c r="C260" s="2">
        <v>1</v>
      </c>
      <c r="D260" s="2"/>
      <c r="E260" s="2">
        <f>SUM($B$2:B260)</f>
        <v>1840</v>
      </c>
      <c r="F260" s="2">
        <f>SUM($D$2:D260)</f>
        <v>8</v>
      </c>
      <c r="G260" s="2">
        <f>SUM($G$15,$C$16:C260)</f>
        <v>1804</v>
      </c>
      <c r="H260" s="2">
        <f t="shared" si="4"/>
        <v>28</v>
      </c>
    </row>
    <row r="261" spans="1:8" x14ac:dyDescent="0.25">
      <c r="A261" s="1">
        <v>44108</v>
      </c>
      <c r="B261" s="2">
        <v>1</v>
      </c>
      <c r="C261" s="2">
        <v>2</v>
      </c>
      <c r="D261" s="2"/>
      <c r="E261" s="2">
        <f>SUM($B$2:B261)</f>
        <v>1841</v>
      </c>
      <c r="F261" s="2">
        <f>SUM($D$2:D261)</f>
        <v>8</v>
      </c>
      <c r="G261" s="2">
        <f>SUM($G$15,$C$16:C261)</f>
        <v>1806</v>
      </c>
      <c r="H261" s="2">
        <f t="shared" si="4"/>
        <v>27</v>
      </c>
    </row>
    <row r="262" spans="1:8" x14ac:dyDescent="0.25">
      <c r="A262" s="1">
        <v>44109</v>
      </c>
      <c r="B262" s="2">
        <v>5</v>
      </c>
      <c r="C262" s="2">
        <v>2</v>
      </c>
      <c r="D262" s="2"/>
      <c r="E262" s="2">
        <f>SUM($B$2:B262)</f>
        <v>1846</v>
      </c>
      <c r="F262" s="2">
        <f>SUM($D$2:D262)</f>
        <v>8</v>
      </c>
      <c r="G262" s="2">
        <f>SUM($G$15,$C$16:C262)</f>
        <v>1808</v>
      </c>
      <c r="H262" s="2">
        <f t="shared" si="4"/>
        <v>30</v>
      </c>
    </row>
    <row r="263" spans="1:8" x14ac:dyDescent="0.25">
      <c r="A263" s="1">
        <v>44110</v>
      </c>
      <c r="B263" s="2">
        <v>2</v>
      </c>
      <c r="C263" s="2">
        <v>3</v>
      </c>
      <c r="D263" s="2"/>
      <c r="E263" s="2">
        <f>SUM($B$2:B263)</f>
        <v>1848</v>
      </c>
      <c r="F263" s="2">
        <f>SUM($D$2:D263)</f>
        <v>8</v>
      </c>
      <c r="G263" s="2">
        <f>SUM($G$15,$C$16:C263)</f>
        <v>1811</v>
      </c>
      <c r="H263" s="2">
        <f t="shared" si="4"/>
        <v>29</v>
      </c>
    </row>
    <row r="264" spans="1:8" x14ac:dyDescent="0.25">
      <c r="A264" s="1">
        <v>44111</v>
      </c>
      <c r="B264" s="2">
        <v>0</v>
      </c>
      <c r="C264" s="2">
        <v>4</v>
      </c>
      <c r="D264" s="2"/>
      <c r="E264" s="2">
        <f>SUM($B$2:B264)</f>
        <v>1848</v>
      </c>
      <c r="F264" s="2">
        <f>SUM($D$2:D264)</f>
        <v>8</v>
      </c>
      <c r="G264" s="2">
        <f>SUM($G$15,$C$16:C264)</f>
        <v>1815</v>
      </c>
      <c r="H264" s="2">
        <f t="shared" si="4"/>
        <v>25</v>
      </c>
    </row>
    <row r="265" spans="1:8" x14ac:dyDescent="0.25">
      <c r="A265" s="1">
        <v>44112</v>
      </c>
      <c r="B265" s="2">
        <v>3</v>
      </c>
      <c r="C265" s="2">
        <v>6</v>
      </c>
      <c r="D265" s="2"/>
      <c r="E265" s="2">
        <f>SUM($B$2:B265)</f>
        <v>1851</v>
      </c>
      <c r="F265" s="2">
        <f>SUM($D$2:D265)</f>
        <v>8</v>
      </c>
      <c r="G265" s="2">
        <f>SUM($G$15,$C$16:C265)</f>
        <v>1821</v>
      </c>
      <c r="H265" s="2">
        <f t="shared" si="4"/>
        <v>22</v>
      </c>
    </row>
    <row r="266" spans="1:8" x14ac:dyDescent="0.25">
      <c r="A266" s="1">
        <v>44113</v>
      </c>
      <c r="B266" s="2">
        <v>1</v>
      </c>
      <c r="C266" s="2">
        <v>1</v>
      </c>
      <c r="D266" s="2"/>
      <c r="E266" s="2">
        <f>SUM($B$2:B266)</f>
        <v>1852</v>
      </c>
      <c r="F266" s="2">
        <f>SUM($D$2:D266)</f>
        <v>8</v>
      </c>
      <c r="G266" s="2">
        <f>SUM($G$15,$C$16:C266)</f>
        <v>1822</v>
      </c>
      <c r="H266" s="2">
        <f t="shared" si="4"/>
        <v>22</v>
      </c>
    </row>
    <row r="267" spans="1:8" x14ac:dyDescent="0.25">
      <c r="A267" s="1">
        <v>44114</v>
      </c>
      <c r="B267" s="2">
        <v>6</v>
      </c>
      <c r="C267" s="2">
        <v>1</v>
      </c>
      <c r="D267" s="2"/>
      <c r="E267" s="2">
        <f>SUM($B$2:B267)</f>
        <v>1858</v>
      </c>
      <c r="F267" s="2">
        <f>SUM($D$2:D267)</f>
        <v>8</v>
      </c>
      <c r="G267" s="2">
        <f>SUM($G$15,$C$16:C267)</f>
        <v>1823</v>
      </c>
      <c r="H267" s="2">
        <f t="shared" si="4"/>
        <v>27</v>
      </c>
    </row>
    <row r="268" spans="1:8" x14ac:dyDescent="0.25">
      <c r="A268" s="1">
        <v>44115</v>
      </c>
      <c r="B268" s="2">
        <v>3</v>
      </c>
      <c r="C268" s="2">
        <v>0</v>
      </c>
      <c r="D268" s="2"/>
      <c r="E268" s="2">
        <f>SUM($B$2:B268)</f>
        <v>1861</v>
      </c>
      <c r="F268" s="2">
        <f>SUM($D$2:D268)</f>
        <v>8</v>
      </c>
      <c r="G268" s="2">
        <f>SUM($G$15,$C$16:C268)</f>
        <v>1823</v>
      </c>
      <c r="H268" s="2">
        <f t="shared" si="4"/>
        <v>30</v>
      </c>
    </row>
    <row r="269" spans="1:8" x14ac:dyDescent="0.25">
      <c r="A269" s="1">
        <v>44116</v>
      </c>
      <c r="B269" s="2">
        <v>2</v>
      </c>
      <c r="C269" s="2">
        <v>2</v>
      </c>
      <c r="D269" s="2"/>
      <c r="E269" s="2">
        <f>SUM($B$2:B269)</f>
        <v>1863</v>
      </c>
      <c r="F269" s="2">
        <f>SUM($D$2:D269)</f>
        <v>8</v>
      </c>
      <c r="G269" s="2">
        <f>SUM($G$15,$C$16:C269)</f>
        <v>1825</v>
      </c>
      <c r="H269" s="2">
        <f t="shared" si="4"/>
        <v>30</v>
      </c>
    </row>
    <row r="270" spans="1:8" x14ac:dyDescent="0.25">
      <c r="A270" s="1">
        <v>44117</v>
      </c>
      <c r="B270" s="2">
        <v>6</v>
      </c>
      <c r="C270" s="2">
        <v>1</v>
      </c>
      <c r="D270" s="2"/>
      <c r="E270" s="2">
        <f>SUM($B$2:B270)</f>
        <v>1869</v>
      </c>
      <c r="F270" s="2">
        <f>SUM($D$2:D270)</f>
        <v>8</v>
      </c>
      <c r="G270" s="2">
        <f>SUM($G$15,$C$16:C270)</f>
        <v>1826</v>
      </c>
      <c r="H270" s="2">
        <f t="shared" si="4"/>
        <v>35</v>
      </c>
    </row>
    <row r="271" spans="1:8" x14ac:dyDescent="0.25">
      <c r="A271" s="1">
        <v>44118</v>
      </c>
      <c r="B271" s="2">
        <v>4</v>
      </c>
      <c r="C271" s="2">
        <v>3</v>
      </c>
      <c r="D271" s="2"/>
      <c r="E271" s="2">
        <f>SUM($B$2:B271)</f>
        <v>1873</v>
      </c>
      <c r="F271" s="2">
        <f>SUM($D$2:D271)</f>
        <v>8</v>
      </c>
      <c r="G271" s="2">
        <f>SUM($G$15,$C$16:C271)</f>
        <v>1829</v>
      </c>
      <c r="H271" s="2">
        <f t="shared" si="4"/>
        <v>36</v>
      </c>
    </row>
    <row r="272" spans="1:8" x14ac:dyDescent="0.25">
      <c r="A272" s="1">
        <v>44119</v>
      </c>
      <c r="B272" s="2">
        <v>2</v>
      </c>
      <c r="C272" s="2">
        <v>2</v>
      </c>
      <c r="D272" s="2"/>
      <c r="E272" s="2">
        <f>SUM($B$2:B272)</f>
        <v>1875</v>
      </c>
      <c r="F272" s="2">
        <f>SUM($D$2:D272)</f>
        <v>8</v>
      </c>
      <c r="G272" s="2">
        <f>SUM($G$15,$C$16:C272)</f>
        <v>1831</v>
      </c>
      <c r="H272" s="2">
        <f t="shared" si="4"/>
        <v>36</v>
      </c>
    </row>
    <row r="273" spans="1:8" x14ac:dyDescent="0.25">
      <c r="A273" s="1">
        <v>44120</v>
      </c>
      <c r="B273" s="2">
        <v>2</v>
      </c>
      <c r="C273" s="2">
        <v>1</v>
      </c>
      <c r="D273" s="2"/>
      <c r="E273" s="2">
        <f>SUM($B$2:B273)</f>
        <v>1877</v>
      </c>
      <c r="F273" s="2">
        <f>SUM($D$2:D273)</f>
        <v>8</v>
      </c>
      <c r="G273" s="2">
        <f>SUM($G$15,$C$16:C273)</f>
        <v>1832</v>
      </c>
      <c r="H273" s="2">
        <f t="shared" si="4"/>
        <v>37</v>
      </c>
    </row>
    <row r="274" spans="1:8" x14ac:dyDescent="0.25">
      <c r="A274" s="1">
        <v>44121</v>
      </c>
      <c r="B274" s="2">
        <v>4</v>
      </c>
      <c r="C274" s="2">
        <v>4</v>
      </c>
      <c r="D274" s="2"/>
      <c r="E274" s="2">
        <f>SUM($B$2:B274)</f>
        <v>1881</v>
      </c>
      <c r="F274" s="2">
        <f>SUM($D$2:D274)</f>
        <v>8</v>
      </c>
      <c r="G274" s="2">
        <f>SUM($G$15,$C$16:C274)</f>
        <v>1836</v>
      </c>
      <c r="H274" s="2">
        <f t="shared" si="4"/>
        <v>37</v>
      </c>
    </row>
    <row r="275" spans="1:8" x14ac:dyDescent="0.25">
      <c r="A275" s="1">
        <v>44122</v>
      </c>
      <c r="B275" s="2">
        <v>3</v>
      </c>
      <c r="C275" s="2">
        <v>4</v>
      </c>
      <c r="D275" s="2"/>
      <c r="E275" s="2">
        <f>SUM($B$2:B275)</f>
        <v>1884</v>
      </c>
      <c r="F275" s="2">
        <f>SUM($D$2:D275)</f>
        <v>8</v>
      </c>
      <c r="G275" s="2">
        <f>SUM($G$15,$C$16:C275)</f>
        <v>1840</v>
      </c>
      <c r="H275" s="2">
        <f t="shared" si="4"/>
        <v>36</v>
      </c>
    </row>
    <row r="276" spans="1:8" x14ac:dyDescent="0.25">
      <c r="A276" s="1">
        <v>44123</v>
      </c>
      <c r="B276" s="2">
        <v>5</v>
      </c>
      <c r="C276" s="2">
        <v>1</v>
      </c>
      <c r="D276" s="2"/>
      <c r="E276" s="2">
        <f>SUM($B$2:B276)</f>
        <v>1889</v>
      </c>
      <c r="F276" s="2">
        <f>SUM($D$2:D276)</f>
        <v>8</v>
      </c>
      <c r="G276" s="2">
        <f>SUM($G$15,$C$16:C276)</f>
        <v>1841</v>
      </c>
      <c r="H276" s="2">
        <f t="shared" si="4"/>
        <v>40</v>
      </c>
    </row>
    <row r="277" spans="1:8" x14ac:dyDescent="0.25">
      <c r="A277" s="1">
        <v>44124</v>
      </c>
      <c r="B277" s="2">
        <v>3</v>
      </c>
      <c r="C277" s="2">
        <v>3</v>
      </c>
      <c r="D277" s="2"/>
      <c r="E277" s="2">
        <f>SUM($B$2:B277)</f>
        <v>1892</v>
      </c>
      <c r="F277" s="2">
        <f>SUM($D$2:D277)</f>
        <v>8</v>
      </c>
      <c r="G277" s="2">
        <f>SUM($G$15,$C$16:C277)</f>
        <v>1844</v>
      </c>
      <c r="H277" s="2">
        <f t="shared" si="4"/>
        <v>40</v>
      </c>
    </row>
    <row r="278" spans="1:8" x14ac:dyDescent="0.25">
      <c r="A278" s="1">
        <v>44125</v>
      </c>
      <c r="B278" s="2">
        <v>3</v>
      </c>
      <c r="C278" s="2">
        <v>4</v>
      </c>
      <c r="D278" s="2"/>
      <c r="E278" s="2">
        <f>SUM($B$2:B278)</f>
        <v>1895</v>
      </c>
      <c r="F278" s="2">
        <f>SUM($D$2:D278)</f>
        <v>8</v>
      </c>
      <c r="G278" s="2">
        <f>SUM($G$15,$C$16:C278)</f>
        <v>1848</v>
      </c>
      <c r="H278" s="2">
        <f t="shared" si="4"/>
        <v>39</v>
      </c>
    </row>
    <row r="279" spans="1:8" x14ac:dyDescent="0.25">
      <c r="A279" s="1">
        <v>44126</v>
      </c>
      <c r="B279" s="2">
        <v>0</v>
      </c>
      <c r="C279" s="2">
        <v>3</v>
      </c>
      <c r="D279" s="2"/>
      <c r="E279" s="2">
        <f>SUM($B$2:B279)</f>
        <v>1895</v>
      </c>
      <c r="F279" s="2">
        <f>SUM($D$2:D279)</f>
        <v>8</v>
      </c>
      <c r="G279" s="2">
        <f>SUM($G$15,$C$16:C279)</f>
        <v>1851</v>
      </c>
      <c r="H279" s="2">
        <f t="shared" si="4"/>
        <v>36</v>
      </c>
    </row>
    <row r="280" spans="1:8" x14ac:dyDescent="0.25">
      <c r="A280" s="1">
        <v>44127</v>
      </c>
      <c r="B280" s="2">
        <v>9</v>
      </c>
      <c r="C280" s="2">
        <v>6</v>
      </c>
      <c r="D280" s="2"/>
      <c r="E280" s="2">
        <f>SUM($B$2:B280)</f>
        <v>1904</v>
      </c>
      <c r="F280" s="2">
        <f>SUM($D$2:D280)</f>
        <v>8</v>
      </c>
      <c r="G280" s="2">
        <f>SUM($G$15,$C$16:C280)</f>
        <v>1857</v>
      </c>
      <c r="H280" s="2">
        <f t="shared" si="4"/>
        <v>39</v>
      </c>
    </row>
    <row r="281" spans="1:8" x14ac:dyDescent="0.25">
      <c r="A281" s="1">
        <v>44128</v>
      </c>
      <c r="B281" s="2">
        <v>3</v>
      </c>
      <c r="C281" s="2">
        <v>4</v>
      </c>
      <c r="D281" s="2"/>
      <c r="E281" s="2">
        <f>SUM($B$2:B281)</f>
        <v>1907</v>
      </c>
      <c r="F281" s="2">
        <f>SUM($D$2:D281)</f>
        <v>8</v>
      </c>
      <c r="G281" s="2">
        <f>SUM($G$15,$C$16:C281)</f>
        <v>1861</v>
      </c>
      <c r="H281" s="2">
        <f t="shared" si="4"/>
        <v>38</v>
      </c>
    </row>
    <row r="282" spans="1:8" x14ac:dyDescent="0.25">
      <c r="A282" s="1">
        <v>44129</v>
      </c>
      <c r="B282" s="2">
        <v>1</v>
      </c>
      <c r="C282" s="2">
        <v>4</v>
      </c>
      <c r="D282" s="2"/>
      <c r="E282" s="2">
        <f>SUM($B$2:B282)</f>
        <v>1908</v>
      </c>
      <c r="F282" s="2">
        <f>SUM($D$2:D282)</f>
        <v>8</v>
      </c>
      <c r="G282" s="2">
        <f>SUM($G$15,$C$16:C282)</f>
        <v>1865</v>
      </c>
      <c r="H282" s="2">
        <f t="shared" si="4"/>
        <v>35</v>
      </c>
    </row>
    <row r="283" spans="1:8" x14ac:dyDescent="0.25">
      <c r="A283" s="1">
        <v>44130</v>
      </c>
      <c r="B283" s="2">
        <v>1</v>
      </c>
      <c r="C283" s="2">
        <v>4</v>
      </c>
      <c r="D283" s="2"/>
      <c r="E283" s="2">
        <f>SUM($B$2:B283)</f>
        <v>1909</v>
      </c>
      <c r="F283" s="2">
        <f>SUM($D$2:D283)</f>
        <v>8</v>
      </c>
      <c r="G283" s="2">
        <f>SUM($G$15,$C$16:C283)</f>
        <v>1869</v>
      </c>
      <c r="H283" s="2">
        <f t="shared" si="4"/>
        <v>32</v>
      </c>
    </row>
    <row r="284" spans="1:8" x14ac:dyDescent="0.25">
      <c r="A284" s="1">
        <v>44131</v>
      </c>
      <c r="B284" s="2">
        <v>2</v>
      </c>
      <c r="C284" s="2">
        <v>1</v>
      </c>
      <c r="D284" s="2"/>
      <c r="E284" s="2">
        <f>SUM($B$2:B284)</f>
        <v>1911</v>
      </c>
      <c r="F284" s="2">
        <f>SUM($D$2:D284)</f>
        <v>8</v>
      </c>
      <c r="G284" s="2">
        <f>SUM($G$15,$C$16:C284)</f>
        <v>1870</v>
      </c>
      <c r="H284" s="2">
        <f t="shared" si="4"/>
        <v>33</v>
      </c>
    </row>
    <row r="285" spans="1:8" x14ac:dyDescent="0.25">
      <c r="A285" s="1">
        <v>44132</v>
      </c>
      <c r="B285" s="2">
        <v>3</v>
      </c>
      <c r="C285" s="2">
        <v>0</v>
      </c>
      <c r="D285" s="2"/>
      <c r="E285" s="2">
        <f>SUM($B$2:B285)</f>
        <v>1914</v>
      </c>
      <c r="F285" s="2">
        <f>SUM($D$2:D285)</f>
        <v>8</v>
      </c>
      <c r="G285" s="2">
        <f>SUM($G$15,$C$16:C285)</f>
        <v>1870</v>
      </c>
      <c r="H285" s="2">
        <f t="shared" si="4"/>
        <v>36</v>
      </c>
    </row>
    <row r="286" spans="1:8" x14ac:dyDescent="0.25">
      <c r="A286" s="1">
        <v>44133</v>
      </c>
      <c r="B286" s="2">
        <v>2</v>
      </c>
      <c r="C286" s="2">
        <v>7</v>
      </c>
      <c r="D286" s="2"/>
      <c r="E286" s="2">
        <f>SUM($B$2:B286)</f>
        <v>1916</v>
      </c>
      <c r="F286" s="2">
        <f>SUM($D$2:D286)</f>
        <v>8</v>
      </c>
      <c r="G286" s="2">
        <f>SUM($G$15,$C$16:C286)</f>
        <v>1877</v>
      </c>
      <c r="H286" s="2">
        <f t="shared" si="4"/>
        <v>31</v>
      </c>
    </row>
    <row r="287" spans="1:8" x14ac:dyDescent="0.25">
      <c r="A287" s="1">
        <v>44134</v>
      </c>
      <c r="B287" s="2">
        <v>3</v>
      </c>
      <c r="C287" s="2">
        <v>5</v>
      </c>
      <c r="D287" s="2"/>
      <c r="E287" s="2">
        <f>SUM($B$2:B287)</f>
        <v>1919</v>
      </c>
      <c r="F287" s="2">
        <f>SUM($D$2:D287)</f>
        <v>8</v>
      </c>
      <c r="G287" s="2">
        <f>SUM($G$15,$C$16:C287)</f>
        <v>1882</v>
      </c>
      <c r="H287" s="2">
        <f t="shared" si="4"/>
        <v>29</v>
      </c>
    </row>
    <row r="288" spans="1:8" x14ac:dyDescent="0.25">
      <c r="A288" s="1">
        <v>44135</v>
      </c>
      <c r="B288" s="2">
        <v>3</v>
      </c>
      <c r="C288" s="2">
        <v>0</v>
      </c>
      <c r="D288" s="2"/>
      <c r="E288" s="2">
        <f>SUM($B$2:B288)</f>
        <v>1922</v>
      </c>
      <c r="F288" s="2">
        <f>SUM($D$2:D288)</f>
        <v>8</v>
      </c>
      <c r="G288" s="2">
        <f>SUM($G$15,$C$16:C288)</f>
        <v>1882</v>
      </c>
      <c r="H288" s="2">
        <f t="shared" si="4"/>
        <v>32</v>
      </c>
    </row>
    <row r="289" spans="1:8" x14ac:dyDescent="0.25">
      <c r="A289" s="1">
        <v>44136</v>
      </c>
      <c r="B289" s="2">
        <v>5</v>
      </c>
      <c r="C289" s="2">
        <v>5</v>
      </c>
      <c r="D289" s="2"/>
      <c r="E289" s="2">
        <f>SUM($B$2:B289)</f>
        <v>1927</v>
      </c>
      <c r="F289" s="2">
        <f>SUM($D$2:D289)</f>
        <v>8</v>
      </c>
      <c r="G289" s="2">
        <f>SUM($G$15,$C$16:C289)</f>
        <v>1887</v>
      </c>
      <c r="H289" s="2">
        <f t="shared" si="4"/>
        <v>32</v>
      </c>
    </row>
    <row r="290" spans="1:8" x14ac:dyDescent="0.25">
      <c r="A290" s="1">
        <v>44137</v>
      </c>
      <c r="B290" s="2">
        <v>8</v>
      </c>
      <c r="C290" s="2">
        <v>4</v>
      </c>
      <c r="D290" s="2"/>
      <c r="E290" s="2">
        <f>SUM($B$2:B290)</f>
        <v>1935</v>
      </c>
      <c r="F290" s="2">
        <f>SUM($D$2:D290)</f>
        <v>8</v>
      </c>
      <c r="G290" s="2">
        <f>SUM($G$15,$C$16:C290)</f>
        <v>1891</v>
      </c>
      <c r="H290" s="2">
        <f t="shared" si="4"/>
        <v>36</v>
      </c>
    </row>
    <row r="291" spans="1:8" x14ac:dyDescent="0.25">
      <c r="A291" s="1">
        <v>44138</v>
      </c>
      <c r="B291" s="2">
        <v>3</v>
      </c>
      <c r="C291" s="2">
        <v>1</v>
      </c>
      <c r="D291" s="2"/>
      <c r="E291" s="2">
        <f>SUM($B$2:B291)</f>
        <v>1938</v>
      </c>
      <c r="F291" s="2">
        <f>SUM($D$2:D291)</f>
        <v>8</v>
      </c>
      <c r="G291" s="2">
        <f>SUM($G$15,$C$16:C291)</f>
        <v>1892</v>
      </c>
      <c r="H291" s="2">
        <f t="shared" si="4"/>
        <v>38</v>
      </c>
    </row>
    <row r="292" spans="1:8" x14ac:dyDescent="0.25">
      <c r="A292" s="1">
        <v>44139</v>
      </c>
      <c r="B292" s="2">
        <v>0</v>
      </c>
      <c r="C292" s="2">
        <v>4</v>
      </c>
      <c r="D292" s="2"/>
      <c r="E292" s="2">
        <f>SUM($B$2:B292)</f>
        <v>1938</v>
      </c>
      <c r="F292" s="2">
        <f>SUM($D$2:D292)</f>
        <v>8</v>
      </c>
      <c r="G292" s="2">
        <f>SUM($G$15,$C$16:C292)</f>
        <v>1896</v>
      </c>
      <c r="H292" s="2">
        <f t="shared" si="4"/>
        <v>34</v>
      </c>
    </row>
    <row r="293" spans="1:8" x14ac:dyDescent="0.25">
      <c r="A293" s="1">
        <v>44140</v>
      </c>
      <c r="B293" s="2">
        <v>3</v>
      </c>
      <c r="C293" s="2">
        <v>3</v>
      </c>
      <c r="D293" s="2"/>
      <c r="E293" s="2">
        <f>SUM($B$2:B293)</f>
        <v>1941</v>
      </c>
      <c r="F293" s="2">
        <f>SUM($D$2:D293)</f>
        <v>8</v>
      </c>
      <c r="G293" s="2">
        <f>SUM($G$15,$C$16:C293)</f>
        <v>1899</v>
      </c>
      <c r="H293" s="2">
        <f t="shared" si="4"/>
        <v>34</v>
      </c>
    </row>
    <row r="294" spans="1:8" x14ac:dyDescent="0.25">
      <c r="A294" s="1">
        <v>44141</v>
      </c>
      <c r="B294" s="2">
        <v>2</v>
      </c>
      <c r="C294" s="2">
        <v>3</v>
      </c>
      <c r="D294" s="2"/>
      <c r="E294" s="2">
        <f>SUM($B$2:B294)</f>
        <v>1943</v>
      </c>
      <c r="F294" s="2">
        <f>SUM($D$2:D294)</f>
        <v>8</v>
      </c>
      <c r="G294" s="2">
        <f>SUM($G$15,$C$16:C294)</f>
        <v>1902</v>
      </c>
      <c r="H294" s="2">
        <f t="shared" si="4"/>
        <v>33</v>
      </c>
    </row>
    <row r="295" spans="1:8" x14ac:dyDescent="0.25">
      <c r="A295" s="1">
        <v>44142</v>
      </c>
      <c r="B295" s="2">
        <v>2</v>
      </c>
      <c r="C295" s="2">
        <v>0</v>
      </c>
      <c r="D295" s="2"/>
      <c r="E295" s="2">
        <f>SUM($B$2:B295)</f>
        <v>1945</v>
      </c>
      <c r="F295" s="2">
        <f>SUM($D$2:D295)</f>
        <v>8</v>
      </c>
      <c r="G295" s="2">
        <f>SUM($G$15,$C$16:C295)</f>
        <v>1902</v>
      </c>
      <c r="H295" s="2">
        <f t="shared" si="4"/>
        <v>35</v>
      </c>
    </row>
    <row r="296" spans="1:8" x14ac:dyDescent="0.25">
      <c r="A296" s="1">
        <v>44143</v>
      </c>
      <c r="B296" s="2">
        <v>4</v>
      </c>
      <c r="C296" s="2">
        <v>2</v>
      </c>
      <c r="D296" s="2"/>
      <c r="E296" s="2">
        <f>SUM($B$2:B296)</f>
        <v>1949</v>
      </c>
      <c r="F296" s="2">
        <f>SUM($D$2:D296)</f>
        <v>8</v>
      </c>
      <c r="G296" s="2">
        <f>SUM($G$15,$C$16:C296)</f>
        <v>1904</v>
      </c>
      <c r="H296" s="2">
        <f t="shared" si="4"/>
        <v>37</v>
      </c>
    </row>
    <row r="297" spans="1:8" x14ac:dyDescent="0.25">
      <c r="A297" s="1">
        <v>44144</v>
      </c>
      <c r="B297" s="2">
        <v>6</v>
      </c>
      <c r="C297" s="2">
        <v>5</v>
      </c>
      <c r="D297" s="2"/>
      <c r="E297" s="2">
        <f>SUM($B$2:B297)</f>
        <v>1955</v>
      </c>
      <c r="F297" s="2">
        <f>SUM($D$2:D297)</f>
        <v>8</v>
      </c>
      <c r="G297" s="2">
        <f>SUM($G$15,$C$16:C297)</f>
        <v>1909</v>
      </c>
      <c r="H297" s="2">
        <f t="shared" si="4"/>
        <v>38</v>
      </c>
    </row>
    <row r="298" spans="1:8" x14ac:dyDescent="0.25">
      <c r="A298" s="1">
        <v>44145</v>
      </c>
      <c r="B298" s="2">
        <v>0</v>
      </c>
      <c r="C298" s="2">
        <v>6</v>
      </c>
      <c r="D298" s="2"/>
      <c r="E298" s="2">
        <f>SUM($B$2:B298)</f>
        <v>1955</v>
      </c>
      <c r="F298" s="2">
        <f>SUM($D$2:D298)</f>
        <v>8</v>
      </c>
      <c r="G298" s="2">
        <f>SUM($G$15,$C$16:C298)</f>
        <v>1915</v>
      </c>
      <c r="H298" s="2">
        <f t="shared" si="4"/>
        <v>32</v>
      </c>
    </row>
    <row r="299" spans="1:8" x14ac:dyDescent="0.25">
      <c r="A299" s="1">
        <v>44146</v>
      </c>
      <c r="B299" s="2">
        <v>1</v>
      </c>
      <c r="C299" s="2">
        <v>3</v>
      </c>
      <c r="D299" s="2"/>
      <c r="E299" s="2">
        <f>SUM($B$2:B299)</f>
        <v>1956</v>
      </c>
      <c r="F299" s="2">
        <f>SUM($D$2:D299)</f>
        <v>8</v>
      </c>
      <c r="G299" s="2">
        <f>SUM($G$15,$C$16:C299)</f>
        <v>1918</v>
      </c>
      <c r="H299" s="2">
        <f t="shared" si="4"/>
        <v>30</v>
      </c>
    </row>
    <row r="300" spans="1:8" x14ac:dyDescent="0.25">
      <c r="A300" s="1">
        <v>44147</v>
      </c>
      <c r="B300" s="2">
        <v>0</v>
      </c>
      <c r="C300" s="2">
        <v>3</v>
      </c>
      <c r="D300" s="2"/>
      <c r="E300" s="2">
        <f>SUM($B$2:B300)</f>
        <v>1956</v>
      </c>
      <c r="F300" s="2">
        <f>SUM($D$2:D300)</f>
        <v>8</v>
      </c>
      <c r="G300" s="2">
        <f>SUM($G$15,$C$16:C300)</f>
        <v>1921</v>
      </c>
      <c r="H300" s="2">
        <f t="shared" si="4"/>
        <v>27</v>
      </c>
    </row>
    <row r="301" spans="1:8" x14ac:dyDescent="0.25">
      <c r="A301" s="1">
        <v>44148</v>
      </c>
      <c r="B301" s="2">
        <v>7</v>
      </c>
      <c r="C301" s="2">
        <v>1</v>
      </c>
      <c r="D301" s="2"/>
      <c r="E301" s="2">
        <f>SUM($B$2:B301)</f>
        <v>1963</v>
      </c>
      <c r="F301" s="2">
        <f>SUM($D$2:D301)</f>
        <v>8</v>
      </c>
      <c r="G301" s="2">
        <f>SUM($G$15,$C$16:C301)</f>
        <v>1922</v>
      </c>
      <c r="H301" s="2">
        <f t="shared" si="4"/>
        <v>33</v>
      </c>
    </row>
    <row r="302" spans="1:8" x14ac:dyDescent="0.25">
      <c r="A302" s="1">
        <v>44149</v>
      </c>
      <c r="B302" s="2">
        <v>3</v>
      </c>
      <c r="C302" s="2">
        <v>0</v>
      </c>
      <c r="D302" s="2"/>
      <c r="E302" s="2">
        <f>SUM($B$2:B302)</f>
        <v>1966</v>
      </c>
      <c r="F302" s="2">
        <f>SUM($D$2:D302)</f>
        <v>8</v>
      </c>
      <c r="G302" s="2">
        <f>SUM($G$15,$C$16:C302)</f>
        <v>1922</v>
      </c>
      <c r="H302" s="2">
        <f t="shared" si="4"/>
        <v>36</v>
      </c>
    </row>
    <row r="303" spans="1:8" x14ac:dyDescent="0.25">
      <c r="A303" s="1">
        <v>44150</v>
      </c>
      <c r="B303" s="2">
        <v>2</v>
      </c>
      <c r="C303" s="2">
        <v>1</v>
      </c>
      <c r="D303" s="2"/>
      <c r="E303" s="2">
        <f>SUM($B$2:B303)</f>
        <v>1968</v>
      </c>
      <c r="F303" s="2">
        <f>SUM($D$2:D303)</f>
        <v>8</v>
      </c>
      <c r="G303" s="2">
        <f>SUM($G$15,$C$16:C303)</f>
        <v>1923</v>
      </c>
      <c r="H303" s="2">
        <f t="shared" si="4"/>
        <v>37</v>
      </c>
    </row>
    <row r="304" spans="1:8" x14ac:dyDescent="0.25">
      <c r="A304" s="1">
        <v>44151</v>
      </c>
      <c r="B304" s="2">
        <v>3</v>
      </c>
      <c r="C304" s="2">
        <v>2</v>
      </c>
      <c r="D304" s="2"/>
      <c r="E304" s="2">
        <f>SUM($B$2:B304)</f>
        <v>1971</v>
      </c>
      <c r="F304" s="2">
        <f>SUM($D$2:D304)</f>
        <v>8</v>
      </c>
      <c r="G304" s="2">
        <f>SUM($G$15,$C$16:C304)</f>
        <v>1925</v>
      </c>
      <c r="H304" s="2">
        <f t="shared" si="4"/>
        <v>38</v>
      </c>
    </row>
    <row r="305" spans="1:8" x14ac:dyDescent="0.25">
      <c r="A305" s="1">
        <v>44152</v>
      </c>
      <c r="B305" s="2">
        <v>1</v>
      </c>
      <c r="C305" s="2">
        <v>5</v>
      </c>
      <c r="D305" s="2"/>
      <c r="E305" s="2">
        <f>SUM($B$2:B305)</f>
        <v>1972</v>
      </c>
      <c r="F305" s="2">
        <f>SUM($D$2:D305)</f>
        <v>8</v>
      </c>
      <c r="G305" s="2">
        <f>SUM($G$15,$C$16:C305)</f>
        <v>1930</v>
      </c>
      <c r="H305" s="2">
        <f t="shared" si="4"/>
        <v>34</v>
      </c>
    </row>
    <row r="306" spans="1:8" x14ac:dyDescent="0.25">
      <c r="A306" s="1">
        <v>44153</v>
      </c>
      <c r="B306" s="2">
        <v>1</v>
      </c>
      <c r="C306" s="2">
        <v>3</v>
      </c>
      <c r="D306" s="2"/>
      <c r="E306" s="2">
        <f>SUM($B$2:B306)</f>
        <v>1973</v>
      </c>
      <c r="F306" s="2">
        <f>SUM($D$2:D306)</f>
        <v>8</v>
      </c>
      <c r="G306" s="2">
        <f>SUM($G$15,$C$16:C306)</f>
        <v>1933</v>
      </c>
      <c r="H306" s="2">
        <f t="shared" si="4"/>
        <v>32</v>
      </c>
    </row>
    <row r="307" spans="1:8" x14ac:dyDescent="0.25">
      <c r="A307" s="1">
        <v>44154</v>
      </c>
      <c r="B307" s="2">
        <v>2</v>
      </c>
      <c r="C307" s="2">
        <v>0</v>
      </c>
      <c r="D307" s="2"/>
      <c r="E307" s="2">
        <f>SUM($B$2:B307)</f>
        <v>1975</v>
      </c>
      <c r="F307" s="2">
        <f>SUM($D$2:D307)</f>
        <v>8</v>
      </c>
      <c r="G307" s="2">
        <f>SUM($G$15,$C$16:C307)</f>
        <v>1933</v>
      </c>
      <c r="H307" s="2">
        <f t="shared" si="4"/>
        <v>34</v>
      </c>
    </row>
    <row r="308" spans="1:8" x14ac:dyDescent="0.25">
      <c r="A308" s="1">
        <v>44155</v>
      </c>
      <c r="B308" s="2">
        <v>0</v>
      </c>
      <c r="C308" s="2">
        <v>2</v>
      </c>
      <c r="D308" s="2"/>
      <c r="E308" s="2">
        <f>SUM($B$2:B308)</f>
        <v>1975</v>
      </c>
      <c r="F308" s="2">
        <f>SUM($D$2:D308)</f>
        <v>8</v>
      </c>
      <c r="G308" s="2">
        <f>SUM($G$15,$C$16:C308)</f>
        <v>1935</v>
      </c>
      <c r="H308" s="2">
        <f t="shared" si="4"/>
        <v>32</v>
      </c>
    </row>
    <row r="309" spans="1:8" x14ac:dyDescent="0.25">
      <c r="A309" s="1">
        <v>44156</v>
      </c>
      <c r="B309" s="2">
        <v>0</v>
      </c>
      <c r="C309" s="2">
        <v>2</v>
      </c>
      <c r="D309" s="2"/>
      <c r="E309" s="2">
        <f>SUM($B$2:B309)</f>
        <v>1975</v>
      </c>
      <c r="F309" s="2">
        <f>SUM($D$2:D309)</f>
        <v>8</v>
      </c>
      <c r="G309" s="2">
        <f>SUM($G$15,$C$16:C309)</f>
        <v>1937</v>
      </c>
      <c r="H309" s="2">
        <f t="shared" si="4"/>
        <v>30</v>
      </c>
    </row>
    <row r="310" spans="1:8" x14ac:dyDescent="0.25">
      <c r="A310" s="1">
        <v>44157</v>
      </c>
      <c r="B310" s="2">
        <v>4</v>
      </c>
      <c r="C310" s="2">
        <v>2</v>
      </c>
      <c r="D310" s="2"/>
      <c r="E310" s="2">
        <f>SUM($B$2:B310)</f>
        <v>1979</v>
      </c>
      <c r="F310" s="2">
        <f>SUM($D$2:D310)</f>
        <v>8</v>
      </c>
      <c r="G310" s="2">
        <f>SUM($G$15,$C$16:C310)</f>
        <v>1939</v>
      </c>
      <c r="H310" s="2">
        <f t="shared" si="4"/>
        <v>32</v>
      </c>
    </row>
    <row r="311" spans="1:8" x14ac:dyDescent="0.25">
      <c r="A311" s="1">
        <v>44158</v>
      </c>
      <c r="B311" s="2">
        <v>4</v>
      </c>
      <c r="C311" s="2">
        <v>1</v>
      </c>
      <c r="D311" s="2"/>
      <c r="E311" s="2">
        <f>SUM($B$2:B311)</f>
        <v>1983</v>
      </c>
      <c r="F311" s="2">
        <f>SUM($D$2:D311)</f>
        <v>8</v>
      </c>
      <c r="G311" s="2">
        <f>SUM($G$15,$C$16:C311)</f>
        <v>1940</v>
      </c>
      <c r="H311" s="2">
        <f t="shared" si="4"/>
        <v>35</v>
      </c>
    </row>
    <row r="312" spans="1:8" x14ac:dyDescent="0.25">
      <c r="A312" s="1">
        <v>44159</v>
      </c>
      <c r="B312" s="2">
        <v>1</v>
      </c>
      <c r="C312" s="2">
        <v>1</v>
      </c>
      <c r="D312" s="2"/>
      <c r="E312" s="2">
        <f>SUM($B$2:B312)</f>
        <v>1984</v>
      </c>
      <c r="F312" s="2">
        <f>SUM($D$2:D312)</f>
        <v>8</v>
      </c>
      <c r="G312" s="2">
        <f>SUM($G$15,$C$16:C312)</f>
        <v>1941</v>
      </c>
      <c r="H312" s="2">
        <f t="shared" si="4"/>
        <v>35</v>
      </c>
    </row>
    <row r="313" spans="1:8" x14ac:dyDescent="0.25">
      <c r="A313" s="1">
        <v>44160</v>
      </c>
      <c r="B313" s="2">
        <v>4</v>
      </c>
      <c r="C313" s="2">
        <v>1</v>
      </c>
      <c r="D313" s="2"/>
      <c r="E313" s="2">
        <f>SUM($B$2:B313)</f>
        <v>1988</v>
      </c>
      <c r="F313" s="2">
        <f>SUM($D$2:D313)</f>
        <v>8</v>
      </c>
      <c r="G313" s="2">
        <f>SUM($G$15,$C$16:C313)</f>
        <v>1942</v>
      </c>
      <c r="H313" s="2">
        <f t="shared" si="4"/>
        <v>38</v>
      </c>
    </row>
    <row r="314" spans="1:8" x14ac:dyDescent="0.25">
      <c r="A314" s="1">
        <v>44161</v>
      </c>
      <c r="B314" s="2">
        <v>0</v>
      </c>
      <c r="C314" s="2">
        <v>1</v>
      </c>
      <c r="D314" s="2"/>
      <c r="E314" s="2">
        <f>SUM($B$2:B314)</f>
        <v>1988</v>
      </c>
      <c r="F314" s="2">
        <f>SUM($D$2:D314)</f>
        <v>8</v>
      </c>
      <c r="G314" s="2">
        <f>SUM($G$15,$C$16:C314)</f>
        <v>1943</v>
      </c>
      <c r="H314" s="2">
        <f t="shared" si="4"/>
        <v>37</v>
      </c>
    </row>
    <row r="315" spans="1:8" x14ac:dyDescent="0.25">
      <c r="A315" s="1">
        <v>44162</v>
      </c>
      <c r="B315" s="2">
        <v>0</v>
      </c>
      <c r="C315" s="2">
        <v>4</v>
      </c>
      <c r="D315" s="2"/>
      <c r="E315" s="2">
        <f>SUM($B$2:B315)</f>
        <v>1988</v>
      </c>
      <c r="F315" s="2">
        <f>SUM($D$2:D315)</f>
        <v>8</v>
      </c>
      <c r="G315" s="2">
        <f>SUM($G$15,$C$16:C315)</f>
        <v>1947</v>
      </c>
      <c r="H315" s="2">
        <f t="shared" si="4"/>
        <v>33</v>
      </c>
    </row>
    <row r="316" spans="1:8" x14ac:dyDescent="0.25">
      <c r="A316" s="1">
        <v>44163</v>
      </c>
      <c r="B316" s="2">
        <v>0</v>
      </c>
      <c r="C316" s="2">
        <v>0</v>
      </c>
      <c r="D316" s="2"/>
      <c r="E316" s="2">
        <f>SUM($B$2:B316)</f>
        <v>1988</v>
      </c>
      <c r="F316" s="2">
        <f>SUM($D$2:D316)</f>
        <v>8</v>
      </c>
      <c r="G316" s="2">
        <f>SUM($G$15,$C$16:C316)</f>
        <v>1947</v>
      </c>
      <c r="H316" s="2">
        <f t="shared" si="4"/>
        <v>33</v>
      </c>
    </row>
    <row r="317" spans="1:8" x14ac:dyDescent="0.25">
      <c r="A317" s="1">
        <v>44164</v>
      </c>
      <c r="B317" s="2">
        <v>1</v>
      </c>
      <c r="C317" s="2">
        <v>2</v>
      </c>
      <c r="D317" s="2"/>
      <c r="E317" s="2">
        <f>SUM($B$2:B317)</f>
        <v>1989</v>
      </c>
      <c r="F317" s="2">
        <f>SUM($D$2:D317)</f>
        <v>8</v>
      </c>
      <c r="G317" s="2">
        <f>SUM($G$15,$C$16:C317)</f>
        <v>1949</v>
      </c>
      <c r="H317" s="2">
        <f t="shared" si="4"/>
        <v>32</v>
      </c>
    </row>
    <row r="318" spans="1:8" x14ac:dyDescent="0.25">
      <c r="A318" s="1">
        <v>44165</v>
      </c>
      <c r="B318" s="2">
        <v>0</v>
      </c>
      <c r="C318" s="2">
        <v>1</v>
      </c>
      <c r="D318" s="2"/>
      <c r="E318" s="2">
        <f>SUM($B$2:B318)</f>
        <v>1989</v>
      </c>
      <c r="F318" s="2">
        <f>SUM($D$2:D318)</f>
        <v>8</v>
      </c>
      <c r="G318" s="2">
        <f>SUM($G$15,$C$16:C318)</f>
        <v>1950</v>
      </c>
      <c r="H318" s="2">
        <f t="shared" si="4"/>
        <v>31</v>
      </c>
    </row>
    <row r="319" spans="1:8" x14ac:dyDescent="0.25">
      <c r="A319" s="1">
        <v>44166</v>
      </c>
      <c r="B319" s="2">
        <v>3</v>
      </c>
      <c r="C319" s="2">
        <v>1</v>
      </c>
      <c r="D319" s="2"/>
      <c r="E319" s="2">
        <f>SUM($B$2:B319)</f>
        <v>1992</v>
      </c>
      <c r="F319" s="2">
        <f>SUM($D$2:D319)</f>
        <v>8</v>
      </c>
      <c r="G319" s="2">
        <f>SUM($G$15,$C$16:C319)</f>
        <v>1951</v>
      </c>
      <c r="H319" s="2">
        <f t="shared" si="4"/>
        <v>33</v>
      </c>
    </row>
    <row r="320" spans="1:8" x14ac:dyDescent="0.25">
      <c r="A320" s="1">
        <v>44167</v>
      </c>
      <c r="B320" s="2">
        <v>4</v>
      </c>
      <c r="C320" s="2">
        <v>1</v>
      </c>
      <c r="D320" s="2"/>
      <c r="E320" s="2">
        <f>SUM($B$2:B320)</f>
        <v>1996</v>
      </c>
      <c r="F320" s="2">
        <f>SUM($D$2:D320)</f>
        <v>8</v>
      </c>
      <c r="G320" s="2">
        <f>SUM($G$15,$C$16:C320)</f>
        <v>1952</v>
      </c>
      <c r="H320" s="2">
        <f t="shared" si="4"/>
        <v>36</v>
      </c>
    </row>
    <row r="321" spans="1:8" x14ac:dyDescent="0.25">
      <c r="A321" s="1">
        <v>44168</v>
      </c>
      <c r="B321" s="2">
        <v>1</v>
      </c>
      <c r="C321" s="2">
        <v>1</v>
      </c>
      <c r="D321" s="2"/>
      <c r="E321" s="2">
        <f>SUM($B$2:B321)</f>
        <v>1997</v>
      </c>
      <c r="F321" s="2">
        <f>SUM($D$2:D321)</f>
        <v>8</v>
      </c>
      <c r="G321" s="2">
        <f>SUM($G$15,$C$16:C321)</f>
        <v>1953</v>
      </c>
      <c r="H321" s="2">
        <f t="shared" si="4"/>
        <v>36</v>
      </c>
    </row>
    <row r="322" spans="1:8" x14ac:dyDescent="0.25">
      <c r="A322" s="1">
        <v>44169</v>
      </c>
      <c r="B322" s="2">
        <v>3</v>
      </c>
      <c r="C322" s="2">
        <v>3</v>
      </c>
      <c r="D322" s="2"/>
      <c r="E322" s="2">
        <f>SUM($B$2:B322)</f>
        <v>2000</v>
      </c>
      <c r="F322" s="2">
        <f>SUM($D$2:D322)</f>
        <v>8</v>
      </c>
      <c r="G322" s="2">
        <f>SUM($G$15,$C$16:C322)</f>
        <v>1956</v>
      </c>
      <c r="H322" s="2">
        <f t="shared" ref="H322:H385" si="5">$E322-SUM($F322,$G322)</f>
        <v>36</v>
      </c>
    </row>
    <row r="323" spans="1:8" x14ac:dyDescent="0.25">
      <c r="A323" s="1">
        <v>44170</v>
      </c>
      <c r="B323" s="2">
        <v>2</v>
      </c>
      <c r="C323" s="2">
        <v>2</v>
      </c>
      <c r="D323" s="2"/>
      <c r="E323" s="2">
        <f>SUM($B$2:B323)</f>
        <v>2002</v>
      </c>
      <c r="F323" s="2">
        <f>SUM($D$2:D323)</f>
        <v>8</v>
      </c>
      <c r="G323" s="2">
        <f>SUM($G$15,$C$16:C323)</f>
        <v>1958</v>
      </c>
      <c r="H323" s="2">
        <f t="shared" si="5"/>
        <v>36</v>
      </c>
    </row>
    <row r="324" spans="1:8" x14ac:dyDescent="0.25">
      <c r="A324" s="1">
        <v>44171</v>
      </c>
      <c r="B324" s="2">
        <v>2</v>
      </c>
      <c r="C324" s="2">
        <v>2</v>
      </c>
      <c r="D324" s="2"/>
      <c r="E324" s="2">
        <f>SUM($B$2:B324)</f>
        <v>2004</v>
      </c>
      <c r="F324" s="2">
        <f>SUM($D$2:D324)</f>
        <v>8</v>
      </c>
      <c r="G324" s="2">
        <f>SUM($G$15,$C$16:C324)</f>
        <v>1960</v>
      </c>
      <c r="H324" s="2">
        <f t="shared" si="5"/>
        <v>36</v>
      </c>
    </row>
    <row r="325" spans="1:8" x14ac:dyDescent="0.25">
      <c r="A325" s="1">
        <v>44172</v>
      </c>
      <c r="B325" s="2">
        <v>3</v>
      </c>
      <c r="C325" s="2">
        <v>4</v>
      </c>
      <c r="D325" s="2"/>
      <c r="E325" s="2">
        <f>SUM($B$2:B325)</f>
        <v>2007</v>
      </c>
      <c r="F325" s="2">
        <f>SUM($D$2:D325)</f>
        <v>8</v>
      </c>
      <c r="G325" s="2">
        <f>SUM($G$15,$C$16:C325)</f>
        <v>1964</v>
      </c>
      <c r="H325" s="2">
        <f t="shared" si="5"/>
        <v>35</v>
      </c>
    </row>
    <row r="326" spans="1:8" x14ac:dyDescent="0.25">
      <c r="A326" s="1">
        <v>44173</v>
      </c>
      <c r="B326" s="2">
        <v>2</v>
      </c>
      <c r="C326" s="2">
        <v>2</v>
      </c>
      <c r="D326" s="2"/>
      <c r="E326" s="2">
        <f>SUM($B$2:B326)</f>
        <v>2009</v>
      </c>
      <c r="F326" s="2">
        <f>SUM($D$2:D326)</f>
        <v>8</v>
      </c>
      <c r="G326" s="2">
        <f>SUM($G$15,$C$16:C326)</f>
        <v>1966</v>
      </c>
      <c r="H326" s="2">
        <f t="shared" si="5"/>
        <v>35</v>
      </c>
    </row>
    <row r="327" spans="1:8" x14ac:dyDescent="0.25">
      <c r="A327" s="1">
        <v>44174</v>
      </c>
      <c r="B327" s="2">
        <v>1</v>
      </c>
      <c r="C327" s="2">
        <v>2</v>
      </c>
      <c r="D327" s="2"/>
      <c r="E327" s="2">
        <f>SUM($B$2:B327)</f>
        <v>2010</v>
      </c>
      <c r="F327" s="2">
        <f>SUM($D$2:D327)</f>
        <v>8</v>
      </c>
      <c r="G327" s="2">
        <f>SUM($G$15,$C$16:C327)</f>
        <v>1968</v>
      </c>
      <c r="H327" s="2">
        <f t="shared" si="5"/>
        <v>34</v>
      </c>
    </row>
    <row r="328" spans="1:8" x14ac:dyDescent="0.25">
      <c r="A328" s="1">
        <v>44175</v>
      </c>
      <c r="B328" s="2">
        <v>3</v>
      </c>
      <c r="C328" s="2">
        <v>1</v>
      </c>
      <c r="D328" s="2"/>
      <c r="E328" s="2">
        <f>SUM($B$2:B328)</f>
        <v>2013</v>
      </c>
      <c r="F328" s="2">
        <f>SUM($D$2:D328)</f>
        <v>8</v>
      </c>
      <c r="G328" s="2">
        <f>SUM($G$15,$C$16:C328)</f>
        <v>1969</v>
      </c>
      <c r="H328" s="2">
        <f t="shared" si="5"/>
        <v>36</v>
      </c>
    </row>
    <row r="329" spans="1:8" x14ac:dyDescent="0.25">
      <c r="A329" s="1">
        <v>44176</v>
      </c>
      <c r="B329" s="2">
        <v>2</v>
      </c>
      <c r="C329" s="2">
        <v>1</v>
      </c>
      <c r="D329" s="2"/>
      <c r="E329" s="2">
        <f>SUM($B$2:B329)</f>
        <v>2015</v>
      </c>
      <c r="F329" s="2">
        <f>SUM($D$2:D329)</f>
        <v>8</v>
      </c>
      <c r="G329" s="2">
        <f>SUM($G$15,$C$16:C329)</f>
        <v>1970</v>
      </c>
      <c r="H329" s="2">
        <f t="shared" si="5"/>
        <v>37</v>
      </c>
    </row>
    <row r="330" spans="1:8" x14ac:dyDescent="0.25">
      <c r="A330" s="1">
        <v>44177</v>
      </c>
      <c r="B330" s="2">
        <v>1</v>
      </c>
      <c r="C330" s="2">
        <v>2</v>
      </c>
      <c r="D330" s="2"/>
      <c r="E330" s="2">
        <f>SUM($B$2:B330)</f>
        <v>2016</v>
      </c>
      <c r="F330" s="2">
        <f>SUM($D$2:D330)</f>
        <v>8</v>
      </c>
      <c r="G330" s="2">
        <f>SUM($G$15,$C$16:C330)</f>
        <v>1972</v>
      </c>
      <c r="H330" s="2">
        <f t="shared" si="5"/>
        <v>36</v>
      </c>
    </row>
    <row r="331" spans="1:8" x14ac:dyDescent="0.25">
      <c r="A331" s="1">
        <v>44178</v>
      </c>
      <c r="B331" s="2">
        <v>1</v>
      </c>
      <c r="C331" s="2">
        <v>1</v>
      </c>
      <c r="D331" s="2"/>
      <c r="E331" s="2">
        <f>SUM($B$2:B331)</f>
        <v>2017</v>
      </c>
      <c r="F331" s="2">
        <f>SUM($D$2:D331)</f>
        <v>8</v>
      </c>
      <c r="G331" s="2">
        <f>SUM($G$15,$C$16:C331)</f>
        <v>1973</v>
      </c>
      <c r="H331" s="2">
        <f t="shared" si="5"/>
        <v>36</v>
      </c>
    </row>
    <row r="332" spans="1:8" x14ac:dyDescent="0.25">
      <c r="A332" s="1">
        <v>44179</v>
      </c>
      <c r="B332" s="2">
        <v>1</v>
      </c>
      <c r="C332" s="2">
        <v>0</v>
      </c>
      <c r="D332" s="2"/>
      <c r="E332" s="2">
        <f>SUM($B$2:B332)</f>
        <v>2018</v>
      </c>
      <c r="F332" s="2">
        <f>SUM($D$2:D332)</f>
        <v>8</v>
      </c>
      <c r="G332" s="2">
        <f>SUM($G$15,$C$16:C332)</f>
        <v>1973</v>
      </c>
      <c r="H332" s="2">
        <f t="shared" si="5"/>
        <v>37</v>
      </c>
    </row>
    <row r="333" spans="1:8" x14ac:dyDescent="0.25">
      <c r="A333" s="1">
        <v>44180</v>
      </c>
      <c r="B333" s="2">
        <v>3</v>
      </c>
      <c r="C333" s="2">
        <v>0</v>
      </c>
      <c r="D333" s="2"/>
      <c r="E333" s="2">
        <f>SUM($B$2:B333)</f>
        <v>2021</v>
      </c>
      <c r="F333" s="2">
        <f>SUM($D$2:D333)</f>
        <v>8</v>
      </c>
      <c r="G333" s="2">
        <f>SUM($G$15,$C$16:C333)</f>
        <v>1973</v>
      </c>
      <c r="H333" s="2">
        <f t="shared" si="5"/>
        <v>40</v>
      </c>
    </row>
    <row r="334" spans="1:8" x14ac:dyDescent="0.25">
      <c r="A334" s="1">
        <v>44181</v>
      </c>
      <c r="B334" s="2">
        <v>1</v>
      </c>
      <c r="C334" s="2">
        <v>0</v>
      </c>
      <c r="D334" s="2"/>
      <c r="E334" s="2">
        <f>SUM($B$2:B334)</f>
        <v>2022</v>
      </c>
      <c r="F334" s="2">
        <f>SUM($D$2:D334)</f>
        <v>8</v>
      </c>
      <c r="G334" s="2">
        <f>SUM($G$15,$C$16:C334)</f>
        <v>1973</v>
      </c>
      <c r="H334" s="2">
        <f t="shared" si="5"/>
        <v>41</v>
      </c>
    </row>
    <row r="335" spans="1:8" x14ac:dyDescent="0.25">
      <c r="A335" s="1">
        <v>44182</v>
      </c>
      <c r="B335" s="2">
        <v>4</v>
      </c>
      <c r="C335" s="2">
        <v>1</v>
      </c>
      <c r="D335" s="2"/>
      <c r="E335" s="2">
        <f>SUM($B$2:B335)</f>
        <v>2026</v>
      </c>
      <c r="F335" s="2">
        <f>SUM($D$2:D335)</f>
        <v>8</v>
      </c>
      <c r="G335" s="2">
        <f>SUM($G$15,$C$16:C335)</f>
        <v>1974</v>
      </c>
      <c r="H335" s="2">
        <f t="shared" si="5"/>
        <v>44</v>
      </c>
    </row>
    <row r="336" spans="1:8" x14ac:dyDescent="0.25">
      <c r="A336" s="1">
        <v>44183</v>
      </c>
      <c r="B336" s="2">
        <v>1</v>
      </c>
      <c r="C336" s="2">
        <v>3</v>
      </c>
      <c r="D336" s="2"/>
      <c r="E336" s="2">
        <f>SUM($B$2:B336)</f>
        <v>2027</v>
      </c>
      <c r="F336" s="2">
        <f>SUM($D$2:D336)</f>
        <v>8</v>
      </c>
      <c r="G336" s="2">
        <f>SUM($G$15,$C$16:C336)</f>
        <v>1977</v>
      </c>
      <c r="H336" s="2">
        <f t="shared" si="5"/>
        <v>42</v>
      </c>
    </row>
    <row r="337" spans="1:8" x14ac:dyDescent="0.25">
      <c r="A337" s="1">
        <v>44184</v>
      </c>
      <c r="B337" s="2">
        <v>1</v>
      </c>
      <c r="C337" s="2">
        <v>2</v>
      </c>
      <c r="D337" s="2"/>
      <c r="E337" s="2">
        <f>SUM($B$2:B337)</f>
        <v>2028</v>
      </c>
      <c r="F337" s="2">
        <f>SUM($D$2:D337)</f>
        <v>8</v>
      </c>
      <c r="G337" s="2">
        <f>SUM($G$15,$C$16:C337)</f>
        <v>1979</v>
      </c>
      <c r="H337" s="2">
        <f t="shared" si="5"/>
        <v>41</v>
      </c>
    </row>
    <row r="338" spans="1:8" x14ac:dyDescent="0.25">
      <c r="A338" s="1">
        <v>44185</v>
      </c>
      <c r="B338" s="2">
        <v>3</v>
      </c>
      <c r="C338" s="2">
        <v>1</v>
      </c>
      <c r="D338" s="2"/>
      <c r="E338" s="2">
        <f>SUM($B$2:B338)</f>
        <v>2031</v>
      </c>
      <c r="F338" s="2">
        <f>SUM($D$2:D338)</f>
        <v>8</v>
      </c>
      <c r="G338" s="2">
        <f>SUM($G$15,$C$16:C338)</f>
        <v>1980</v>
      </c>
      <c r="H338" s="2">
        <f t="shared" si="5"/>
        <v>43</v>
      </c>
    </row>
    <row r="339" spans="1:8" x14ac:dyDescent="0.25">
      <c r="A339" s="1">
        <v>44186</v>
      </c>
      <c r="B339" s="2">
        <v>3</v>
      </c>
      <c r="C339" s="2">
        <v>2</v>
      </c>
      <c r="D339" s="2"/>
      <c r="E339" s="2">
        <f>SUM($B$2:B339)</f>
        <v>2034</v>
      </c>
      <c r="F339" s="2">
        <f>SUM($D$2:D339)</f>
        <v>8</v>
      </c>
      <c r="G339" s="2">
        <f>SUM($G$15,$C$16:C339)</f>
        <v>1982</v>
      </c>
      <c r="H339" s="2">
        <f t="shared" si="5"/>
        <v>44</v>
      </c>
    </row>
    <row r="340" spans="1:8" x14ac:dyDescent="0.25">
      <c r="A340" s="1">
        <v>44187</v>
      </c>
      <c r="B340" s="2">
        <v>1</v>
      </c>
      <c r="C340" s="2">
        <v>4</v>
      </c>
      <c r="D340" s="2"/>
      <c r="E340" s="2">
        <f>SUM($B$2:B340)</f>
        <v>2035</v>
      </c>
      <c r="F340" s="2">
        <f>SUM($D$2:D340)</f>
        <v>8</v>
      </c>
      <c r="G340" s="2">
        <f>SUM($G$15,$C$16:C340)</f>
        <v>1986</v>
      </c>
      <c r="H340" s="2">
        <f t="shared" si="5"/>
        <v>41</v>
      </c>
    </row>
    <row r="341" spans="1:8" x14ac:dyDescent="0.25">
      <c r="A341" s="1">
        <v>44188</v>
      </c>
      <c r="B341" s="2">
        <v>1</v>
      </c>
      <c r="C341" s="2">
        <v>7</v>
      </c>
      <c r="D341" s="2"/>
      <c r="E341" s="2">
        <f>SUM($B$2:B341)</f>
        <v>2036</v>
      </c>
      <c r="F341" s="2">
        <f>SUM($D$2:D341)</f>
        <v>8</v>
      </c>
      <c r="G341" s="2">
        <f>SUM($G$15,$C$16:C341)</f>
        <v>1993</v>
      </c>
      <c r="H341" s="2">
        <f t="shared" si="5"/>
        <v>35</v>
      </c>
    </row>
    <row r="342" spans="1:8" x14ac:dyDescent="0.25">
      <c r="A342" s="1">
        <v>44189</v>
      </c>
      <c r="B342" s="2">
        <v>1</v>
      </c>
      <c r="C342" s="2">
        <v>2</v>
      </c>
      <c r="D342" s="2"/>
      <c r="E342" s="2">
        <f>SUM($B$2:B342)</f>
        <v>2037</v>
      </c>
      <c r="F342" s="2">
        <f>SUM($D$2:D342)</f>
        <v>8</v>
      </c>
      <c r="G342" s="2">
        <f>SUM($G$15,$C$16:C342)</f>
        <v>1995</v>
      </c>
      <c r="H342" s="2">
        <f t="shared" si="5"/>
        <v>34</v>
      </c>
    </row>
    <row r="343" spans="1:8" x14ac:dyDescent="0.25">
      <c r="A343" s="1">
        <v>44190</v>
      </c>
      <c r="B343" s="2">
        <v>1</v>
      </c>
      <c r="C343" s="2">
        <v>2</v>
      </c>
      <c r="D343" s="2"/>
      <c r="E343" s="2">
        <f>SUM($B$2:B343)</f>
        <v>2038</v>
      </c>
      <c r="F343" s="2">
        <f>SUM($D$2:D343)</f>
        <v>8</v>
      </c>
      <c r="G343" s="2">
        <f>SUM($G$15,$C$16:C343)</f>
        <v>1997</v>
      </c>
      <c r="H343" s="2">
        <f t="shared" si="5"/>
        <v>33</v>
      </c>
    </row>
    <row r="344" spans="1:8" x14ac:dyDescent="0.25">
      <c r="A344" s="1">
        <v>44191</v>
      </c>
      <c r="B344" s="2">
        <v>0</v>
      </c>
      <c r="C344" s="2">
        <v>2</v>
      </c>
      <c r="D344" s="2"/>
      <c r="E344" s="2">
        <f>SUM($B$2:B344)</f>
        <v>2038</v>
      </c>
      <c r="F344" s="2">
        <f>SUM($D$2:D344)</f>
        <v>8</v>
      </c>
      <c r="G344" s="2">
        <f>SUM($G$15,$C$16:C344)</f>
        <v>1999</v>
      </c>
      <c r="H344" s="2">
        <f t="shared" si="5"/>
        <v>31</v>
      </c>
    </row>
    <row r="345" spans="1:8" x14ac:dyDescent="0.25">
      <c r="A345" s="1">
        <v>44192</v>
      </c>
      <c r="B345" s="2">
        <v>1</v>
      </c>
      <c r="C345" s="2">
        <v>4</v>
      </c>
      <c r="D345" s="2"/>
      <c r="E345" s="2">
        <f>SUM($B$2:B345)</f>
        <v>2039</v>
      </c>
      <c r="F345" s="2">
        <f>SUM($D$2:D345)</f>
        <v>8</v>
      </c>
      <c r="G345" s="2">
        <f>SUM($G$15,$C$16:C345)</f>
        <v>2003</v>
      </c>
      <c r="H345" s="2">
        <f t="shared" si="5"/>
        <v>28</v>
      </c>
    </row>
    <row r="346" spans="1:8" x14ac:dyDescent="0.25">
      <c r="A346" s="1">
        <v>44193</v>
      </c>
      <c r="B346" s="2">
        <v>1</v>
      </c>
      <c r="C346" s="2">
        <v>5</v>
      </c>
      <c r="D346" s="2"/>
      <c r="E346" s="2">
        <f>SUM($B$2:B346)</f>
        <v>2040</v>
      </c>
      <c r="F346" s="2">
        <f>SUM($D$2:D346)</f>
        <v>8</v>
      </c>
      <c r="G346" s="2">
        <f>SUM($G$15,$C$16:C346)</f>
        <v>2008</v>
      </c>
      <c r="H346" s="2">
        <f t="shared" si="5"/>
        <v>24</v>
      </c>
    </row>
    <row r="347" spans="1:8" x14ac:dyDescent="0.25">
      <c r="A347" s="1">
        <v>44194</v>
      </c>
      <c r="B347" s="2">
        <v>1</v>
      </c>
      <c r="C347" s="2">
        <v>0</v>
      </c>
      <c r="D347" s="2"/>
      <c r="E347" s="2">
        <f>SUM($B$2:B347)</f>
        <v>2041</v>
      </c>
      <c r="F347" s="2">
        <f>SUM($D$2:D347)</f>
        <v>8</v>
      </c>
      <c r="G347" s="2">
        <f>SUM($G$15,$C$16:C347)</f>
        <v>2008</v>
      </c>
      <c r="H347" s="2">
        <f t="shared" si="5"/>
        <v>25</v>
      </c>
    </row>
    <row r="348" spans="1:8" x14ac:dyDescent="0.25">
      <c r="A348" s="1">
        <v>44195</v>
      </c>
      <c r="B348" s="2">
        <v>3</v>
      </c>
      <c r="C348" s="2">
        <v>0</v>
      </c>
      <c r="D348" s="2"/>
      <c r="E348" s="2">
        <f>SUM($B$2:B348)</f>
        <v>2044</v>
      </c>
      <c r="F348" s="2">
        <f>SUM($D$2:D348)</f>
        <v>8</v>
      </c>
      <c r="G348" s="2">
        <f>SUM($G$15,$C$16:C348)</f>
        <v>2008</v>
      </c>
      <c r="H348" s="2">
        <f t="shared" si="5"/>
        <v>28</v>
      </c>
    </row>
    <row r="349" spans="1:8" x14ac:dyDescent="0.25">
      <c r="A349" s="1">
        <v>44196</v>
      </c>
      <c r="B349" s="2">
        <v>2</v>
      </c>
      <c r="C349" s="2">
        <v>2</v>
      </c>
      <c r="D349" s="2"/>
      <c r="E349" s="2">
        <f>SUM($B$2:B349)</f>
        <v>2046</v>
      </c>
      <c r="F349" s="2">
        <f>SUM($D$2:D349)</f>
        <v>8</v>
      </c>
      <c r="G349" s="2">
        <f>SUM($G$15,$C$16:C349)</f>
        <v>2010</v>
      </c>
      <c r="H349" s="2">
        <f t="shared" si="5"/>
        <v>28</v>
      </c>
    </row>
    <row r="350" spans="1:8" x14ac:dyDescent="0.25">
      <c r="A350" s="1">
        <v>44197</v>
      </c>
      <c r="B350" s="2">
        <v>3</v>
      </c>
      <c r="C350" s="2">
        <v>1</v>
      </c>
      <c r="D350" s="2"/>
      <c r="E350" s="2">
        <f>SUM($B$2:B350)</f>
        <v>2049</v>
      </c>
      <c r="F350" s="2">
        <f>SUM($D$2:D350)</f>
        <v>8</v>
      </c>
      <c r="G350" s="2">
        <f>SUM($G$15,$C$16:C350)</f>
        <v>2011</v>
      </c>
      <c r="H350" s="2">
        <f t="shared" si="5"/>
        <v>30</v>
      </c>
    </row>
    <row r="351" spans="1:8" x14ac:dyDescent="0.25">
      <c r="A351" s="1">
        <v>44198</v>
      </c>
      <c r="B351" s="2">
        <v>2</v>
      </c>
      <c r="C351" s="2">
        <v>1</v>
      </c>
      <c r="D351" s="2"/>
      <c r="E351" s="2">
        <f>SUM($B$2:B351)</f>
        <v>2051</v>
      </c>
      <c r="F351" s="2">
        <f>SUM($D$2:D351)</f>
        <v>8</v>
      </c>
      <c r="G351" s="2">
        <f>SUM($G$15,$C$16:C351)</f>
        <v>2012</v>
      </c>
      <c r="H351" s="2">
        <f t="shared" si="5"/>
        <v>31</v>
      </c>
    </row>
    <row r="352" spans="1:8" x14ac:dyDescent="0.25">
      <c r="A352" s="1">
        <v>44199</v>
      </c>
      <c r="B352" s="2">
        <v>2</v>
      </c>
      <c r="C352" s="2">
        <v>0</v>
      </c>
      <c r="D352" s="2"/>
      <c r="E352" s="2">
        <f>SUM($B$2:B352)</f>
        <v>2053</v>
      </c>
      <c r="F352" s="2">
        <f>SUM($D$2:D352)</f>
        <v>8</v>
      </c>
      <c r="G352" s="2">
        <f>SUM($G$15,$C$16:C352)</f>
        <v>2012</v>
      </c>
      <c r="H352" s="2">
        <f t="shared" si="5"/>
        <v>33</v>
      </c>
    </row>
    <row r="353" spans="1:8" x14ac:dyDescent="0.25">
      <c r="A353" s="1">
        <v>44200</v>
      </c>
      <c r="B353" s="2">
        <v>4</v>
      </c>
      <c r="C353" s="2">
        <v>2</v>
      </c>
      <c r="D353" s="2"/>
      <c r="E353" s="2">
        <f>SUM($B$2:B353)</f>
        <v>2057</v>
      </c>
      <c r="F353" s="2">
        <f>SUM($D$2:D353)</f>
        <v>8</v>
      </c>
      <c r="G353" s="2">
        <f>SUM($G$15,$C$16:C353)</f>
        <v>2014</v>
      </c>
      <c r="H353" s="2">
        <f t="shared" si="5"/>
        <v>35</v>
      </c>
    </row>
    <row r="354" spans="1:8" x14ac:dyDescent="0.25">
      <c r="A354" s="1">
        <v>44201</v>
      </c>
      <c r="B354" s="2">
        <v>3</v>
      </c>
      <c r="C354" s="2">
        <v>1</v>
      </c>
      <c r="D354" s="2"/>
      <c r="E354" s="2">
        <f>SUM($B$2:B354)</f>
        <v>2060</v>
      </c>
      <c r="F354" s="2">
        <f>SUM($D$2:D354)</f>
        <v>8</v>
      </c>
      <c r="G354" s="2">
        <f>SUM($G$15,$C$16:C354)</f>
        <v>2015</v>
      </c>
      <c r="H354" s="2">
        <f t="shared" si="5"/>
        <v>37</v>
      </c>
    </row>
    <row r="355" spans="1:8" x14ac:dyDescent="0.25">
      <c r="A355" s="1">
        <v>44202</v>
      </c>
      <c r="B355" s="2">
        <v>2</v>
      </c>
      <c r="C355" s="2">
        <v>3</v>
      </c>
      <c r="D355" s="2"/>
      <c r="E355" s="2">
        <f>SUM($B$2:B355)</f>
        <v>2062</v>
      </c>
      <c r="F355" s="2">
        <f>SUM($D$2:D355)</f>
        <v>8</v>
      </c>
      <c r="G355" s="2">
        <f>SUM($G$15,$C$16:C355)</f>
        <v>2018</v>
      </c>
      <c r="H355" s="2">
        <f t="shared" si="5"/>
        <v>36</v>
      </c>
    </row>
    <row r="356" spans="1:8" x14ac:dyDescent="0.25">
      <c r="A356" s="1">
        <v>44203</v>
      </c>
      <c r="B356" s="2">
        <v>3</v>
      </c>
      <c r="C356" s="2">
        <v>2</v>
      </c>
      <c r="D356" s="2"/>
      <c r="E356" s="2">
        <f>SUM($B$2:B356)</f>
        <v>2065</v>
      </c>
      <c r="F356" s="2">
        <f>SUM($D$2:D356)</f>
        <v>8</v>
      </c>
      <c r="G356" s="2">
        <f>SUM($G$15,$C$16:C356)</f>
        <v>2020</v>
      </c>
      <c r="H356" s="2">
        <f t="shared" si="5"/>
        <v>37</v>
      </c>
    </row>
    <row r="357" spans="1:8" x14ac:dyDescent="0.25">
      <c r="A357" s="1">
        <v>44204</v>
      </c>
      <c r="B357" s="2">
        <v>2</v>
      </c>
      <c r="C357" s="2">
        <v>2</v>
      </c>
      <c r="D357" s="2"/>
      <c r="E357" s="2">
        <f>SUM($B$2:B357)</f>
        <v>2067</v>
      </c>
      <c r="F357" s="2">
        <f>SUM($D$2:D357)</f>
        <v>8</v>
      </c>
      <c r="G357" s="2">
        <f>SUM($G$15,$C$16:C357)</f>
        <v>2022</v>
      </c>
      <c r="H357" s="2">
        <f t="shared" si="5"/>
        <v>37</v>
      </c>
    </row>
    <row r="358" spans="1:8" x14ac:dyDescent="0.25">
      <c r="A358" s="1">
        <v>44205</v>
      </c>
      <c r="B358" s="2">
        <v>1</v>
      </c>
      <c r="C358" s="2">
        <v>0</v>
      </c>
      <c r="D358" s="2"/>
      <c r="E358" s="2">
        <f>SUM($B$2:B358)</f>
        <v>2068</v>
      </c>
      <c r="F358" s="2">
        <f>SUM($D$2:D358)</f>
        <v>8</v>
      </c>
      <c r="G358" s="2">
        <f>SUM($G$15,$C$16:C358)</f>
        <v>2022</v>
      </c>
      <c r="H358" s="2">
        <f t="shared" si="5"/>
        <v>38</v>
      </c>
    </row>
    <row r="359" spans="1:8" x14ac:dyDescent="0.25">
      <c r="A359" s="1">
        <v>44206</v>
      </c>
      <c r="B359" s="2">
        <v>7</v>
      </c>
      <c r="C359" s="2">
        <v>2</v>
      </c>
      <c r="D359" s="2"/>
      <c r="E359" s="2">
        <f>SUM($B$2:B359)</f>
        <v>2075</v>
      </c>
      <c r="F359" s="2">
        <f>SUM($D$2:D359)</f>
        <v>8</v>
      </c>
      <c r="G359" s="2">
        <f>SUM($G$15,$C$16:C359)</f>
        <v>2024</v>
      </c>
      <c r="H359" s="2">
        <f t="shared" si="5"/>
        <v>43</v>
      </c>
    </row>
    <row r="360" spans="1:8" x14ac:dyDescent="0.25">
      <c r="A360" s="1">
        <v>44207</v>
      </c>
      <c r="B360" s="2">
        <v>1</v>
      </c>
      <c r="C360" s="2">
        <v>1</v>
      </c>
      <c r="D360" s="2"/>
      <c r="E360" s="2">
        <f>SUM($B$2:B360)</f>
        <v>2076</v>
      </c>
      <c r="F360" s="2">
        <f>SUM($D$2:D360)</f>
        <v>8</v>
      </c>
      <c r="G360" s="2">
        <f>SUM($G$15,$C$16:C360)</f>
        <v>2025</v>
      </c>
      <c r="H360" s="2">
        <f t="shared" si="5"/>
        <v>43</v>
      </c>
    </row>
    <row r="361" spans="1:8" x14ac:dyDescent="0.25">
      <c r="A361" s="1">
        <v>44208</v>
      </c>
      <c r="B361" s="2">
        <v>2</v>
      </c>
      <c r="C361" s="2">
        <v>3</v>
      </c>
      <c r="D361" s="2"/>
      <c r="E361" s="2">
        <f>SUM($B$2:B361)</f>
        <v>2078</v>
      </c>
      <c r="F361" s="2">
        <f>SUM($D$2:D361)</f>
        <v>8</v>
      </c>
      <c r="G361" s="2">
        <f>SUM($G$15,$C$16:C361)</f>
        <v>2028</v>
      </c>
      <c r="H361" s="2">
        <f t="shared" si="5"/>
        <v>42</v>
      </c>
    </row>
    <row r="362" spans="1:8" x14ac:dyDescent="0.25">
      <c r="A362" s="1">
        <v>44209</v>
      </c>
      <c r="B362" s="2">
        <v>3</v>
      </c>
      <c r="C362" s="2">
        <v>2</v>
      </c>
      <c r="D362" s="2"/>
      <c r="E362" s="2">
        <f>SUM($B$2:B362)</f>
        <v>2081</v>
      </c>
      <c r="F362" s="2">
        <f>SUM($D$2:D362)</f>
        <v>8</v>
      </c>
      <c r="G362" s="2">
        <f>SUM($G$15,$C$16:C362)</f>
        <v>2030</v>
      </c>
      <c r="H362" s="2">
        <f t="shared" si="5"/>
        <v>43</v>
      </c>
    </row>
    <row r="363" spans="1:8" x14ac:dyDescent="0.25">
      <c r="A363" s="1">
        <v>44210</v>
      </c>
      <c r="B363" s="2">
        <v>3</v>
      </c>
      <c r="C363" s="2">
        <v>1</v>
      </c>
      <c r="D363" s="2"/>
      <c r="E363" s="2">
        <f>SUM($B$2:B363)</f>
        <v>2084</v>
      </c>
      <c r="F363" s="2">
        <f>SUM($D$2:D363)</f>
        <v>8</v>
      </c>
      <c r="G363" s="2">
        <f>SUM($G$15,$C$16:C363)</f>
        <v>2031</v>
      </c>
      <c r="H363" s="2">
        <f t="shared" si="5"/>
        <v>45</v>
      </c>
    </row>
    <row r="364" spans="1:8" x14ac:dyDescent="0.25">
      <c r="A364" s="1">
        <v>44211</v>
      </c>
      <c r="B364" s="2">
        <v>0</v>
      </c>
      <c r="C364" s="2">
        <v>1</v>
      </c>
      <c r="D364" s="2"/>
      <c r="E364" s="2">
        <f>SUM($B$2:B364)</f>
        <v>2084</v>
      </c>
      <c r="F364" s="2">
        <f>SUM($D$2:D364)</f>
        <v>8</v>
      </c>
      <c r="G364" s="2">
        <f>SUM($G$15,$C$16:C364)</f>
        <v>2032</v>
      </c>
      <c r="H364" s="2">
        <f t="shared" si="5"/>
        <v>44</v>
      </c>
    </row>
    <row r="365" spans="1:8" x14ac:dyDescent="0.25">
      <c r="A365" s="1">
        <v>44212</v>
      </c>
      <c r="B365" s="2">
        <v>2</v>
      </c>
      <c r="C365" s="2">
        <v>2</v>
      </c>
      <c r="D365" s="2"/>
      <c r="E365" s="2">
        <f>SUM($B$2:B365)</f>
        <v>2086</v>
      </c>
      <c r="F365" s="2">
        <f>SUM($D$2:D365)</f>
        <v>8</v>
      </c>
      <c r="G365" s="2">
        <f>SUM($G$15,$C$16:C365)</f>
        <v>2034</v>
      </c>
      <c r="H365" s="2">
        <f t="shared" si="5"/>
        <v>44</v>
      </c>
    </row>
    <row r="366" spans="1:8" x14ac:dyDescent="0.25">
      <c r="A366" s="1">
        <v>44213</v>
      </c>
      <c r="B366" s="2">
        <v>1</v>
      </c>
      <c r="C366" s="2">
        <v>1</v>
      </c>
      <c r="D366" s="2"/>
      <c r="E366" s="2">
        <f>SUM($B$2:B366)</f>
        <v>2087</v>
      </c>
      <c r="F366" s="2">
        <f>SUM($D$2:D366)</f>
        <v>8</v>
      </c>
      <c r="G366" s="2">
        <f>SUM($G$15,$C$16:C366)</f>
        <v>2035</v>
      </c>
      <c r="H366" s="2">
        <f t="shared" si="5"/>
        <v>44</v>
      </c>
    </row>
    <row r="367" spans="1:8" x14ac:dyDescent="0.25">
      <c r="A367" s="1">
        <v>44214</v>
      </c>
      <c r="B367" s="2">
        <v>3</v>
      </c>
      <c r="C367" s="2">
        <v>4</v>
      </c>
      <c r="D367" s="2"/>
      <c r="E367" s="2">
        <f>SUM($B$2:B367)</f>
        <v>2090</v>
      </c>
      <c r="F367" s="2">
        <f>SUM($D$2:D367)</f>
        <v>8</v>
      </c>
      <c r="G367" s="2">
        <f>SUM($G$15,$C$16:C367)</f>
        <v>2039</v>
      </c>
      <c r="H367" s="2">
        <f t="shared" si="5"/>
        <v>43</v>
      </c>
    </row>
    <row r="368" spans="1:8" x14ac:dyDescent="0.25">
      <c r="A368" s="1">
        <v>44215</v>
      </c>
      <c r="B368" s="2">
        <v>3</v>
      </c>
      <c r="C368" s="2">
        <v>5</v>
      </c>
      <c r="D368" s="2"/>
      <c r="E368" s="2">
        <f>SUM($B$2:B368)</f>
        <v>2093</v>
      </c>
      <c r="F368" s="2">
        <f>SUM($D$2:D368)</f>
        <v>8</v>
      </c>
      <c r="G368" s="2">
        <f>SUM($G$15,$C$16:C368)</f>
        <v>2044</v>
      </c>
      <c r="H368" s="2">
        <f t="shared" si="5"/>
        <v>41</v>
      </c>
    </row>
    <row r="369" spans="1:8" x14ac:dyDescent="0.25">
      <c r="A369" s="1">
        <v>44216</v>
      </c>
      <c r="B369" s="2">
        <v>1</v>
      </c>
      <c r="C369" s="2">
        <v>3</v>
      </c>
      <c r="D369" s="2"/>
      <c r="E369" s="2">
        <f>SUM($B$2:B369)</f>
        <v>2094</v>
      </c>
      <c r="F369" s="2">
        <f>SUM($D$2:D369)</f>
        <v>8</v>
      </c>
      <c r="G369" s="2">
        <f>SUM($G$15,$C$16:C369)</f>
        <v>2047</v>
      </c>
      <c r="H369" s="2">
        <f t="shared" si="5"/>
        <v>39</v>
      </c>
    </row>
    <row r="370" spans="1:8" x14ac:dyDescent="0.25">
      <c r="A370" s="1">
        <v>44217</v>
      </c>
      <c r="B370" s="2">
        <v>4</v>
      </c>
      <c r="C370" s="2">
        <v>2</v>
      </c>
      <c r="D370" s="2"/>
      <c r="E370" s="2">
        <f>SUM($B$2:B370)</f>
        <v>2098</v>
      </c>
      <c r="F370" s="2">
        <f>SUM($D$2:D370)</f>
        <v>8</v>
      </c>
      <c r="G370" s="2">
        <f>SUM($G$15,$C$16:C370)</f>
        <v>2049</v>
      </c>
      <c r="H370" s="2">
        <f t="shared" si="5"/>
        <v>41</v>
      </c>
    </row>
    <row r="371" spans="1:8" x14ac:dyDescent="0.25">
      <c r="A371" s="1">
        <v>44218</v>
      </c>
      <c r="B371" s="2">
        <v>1</v>
      </c>
      <c r="C371" s="2">
        <v>3</v>
      </c>
      <c r="D371" s="2"/>
      <c r="E371" s="2">
        <f>SUM($B$2:B371)</f>
        <v>2099</v>
      </c>
      <c r="F371" s="2">
        <f>SUM($D$2:D371)</f>
        <v>8</v>
      </c>
      <c r="G371" s="2">
        <f>SUM($G$15,$C$16:C371)</f>
        <v>2052</v>
      </c>
      <c r="H371" s="2">
        <f t="shared" si="5"/>
        <v>39</v>
      </c>
    </row>
    <row r="372" spans="1:8" x14ac:dyDescent="0.25">
      <c r="A372" s="1">
        <v>44219</v>
      </c>
      <c r="B372" s="2">
        <v>5</v>
      </c>
      <c r="C372" s="2">
        <v>1</v>
      </c>
      <c r="D372" s="2"/>
      <c r="E372" s="2">
        <f>SUM($B$2:B372)</f>
        <v>2104</v>
      </c>
      <c r="F372" s="2">
        <f>SUM($D$2:D372)</f>
        <v>8</v>
      </c>
      <c r="G372" s="2">
        <f>SUM($G$15,$C$16:C372)</f>
        <v>2053</v>
      </c>
      <c r="H372" s="2">
        <f t="shared" si="5"/>
        <v>43</v>
      </c>
    </row>
    <row r="373" spans="1:8" x14ac:dyDescent="0.25">
      <c r="A373" s="1">
        <v>44220</v>
      </c>
      <c r="B373" s="2">
        <v>2</v>
      </c>
      <c r="C373" s="2">
        <v>2</v>
      </c>
      <c r="D373" s="2"/>
      <c r="E373" s="2">
        <f>SUM($B$2:B373)</f>
        <v>2106</v>
      </c>
      <c r="F373" s="2">
        <f>SUM($D$2:D373)</f>
        <v>8</v>
      </c>
      <c r="G373" s="2">
        <f>SUM($G$15,$C$16:C373)</f>
        <v>2055</v>
      </c>
      <c r="H373" s="2">
        <f t="shared" si="5"/>
        <v>43</v>
      </c>
    </row>
    <row r="374" spans="1:8" x14ac:dyDescent="0.25">
      <c r="A374" s="1">
        <v>44221</v>
      </c>
      <c r="B374" s="2">
        <v>2</v>
      </c>
      <c r="C374" s="2">
        <v>2</v>
      </c>
      <c r="D374" s="2"/>
      <c r="E374" s="2">
        <f>SUM($B$2:B374)</f>
        <v>2108</v>
      </c>
      <c r="F374" s="2">
        <f>SUM($D$2:D374)</f>
        <v>8</v>
      </c>
      <c r="G374" s="2">
        <f>SUM($G$15,$C$16:C374)</f>
        <v>2057</v>
      </c>
      <c r="H374" s="2">
        <f t="shared" si="5"/>
        <v>43</v>
      </c>
    </row>
    <row r="375" spans="1:8" x14ac:dyDescent="0.25">
      <c r="A375" s="1">
        <v>44222</v>
      </c>
      <c r="B375" s="2">
        <v>7</v>
      </c>
      <c r="C375" s="2">
        <v>0</v>
      </c>
      <c r="D375" s="2"/>
      <c r="E375" s="2">
        <f>SUM($B$2:B375)</f>
        <v>2115</v>
      </c>
      <c r="F375" s="2">
        <f>SUM($D$2:D375)</f>
        <v>8</v>
      </c>
      <c r="G375" s="2">
        <f>SUM($G$15,$C$16:C375)</f>
        <v>2057</v>
      </c>
      <c r="H375" s="2">
        <f t="shared" si="5"/>
        <v>50</v>
      </c>
    </row>
    <row r="376" spans="1:8" x14ac:dyDescent="0.25">
      <c r="A376" s="1">
        <v>44223</v>
      </c>
      <c r="B376" s="2">
        <v>1</v>
      </c>
      <c r="C376" s="2">
        <v>2</v>
      </c>
      <c r="D376" s="2"/>
      <c r="E376" s="2">
        <f>SUM($B$2:B376)</f>
        <v>2116</v>
      </c>
      <c r="F376" s="2">
        <f>SUM($D$2:D376)</f>
        <v>8</v>
      </c>
      <c r="G376" s="2">
        <f>SUM($G$15,$C$16:C376)</f>
        <v>2059</v>
      </c>
      <c r="H376" s="2">
        <f t="shared" si="5"/>
        <v>49</v>
      </c>
    </row>
    <row r="377" spans="1:8" x14ac:dyDescent="0.25">
      <c r="A377" s="1">
        <v>44224</v>
      </c>
      <c r="B377" s="2">
        <v>5</v>
      </c>
      <c r="C377" s="2">
        <v>1</v>
      </c>
      <c r="D377" s="2"/>
      <c r="E377" s="2">
        <f>SUM($B$2:B377)</f>
        <v>2121</v>
      </c>
      <c r="F377" s="2">
        <f>SUM($D$2:D377)</f>
        <v>8</v>
      </c>
      <c r="G377" s="2">
        <f>SUM($G$15,$C$16:C377)</f>
        <v>2060</v>
      </c>
      <c r="H377" s="2">
        <f t="shared" si="5"/>
        <v>53</v>
      </c>
    </row>
    <row r="378" spans="1:8" x14ac:dyDescent="0.25">
      <c r="A378" s="1">
        <v>44225</v>
      </c>
      <c r="B378" s="2">
        <v>0</v>
      </c>
      <c r="C378" s="2">
        <v>0</v>
      </c>
      <c r="D378" s="2"/>
      <c r="E378" s="2">
        <f>SUM($B$2:B378)</f>
        <v>2121</v>
      </c>
      <c r="F378" s="2">
        <f>SUM($D$2:D378)</f>
        <v>8</v>
      </c>
      <c r="G378" s="2">
        <f>SUM($G$15,$C$16:C378)</f>
        <v>2060</v>
      </c>
      <c r="H378" s="2">
        <f t="shared" si="5"/>
        <v>53</v>
      </c>
    </row>
    <row r="379" spans="1:8" x14ac:dyDescent="0.25">
      <c r="A379" s="1">
        <v>44226</v>
      </c>
      <c r="B379" s="2">
        <v>3</v>
      </c>
      <c r="C379" s="2">
        <v>5</v>
      </c>
      <c r="D379" s="2"/>
      <c r="E379" s="2">
        <f>SUM($B$2:B379)</f>
        <v>2124</v>
      </c>
      <c r="F379" s="2">
        <f>SUM($D$2:D379)</f>
        <v>8</v>
      </c>
      <c r="G379" s="2">
        <f>SUM($G$15,$C$16:C379)</f>
        <v>2065</v>
      </c>
      <c r="H379" s="2">
        <f t="shared" si="5"/>
        <v>51</v>
      </c>
    </row>
    <row r="380" spans="1:8" x14ac:dyDescent="0.25">
      <c r="A380" s="1">
        <v>44227</v>
      </c>
      <c r="B380" s="2">
        <v>1</v>
      </c>
      <c r="C380" s="2">
        <v>9</v>
      </c>
      <c r="D380" s="2"/>
      <c r="E380" s="2">
        <f>SUM($B$2:B380)</f>
        <v>2125</v>
      </c>
      <c r="F380" s="2">
        <f>SUM($D$2:D380)</f>
        <v>8</v>
      </c>
      <c r="G380" s="2">
        <f>SUM($G$15,$C$16:C380)</f>
        <v>2074</v>
      </c>
      <c r="H380" s="2">
        <f t="shared" si="5"/>
        <v>43</v>
      </c>
    </row>
    <row r="381" spans="1:8" x14ac:dyDescent="0.25">
      <c r="A381" s="1">
        <v>44228</v>
      </c>
      <c r="B381" s="2">
        <v>2</v>
      </c>
      <c r="C381" s="2">
        <v>3</v>
      </c>
      <c r="D381" s="2"/>
      <c r="E381" s="2">
        <f>SUM($B$2:B381)</f>
        <v>2127</v>
      </c>
      <c r="F381" s="2">
        <f>SUM($D$2:D381)</f>
        <v>8</v>
      </c>
      <c r="G381" s="2">
        <f>SUM($G$15,$C$16:C381)</f>
        <v>2077</v>
      </c>
      <c r="H381" s="2">
        <f t="shared" si="5"/>
        <v>42</v>
      </c>
    </row>
    <row r="382" spans="1:8" x14ac:dyDescent="0.25">
      <c r="A382" s="1">
        <v>44229</v>
      </c>
      <c r="B382" s="2">
        <v>2</v>
      </c>
      <c r="C382" s="2">
        <v>0</v>
      </c>
      <c r="D382" s="2"/>
      <c r="E382" s="2">
        <f>SUM($B$2:B382)</f>
        <v>2129</v>
      </c>
      <c r="F382" s="2">
        <f>SUM($D$2:D382)</f>
        <v>8</v>
      </c>
      <c r="G382" s="2">
        <f>SUM($G$15,$C$16:C382)</f>
        <v>2077</v>
      </c>
      <c r="H382" s="2">
        <f t="shared" si="5"/>
        <v>44</v>
      </c>
    </row>
    <row r="383" spans="1:8" x14ac:dyDescent="0.25">
      <c r="A383" s="1">
        <v>44230</v>
      </c>
      <c r="B383" s="2">
        <v>3</v>
      </c>
      <c r="C383" s="2">
        <v>1</v>
      </c>
      <c r="D383" s="2"/>
      <c r="E383" s="2">
        <f>SUM($B$2:B383)</f>
        <v>2132</v>
      </c>
      <c r="F383" s="2">
        <f>SUM($D$2:D383)</f>
        <v>8</v>
      </c>
      <c r="G383" s="2">
        <f>SUM($G$15,$C$16:C383)</f>
        <v>2078</v>
      </c>
      <c r="H383" s="2">
        <f t="shared" si="5"/>
        <v>46</v>
      </c>
    </row>
    <row r="384" spans="1:8" x14ac:dyDescent="0.25">
      <c r="A384" s="1">
        <v>44231</v>
      </c>
      <c r="B384" s="2">
        <v>2</v>
      </c>
      <c r="C384" s="2">
        <v>3</v>
      </c>
      <c r="D384" s="2"/>
      <c r="E384" s="2">
        <f>SUM($B$2:B384)</f>
        <v>2134</v>
      </c>
      <c r="F384" s="2">
        <f>SUM($D$2:D384)</f>
        <v>8</v>
      </c>
      <c r="G384" s="2">
        <f>SUM($G$15,$C$16:C384)</f>
        <v>2081</v>
      </c>
      <c r="H384" s="2">
        <f t="shared" si="5"/>
        <v>45</v>
      </c>
    </row>
    <row r="385" spans="1:8" x14ac:dyDescent="0.25">
      <c r="A385" s="1">
        <v>44232</v>
      </c>
      <c r="B385" s="2">
        <v>1</v>
      </c>
      <c r="C385" s="2">
        <v>2</v>
      </c>
      <c r="D385" s="2"/>
      <c r="E385" s="2">
        <f>SUM($B$2:B385)</f>
        <v>2135</v>
      </c>
      <c r="F385" s="2">
        <f>SUM($D$2:D385)</f>
        <v>8</v>
      </c>
      <c r="G385" s="2">
        <f>SUM($G$15,$C$16:C385)</f>
        <v>2083</v>
      </c>
      <c r="H385" s="2">
        <f t="shared" si="5"/>
        <v>44</v>
      </c>
    </row>
    <row r="386" spans="1:8" x14ac:dyDescent="0.25">
      <c r="A386" s="1">
        <v>44233</v>
      </c>
      <c r="B386" s="2">
        <v>2</v>
      </c>
      <c r="C386" s="2">
        <v>2</v>
      </c>
      <c r="D386" s="2"/>
      <c r="E386" s="2">
        <f>SUM($B$2:B386)</f>
        <v>2137</v>
      </c>
      <c r="F386" s="2">
        <f>SUM($D$2:D386)</f>
        <v>8</v>
      </c>
      <c r="G386" s="2">
        <f>SUM($G$15,$C$16:C386)</f>
        <v>2085</v>
      </c>
      <c r="H386" s="2">
        <f t="shared" ref="H386:H411" si="6">$E386-SUM($F386,$G386)</f>
        <v>44</v>
      </c>
    </row>
    <row r="387" spans="1:8" x14ac:dyDescent="0.25">
      <c r="A387" s="1">
        <v>44234</v>
      </c>
      <c r="B387" s="2">
        <v>7</v>
      </c>
      <c r="C387" s="2">
        <v>3</v>
      </c>
      <c r="D387" s="2"/>
      <c r="E387" s="2">
        <f>SUM($B$2:B387)</f>
        <v>2144</v>
      </c>
      <c r="F387" s="2">
        <f>SUM($D$2:D387)</f>
        <v>8</v>
      </c>
      <c r="G387" s="2">
        <f>SUM($G$15,$C$16:C387)</f>
        <v>2088</v>
      </c>
      <c r="H387" s="2">
        <f t="shared" si="6"/>
        <v>48</v>
      </c>
    </row>
    <row r="388" spans="1:8" x14ac:dyDescent="0.25">
      <c r="A388" s="1">
        <v>44235</v>
      </c>
      <c r="B388" s="2">
        <v>7</v>
      </c>
      <c r="C388" s="2">
        <v>3</v>
      </c>
      <c r="D388" s="2"/>
      <c r="E388" s="2">
        <f>SUM($B$2:B388)</f>
        <v>2151</v>
      </c>
      <c r="F388" s="2">
        <f>SUM($D$2:D388)</f>
        <v>8</v>
      </c>
      <c r="G388" s="2">
        <f>SUM($G$15,$C$16:C388)</f>
        <v>2091</v>
      </c>
      <c r="H388" s="2">
        <f t="shared" si="6"/>
        <v>52</v>
      </c>
    </row>
    <row r="389" spans="1:8" x14ac:dyDescent="0.25">
      <c r="A389" s="1">
        <v>44236</v>
      </c>
      <c r="B389" s="2">
        <v>0</v>
      </c>
      <c r="C389" s="2">
        <v>3</v>
      </c>
      <c r="D389" s="2"/>
      <c r="E389" s="2">
        <f>SUM($B$2:B389)</f>
        <v>2151</v>
      </c>
      <c r="F389" s="2">
        <f>SUM($D$2:D389)</f>
        <v>8</v>
      </c>
      <c r="G389" s="2">
        <f>SUM($G$15,$C$16:C389)</f>
        <v>2094</v>
      </c>
      <c r="H389" s="2">
        <f t="shared" si="6"/>
        <v>49</v>
      </c>
    </row>
    <row r="390" spans="1:8" x14ac:dyDescent="0.25">
      <c r="A390" s="1">
        <v>44237</v>
      </c>
      <c r="B390" s="2">
        <v>1</v>
      </c>
      <c r="C390" s="2">
        <v>3</v>
      </c>
      <c r="D390" s="2"/>
      <c r="E390" s="2">
        <f>SUM($B$2:B390)</f>
        <v>2152</v>
      </c>
      <c r="F390" s="2">
        <f>SUM($D$2:D390)</f>
        <v>8</v>
      </c>
      <c r="G390" s="2">
        <f>SUM($G$15,$C$16:C390)</f>
        <v>2097</v>
      </c>
      <c r="H390" s="2">
        <f t="shared" si="6"/>
        <v>47</v>
      </c>
    </row>
    <row r="391" spans="1:8" x14ac:dyDescent="0.25">
      <c r="A391" s="1">
        <v>44238</v>
      </c>
      <c r="B391" s="2">
        <v>2</v>
      </c>
      <c r="C391" s="2">
        <v>0</v>
      </c>
      <c r="D391" s="2"/>
      <c r="E391" s="2">
        <f>SUM($B$2:B391)</f>
        <v>2154</v>
      </c>
      <c r="F391" s="2">
        <f>SUM($D$2:D391)</f>
        <v>8</v>
      </c>
      <c r="G391" s="2">
        <f>SUM($G$15,$C$16:C391)</f>
        <v>2097</v>
      </c>
      <c r="H391" s="2">
        <f t="shared" si="6"/>
        <v>49</v>
      </c>
    </row>
    <row r="392" spans="1:8" x14ac:dyDescent="0.25">
      <c r="A392" s="1">
        <v>44239</v>
      </c>
      <c r="B392" s="2">
        <v>3</v>
      </c>
      <c r="C392" s="2">
        <v>1</v>
      </c>
      <c r="D392" s="2"/>
      <c r="E392" s="2">
        <f>SUM($B$2:B392)</f>
        <v>2157</v>
      </c>
      <c r="F392" s="2">
        <f>SUM($D$2:D392)</f>
        <v>8</v>
      </c>
      <c r="G392" s="2">
        <f>SUM($G$15,$C$16:C392)</f>
        <v>2098</v>
      </c>
      <c r="H392" s="2">
        <f t="shared" si="6"/>
        <v>51</v>
      </c>
    </row>
    <row r="393" spans="1:8" x14ac:dyDescent="0.25">
      <c r="A393" s="1">
        <v>44240</v>
      </c>
      <c r="B393" s="2">
        <v>2</v>
      </c>
      <c r="C393" s="2">
        <v>3</v>
      </c>
      <c r="D393" s="2"/>
      <c r="E393" s="2">
        <f>SUM($B$2:B393)</f>
        <v>2159</v>
      </c>
      <c r="F393" s="2">
        <f>SUM($D$2:D393)</f>
        <v>8</v>
      </c>
      <c r="G393" s="2">
        <f>SUM($G$15,$C$16:C393)</f>
        <v>2101</v>
      </c>
      <c r="H393" s="2">
        <f t="shared" si="6"/>
        <v>50</v>
      </c>
    </row>
    <row r="394" spans="1:8" x14ac:dyDescent="0.25">
      <c r="A394" s="1">
        <v>44241</v>
      </c>
      <c r="B394" s="2">
        <v>4</v>
      </c>
      <c r="C394" s="2">
        <v>4</v>
      </c>
      <c r="D394" s="2"/>
      <c r="E394" s="2">
        <f>SUM($B$2:B394)</f>
        <v>2163</v>
      </c>
      <c r="F394" s="2">
        <f>SUM($D$2:D394)</f>
        <v>8</v>
      </c>
      <c r="G394" s="2">
        <f>SUM($G$15,$C$16:C394)</f>
        <v>2105</v>
      </c>
      <c r="H394" s="2">
        <f t="shared" si="6"/>
        <v>50</v>
      </c>
    </row>
    <row r="395" spans="1:8" x14ac:dyDescent="0.25">
      <c r="A395" s="1">
        <v>44242</v>
      </c>
      <c r="B395" s="2">
        <v>8</v>
      </c>
      <c r="C395" s="2">
        <v>2</v>
      </c>
      <c r="D395" s="2"/>
      <c r="E395" s="2">
        <f>SUM($B$2:B395)</f>
        <v>2171</v>
      </c>
      <c r="F395" s="2">
        <f>SUM($D$2:D395)</f>
        <v>8</v>
      </c>
      <c r="G395" s="2">
        <f>SUM($G$15,$C$16:C395)</f>
        <v>2107</v>
      </c>
      <c r="H395" s="2">
        <f t="shared" si="6"/>
        <v>56</v>
      </c>
    </row>
    <row r="396" spans="1:8" x14ac:dyDescent="0.25">
      <c r="A396" s="1">
        <v>44243</v>
      </c>
      <c r="B396" s="2">
        <v>6</v>
      </c>
      <c r="C396" s="2">
        <v>4</v>
      </c>
      <c r="D396" s="2"/>
      <c r="E396" s="2">
        <f>SUM($B$2:B396)</f>
        <v>2177</v>
      </c>
      <c r="F396" s="2">
        <f>SUM($D$2:D396)</f>
        <v>8</v>
      </c>
      <c r="G396" s="2">
        <f>SUM($G$15,$C$16:C396)</f>
        <v>2111</v>
      </c>
      <c r="H396" s="2">
        <f t="shared" si="6"/>
        <v>58</v>
      </c>
    </row>
    <row r="397" spans="1:8" x14ac:dyDescent="0.25">
      <c r="A397" s="1">
        <v>44244</v>
      </c>
      <c r="B397" s="2">
        <v>3</v>
      </c>
      <c r="C397" s="2">
        <v>1</v>
      </c>
      <c r="D397" s="2"/>
      <c r="E397" s="2">
        <f>SUM($B$2:B397)</f>
        <v>2180</v>
      </c>
      <c r="F397" s="2">
        <f>SUM($D$2:D397)</f>
        <v>8</v>
      </c>
      <c r="G397" s="2">
        <f>SUM($G$15,$C$16:C397)</f>
        <v>2112</v>
      </c>
      <c r="H397" s="2">
        <f t="shared" si="6"/>
        <v>60</v>
      </c>
    </row>
    <row r="398" spans="1:8" x14ac:dyDescent="0.25">
      <c r="A398" s="1">
        <v>44245</v>
      </c>
      <c r="B398" s="2">
        <v>0</v>
      </c>
      <c r="C398" s="2">
        <v>9</v>
      </c>
      <c r="D398" s="2"/>
      <c r="E398" s="2">
        <f>SUM($B$2:B398)</f>
        <v>2180</v>
      </c>
      <c r="F398" s="2">
        <f>SUM($D$2:D398)</f>
        <v>8</v>
      </c>
      <c r="G398" s="2">
        <f>SUM($G$15,$C$16:C398)</f>
        <v>2121</v>
      </c>
      <c r="H398" s="2">
        <f t="shared" si="6"/>
        <v>51</v>
      </c>
    </row>
    <row r="399" spans="1:8" x14ac:dyDescent="0.25">
      <c r="A399" s="1">
        <v>44246</v>
      </c>
      <c r="B399" s="2">
        <v>3</v>
      </c>
      <c r="C399" s="2">
        <v>5</v>
      </c>
      <c r="D399" s="2"/>
      <c r="E399" s="2">
        <f>SUM($B$2:B399)</f>
        <v>2183</v>
      </c>
      <c r="F399" s="2">
        <f>SUM($D$2:D399)</f>
        <v>8</v>
      </c>
      <c r="G399" s="2">
        <f>SUM($G$15,$C$16:C399)</f>
        <v>2126</v>
      </c>
      <c r="H399" s="2">
        <f t="shared" si="6"/>
        <v>49</v>
      </c>
    </row>
    <row r="400" spans="1:8" x14ac:dyDescent="0.25">
      <c r="A400" s="1">
        <v>44247</v>
      </c>
      <c r="B400" s="2">
        <v>1</v>
      </c>
      <c r="C400" s="2">
        <v>8</v>
      </c>
      <c r="D400" s="2"/>
      <c r="E400" s="2">
        <f>SUM($B$2:B400)</f>
        <v>2184</v>
      </c>
      <c r="F400" s="2">
        <f>SUM($D$2:D400)</f>
        <v>8</v>
      </c>
      <c r="G400" s="2">
        <f>SUM($G$15,$C$16:C400)</f>
        <v>2134</v>
      </c>
      <c r="H400" s="2">
        <f t="shared" si="6"/>
        <v>42</v>
      </c>
    </row>
    <row r="401" spans="1:8" x14ac:dyDescent="0.25">
      <c r="A401" s="1">
        <v>44248</v>
      </c>
      <c r="B401" s="2">
        <v>3</v>
      </c>
      <c r="C401" s="2">
        <v>3</v>
      </c>
      <c r="D401" s="2"/>
      <c r="E401" s="2">
        <f>SUM($B$2:B401)</f>
        <v>2187</v>
      </c>
      <c r="F401" s="2">
        <f>SUM($D$2:D401)</f>
        <v>8</v>
      </c>
      <c r="G401" s="2">
        <f>SUM($G$15,$C$16:C401)</f>
        <v>2137</v>
      </c>
      <c r="H401" s="2">
        <f t="shared" si="6"/>
        <v>42</v>
      </c>
    </row>
    <row r="402" spans="1:8" x14ac:dyDescent="0.25">
      <c r="A402" s="1">
        <v>44249</v>
      </c>
      <c r="B402" s="2">
        <v>9</v>
      </c>
      <c r="C402" s="2">
        <v>3</v>
      </c>
      <c r="D402" s="2"/>
      <c r="E402" s="2">
        <f>SUM($B$2:B402)</f>
        <v>2196</v>
      </c>
      <c r="F402" s="2">
        <f>SUM($D$2:D402)</f>
        <v>8</v>
      </c>
      <c r="G402" s="2">
        <f>SUM($G$15,$C$16:C402)</f>
        <v>2140</v>
      </c>
      <c r="H402" s="2">
        <f t="shared" si="6"/>
        <v>48</v>
      </c>
    </row>
    <row r="403" spans="1:8" x14ac:dyDescent="0.25">
      <c r="A403" s="1">
        <v>44250</v>
      </c>
      <c r="B403" s="2">
        <v>1</v>
      </c>
      <c r="C403" s="2">
        <v>1</v>
      </c>
      <c r="D403" s="2"/>
      <c r="E403" s="2">
        <f>SUM($B$2:B403)</f>
        <v>2197</v>
      </c>
      <c r="F403" s="2">
        <f>SUM($D$2:D403)</f>
        <v>8</v>
      </c>
      <c r="G403" s="2">
        <f>SUM($G$15,$C$16:C403)</f>
        <v>2141</v>
      </c>
      <c r="H403" s="2">
        <f t="shared" si="6"/>
        <v>48</v>
      </c>
    </row>
    <row r="404" spans="1:8" x14ac:dyDescent="0.25">
      <c r="A404" s="1">
        <v>44251</v>
      </c>
      <c r="B404" s="2">
        <v>1</v>
      </c>
      <c r="C404" s="2">
        <v>5</v>
      </c>
      <c r="D404" s="2"/>
      <c r="E404" s="2">
        <f>SUM($B$2:B404)</f>
        <v>2198</v>
      </c>
      <c r="F404" s="2">
        <f>SUM($D$2:D404)</f>
        <v>8</v>
      </c>
      <c r="G404" s="2">
        <f>SUM($G$15,$C$16:C404)</f>
        <v>2146</v>
      </c>
      <c r="H404" s="2">
        <f t="shared" si="6"/>
        <v>44</v>
      </c>
    </row>
    <row r="405" spans="1:8" x14ac:dyDescent="0.25">
      <c r="A405" s="1">
        <v>44252</v>
      </c>
      <c r="B405" s="2">
        <v>2</v>
      </c>
      <c r="C405" s="2">
        <v>8</v>
      </c>
      <c r="D405" s="2"/>
      <c r="E405" s="2">
        <f>SUM($B$2:B405)</f>
        <v>2200</v>
      </c>
      <c r="F405" s="2">
        <f>SUM($D$2:D405)</f>
        <v>8</v>
      </c>
      <c r="G405" s="2">
        <f>SUM($G$15,$C$16:C405)</f>
        <v>2154</v>
      </c>
      <c r="H405" s="2">
        <f t="shared" si="6"/>
        <v>38</v>
      </c>
    </row>
    <row r="406" spans="1:8" x14ac:dyDescent="0.25">
      <c r="A406" s="1">
        <v>44253</v>
      </c>
      <c r="B406" s="2">
        <v>5</v>
      </c>
      <c r="C406" s="2">
        <v>1</v>
      </c>
      <c r="D406" s="2"/>
      <c r="E406" s="2">
        <f>SUM($B$2:B406)</f>
        <v>2205</v>
      </c>
      <c r="F406" s="2">
        <f>SUM($D$2:D406)</f>
        <v>8</v>
      </c>
      <c r="G406" s="2">
        <f>SUM($G$15,$C$16:C406)</f>
        <v>2155</v>
      </c>
      <c r="H406" s="2">
        <f t="shared" si="6"/>
        <v>42</v>
      </c>
    </row>
    <row r="407" spans="1:8" x14ac:dyDescent="0.25">
      <c r="A407" s="1">
        <v>44254</v>
      </c>
      <c r="B407" s="2">
        <v>1</v>
      </c>
      <c r="C407" s="2">
        <v>0</v>
      </c>
      <c r="D407" s="2"/>
      <c r="E407" s="2">
        <f>SUM($B$2:B407)</f>
        <v>2206</v>
      </c>
      <c r="F407" s="2">
        <f>SUM($D$2:D407)</f>
        <v>8</v>
      </c>
      <c r="G407" s="2">
        <f>SUM($G$15,$C$16:C407)</f>
        <v>2155</v>
      </c>
      <c r="H407" s="2">
        <f t="shared" si="6"/>
        <v>43</v>
      </c>
    </row>
    <row r="408" spans="1:8" x14ac:dyDescent="0.25">
      <c r="A408" s="1">
        <v>44255</v>
      </c>
      <c r="B408" s="2">
        <v>6</v>
      </c>
      <c r="C408" s="2">
        <v>3</v>
      </c>
      <c r="D408" s="2"/>
      <c r="E408" s="2">
        <f>SUM($B$2:B408)</f>
        <v>2212</v>
      </c>
      <c r="F408" s="2">
        <f>SUM($D$2:D408)</f>
        <v>8</v>
      </c>
      <c r="G408" s="2">
        <f>SUM($G$15,$C$16:C408)</f>
        <v>2158</v>
      </c>
      <c r="H408" s="2">
        <f t="shared" si="6"/>
        <v>46</v>
      </c>
    </row>
    <row r="409" spans="1:8" x14ac:dyDescent="0.25">
      <c r="A409" s="1">
        <v>44256</v>
      </c>
      <c r="B409" s="2">
        <v>3</v>
      </c>
      <c r="C409" s="2">
        <v>1</v>
      </c>
      <c r="D409" s="2"/>
      <c r="E409" s="2">
        <f>SUM($B$2:B409)</f>
        <v>2215</v>
      </c>
      <c r="F409" s="2">
        <f>SUM($D$2:D409)</f>
        <v>8</v>
      </c>
      <c r="G409" s="2">
        <f>SUM($G$15,$C$16:C409)</f>
        <v>2159</v>
      </c>
      <c r="H409" s="2">
        <f t="shared" si="6"/>
        <v>48</v>
      </c>
    </row>
    <row r="410" spans="1:8" x14ac:dyDescent="0.25">
      <c r="A410" s="1">
        <v>44257</v>
      </c>
      <c r="B410" s="2">
        <v>3</v>
      </c>
      <c r="C410" s="2">
        <v>3</v>
      </c>
      <c r="D410" s="2"/>
      <c r="E410" s="2">
        <f>SUM($B$2:B410)</f>
        <v>2218</v>
      </c>
      <c r="F410" s="2">
        <f>SUM($D$2:D410)</f>
        <v>8</v>
      </c>
      <c r="G410" s="2">
        <f>SUM($G$15,$C$16:C410)</f>
        <v>2162</v>
      </c>
      <c r="H410" s="2">
        <f t="shared" si="6"/>
        <v>48</v>
      </c>
    </row>
    <row r="411" spans="1:8" x14ac:dyDescent="0.25">
      <c r="A411" s="1">
        <v>44258</v>
      </c>
      <c r="B411" s="2">
        <v>3</v>
      </c>
      <c r="C411" s="2">
        <v>4</v>
      </c>
      <c r="D411" s="2"/>
      <c r="E411" s="2">
        <f>SUM($B$2:B411)</f>
        <v>2221</v>
      </c>
      <c r="F411" s="2">
        <f>SUM($D$2:D411)</f>
        <v>8</v>
      </c>
      <c r="G411" s="2">
        <f>SUM($G$15,$C$16:C411)</f>
        <v>2166</v>
      </c>
      <c r="H411" s="2">
        <f t="shared" si="6"/>
        <v>47</v>
      </c>
    </row>
  </sheetData>
  <hyperlinks>
    <hyperlink ref="I2" r:id="rId1" xr:uid="{98E815B5-3DD8-4E25-9E69-22C752023D53}"/>
    <hyperlink ref="I3" r:id="rId2" xr:uid="{35ADEE0A-3D03-4785-A00B-C58566450AAF}"/>
    <hyperlink ref="I5" r:id="rId3" xr:uid="{726E82FC-B2FA-4281-BEEA-6746FCB93674}"/>
    <hyperlink ref="I6" r:id="rId4" xr:uid="{112CEB1F-69C4-4E58-B241-5749670342E9}"/>
    <hyperlink ref="I7" r:id="rId5" xr:uid="{B97B2F79-AB53-4B9B-85B6-A419D1D006BE}"/>
    <hyperlink ref="I8" r:id="rId6" xr:uid="{042BBED1-2CA1-4D56-AF6A-FD2E6AA0DB23}"/>
    <hyperlink ref="I9" r:id="rId7" xr:uid="{D80AF1ED-DF14-41F0-AFB2-8DDAF845823F}"/>
    <hyperlink ref="I10" r:id="rId8" xr:uid="{83134FA2-8F5F-4B1F-A1DB-A6C1D4A14149}"/>
    <hyperlink ref="I11" r:id="rId9" xr:uid="{21D71E6F-7C1D-4360-BB05-96CBA88F68FB}"/>
    <hyperlink ref="I12" r:id="rId10" xr:uid="{1148306C-324F-4C6A-81F8-DA41FBFAE51A}"/>
    <hyperlink ref="I13" r:id="rId11" xr:uid="{100682E0-80B8-475E-B899-F86103192379}"/>
    <hyperlink ref="I14" r:id="rId12" xr:uid="{16E97EBD-AD93-4C20-8EA4-C65F1397479F}"/>
    <hyperlink ref="I15" r:id="rId13" xr:uid="{E5683460-CC53-46AB-82E7-AD541C83E8A8}"/>
    <hyperlink ref="I16" r:id="rId14" xr:uid="{20875E03-E047-444B-B0CB-8ABA4AA78144}"/>
    <hyperlink ref="I17" r:id="rId15" xr:uid="{4E4F35D7-78AE-49E4-B667-008C36CED0A3}"/>
    <hyperlink ref="I18" r:id="rId16" xr:uid="{CB1B01F5-2E59-422F-9B38-FB7130A312DD}"/>
    <hyperlink ref="I19" r:id="rId17" xr:uid="{1F4EB56E-B1B0-4C1F-BC0B-3E6F5EF20C62}"/>
    <hyperlink ref="I20" r:id="rId18" xr:uid="{CE7C3386-A9CD-49AE-BE43-0F7C04CAEB50}"/>
    <hyperlink ref="I21" r:id="rId19" xr:uid="{765601A4-2C9B-40B4-B40E-54A53C2BE9F4}"/>
    <hyperlink ref="I22" r:id="rId20" xr:uid="{08B42C89-8DF4-48B6-9536-0B511D513C6C}"/>
    <hyperlink ref="I23" r:id="rId21" xr:uid="{947F4C6B-215A-4EB2-BB0F-AFDBCA28300B}"/>
    <hyperlink ref="I24" r:id="rId22" xr:uid="{E861182B-5858-4E39-9F69-10DA236F1542}"/>
    <hyperlink ref="I25" r:id="rId23" xr:uid="{EEFBCB8E-C5DA-49C0-B260-838F72AB7EFB}"/>
    <hyperlink ref="I26" r:id="rId24" xr:uid="{D3523E61-126F-4C33-8172-A2DCC6826185}"/>
    <hyperlink ref="I27" r:id="rId25" xr:uid="{5CC21405-0B3B-454E-876D-0EC7FB73A7DB}"/>
    <hyperlink ref="I28" r:id="rId26" xr:uid="{CBC3BC0B-6170-461F-953D-979BC40F3F34}"/>
    <hyperlink ref="I29" r:id="rId27" xr:uid="{6FF4C2E0-8334-455D-AE38-1292BD18454B}"/>
    <hyperlink ref="I30" r:id="rId28" xr:uid="{F3ACC60C-94DB-40AB-83F9-F88C987661B4}"/>
    <hyperlink ref="I31" r:id="rId29" xr:uid="{E70CBE31-39C7-4F8C-A301-AEDDF2C76945}"/>
    <hyperlink ref="I32" r:id="rId30" xr:uid="{73AAAB55-E1CB-494C-8952-53AF7EC65493}"/>
    <hyperlink ref="I33" r:id="rId31" xr:uid="{EAF0C3DD-A72A-489F-B22E-D26EB402762E}"/>
    <hyperlink ref="I34" r:id="rId32" xr:uid="{176A223D-88FE-4126-BEF7-857689BE7C2D}"/>
    <hyperlink ref="I35" r:id="rId33" xr:uid="{02C150E6-B378-4B9A-927D-111249C48E4F}"/>
    <hyperlink ref="I36" r:id="rId34" xr:uid="{12A5B9F7-B89E-4962-8E4F-FE4EE000D6C4}"/>
    <hyperlink ref="I37" r:id="rId35" xr:uid="{BB93B5BE-6540-43FF-B87C-1A4C083214F1}"/>
    <hyperlink ref="I38" r:id="rId36" xr:uid="{4ABD248B-7746-4551-96FD-C6D06E0108A3}"/>
    <hyperlink ref="I39" r:id="rId37" xr:uid="{515F7F3E-6724-4DA5-9412-CC7479F8B486}"/>
    <hyperlink ref="I40" r:id="rId38" xr:uid="{25965433-1179-4603-93CA-0C769679D29B}"/>
    <hyperlink ref="I41" r:id="rId39" xr:uid="{83D6DAEC-6B1C-4092-8772-561C302B85D4}"/>
    <hyperlink ref="I42" r:id="rId40" xr:uid="{D83D505F-F4F1-4D65-ACEB-15D1D4134DF5}"/>
    <hyperlink ref="I43" r:id="rId41" xr:uid="{9D103A1D-5211-45D3-9B30-0E9C80DE978B}"/>
    <hyperlink ref="I44" r:id="rId42" xr:uid="{65780FE8-2412-480F-BBB7-35F4F46892E7}"/>
    <hyperlink ref="I45" r:id="rId43" xr:uid="{E9B6F014-29C6-4BF0-84F1-E64E63839BD4}"/>
    <hyperlink ref="I46" r:id="rId44" xr:uid="{11A6A25F-5C23-46D1-9547-B76F1E67CF24}"/>
    <hyperlink ref="I47" r:id="rId45" xr:uid="{7E144996-7CD1-4D49-93AD-8E0F370FBEF8}"/>
    <hyperlink ref="I48" r:id="rId46" xr:uid="{1B535154-B0D5-456A-A6C6-03D57539C4B8}"/>
    <hyperlink ref="I49" r:id="rId47" xr:uid="{2A48F974-8FBD-4537-989C-7BA47FD849FA}"/>
    <hyperlink ref="I50" r:id="rId48" xr:uid="{CF9620C9-5426-4AE3-8756-516A1E717B92}"/>
    <hyperlink ref="I51" r:id="rId49" xr:uid="{85F8CB39-277E-4B86-9930-2F3B89B28CC9}"/>
    <hyperlink ref="I52" r:id="rId50" xr:uid="{0B333E27-3C23-40BC-BA8D-43DF3056687F}"/>
    <hyperlink ref="I53" r:id="rId51" xr:uid="{BEDFD33F-E115-4ED1-AC73-74D31B477CD4}"/>
    <hyperlink ref="I54" r:id="rId52" xr:uid="{AFB34479-710B-4E69-B3F9-75A9146239E6}"/>
    <hyperlink ref="I55" r:id="rId53" xr:uid="{73AC5341-FDE4-4C44-BC2D-1F91BA28BCA8}"/>
    <hyperlink ref="I56" r:id="rId54" xr:uid="{25921262-2D4B-44D1-95B0-8F7591E4C625}"/>
    <hyperlink ref="I57" r:id="rId55" xr:uid="{24B69FC0-030E-48EF-8FDE-D0CD7178E880}"/>
    <hyperlink ref="I58" r:id="rId56" xr:uid="{AF5C4E34-1D90-49D8-8B11-5168528A95D0}"/>
    <hyperlink ref="I59" r:id="rId57" xr:uid="{E581DE17-EA4D-4E33-BAAB-28A617510A24}"/>
    <hyperlink ref="I60" r:id="rId58" xr:uid="{5FA4FF7F-E375-4046-9BBA-F38990B67326}"/>
    <hyperlink ref="I61" r:id="rId59" xr:uid="{E103428F-E527-4794-8573-91791560A4DD}"/>
    <hyperlink ref="I62" r:id="rId60" xr:uid="{C86497DB-062C-47FA-971A-5F4DFA2B8EB3}"/>
    <hyperlink ref="I63" r:id="rId61" xr:uid="{16A981EB-BEFB-4D6D-8BB9-651FA2DC6652}"/>
    <hyperlink ref="I64" r:id="rId62" xr:uid="{F7C057F4-0C98-4714-A513-69458C332B76}"/>
    <hyperlink ref="I65" r:id="rId63" xr:uid="{51CB09ED-7553-40CC-A94F-C97C6E0A5B6E}"/>
    <hyperlink ref="I66" r:id="rId64" xr:uid="{86FC66E9-2822-4F8D-9A96-54EE18742CF1}"/>
    <hyperlink ref="I67" r:id="rId65" xr:uid="{76C9F729-283C-4A86-A6EB-DDD8880D9E50}"/>
    <hyperlink ref="I68" r:id="rId66" xr:uid="{88B86B6B-C16A-47C5-978C-FFC016EAAC6D}"/>
    <hyperlink ref="I69" r:id="rId67" xr:uid="{ECDDB178-136F-4051-ABAB-767B1122FA09}"/>
    <hyperlink ref="I70" r:id="rId68" xr:uid="{328F5594-AD87-42FC-A2A2-48B0CCDAC9FB}"/>
    <hyperlink ref="I71" r:id="rId69" xr:uid="{8CF61E33-2546-4A04-8B09-A18281C60E74}"/>
    <hyperlink ref="I72" r:id="rId70" xr:uid="{A905E7BE-9B18-4F47-A671-11CA3636D237}"/>
    <hyperlink ref="I73" r:id="rId71" xr:uid="{000D831C-D716-4A4D-93B4-345F850F7C04}"/>
    <hyperlink ref="I74" r:id="rId72" xr:uid="{3364D551-8541-4AB1-AE3F-296415029347}"/>
    <hyperlink ref="I75" r:id="rId73" xr:uid="{D43066F3-52DC-43C5-BD14-0D1D9A4F8402}"/>
    <hyperlink ref="I76" r:id="rId74" xr:uid="{ECE9FF05-9D8E-4EFD-A92B-E5F6641F6CC7}"/>
    <hyperlink ref="I77" r:id="rId75" xr:uid="{0F5FB639-FBDC-4ABE-A0B2-7DEFCE4469A0}"/>
    <hyperlink ref="I78" r:id="rId76" xr:uid="{3C2FCDCE-BC2B-4D82-9828-81EEFE69606E}"/>
    <hyperlink ref="I79" r:id="rId77" xr:uid="{70D02CAB-29B4-42B0-AA06-97ADE8398A20}"/>
    <hyperlink ref="I80" r:id="rId78" xr:uid="{38BE8DC2-DA39-40F1-BFD0-6216607AF718}"/>
    <hyperlink ref="I81" r:id="rId79" xr:uid="{5DE1D37C-AF60-4672-B511-8F3250E4289C}"/>
    <hyperlink ref="I82" r:id="rId80" xr:uid="{627B0F24-E6F4-48B6-8D44-ADADC407036D}"/>
    <hyperlink ref="I83" r:id="rId81" xr:uid="{5B532ACD-021D-4B63-874F-D1C4087C6D60}"/>
    <hyperlink ref="I84" r:id="rId82" xr:uid="{37990D92-9043-4241-A37A-CEC318C1E54E}"/>
    <hyperlink ref="I85" r:id="rId83" xr:uid="{9C7004FE-AE6F-4E98-9018-76950FB9ED36}"/>
    <hyperlink ref="I86" r:id="rId84" xr:uid="{CB12B8FF-5C81-41A7-B479-0D8D84A9067F}"/>
    <hyperlink ref="I87" r:id="rId85" xr:uid="{DBA504D9-F822-4607-800A-D6C0BC24AA10}"/>
    <hyperlink ref="I88" r:id="rId86" xr:uid="{2955EE2F-5C25-4D34-A7D9-7F8485F554BB}"/>
    <hyperlink ref="I89" r:id="rId87" xr:uid="{67EE4756-B34C-4FD6-A08A-79404BDEF71E}"/>
    <hyperlink ref="I90" r:id="rId88" xr:uid="{4A407EFD-7E48-4D24-A4F1-76C514CE2FAF}"/>
    <hyperlink ref="I91" r:id="rId89" xr:uid="{783E1786-491F-466B-A166-EFF661500D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Hebei</vt:lpstr>
      <vt:lpstr>Heilongjiang</vt:lpstr>
      <vt:lpstr>Shanghai</vt:lpstr>
      <vt:lpstr>Guangdong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Shu</dc:creator>
  <cp:lastModifiedBy>Kevin Shu</cp:lastModifiedBy>
  <dcterms:created xsi:type="dcterms:W3CDTF">2021-01-15T21:20:05Z</dcterms:created>
  <dcterms:modified xsi:type="dcterms:W3CDTF">2021-05-07T03:45:53Z</dcterms:modified>
</cp:coreProperties>
</file>