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 Gültig\Documents\pyThermoML\"/>
    </mc:Choice>
  </mc:AlternateContent>
  <xr:revisionPtr revIDLastSave="0" documentId="13_ncr:1_{C358B64D-0864-4D60-93C3-C3E9A5A69DEF}" xr6:coauthVersionLast="47" xr6:coauthVersionMax="47" xr10:uidLastSave="{00000000-0000-0000-0000-000000000000}"/>
  <bookViews>
    <workbookView xWindow="-120" yWindow="-120" windowWidth="29040" windowHeight="15840" xr2:uid="{059A8766-B3CA-40C2-821B-F4DEE17D28FE}"/>
  </bookViews>
  <sheets>
    <sheet name="Spreadsheet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F29" i="1"/>
  <c r="I29" i="1"/>
  <c r="D30" i="1"/>
  <c r="L21" i="1"/>
  <c r="L22" i="1" s="1"/>
  <c r="F21" i="1"/>
  <c r="D22" i="1"/>
  <c r="C32" i="1"/>
  <c r="K21" i="1"/>
  <c r="K22" i="1" s="1"/>
  <c r="G22" i="1"/>
  <c r="H22" i="1"/>
  <c r="J22" i="1"/>
  <c r="M22" i="1"/>
  <c r="N22" i="1"/>
  <c r="O22" i="1"/>
  <c r="P22" i="1"/>
  <c r="Q22" i="1"/>
  <c r="R22" i="1"/>
  <c r="I21" i="1"/>
  <c r="I22" i="1" s="1"/>
</calcChain>
</file>

<file path=xl/sharedStrings.xml><?xml version="1.0" encoding="utf-8"?>
<sst xmlns="http://schemas.openxmlformats.org/spreadsheetml/2006/main" count="30" uniqueCount="27">
  <si>
    <t>Title</t>
  </si>
  <si>
    <t>DOI</t>
  </si>
  <si>
    <t>Authors</t>
  </si>
  <si>
    <t>InchiKey</t>
  </si>
  <si>
    <t>Smiles</t>
  </si>
  <si>
    <t>Property</t>
  </si>
  <si>
    <t>Unit</t>
  </si>
  <si>
    <t>Variables</t>
  </si>
  <si>
    <t>Properties</t>
  </si>
  <si>
    <t>peakTemperature</t>
  </si>
  <si>
    <t>viscosity</t>
  </si>
  <si>
    <t>microviscosity</t>
  </si>
  <si>
    <t>massDensity</t>
  </si>
  <si>
    <t>moleFraction</t>
  </si>
  <si>
    <t>temperature</t>
  </si>
  <si>
    <t>upperTemperature</t>
  </si>
  <si>
    <t>lowerTemperature</t>
  </si>
  <si>
    <t>Compounds</t>
  </si>
  <si>
    <t>Value</t>
  </si>
  <si>
    <t>none</t>
  </si>
  <si>
    <t>Variable</t>
  </si>
  <si>
    <t>CompoundID</t>
  </si>
  <si>
    <t>InChiCode</t>
  </si>
  <si>
    <t>CommonName</t>
  </si>
  <si>
    <t>ThermoML example spreadsheet</t>
  </si>
  <si>
    <t>Citation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</si>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</sst>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</cellXfs>
  <cellStyles count="1"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1D933-4DAB-479D-AA90-0C9A8102CD3C}" name="grid_prop" displayName="grid_prop" ref="D4:D9" totalsRowShown="0" headerRowDxfId="1">
  <autoFilter ref="D4:D9" xr:uid="{3511D933-4DAB-479D-AA90-0C9A8102CD3C}"/>
  <tableColumns count="1">
    <tableColumn id="1" xr3:uid="{38EB9BF9-07B0-48C2-87AF-675BAF0F139A}" name="Proper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DF35E5-0375-4C84-892D-1A77DD9AE296}" name="grid_vars" displayName="grid_vars" ref="F4:F8" totalsRowShown="0" headerRowDxfId="0">
  <autoFilter ref="F4:F8" xr:uid="{8DDF35E5-0375-4C84-892D-1A77DD9AE296}"/>
  <tableColumns count="1">
    <tableColumn id="1" xr3:uid="{3750C770-A242-49BB-96D8-4975BBC50A9D}" name="Vari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DC34-3654-4093-AD49-145572BCF3D8}">
  <dimension ref="A1:R37"/>
  <sheetViews>
    <sheetView tabSelected="1" workbookViewId="0">
      <selection activeCell="H6" sqref="H6"/>
    </sheetView>
  </sheetViews>
  <sheetFormatPr baseColWidth="10" defaultRowHeight="15" x14ac:dyDescent="0.25"/>
  <cols>
    <col min="2" max="2" width="23" customWidth="1"/>
    <col min="3" max="3" width="14.42578125" customWidth="1"/>
    <col min="4" max="4" width="21.85546875" customWidth="1"/>
    <col min="5" max="5" width="18.28515625" customWidth="1"/>
    <col min="6" max="6" width="14.5703125" customWidth="1"/>
    <col min="7" max="7" width="13" customWidth="1"/>
    <col min="8" max="8" width="14.85546875" customWidth="1"/>
  </cols>
  <sheetData>
    <row r="1" spans="1:8" x14ac:dyDescent="0.25">
      <c r="A1" s="11" t="s">
        <v>24</v>
      </c>
      <c r="B1" s="12"/>
    </row>
    <row r="2" spans="1:8" ht="15.75" thickBot="1" x14ac:dyDescent="0.3">
      <c r="A2" s="13"/>
      <c r="B2" s="14"/>
    </row>
    <row r="4" spans="1:8" ht="15.75" thickBot="1" x14ac:dyDescent="0.3"/>
    <row r="5" spans="1:8" x14ac:dyDescent="0.25">
      <c r="C5" s="2"/>
      <c r="D5" s="3" t="s">
        <v>0</v>
      </c>
      <c r="E5" s="3" t="s">
        <v>1</v>
      </c>
      <c r="F5" s="4" t="s">
        <v>2</v>
      </c>
    </row>
    <row r="6" spans="1:8" ht="15.75" thickBot="1" x14ac:dyDescent="0.3">
      <c r="C6" s="15" t="s">
        <v>25</v>
      </c>
      <c r="D6" s="9"/>
      <c r="E6" s="9"/>
      <c r="F6" s="10"/>
    </row>
    <row r="9" spans="1:8" ht="15.75" thickBot="1" x14ac:dyDescent="0.3"/>
    <row r="10" spans="1:8" x14ac:dyDescent="0.25">
      <c r="C10" s="2"/>
      <c r="D10" s="3" t="s">
        <v>21</v>
      </c>
      <c r="E10" s="3" t="s">
        <v>22</v>
      </c>
      <c r="F10" s="3" t="s">
        <v>3</v>
      </c>
      <c r="G10" s="3" t="s">
        <v>4</v>
      </c>
      <c r="H10" s="4" t="s">
        <v>23</v>
      </c>
    </row>
    <row r="11" spans="1:8" x14ac:dyDescent="0.25">
      <c r="C11" s="16" t="s">
        <v>17</v>
      </c>
      <c r="D11" s="5">
        <v>1</v>
      </c>
      <c r="E11" s="5"/>
      <c r="F11" s="5"/>
      <c r="G11" s="5"/>
      <c r="H11" s="6"/>
    </row>
    <row r="12" spans="1:8" x14ac:dyDescent="0.25">
      <c r="C12" s="16"/>
      <c r="D12" s="5" t="str">
        <f>IF(OR(ISBLANK(E11),ISBLANK(F11), ISBLANK(G11), ISBLANK(H11)),"",2)</f>
        <v/>
      </c>
      <c r="E12" s="5"/>
      <c r="F12" s="5"/>
      <c r="G12" s="5"/>
      <c r="H12" s="6"/>
    </row>
    <row r="13" spans="1:8" x14ac:dyDescent="0.25">
      <c r="C13" s="16"/>
      <c r="D13" s="5"/>
      <c r="E13" s="5"/>
      <c r="F13" s="5"/>
      <c r="G13" s="5"/>
      <c r="H13" s="6"/>
    </row>
    <row r="14" spans="1:8" x14ac:dyDescent="0.25">
      <c r="C14" s="7"/>
      <c r="D14" s="5"/>
      <c r="E14" s="5"/>
      <c r="F14" s="5"/>
      <c r="G14" s="5"/>
      <c r="H14" s="6"/>
    </row>
    <row r="15" spans="1:8" x14ac:dyDescent="0.25">
      <c r="C15" s="7"/>
      <c r="D15" s="5"/>
      <c r="E15" s="5"/>
      <c r="F15" s="5"/>
      <c r="G15" s="5"/>
      <c r="H15" s="6"/>
    </row>
    <row r="16" spans="1:8" x14ac:dyDescent="0.25">
      <c r="C16" s="7"/>
      <c r="D16" s="5"/>
      <c r="E16" s="5"/>
      <c r="F16" s="5"/>
      <c r="G16" s="5"/>
      <c r="H16" s="6"/>
    </row>
    <row r="17" spans="2:18" x14ac:dyDescent="0.25">
      <c r="C17" s="7"/>
      <c r="D17" s="5"/>
      <c r="E17" s="5"/>
      <c r="F17" s="5"/>
      <c r="G17" s="5"/>
      <c r="H17" s="6"/>
    </row>
    <row r="18" spans="2:18" ht="15.75" thickBot="1" x14ac:dyDescent="0.3">
      <c r="C18" s="8"/>
      <c r="D18" s="9"/>
      <c r="E18" s="9"/>
      <c r="F18" s="9"/>
      <c r="G18" s="9"/>
      <c r="H18" s="10"/>
    </row>
    <row r="19" spans="2:18" x14ac:dyDescent="0.25">
      <c r="C19" s="5"/>
      <c r="D19" s="5"/>
      <c r="E19" s="5"/>
      <c r="F19" s="5"/>
      <c r="G19" s="5"/>
      <c r="H19" s="5"/>
    </row>
    <row r="20" spans="2:18" ht="15.75" thickBot="1" x14ac:dyDescent="0.3">
      <c r="B20" t="s">
        <v>26</v>
      </c>
    </row>
    <row r="21" spans="2:18" x14ac:dyDescent="0.25">
      <c r="C21" s="17" t="s">
        <v>5</v>
      </c>
      <c r="D21" s="3" t="s">
        <v>10</v>
      </c>
      <c r="E21" s="3"/>
      <c r="F21" s="3" t="str">
        <f>IF(ISBLANK($D$23), "","other property" )</f>
        <v/>
      </c>
      <c r="G21" s="3"/>
      <c r="H21" s="3"/>
      <c r="I21" s="3" t="str">
        <f>IF(ISBLANK(G23), "","other property" )</f>
        <v/>
      </c>
      <c r="J21" s="3"/>
      <c r="K21" s="3" t="str">
        <f>IF(ISBLANK(M23), "","other property" )</f>
        <v/>
      </c>
      <c r="L21" s="3" t="str">
        <f>IF(ISBLANK($D$23), "","other property" )</f>
        <v/>
      </c>
      <c r="M21" s="3"/>
      <c r="N21" s="3"/>
      <c r="O21" s="3"/>
      <c r="P21" s="4"/>
    </row>
    <row r="22" spans="2:18" x14ac:dyDescent="0.25">
      <c r="C22" s="7" t="s">
        <v>6</v>
      </c>
      <c r="D22" s="5" t="str">
        <f>IF(D21="viscosity","Pa s",IF(D21="peakTemperature","K",IF(D21="massDensity","kg/m3",IF(D21="microviscosity","Pa s",""))))</f>
        <v>Pa s</v>
      </c>
      <c r="E22" s="5"/>
      <c r="F22" s="5"/>
      <c r="G22" s="5" t="str">
        <f t="shared" ref="G22:R22" si="0">IF(G21="viscosity","Pa s",IF(G21="peakTemperature","K",IF(G21="massDensity","kg/m3",IF(G21="microviscosity","Pa s",""))))</f>
        <v/>
      </c>
      <c r="H22" s="5" t="str">
        <f t="shared" si="0"/>
        <v/>
      </c>
      <c r="I22" s="5" t="str">
        <f t="shared" si="0"/>
        <v/>
      </c>
      <c r="J22" s="5" t="str">
        <f t="shared" si="0"/>
        <v/>
      </c>
      <c r="K22" s="5" t="str">
        <f t="shared" si="0"/>
        <v/>
      </c>
      <c r="L22" s="5" t="str">
        <f t="shared" si="0"/>
        <v/>
      </c>
      <c r="M22" s="5" t="str">
        <f t="shared" si="0"/>
        <v/>
      </c>
      <c r="N22" s="5" t="str">
        <f t="shared" si="0"/>
        <v/>
      </c>
      <c r="O22" s="5" t="str">
        <f t="shared" si="0"/>
        <v/>
      </c>
      <c r="P22" s="6" t="str">
        <f t="shared" si="0"/>
        <v/>
      </c>
      <c r="Q22" t="str">
        <f t="shared" si="0"/>
        <v/>
      </c>
      <c r="R22" t="str">
        <f t="shared" si="0"/>
        <v/>
      </c>
    </row>
    <row r="23" spans="2:18" x14ac:dyDescent="0.25">
      <c r="C23" s="7" t="s">
        <v>18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2:18" x14ac:dyDescent="0.25"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2:18" x14ac:dyDescent="0.25"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2:18" x14ac:dyDescent="0.25"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2:18" x14ac:dyDescent="0.25"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2:18" x14ac:dyDescent="0.25"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2:18" x14ac:dyDescent="0.25">
      <c r="C29" s="16" t="s">
        <v>20</v>
      </c>
      <c r="D29" s="5"/>
      <c r="E29" s="5"/>
      <c r="F29" s="5" t="str">
        <f>IF(ISBLANK(D31), "","other variable" )</f>
        <v/>
      </c>
      <c r="G29" s="5"/>
      <c r="H29" s="5"/>
      <c r="I29" s="5" t="str">
        <f>IF(ISBLANK(G31), "","other variable" )</f>
        <v/>
      </c>
      <c r="J29" s="5"/>
      <c r="K29" s="5"/>
      <c r="L29" s="5"/>
      <c r="M29" s="5"/>
      <c r="N29" s="5"/>
      <c r="O29" s="5"/>
      <c r="P29" s="6"/>
    </row>
    <row r="30" spans="2:18" x14ac:dyDescent="0.25">
      <c r="C30" s="7" t="s">
        <v>6</v>
      </c>
      <c r="D30" s="5" t="str">
        <f>IF(D29="moleFraction","-",IF(D29="temperature","K",IF(D29="upperTemperature","K",IF(D29="lowerTemperature","K",""))))</f>
        <v/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2:18" x14ac:dyDescent="0.25">
      <c r="C31" s="7" t="s">
        <v>18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</row>
    <row r="32" spans="2:18" ht="15.75" thickBot="1" x14ac:dyDescent="0.3">
      <c r="C32" s="8" t="str">
        <f>IF(D29="moleFraction", "CompoundID","")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</row>
    <row r="37" spans="2:2" x14ac:dyDescent="0.25">
      <c r="B37" s="1"/>
    </row>
  </sheetData>
  <mergeCells count="1">
    <mergeCell ref="A1:B2"/>
  </mergeCells>
  <dataValidations count="3">
    <dataValidation type="list" allowBlank="1" showInputMessage="1" showErrorMessage="1" sqref="D21 P21 G21 J21 M21" xr:uid="{82FC33DB-7443-4D3F-A43E-22EBE1405FE4}">
      <formula1>INDIRECT("grid_prop[Properties]")</formula1>
    </dataValidation>
    <dataValidation type="list" allowBlank="1" showInputMessage="1" showErrorMessage="1" sqref="D29 G29 J29" xr:uid="{39AD57FA-78F8-4F2C-91CC-E23D25E0E074}">
      <formula1>INDIRECT("grid_vars[Variables]")</formula1>
    </dataValidation>
    <dataValidation type="textLength" allowBlank="1" showInputMessage="1" showErrorMessage="1" sqref="D6" xr:uid="{41B16649-9F1B-4885-90E9-F72402A714BD}">
      <formula1>0</formula1>
      <formula2>500</formula2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AE58-655C-49E4-9BEC-02B200642993}">
  <dimension ref="D4:F9"/>
  <sheetViews>
    <sheetView workbookViewId="0">
      <selection activeCell="F24" sqref="F24"/>
    </sheetView>
  </sheetViews>
  <sheetFormatPr baseColWidth="10" defaultRowHeight="15" x14ac:dyDescent="0.25"/>
  <cols>
    <col min="4" max="4" width="19" customWidth="1"/>
    <col min="6" max="6" width="17.5703125" customWidth="1"/>
  </cols>
  <sheetData>
    <row r="4" spans="4:6" x14ac:dyDescent="0.25">
      <c r="D4" s="1" t="s">
        <v>8</v>
      </c>
      <c r="F4" s="1" t="s">
        <v>7</v>
      </c>
    </row>
    <row r="5" spans="4:6" x14ac:dyDescent="0.25">
      <c r="D5" t="s">
        <v>9</v>
      </c>
      <c r="F5" t="s">
        <v>13</v>
      </c>
    </row>
    <row r="6" spans="4:6" x14ac:dyDescent="0.25">
      <c r="D6" t="s">
        <v>10</v>
      </c>
      <c r="F6" t="s">
        <v>14</v>
      </c>
    </row>
    <row r="7" spans="4:6" x14ac:dyDescent="0.25">
      <c r="D7" t="s">
        <v>11</v>
      </c>
      <c r="F7" t="s">
        <v>15</v>
      </c>
    </row>
    <row r="8" spans="4:6" x14ac:dyDescent="0.25">
      <c r="D8" t="s">
        <v>12</v>
      </c>
      <c r="F8" t="s">
        <v>16</v>
      </c>
    </row>
    <row r="9" spans="4:6" x14ac:dyDescent="0.25">
      <c r="D9" t="s">
        <v>19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Spreadsheet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Gültig</dc:creator>
  <cp:lastModifiedBy>Matthias Gültig</cp:lastModifiedBy>
  <dcterms:created xsi:type="dcterms:W3CDTF">2021-07-10T13:40:32Z</dcterms:created>
  <dcterms:modified xsi:type="dcterms:W3CDTF">2021-07-10T21:53:11Z</dcterms:modified>
</cp:coreProperties>
</file>