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verview" sheetId="1" state="visible" r:id="rId3"/>
    <sheet name="Precursors" sheetId="2" state="visible" r:id="rId4"/>
    <sheet name="Substrate" sheetId="3" state="visible" r:id="rId5"/>
    <sheet name="Mist" sheetId="4" state="visible" r:id="rId6"/>
    <sheet name="Pregrowth" sheetId="5" state="visible" r:id="rId7"/>
    <sheet name="GrowthRun" sheetId="6" state="visible" r:id="rId8"/>
    <sheet name="SampleCut" sheetId="7" state="visible" r:id="rId9"/>
    <sheet name="HRXRD" sheetId="8" state="visible" r:id="rId10"/>
    <sheet name="AFMReflectanceSEM" sheetId="9" state="visible" r:id="rId11"/>
    <sheet name="Contacts" sheetId="10" state="visible" r:id="rId12"/>
    <sheet name="ElectroOptical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<sst xmlns="http://schemas.openxmlformats.org/spreadsheetml/2006/main" count="2093" uniqueCount="352">
  <si>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</si>
  <si>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</si>
  <si>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</si>
  <si>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</si>
  <si>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</si>
  <si>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</si>
  <si>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</si>
  <si>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</si>
  <si>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</si>
  <si>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</si>
  <si>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</si>
  <si>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</si>
  <si>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</si>
  <si>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</si>
  <si>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</si>
  <si>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</si>
  <si>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</si>
  <si>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</si>
  <si>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</si>
  <si>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</si>
  <si>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</si>
  <si>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</si>
  <si>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</si>
  <si>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</si>
  <si>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</si>
  <si>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</si>
  <si>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</si>
  <si>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</si>
  <si>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</si>
  <si>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</si>
  <si>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</si>
  <si>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</si>
  <si>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</si>
  <si>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</si>
  <si>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</si>
  <si>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</si>
  <si>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</si>
  <si>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</si>
  <si>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</si>
  <si>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</si>
  <si>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</si>
  <si>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</si>
  <si>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</si>
  <si>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</si>
  <si>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</si>
  <si>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</si>
  <si>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</si>
  <si>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</si>
  <si>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</si>
  <si>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</si>
  <si>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</si>
  <si>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</si>
  <si>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</si>
  <si>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</si>
  <si>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</si>
  <si>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</si>
  <si>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</si>
  <si>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</si>
  <si>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</si>
  <si>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</si>
  <si>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</si>
  <si>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</si>
  <si>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</si>
  <si>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</si>
  <si>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</si>
  <si>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</si>
  <si>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</si>
  <si>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</si>
  <si>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</si>
  <si>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</si>
  <si>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liquid</t>
  </si>
  <si>
    <t xml:space="preserve">boolean</t>
  </si>
  <si>
    <t xml:space="preserve">wt.%</t>
  </si>
  <si>
    <t xml:space="preserve">°</t>
  </si>
  <si>
    <t xml:space="preserve">inches</t>
  </si>
  <si>
    <t xml:space="preserve">mm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</si>
  <si>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</si>
  <si>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</si>
  <si>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</si>
  <si>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</si>
  <si>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</si>
  <si>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</si>
  <si>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</si>
  <si>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</si>
  <si>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The chrystallographic orientation of the off-cut</t>
  </si>
  <si>
    <t xml:space="preserve">Substrate dimensions diameter</t>
  </si>
  <si>
    <t xml:space="preserve">Substrate dimensions X</t>
  </si>
  <si>
    <t xml:space="preserve">Substrate dimensions Y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</si>
  <si>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</si>
  <si>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</si>
  <si>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</si>
  <si>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</si>
  <si>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</si>
  <si>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</si>
  <si>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</si>
  <si>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</si>
  <si>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</si>
  <si>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</si>
  <si>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</si>
  <si>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</si>
  <si>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Off-cut Orientation</t>
  </si>
  <si>
    <t xml:space="preserve">Size Diameter</t>
  </si>
  <si>
    <t xml:space="preserve">Size X</t>
  </si>
  <si>
    <t xml:space="preserve">Size Y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</si>
  <si>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</si>
  <si>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</si>
  <si>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</si>
  <si>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</si>
  <si>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</si>
  <si>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</si>
  <si>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</si>
  <si>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qqq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</si>
  <si>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</si>
  <si>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</si>
  <si>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</si>
  <si>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</si>
  <si>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</si>
  <si>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</si>
  <si>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</si>
  <si>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</si>
  <si>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011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</si>
  <si>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</si>
  <si>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</si>
  <si>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</si>
  <si>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</si>
  <si>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</si>
  <si>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</si>
  <si>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</si>
  <si>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</si>
  <si>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</si>
  <si>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</si>
  <si>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</si>
  <si>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</si>
  <si>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</si>
  <si>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</si>
  <si>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</si>
  <si>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</si>
  <si>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</si>
  <si>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</si>
  <si>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</si>
  <si>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</si>
  <si>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</si>
  <si>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</si>
  <si>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My_MIST_alias_name</t>
  </si>
  <si>
    <t xml:space="preserve">t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</si>
  <si>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</si>
  <si>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</si>
  <si>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</si>
  <si>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</si>
  <si>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</si>
  <si>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</si>
  <si>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</si>
  <si>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</si>
  <si>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</si>
  <si>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</si>
  <si>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</si>
  <si>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</si>
  <si>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</si>
  <si>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</si>
  <si>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</si>
  <si>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</si>
  <si>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</si>
  <si>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</si>
  <si>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</si>
  <si>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</si>
  <si>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</si>
  <si>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</si>
  <si>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</si>
  <si>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</si>
  <si>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</si>
  <si>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</si>
  <si>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</si>
  <si>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</si>
  <si>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</si>
  <si>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</si>
  <si>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</si>
  <si>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</si>
  <si>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</si>
  <si>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</si>
  <si>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</si>
  <si>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</si>
  <si>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</si>
  <si>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</si>
  <si>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</si>
  <si>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</si>
  <si>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</si>
  <si>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</si>
  <si>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</si>
  <si>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</si>
  <si>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</si>
  <si>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</si>
  <si>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</si>
  <si>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</si>
  <si>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</si>
  <si>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</si>
  <si>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</si>
  <si>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</si>
  <si>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</si>
  <si>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</si>
  <si>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</si>
  <si>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</si>
  <si>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</si>
  <si>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</si>
  <si>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</si>
  <si>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</si>
  <si>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</si>
  <si>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</si>
  <si>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</si>
  <si>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</si>
  <si>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</si>
  <si>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</si>
  <si>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</si>
  <si>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</si>
  <si>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</si>
  <si>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</si>
  <si>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</si>
  <si>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</si>
  <si>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</si>
  <si>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</si>
  <si>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</si>
  <si>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</si>
  <si>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</si>
  <si>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</si>
  <si>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</si>
  <si>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</si>
  <si>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</si>
  <si>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</si>
  <si>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</si>
  <si>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</si>
  <si>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</si>
  <si>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</si>
  <si>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</si>
  <si>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</si>
  <si>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</si>
  <si>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</si>
  <si>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</si>
  <si>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</si>
  <si>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</si>
  <si>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</si>
  <si>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</si>
  <si>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</si>
  <si>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</si>
  <si>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testname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</si>
  <si>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</si>
  <si>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</si>
  <si>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</si>
  <si>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</si>
  <si>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</si>
  <si>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</si>
  <si>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</si>
  <si>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</si>
  <si>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</si>
  <si>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</si>
  <si>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</si>
  <si>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</si>
  <si>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</si>
  <si>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</si>
  <si>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</si>
  <si>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</si>
  <si>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</si>
  <si>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</si>
  <si>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</si>
  <si>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</si>
  <si>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</si>
  <si>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</si>
  <si>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</si>
  <si>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</si>
  <si>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</si>
  <si>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</si>
  <si>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</si>
  <si>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</si>
  <si>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</si>
  <si>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</si>
  <si>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</si>
  <si>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</si>
  <si>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</si>
  <si>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</si>
  <si>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</si>
  <si>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</si>
  <si>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</si>
  <si>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</si>
  <si>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</si>
  <si>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</si>
  <si>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</si>
  <si>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</si>
  <si>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</si>
  <si>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</si>
  <si>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</si>
  <si>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</si>
  <si>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</si>
  <si>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</si>
  <si>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</si>
  <si>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</si>
  <si>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</si>
  <si>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</si>
  <si>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</si>
  <si>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</si>
  <si>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</si>
  <si>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</si>
  <si>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</si>
  <si>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</si>
  <si>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</si>
  <si>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</si>
  <si>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</si>
  <si>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</si>
  <si>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</si>
  <si>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</si>
  <si>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</si>
  <si>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</si>
  <si>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Reflectance</t>
  </si>
  <si>
    <t xml:space="preserve">center xxx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</si>
  <si>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</si>
  <si>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</si>
  <si>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</si>
  <si>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</si>
  <si>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</si>
  <si>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</si>
  <si>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</si>
  <si>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</si>
  <si>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</si>
  <si>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</si>
  <si>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</si>
  <si>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</si>
  <si>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</si>
  <si>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</si>
  <si>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</si>
  <si>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</si>
  <si>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</si>
  <si>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</si>
  <si>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</si>
  <si>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</si>
  <si>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</si>
  <si>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</si>
  <si>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</si>
  <si>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</si>
  <si>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</si>
  <si>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</si>
  <si>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</si>
  <si>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Resistivity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</si>
  <si>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</si>
  <si>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</si>
  <si>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</si>
  <si>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</si>
  <si>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2023-04-25</t>
  </si>
  <si>
    <t xml:space="preserve">electro-optical</t>
  </si>
  <si>
    <t xml:space="preserve">Absorbance</t>
  </si>
  <si>
    <t xml:space="preserve"> 013_B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</si>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</sst>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0.00"/>
    <numFmt numFmtId="170" formatCode="0.0"/>
    <numFmt numFmtId="171" formatCode="General"/>
    <numFmt numFmtId="172" formatCode="0.00E+00"/>
    <numFmt numFmtId="173" formatCode="&quot;TRUE&quot;;&quot;TRUE&quot;;&quot;FALSE&quot;"/>
    <numFmt numFmtId="174" formatCode="#,##0"/>
  </numFmts>
  <fonts count="3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11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3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B2B2B2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I46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G22" activeCellId="0" sqref="G22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3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e">
        <f aca="false">GrowthRun!AE10/GrowthRun!W10</f>
        <v>#VALUE!</v>
      </c>
      <c r="K10" s="16" t="n">
        <v>30</v>
      </c>
      <c r="L10" s="39" t="s">
        <v>43</v>
      </c>
      <c r="O10" s="40"/>
      <c r="P10" s="40"/>
    </row>
    <row r="11" s="45" customFormat="true" ht="15" hidden="false" customHeight="false" outlineLevel="0" collapsed="false">
      <c r="A11" s="41"/>
      <c r="B11" s="42"/>
      <c r="C11" s="41"/>
      <c r="D11" s="41"/>
      <c r="E11" s="41"/>
      <c r="F11" s="41"/>
      <c r="G11" s="41"/>
      <c r="H11" s="41"/>
      <c r="I11" s="41"/>
      <c r="J11" s="41"/>
      <c r="K11" s="41"/>
      <c r="L11" s="43"/>
      <c r="M11" s="41"/>
      <c r="N11" s="41"/>
      <c r="O11" s="44"/>
      <c r="P11" s="44"/>
      <c r="Q11" s="44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  <c r="ACF11" s="41"/>
      <c r="ACG11" s="41"/>
      <c r="ACH11" s="41"/>
      <c r="ACI11" s="41"/>
      <c r="ACJ11" s="41"/>
      <c r="ACK11" s="41"/>
      <c r="ACL11" s="41"/>
      <c r="ACM11" s="41"/>
      <c r="ACN11" s="41"/>
      <c r="ACO11" s="41"/>
      <c r="ACP11" s="41"/>
      <c r="ACQ11" s="41"/>
      <c r="ACR11" s="41"/>
      <c r="ACS11" s="41"/>
      <c r="ACT11" s="41"/>
      <c r="ACU11" s="41"/>
      <c r="ACV11" s="41"/>
      <c r="ACW11" s="41"/>
      <c r="ACX11" s="41"/>
      <c r="ACY11" s="41"/>
      <c r="ACZ11" s="41"/>
      <c r="ADA11" s="41"/>
      <c r="ADB11" s="41"/>
      <c r="ADC11" s="41"/>
      <c r="ADD11" s="41"/>
      <c r="ADE11" s="41"/>
      <c r="ADF11" s="41"/>
      <c r="ADG11" s="41"/>
      <c r="ADH11" s="41"/>
      <c r="ADI11" s="41"/>
      <c r="ADJ11" s="41"/>
      <c r="ADK11" s="41"/>
      <c r="ADL11" s="41"/>
      <c r="ADM11" s="41"/>
      <c r="ADN11" s="41"/>
      <c r="ADO11" s="41"/>
      <c r="ADP11" s="41"/>
      <c r="ADQ11" s="41"/>
      <c r="ADR11" s="41"/>
      <c r="ADS11" s="41"/>
      <c r="ADT11" s="41"/>
      <c r="ADU11" s="41"/>
      <c r="ADV11" s="41"/>
      <c r="ADW11" s="41"/>
      <c r="ADX11" s="41"/>
      <c r="ADY11" s="41"/>
      <c r="ADZ11" s="41"/>
      <c r="AEA11" s="41"/>
      <c r="AEB11" s="41"/>
      <c r="AEC11" s="41"/>
      <c r="AED11" s="41"/>
      <c r="AEE11" s="41"/>
      <c r="AEF11" s="41"/>
      <c r="AEG11" s="41"/>
      <c r="AEH11" s="41"/>
      <c r="AEI11" s="41"/>
      <c r="AEJ11" s="41"/>
      <c r="AEK11" s="41"/>
      <c r="AEL11" s="41"/>
      <c r="AEM11" s="41"/>
      <c r="AEN11" s="41"/>
      <c r="AEO11" s="41"/>
      <c r="AEP11" s="41"/>
      <c r="AEQ11" s="41"/>
      <c r="AER11" s="41"/>
      <c r="AES11" s="41"/>
      <c r="AET11" s="41"/>
      <c r="AEU11" s="41"/>
      <c r="AEV11" s="41"/>
      <c r="AEW11" s="41"/>
      <c r="AEX11" s="41"/>
      <c r="AEY11" s="41"/>
      <c r="AEZ11" s="41"/>
      <c r="AFA11" s="41"/>
      <c r="AFB11" s="41"/>
      <c r="AFC11" s="41"/>
      <c r="AFD11" s="41"/>
      <c r="AFE11" s="41"/>
      <c r="AFF11" s="41"/>
      <c r="AFG11" s="41"/>
      <c r="AFH11" s="41"/>
      <c r="AFI11" s="41"/>
      <c r="AFJ11" s="41"/>
      <c r="AFK11" s="41"/>
      <c r="AFL11" s="41"/>
      <c r="AFM11" s="41"/>
      <c r="AFN11" s="41"/>
      <c r="AFO11" s="41"/>
      <c r="AFP11" s="41"/>
      <c r="AFQ11" s="41"/>
      <c r="AFR11" s="41"/>
      <c r="AFS11" s="41"/>
      <c r="AFT11" s="41"/>
      <c r="AFU11" s="41"/>
      <c r="AFV11" s="41"/>
      <c r="AFW11" s="41"/>
      <c r="AFX11" s="41"/>
      <c r="AFY11" s="41"/>
      <c r="AFZ11" s="41"/>
      <c r="AGA11" s="41"/>
      <c r="AGB11" s="41"/>
      <c r="AGC11" s="41"/>
      <c r="AGD11" s="41"/>
      <c r="AGE11" s="41"/>
      <c r="AGF11" s="41"/>
      <c r="AGG11" s="41"/>
      <c r="AGH11" s="41"/>
      <c r="AGI11" s="41"/>
      <c r="AGJ11" s="41"/>
      <c r="AGK11" s="41"/>
      <c r="AGL11" s="41"/>
      <c r="AGM11" s="41"/>
      <c r="AGN11" s="41"/>
      <c r="AGO11" s="41"/>
      <c r="AGP11" s="41"/>
      <c r="AGQ11" s="41"/>
      <c r="AGR11" s="41"/>
      <c r="AGS11" s="41"/>
      <c r="AGT11" s="41"/>
      <c r="AGU11" s="41"/>
      <c r="AGV11" s="41"/>
      <c r="AGW11" s="41"/>
      <c r="AGX11" s="41"/>
      <c r="AGY11" s="41"/>
      <c r="AGZ11" s="41"/>
      <c r="AHA11" s="41"/>
      <c r="AHB11" s="41"/>
      <c r="AHC11" s="41"/>
      <c r="AHD11" s="41"/>
      <c r="AHE11" s="41"/>
      <c r="AHF11" s="41"/>
      <c r="AHG11" s="41"/>
      <c r="AHH11" s="41"/>
      <c r="AHI11" s="41"/>
      <c r="AHJ11" s="41"/>
      <c r="AHK11" s="41"/>
      <c r="AHL11" s="41"/>
      <c r="AHM11" s="41"/>
      <c r="AHN11" s="41"/>
      <c r="AHO11" s="41"/>
      <c r="AHP11" s="41"/>
      <c r="AHQ11" s="41"/>
      <c r="AHR11" s="41"/>
      <c r="AHS11" s="41"/>
      <c r="AHT11" s="41"/>
      <c r="AHU11" s="41"/>
      <c r="AHV11" s="41"/>
      <c r="AHW11" s="41"/>
      <c r="AHX11" s="41"/>
      <c r="AHY11" s="41"/>
      <c r="AHZ11" s="41"/>
      <c r="AIA11" s="41"/>
      <c r="AIB11" s="41"/>
      <c r="AIC11" s="41"/>
      <c r="AID11" s="41"/>
      <c r="AIE11" s="41"/>
      <c r="AIF11" s="41"/>
      <c r="AIG11" s="41"/>
      <c r="AIH11" s="41"/>
      <c r="AII11" s="41"/>
      <c r="AIJ11" s="41"/>
      <c r="AIK11" s="41"/>
      <c r="AIL11" s="41"/>
      <c r="AIM11" s="41"/>
      <c r="AIN11" s="41"/>
      <c r="AIO11" s="41"/>
      <c r="AIP11" s="41"/>
      <c r="AIQ11" s="41"/>
      <c r="AIR11" s="41"/>
      <c r="AIS11" s="41"/>
      <c r="AIT11" s="41"/>
      <c r="AIU11" s="41"/>
      <c r="AIV11" s="41"/>
      <c r="AIW11" s="41"/>
      <c r="AIX11" s="41"/>
      <c r="AIY11" s="41"/>
      <c r="AIZ11" s="41"/>
      <c r="AJA11" s="41"/>
      <c r="AJB11" s="41"/>
      <c r="AJC11" s="41"/>
      <c r="AJD11" s="41"/>
      <c r="AJE11" s="41"/>
      <c r="AJF11" s="41"/>
      <c r="AJG11" s="41"/>
      <c r="AJH11" s="41"/>
      <c r="AJI11" s="41"/>
      <c r="AJJ11" s="41"/>
      <c r="AJK11" s="41"/>
      <c r="AJL11" s="41"/>
      <c r="AJM11" s="41"/>
      <c r="AJN11" s="41"/>
      <c r="AJO11" s="41"/>
      <c r="AJP11" s="41"/>
      <c r="AJQ11" s="41"/>
      <c r="AJR11" s="41"/>
      <c r="AJS11" s="41"/>
      <c r="AJT11" s="41"/>
      <c r="AJU11" s="41"/>
      <c r="AJV11" s="41"/>
      <c r="AJW11" s="41"/>
      <c r="AJX11" s="41"/>
      <c r="AJY11" s="41"/>
      <c r="AJZ11" s="41"/>
      <c r="AKA11" s="41"/>
      <c r="AKB11" s="41"/>
      <c r="AKC11" s="41"/>
      <c r="AKD11" s="41"/>
      <c r="AKE11" s="41"/>
      <c r="AKF11" s="41"/>
      <c r="AKG11" s="41"/>
      <c r="AKH11" s="41"/>
      <c r="AKI11" s="41"/>
      <c r="AKJ11" s="41"/>
      <c r="AKK11" s="41"/>
      <c r="AKL11" s="41"/>
      <c r="AKM11" s="41"/>
      <c r="AKN11" s="41"/>
      <c r="AKO11" s="41"/>
      <c r="AKP11" s="41"/>
      <c r="AKQ11" s="41"/>
      <c r="AKR11" s="41"/>
      <c r="AKS11" s="41"/>
      <c r="AKT11" s="41"/>
      <c r="AKU11" s="41"/>
      <c r="AKV11" s="41"/>
      <c r="AKW11" s="41"/>
      <c r="AKX11" s="41"/>
      <c r="AKY11" s="41"/>
      <c r="AKZ11" s="41"/>
      <c r="ALA11" s="41"/>
      <c r="ALB11" s="41"/>
      <c r="ALC11" s="41"/>
      <c r="ALD11" s="41"/>
      <c r="ALE11" s="41"/>
      <c r="ALF11" s="41"/>
      <c r="ALG11" s="41"/>
      <c r="ALH11" s="41"/>
      <c r="ALI11" s="41"/>
      <c r="ALJ11" s="41"/>
      <c r="ALK11" s="41"/>
      <c r="ALL11" s="41"/>
      <c r="ALM11" s="41"/>
      <c r="ALN11" s="41"/>
      <c r="ALO11" s="41"/>
      <c r="ALP11" s="41"/>
      <c r="ALQ11" s="41"/>
      <c r="ALR11" s="41"/>
      <c r="ALS11" s="41"/>
      <c r="ALT11" s="41"/>
      <c r="ALU11" s="41"/>
      <c r="ALV11" s="41"/>
      <c r="ALW11" s="41"/>
      <c r="ALX11" s="41"/>
      <c r="ALY11" s="41"/>
      <c r="ALZ11" s="41"/>
      <c r="AMA11" s="41"/>
      <c r="AMB11" s="41"/>
      <c r="AMC11" s="41"/>
      <c r="AMD11" s="41"/>
      <c r="AME11" s="41"/>
      <c r="AMF11" s="41"/>
      <c r="AMG11" s="41"/>
      <c r="AMH11" s="41"/>
      <c r="AMI11" s="41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customFormat="false" ht="15" hidden="false" customHeight="false" outlineLevel="0" collapsed="false">
      <c r="A40" s="45"/>
      <c r="B40" s="47"/>
      <c r="C40" s="45"/>
      <c r="D40" s="45"/>
      <c r="E40" s="45"/>
      <c r="F40" s="45"/>
      <c r="G40" s="45"/>
      <c r="H40" s="45"/>
      <c r="I40" s="45"/>
      <c r="J40" s="45"/>
      <c r="K40" s="45"/>
      <c r="L40" s="49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  <c r="LJ40" s="45"/>
      <c r="LK40" s="45"/>
      <c r="LL40" s="45"/>
      <c r="LM40" s="45"/>
      <c r="LN40" s="45"/>
      <c r="LO40" s="45"/>
      <c r="LP40" s="45"/>
      <c r="LQ40" s="45"/>
      <c r="LR40" s="45"/>
      <c r="LS40" s="45"/>
      <c r="LT40" s="45"/>
      <c r="LU40" s="45"/>
      <c r="LV40" s="45"/>
      <c r="LW40" s="45"/>
      <c r="LX40" s="45"/>
      <c r="LY40" s="45"/>
      <c r="LZ40" s="45"/>
      <c r="MA40" s="45"/>
      <c r="MB40" s="45"/>
      <c r="MC40" s="45"/>
      <c r="MD40" s="45"/>
      <c r="ME40" s="45"/>
      <c r="MF40" s="45"/>
      <c r="MG40" s="45"/>
      <c r="MH40" s="45"/>
      <c r="MI40" s="45"/>
      <c r="MJ40" s="45"/>
      <c r="MK40" s="45"/>
      <c r="ML40" s="45"/>
      <c r="MM40" s="45"/>
      <c r="MN40" s="45"/>
      <c r="MO40" s="45"/>
      <c r="MP40" s="45"/>
      <c r="MQ40" s="45"/>
      <c r="MR40" s="45"/>
      <c r="MS40" s="45"/>
      <c r="MT40" s="45"/>
      <c r="MU40" s="45"/>
      <c r="MV40" s="45"/>
      <c r="MW40" s="45"/>
      <c r="MX40" s="45"/>
      <c r="MY40" s="45"/>
      <c r="MZ40" s="45"/>
      <c r="NA40" s="45"/>
      <c r="NB40" s="45"/>
      <c r="NC40" s="45"/>
      <c r="ND40" s="45"/>
      <c r="NE40" s="45"/>
      <c r="NF40" s="45"/>
      <c r="NG40" s="45"/>
      <c r="NH40" s="45"/>
      <c r="NI40" s="45"/>
      <c r="NJ40" s="45"/>
      <c r="NK40" s="45"/>
      <c r="NL40" s="45"/>
      <c r="NM40" s="45"/>
      <c r="NN40" s="45"/>
      <c r="NO40" s="45"/>
      <c r="NP40" s="45"/>
      <c r="NQ40" s="45"/>
      <c r="NR40" s="45"/>
      <c r="NS40" s="45"/>
      <c r="NT40" s="45"/>
      <c r="NU40" s="45"/>
      <c r="NV40" s="45"/>
      <c r="NW40" s="45"/>
      <c r="NX40" s="45"/>
      <c r="NY40" s="45"/>
      <c r="NZ40" s="45"/>
      <c r="OA40" s="45"/>
      <c r="OB40" s="45"/>
      <c r="OC40" s="45"/>
      <c r="OD40" s="45"/>
      <c r="OE40" s="45"/>
      <c r="OF40" s="45"/>
      <c r="OG40" s="45"/>
      <c r="OH40" s="45"/>
      <c r="OI40" s="45"/>
      <c r="OJ40" s="45"/>
      <c r="OK40" s="45"/>
      <c r="OL40" s="45"/>
      <c r="OM40" s="45"/>
      <c r="ON40" s="45"/>
      <c r="OO40" s="45"/>
      <c r="OP40" s="45"/>
      <c r="OQ40" s="45"/>
      <c r="OR40" s="45"/>
      <c r="OS40" s="45"/>
      <c r="OT40" s="45"/>
      <c r="OU40" s="45"/>
      <c r="OV40" s="45"/>
      <c r="OW40" s="45"/>
      <c r="OX40" s="45"/>
      <c r="OY40" s="45"/>
      <c r="OZ40" s="45"/>
      <c r="PA40" s="45"/>
      <c r="PB40" s="45"/>
      <c r="PC40" s="45"/>
      <c r="PD40" s="45"/>
      <c r="PE40" s="45"/>
      <c r="PF40" s="45"/>
      <c r="PG40" s="45"/>
      <c r="PH40" s="45"/>
      <c r="PI40" s="45"/>
      <c r="PJ40" s="45"/>
      <c r="PK40" s="45"/>
      <c r="PL40" s="45"/>
      <c r="PM40" s="45"/>
      <c r="PN40" s="45"/>
      <c r="PO40" s="45"/>
      <c r="PP40" s="45"/>
      <c r="PQ40" s="45"/>
      <c r="PR40" s="45"/>
      <c r="PS40" s="45"/>
      <c r="PT40" s="45"/>
      <c r="PU40" s="45"/>
      <c r="PV40" s="45"/>
      <c r="PW40" s="45"/>
      <c r="PX40" s="45"/>
      <c r="PY40" s="45"/>
      <c r="PZ40" s="45"/>
      <c r="QA40" s="45"/>
      <c r="QB40" s="45"/>
      <c r="QC40" s="45"/>
      <c r="QD40" s="45"/>
      <c r="QE40" s="45"/>
      <c r="QF40" s="45"/>
      <c r="QG40" s="45"/>
      <c r="QH40" s="45"/>
      <c r="QI40" s="45"/>
      <c r="QJ40" s="45"/>
      <c r="QK40" s="45"/>
      <c r="QL40" s="45"/>
      <c r="QM40" s="45"/>
      <c r="QN40" s="45"/>
      <c r="QO40" s="45"/>
      <c r="QP40" s="45"/>
      <c r="QQ40" s="45"/>
      <c r="QR40" s="45"/>
      <c r="QS40" s="45"/>
      <c r="QT40" s="45"/>
      <c r="QU40" s="45"/>
      <c r="QV40" s="45"/>
      <c r="QW40" s="45"/>
      <c r="QX40" s="45"/>
      <c r="QY40" s="45"/>
      <c r="QZ40" s="45"/>
      <c r="RA40" s="45"/>
      <c r="RB40" s="45"/>
      <c r="RC40" s="45"/>
      <c r="RD40" s="45"/>
      <c r="RE40" s="45"/>
      <c r="RF40" s="45"/>
      <c r="RG40" s="45"/>
      <c r="RH40" s="45"/>
      <c r="RI40" s="45"/>
      <c r="RJ40" s="45"/>
      <c r="RK40" s="45"/>
      <c r="RL40" s="45"/>
      <c r="RM40" s="45"/>
      <c r="RN40" s="45"/>
      <c r="RO40" s="45"/>
      <c r="RP40" s="45"/>
      <c r="RQ40" s="45"/>
      <c r="RR40" s="45"/>
      <c r="RS40" s="45"/>
      <c r="RT40" s="45"/>
      <c r="RU40" s="45"/>
      <c r="RV40" s="45"/>
      <c r="RW40" s="45"/>
      <c r="RX40" s="45"/>
      <c r="RY40" s="45"/>
      <c r="RZ40" s="45"/>
      <c r="SA40" s="45"/>
      <c r="SB40" s="45"/>
      <c r="SC40" s="45"/>
      <c r="SD40" s="45"/>
      <c r="SE40" s="45"/>
      <c r="SF40" s="45"/>
      <c r="SG40" s="45"/>
      <c r="SH40" s="45"/>
      <c r="SI40" s="45"/>
      <c r="SJ40" s="45"/>
      <c r="SK40" s="45"/>
      <c r="SL40" s="45"/>
      <c r="SM40" s="45"/>
      <c r="SN40" s="45"/>
      <c r="SO40" s="45"/>
      <c r="SP40" s="45"/>
      <c r="SQ40" s="45"/>
      <c r="SR40" s="45"/>
      <c r="SS40" s="45"/>
      <c r="ST40" s="45"/>
      <c r="SU40" s="45"/>
      <c r="SV40" s="45"/>
      <c r="SW40" s="45"/>
      <c r="SX40" s="45"/>
      <c r="SY40" s="45"/>
      <c r="SZ40" s="45"/>
      <c r="TA40" s="45"/>
      <c r="TB40" s="45"/>
      <c r="TC40" s="45"/>
      <c r="TD40" s="45"/>
      <c r="TE40" s="45"/>
      <c r="TF40" s="45"/>
      <c r="TG40" s="45"/>
      <c r="TH40" s="45"/>
      <c r="TI40" s="45"/>
      <c r="TJ40" s="45"/>
      <c r="TK40" s="45"/>
      <c r="TL40" s="45"/>
      <c r="TM40" s="45"/>
      <c r="TN40" s="45"/>
      <c r="TO40" s="45"/>
      <c r="TP40" s="45"/>
      <c r="TQ40" s="45"/>
      <c r="TR40" s="45"/>
      <c r="TS40" s="45"/>
      <c r="TT40" s="45"/>
      <c r="TU40" s="45"/>
      <c r="TV40" s="45"/>
      <c r="TW40" s="45"/>
      <c r="TX40" s="45"/>
      <c r="TY40" s="45"/>
      <c r="TZ40" s="45"/>
      <c r="UA40" s="45"/>
      <c r="UB40" s="45"/>
      <c r="UC40" s="45"/>
      <c r="UD40" s="45"/>
      <c r="UE40" s="45"/>
      <c r="UF40" s="45"/>
      <c r="UG40" s="45"/>
      <c r="UH40" s="45"/>
      <c r="UI40" s="45"/>
      <c r="UJ40" s="45"/>
      <c r="UK40" s="45"/>
      <c r="UL40" s="45"/>
      <c r="UM40" s="45"/>
      <c r="UN40" s="45"/>
      <c r="UO40" s="45"/>
      <c r="UP40" s="45"/>
      <c r="UQ40" s="45"/>
      <c r="UR40" s="45"/>
      <c r="US40" s="45"/>
      <c r="UT40" s="45"/>
      <c r="UU40" s="45"/>
      <c r="UV40" s="45"/>
      <c r="UW40" s="45"/>
      <c r="UX40" s="45"/>
      <c r="UY40" s="45"/>
      <c r="UZ40" s="45"/>
      <c r="VA40" s="45"/>
      <c r="VB40" s="45"/>
      <c r="VC40" s="45"/>
      <c r="VD40" s="45"/>
      <c r="VE40" s="45"/>
      <c r="VF40" s="45"/>
      <c r="VG40" s="45"/>
      <c r="VH40" s="45"/>
      <c r="VI40" s="45"/>
      <c r="VJ40" s="45"/>
      <c r="VK40" s="45"/>
      <c r="VL40" s="45"/>
      <c r="VM40" s="45"/>
      <c r="VN40" s="45"/>
      <c r="VO40" s="45"/>
      <c r="VP40" s="45"/>
      <c r="VQ40" s="45"/>
      <c r="VR40" s="45"/>
      <c r="VS40" s="45"/>
      <c r="VT40" s="45"/>
      <c r="VU40" s="45"/>
      <c r="VV40" s="45"/>
      <c r="VW40" s="45"/>
      <c r="VX40" s="45"/>
      <c r="VY40" s="45"/>
      <c r="VZ40" s="45"/>
      <c r="WA40" s="45"/>
      <c r="WB40" s="45"/>
      <c r="WC40" s="45"/>
      <c r="WD40" s="45"/>
      <c r="WE40" s="45"/>
      <c r="WF40" s="45"/>
      <c r="WG40" s="45"/>
      <c r="WH40" s="45"/>
      <c r="WI40" s="45"/>
      <c r="WJ40" s="45"/>
      <c r="WK40" s="45"/>
      <c r="WL40" s="45"/>
      <c r="WM40" s="45"/>
      <c r="WN40" s="45"/>
      <c r="WO40" s="45"/>
      <c r="WP40" s="45"/>
      <c r="WQ40" s="45"/>
      <c r="WR40" s="45"/>
      <c r="WS40" s="45"/>
      <c r="WT40" s="45"/>
      <c r="WU40" s="45"/>
      <c r="WV40" s="45"/>
      <c r="WW40" s="45"/>
      <c r="WX40" s="45"/>
      <c r="WY40" s="45"/>
      <c r="WZ40" s="45"/>
      <c r="XA40" s="45"/>
      <c r="XB40" s="45"/>
      <c r="XC40" s="45"/>
      <c r="XD40" s="45"/>
      <c r="XE40" s="45"/>
      <c r="XF40" s="45"/>
      <c r="XG40" s="45"/>
      <c r="XH40" s="45"/>
      <c r="XI40" s="45"/>
      <c r="XJ40" s="45"/>
      <c r="XK40" s="45"/>
      <c r="XL40" s="45"/>
      <c r="XM40" s="45"/>
      <c r="XN40" s="45"/>
      <c r="XO40" s="45"/>
      <c r="XP40" s="45"/>
      <c r="XQ40" s="45"/>
      <c r="XR40" s="45"/>
      <c r="XS40" s="45"/>
      <c r="XT40" s="45"/>
      <c r="XU40" s="45"/>
      <c r="XV40" s="45"/>
      <c r="XW40" s="45"/>
      <c r="XX40" s="45"/>
      <c r="XY40" s="45"/>
      <c r="XZ40" s="45"/>
      <c r="YA40" s="45"/>
      <c r="YB40" s="45"/>
      <c r="YC40" s="45"/>
      <c r="YD40" s="45"/>
      <c r="YE40" s="45"/>
      <c r="YF40" s="45"/>
      <c r="YG40" s="45"/>
      <c r="YH40" s="45"/>
      <c r="YI40" s="45"/>
      <c r="YJ40" s="45"/>
      <c r="YK40" s="45"/>
      <c r="YL40" s="45"/>
      <c r="YM40" s="45"/>
      <c r="YN40" s="45"/>
      <c r="YO40" s="45"/>
      <c r="YP40" s="45"/>
      <c r="YQ40" s="45"/>
      <c r="YR40" s="45"/>
      <c r="YS40" s="45"/>
      <c r="YT40" s="45"/>
      <c r="YU40" s="45"/>
      <c r="YV40" s="45"/>
      <c r="YW40" s="45"/>
      <c r="YX40" s="45"/>
      <c r="YY40" s="45"/>
      <c r="YZ40" s="45"/>
      <c r="ZA40" s="45"/>
      <c r="ZB40" s="45"/>
      <c r="ZC40" s="45"/>
      <c r="ZD40" s="45"/>
      <c r="ZE40" s="45"/>
      <c r="ZF40" s="45"/>
      <c r="ZG40" s="45"/>
      <c r="ZH40" s="45"/>
      <c r="ZI40" s="45"/>
      <c r="ZJ40" s="45"/>
      <c r="ZK40" s="45"/>
      <c r="ZL40" s="45"/>
      <c r="ZM40" s="45"/>
      <c r="ZN40" s="45"/>
      <c r="ZO40" s="45"/>
      <c r="ZP40" s="45"/>
      <c r="ZQ40" s="45"/>
      <c r="ZR40" s="45"/>
      <c r="ZS40" s="45"/>
      <c r="ZT40" s="45"/>
      <c r="ZU40" s="45"/>
      <c r="ZV40" s="45"/>
      <c r="ZW40" s="45"/>
      <c r="ZX40" s="45"/>
      <c r="ZY40" s="45"/>
      <c r="ZZ40" s="45"/>
      <c r="AAA40" s="45"/>
      <c r="AAB40" s="45"/>
      <c r="AAC40" s="45"/>
      <c r="AAD40" s="45"/>
      <c r="AAE40" s="45"/>
      <c r="AAF40" s="45"/>
      <c r="AAG40" s="45"/>
      <c r="AAH40" s="45"/>
      <c r="AAI40" s="45"/>
      <c r="AAJ40" s="45"/>
      <c r="AAK40" s="45"/>
      <c r="AAL40" s="45"/>
      <c r="AAM40" s="45"/>
      <c r="AAN40" s="45"/>
      <c r="AAO40" s="45"/>
      <c r="AAP40" s="45"/>
      <c r="AAQ40" s="45"/>
      <c r="AAR40" s="45"/>
      <c r="AAS40" s="45"/>
      <c r="AAT40" s="45"/>
      <c r="AAU40" s="45"/>
      <c r="AAV40" s="45"/>
      <c r="AAW40" s="45"/>
      <c r="AAX40" s="45"/>
      <c r="AAY40" s="45"/>
      <c r="AAZ40" s="45"/>
      <c r="ABA40" s="45"/>
      <c r="ABB40" s="45"/>
      <c r="ABC40" s="45"/>
      <c r="ABD40" s="45"/>
      <c r="ABE40" s="45"/>
      <c r="ABF40" s="45"/>
      <c r="ABG40" s="45"/>
      <c r="ABH40" s="45"/>
      <c r="ABI40" s="45"/>
      <c r="ABJ40" s="45"/>
      <c r="ABK40" s="45"/>
      <c r="ABL40" s="45"/>
      <c r="ABM40" s="45"/>
      <c r="ABN40" s="45"/>
      <c r="ABO40" s="45"/>
      <c r="ABP40" s="45"/>
      <c r="ABQ40" s="45"/>
      <c r="ABR40" s="45"/>
      <c r="ABS40" s="45"/>
      <c r="ABT40" s="45"/>
      <c r="ABU40" s="45"/>
      <c r="ABV40" s="45"/>
      <c r="ABW40" s="45"/>
      <c r="ABX40" s="45"/>
      <c r="ABY40" s="45"/>
      <c r="ABZ40" s="45"/>
      <c r="ACA40" s="45"/>
      <c r="ACB40" s="45"/>
      <c r="ACC40" s="45"/>
      <c r="ACD40" s="45"/>
      <c r="ACE40" s="45"/>
      <c r="ACF40" s="45"/>
      <c r="ACG40" s="45"/>
      <c r="ACH40" s="45"/>
      <c r="ACI40" s="45"/>
      <c r="ACJ40" s="45"/>
      <c r="ACK40" s="45"/>
      <c r="ACL40" s="45"/>
      <c r="ACM40" s="45"/>
      <c r="ACN40" s="45"/>
      <c r="ACO40" s="45"/>
      <c r="ACP40" s="45"/>
      <c r="ACQ40" s="45"/>
      <c r="ACR40" s="45"/>
      <c r="ACS40" s="45"/>
      <c r="ACT40" s="45"/>
      <c r="ACU40" s="45"/>
      <c r="ACV40" s="45"/>
      <c r="ACW40" s="45"/>
      <c r="ACX40" s="45"/>
      <c r="ACY40" s="45"/>
      <c r="ACZ40" s="45"/>
      <c r="ADA40" s="45"/>
      <c r="ADB40" s="45"/>
      <c r="ADC40" s="45"/>
      <c r="ADD40" s="45"/>
      <c r="ADE40" s="45"/>
      <c r="ADF40" s="45"/>
      <c r="ADG40" s="45"/>
      <c r="ADH40" s="45"/>
      <c r="ADI40" s="45"/>
      <c r="ADJ40" s="45"/>
      <c r="ADK40" s="45"/>
      <c r="ADL40" s="45"/>
      <c r="ADM40" s="45"/>
      <c r="ADN40" s="45"/>
      <c r="ADO40" s="45"/>
      <c r="ADP40" s="45"/>
      <c r="ADQ40" s="45"/>
      <c r="ADR40" s="45"/>
      <c r="ADS40" s="45"/>
      <c r="ADT40" s="45"/>
      <c r="ADU40" s="45"/>
      <c r="ADV40" s="45"/>
      <c r="ADW40" s="45"/>
      <c r="ADX40" s="45"/>
      <c r="ADY40" s="45"/>
      <c r="ADZ40" s="45"/>
      <c r="AEA40" s="45"/>
      <c r="AEB40" s="45"/>
      <c r="AEC40" s="45"/>
      <c r="AED40" s="45"/>
      <c r="AEE40" s="45"/>
      <c r="AEF40" s="45"/>
      <c r="AEG40" s="45"/>
      <c r="AEH40" s="45"/>
      <c r="AEI40" s="45"/>
      <c r="AEJ40" s="45"/>
      <c r="AEK40" s="45"/>
      <c r="AEL40" s="45"/>
      <c r="AEM40" s="45"/>
      <c r="AEN40" s="45"/>
      <c r="AEO40" s="45"/>
      <c r="AEP40" s="45"/>
      <c r="AEQ40" s="45"/>
      <c r="AER40" s="45"/>
      <c r="AES40" s="45"/>
      <c r="AET40" s="45"/>
      <c r="AEU40" s="45"/>
      <c r="AEV40" s="45"/>
      <c r="AEW40" s="45"/>
      <c r="AEX40" s="45"/>
      <c r="AEY40" s="45"/>
      <c r="AEZ40" s="45"/>
      <c r="AFA40" s="45"/>
      <c r="AFB40" s="45"/>
      <c r="AFC40" s="45"/>
      <c r="AFD40" s="45"/>
      <c r="AFE40" s="45"/>
      <c r="AFF40" s="45"/>
      <c r="AFG40" s="45"/>
      <c r="AFH40" s="45"/>
      <c r="AFI40" s="45"/>
      <c r="AFJ40" s="45"/>
      <c r="AFK40" s="45"/>
      <c r="AFL40" s="45"/>
      <c r="AFM40" s="45"/>
      <c r="AFN40" s="45"/>
      <c r="AFO40" s="45"/>
      <c r="AFP40" s="45"/>
      <c r="AFQ40" s="45"/>
      <c r="AFR40" s="45"/>
      <c r="AFS40" s="45"/>
      <c r="AFT40" s="45"/>
      <c r="AFU40" s="45"/>
      <c r="AFV40" s="45"/>
      <c r="AFW40" s="45"/>
      <c r="AFX40" s="45"/>
      <c r="AFY40" s="45"/>
      <c r="AFZ40" s="45"/>
      <c r="AGA40" s="45"/>
      <c r="AGB40" s="45"/>
      <c r="AGC40" s="45"/>
      <c r="AGD40" s="45"/>
      <c r="AGE40" s="45"/>
      <c r="AGF40" s="45"/>
      <c r="AGG40" s="45"/>
      <c r="AGH40" s="45"/>
      <c r="AGI40" s="45"/>
      <c r="AGJ40" s="45"/>
      <c r="AGK40" s="45"/>
      <c r="AGL40" s="45"/>
      <c r="AGM40" s="45"/>
      <c r="AGN40" s="45"/>
      <c r="AGO40" s="45"/>
      <c r="AGP40" s="45"/>
      <c r="AGQ40" s="45"/>
      <c r="AGR40" s="45"/>
      <c r="AGS40" s="45"/>
      <c r="AGT40" s="45"/>
      <c r="AGU40" s="45"/>
      <c r="AGV40" s="45"/>
      <c r="AGW40" s="45"/>
      <c r="AGX40" s="45"/>
      <c r="AGY40" s="45"/>
      <c r="AGZ40" s="45"/>
      <c r="AHA40" s="45"/>
      <c r="AHB40" s="45"/>
      <c r="AHC40" s="45"/>
      <c r="AHD40" s="45"/>
      <c r="AHE40" s="45"/>
      <c r="AHF40" s="45"/>
      <c r="AHG40" s="45"/>
      <c r="AHH40" s="45"/>
      <c r="AHI40" s="45"/>
      <c r="AHJ40" s="45"/>
      <c r="AHK40" s="45"/>
      <c r="AHL40" s="45"/>
      <c r="AHM40" s="45"/>
      <c r="AHN40" s="45"/>
      <c r="AHO40" s="45"/>
      <c r="AHP40" s="45"/>
      <c r="AHQ40" s="45"/>
      <c r="AHR40" s="45"/>
      <c r="AHS40" s="45"/>
      <c r="AHT40" s="45"/>
      <c r="AHU40" s="45"/>
      <c r="AHV40" s="45"/>
      <c r="AHW40" s="45"/>
      <c r="AHX40" s="45"/>
      <c r="AHY40" s="45"/>
      <c r="AHZ40" s="45"/>
      <c r="AIA40" s="45"/>
      <c r="AIB40" s="45"/>
      <c r="AIC40" s="45"/>
      <c r="AID40" s="45"/>
      <c r="AIE40" s="45"/>
      <c r="AIF40" s="45"/>
      <c r="AIG40" s="45"/>
      <c r="AIH40" s="45"/>
      <c r="AII40" s="45"/>
      <c r="AIJ40" s="45"/>
      <c r="AIK40" s="45"/>
      <c r="AIL40" s="45"/>
      <c r="AIM40" s="45"/>
      <c r="AIN40" s="45"/>
      <c r="AIO40" s="45"/>
      <c r="AIP40" s="45"/>
      <c r="AIQ40" s="45"/>
      <c r="AIR40" s="45"/>
      <c r="AIS40" s="45"/>
      <c r="AIT40" s="45"/>
      <c r="AIU40" s="45"/>
      <c r="AIV40" s="45"/>
      <c r="AIW40" s="45"/>
      <c r="AIX40" s="45"/>
      <c r="AIY40" s="45"/>
      <c r="AIZ40" s="45"/>
      <c r="AJA40" s="45"/>
      <c r="AJB40" s="45"/>
      <c r="AJC40" s="45"/>
      <c r="AJD40" s="45"/>
      <c r="AJE40" s="45"/>
      <c r="AJF40" s="45"/>
      <c r="AJG40" s="45"/>
      <c r="AJH40" s="45"/>
      <c r="AJI40" s="45"/>
      <c r="AJJ40" s="45"/>
      <c r="AJK40" s="45"/>
      <c r="AJL40" s="45"/>
      <c r="AJM40" s="45"/>
      <c r="AJN40" s="45"/>
      <c r="AJO40" s="45"/>
      <c r="AJP40" s="45"/>
      <c r="AJQ40" s="45"/>
      <c r="AJR40" s="45"/>
      <c r="AJS40" s="45"/>
      <c r="AJT40" s="45"/>
      <c r="AJU40" s="45"/>
      <c r="AJV40" s="45"/>
      <c r="AJW40" s="45"/>
      <c r="AJX40" s="45"/>
      <c r="AJY40" s="45"/>
      <c r="AJZ40" s="45"/>
      <c r="AKA40" s="45"/>
      <c r="AKB40" s="45"/>
      <c r="AKC40" s="45"/>
      <c r="AKD40" s="45"/>
      <c r="AKE40" s="45"/>
      <c r="AKF40" s="45"/>
      <c r="AKG40" s="45"/>
      <c r="AKH40" s="45"/>
      <c r="AKI40" s="45"/>
      <c r="AKJ40" s="45"/>
      <c r="AKK40" s="45"/>
      <c r="AKL40" s="45"/>
      <c r="AKM40" s="45"/>
      <c r="AKN40" s="45"/>
      <c r="AKO40" s="45"/>
      <c r="AKP40" s="45"/>
      <c r="AKQ40" s="45"/>
      <c r="AKR40" s="45"/>
      <c r="AKS40" s="45"/>
      <c r="AKT40" s="45"/>
      <c r="AKU40" s="45"/>
      <c r="AKV40" s="45"/>
      <c r="AKW40" s="45"/>
      <c r="AKX40" s="45"/>
      <c r="AKY40" s="45"/>
      <c r="AKZ40" s="45"/>
      <c r="ALA40" s="45"/>
      <c r="ALB40" s="45"/>
      <c r="ALC40" s="45"/>
      <c r="ALD40" s="45"/>
      <c r="ALE40" s="45"/>
      <c r="ALF40" s="45"/>
      <c r="ALG40" s="45"/>
      <c r="ALH40" s="45"/>
      <c r="ALI40" s="45"/>
      <c r="ALJ40" s="45"/>
      <c r="ALK40" s="45"/>
      <c r="ALL40" s="45"/>
      <c r="ALM40" s="45"/>
      <c r="ALN40" s="45"/>
      <c r="ALO40" s="45"/>
      <c r="ALP40" s="45"/>
      <c r="ALQ40" s="45"/>
      <c r="ALR40" s="45"/>
      <c r="ALS40" s="45"/>
      <c r="ALT40" s="45"/>
      <c r="ALU40" s="45"/>
      <c r="ALV40" s="45"/>
      <c r="ALW40" s="45"/>
      <c r="ALX40" s="45"/>
      <c r="ALY40" s="45"/>
      <c r="ALZ40" s="45"/>
      <c r="AMA40" s="45"/>
      <c r="AMB40" s="45"/>
      <c r="AMC40" s="45"/>
      <c r="AMD40" s="45"/>
      <c r="AME40" s="45"/>
      <c r="AMF40" s="45"/>
      <c r="AMG40" s="45"/>
      <c r="AMH40" s="45"/>
      <c r="AMI40" s="45"/>
    </row>
    <row r="41" customFormat="false" ht="15" hidden="false" customHeight="false" outlineLevel="0" collapsed="false">
      <c r="A41" s="45"/>
      <c r="B41" s="47"/>
      <c r="C41" s="45"/>
      <c r="D41" s="45"/>
      <c r="E41" s="45"/>
      <c r="F41" s="45"/>
      <c r="G41" s="45"/>
      <c r="H41" s="45"/>
      <c r="I41" s="45"/>
      <c r="J41" s="45"/>
      <c r="K41" s="45"/>
      <c r="L41" s="49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45"/>
      <c r="MJ41" s="45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45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  <c r="OX41" s="45"/>
      <c r="OY41" s="45"/>
      <c r="OZ41" s="45"/>
      <c r="PA41" s="45"/>
      <c r="PB41" s="45"/>
      <c r="PC41" s="45"/>
      <c r="PD41" s="45"/>
      <c r="PE41" s="45"/>
      <c r="PF41" s="45"/>
      <c r="PG41" s="45"/>
      <c r="PH41" s="45"/>
      <c r="PI41" s="45"/>
      <c r="PJ41" s="45"/>
      <c r="PK41" s="45"/>
      <c r="PL41" s="45"/>
      <c r="PM41" s="45"/>
      <c r="PN41" s="45"/>
      <c r="PO41" s="45"/>
      <c r="PP41" s="45"/>
      <c r="PQ41" s="45"/>
      <c r="PR41" s="45"/>
      <c r="PS41" s="45"/>
      <c r="PT41" s="45"/>
      <c r="PU41" s="45"/>
      <c r="PV41" s="45"/>
      <c r="PW41" s="45"/>
      <c r="PX41" s="45"/>
      <c r="PY41" s="45"/>
      <c r="PZ41" s="45"/>
      <c r="QA41" s="45"/>
      <c r="QB41" s="45"/>
      <c r="QC41" s="45"/>
      <c r="QD41" s="45"/>
      <c r="QE41" s="45"/>
      <c r="QF41" s="45"/>
      <c r="QG41" s="45"/>
      <c r="QH41" s="45"/>
      <c r="QI41" s="45"/>
      <c r="QJ41" s="45"/>
      <c r="QK41" s="45"/>
      <c r="QL41" s="45"/>
      <c r="QM41" s="45"/>
      <c r="QN41" s="45"/>
      <c r="QO41" s="45"/>
      <c r="QP41" s="45"/>
      <c r="QQ41" s="45"/>
      <c r="QR41" s="45"/>
      <c r="QS41" s="45"/>
      <c r="QT41" s="45"/>
      <c r="QU41" s="45"/>
      <c r="QV41" s="45"/>
      <c r="QW41" s="45"/>
      <c r="QX41" s="45"/>
      <c r="QY41" s="45"/>
      <c r="QZ41" s="45"/>
      <c r="RA41" s="45"/>
      <c r="RB41" s="45"/>
      <c r="RC41" s="45"/>
      <c r="RD41" s="45"/>
      <c r="RE41" s="45"/>
      <c r="RF41" s="45"/>
      <c r="RG41" s="45"/>
      <c r="RH41" s="45"/>
      <c r="RI41" s="45"/>
      <c r="RJ41" s="45"/>
      <c r="RK41" s="45"/>
      <c r="RL41" s="45"/>
      <c r="RM41" s="45"/>
      <c r="RN41" s="45"/>
      <c r="RO41" s="45"/>
      <c r="RP41" s="45"/>
      <c r="RQ41" s="45"/>
      <c r="RR41" s="45"/>
      <c r="RS41" s="45"/>
      <c r="RT41" s="45"/>
      <c r="RU41" s="45"/>
      <c r="RV41" s="45"/>
      <c r="RW41" s="45"/>
      <c r="RX41" s="45"/>
      <c r="RY41" s="45"/>
      <c r="RZ41" s="45"/>
      <c r="SA41" s="45"/>
      <c r="SB41" s="45"/>
      <c r="SC41" s="45"/>
      <c r="SD41" s="45"/>
      <c r="SE41" s="45"/>
      <c r="SF41" s="45"/>
      <c r="SG41" s="45"/>
      <c r="SH41" s="45"/>
      <c r="SI41" s="45"/>
      <c r="SJ41" s="45"/>
      <c r="SK41" s="45"/>
      <c r="SL41" s="45"/>
      <c r="SM41" s="45"/>
      <c r="SN41" s="45"/>
      <c r="SO41" s="45"/>
      <c r="SP41" s="45"/>
      <c r="SQ41" s="45"/>
      <c r="SR41" s="45"/>
      <c r="SS41" s="45"/>
      <c r="ST41" s="45"/>
      <c r="SU41" s="45"/>
      <c r="SV41" s="45"/>
      <c r="SW41" s="45"/>
      <c r="SX41" s="45"/>
      <c r="SY41" s="45"/>
      <c r="SZ41" s="45"/>
      <c r="TA41" s="45"/>
      <c r="TB41" s="45"/>
      <c r="TC41" s="45"/>
      <c r="TD41" s="45"/>
      <c r="TE41" s="45"/>
      <c r="TF41" s="45"/>
      <c r="TG41" s="45"/>
      <c r="TH41" s="45"/>
      <c r="TI41" s="45"/>
      <c r="TJ41" s="45"/>
      <c r="TK41" s="45"/>
      <c r="TL41" s="45"/>
      <c r="TM41" s="45"/>
      <c r="TN41" s="45"/>
      <c r="TO41" s="45"/>
      <c r="TP41" s="45"/>
      <c r="TQ41" s="45"/>
      <c r="TR41" s="45"/>
      <c r="TS41" s="45"/>
      <c r="TT41" s="45"/>
      <c r="TU41" s="45"/>
      <c r="TV41" s="45"/>
      <c r="TW41" s="45"/>
      <c r="TX41" s="45"/>
      <c r="TY41" s="45"/>
      <c r="TZ41" s="45"/>
      <c r="UA41" s="45"/>
      <c r="UB41" s="45"/>
      <c r="UC41" s="45"/>
      <c r="UD41" s="45"/>
      <c r="UE41" s="45"/>
      <c r="UF41" s="45"/>
      <c r="UG41" s="45"/>
      <c r="UH41" s="45"/>
      <c r="UI41" s="45"/>
      <c r="UJ41" s="45"/>
      <c r="UK41" s="45"/>
      <c r="UL41" s="45"/>
      <c r="UM41" s="45"/>
      <c r="UN41" s="45"/>
      <c r="UO41" s="45"/>
      <c r="UP41" s="45"/>
      <c r="UQ41" s="45"/>
      <c r="UR41" s="45"/>
      <c r="US41" s="45"/>
      <c r="UT41" s="45"/>
      <c r="UU41" s="45"/>
      <c r="UV41" s="45"/>
      <c r="UW41" s="45"/>
      <c r="UX41" s="45"/>
      <c r="UY41" s="45"/>
      <c r="UZ41" s="45"/>
      <c r="VA41" s="45"/>
      <c r="VB41" s="45"/>
      <c r="VC41" s="45"/>
      <c r="VD41" s="45"/>
      <c r="VE41" s="45"/>
      <c r="VF41" s="45"/>
      <c r="VG41" s="45"/>
      <c r="VH41" s="45"/>
      <c r="VI41" s="45"/>
      <c r="VJ41" s="45"/>
      <c r="VK41" s="45"/>
      <c r="VL41" s="45"/>
      <c r="VM41" s="45"/>
      <c r="VN41" s="45"/>
      <c r="VO41" s="45"/>
      <c r="VP41" s="45"/>
      <c r="VQ41" s="45"/>
      <c r="VR41" s="45"/>
      <c r="VS41" s="45"/>
      <c r="VT41" s="45"/>
      <c r="VU41" s="45"/>
      <c r="VV41" s="45"/>
      <c r="VW41" s="45"/>
      <c r="VX41" s="45"/>
      <c r="VY41" s="45"/>
      <c r="VZ41" s="45"/>
      <c r="WA41" s="45"/>
      <c r="WB41" s="45"/>
      <c r="WC41" s="45"/>
      <c r="WD41" s="45"/>
      <c r="WE41" s="45"/>
      <c r="WF41" s="45"/>
      <c r="WG41" s="45"/>
      <c r="WH41" s="45"/>
      <c r="WI41" s="45"/>
      <c r="WJ41" s="45"/>
      <c r="WK41" s="45"/>
      <c r="WL41" s="45"/>
      <c r="WM41" s="45"/>
      <c r="WN41" s="45"/>
      <c r="WO41" s="45"/>
      <c r="WP41" s="45"/>
      <c r="WQ41" s="45"/>
      <c r="WR41" s="45"/>
      <c r="WS41" s="45"/>
      <c r="WT41" s="45"/>
      <c r="WU41" s="45"/>
      <c r="WV41" s="45"/>
      <c r="WW41" s="45"/>
      <c r="WX41" s="45"/>
      <c r="WY41" s="45"/>
      <c r="WZ41" s="45"/>
      <c r="XA41" s="45"/>
      <c r="XB41" s="45"/>
      <c r="XC41" s="45"/>
      <c r="XD41" s="45"/>
      <c r="XE41" s="45"/>
      <c r="XF41" s="45"/>
      <c r="XG41" s="45"/>
      <c r="XH41" s="45"/>
      <c r="XI41" s="45"/>
      <c r="XJ41" s="45"/>
      <c r="XK41" s="45"/>
      <c r="XL41" s="45"/>
      <c r="XM41" s="45"/>
      <c r="XN41" s="45"/>
      <c r="XO41" s="45"/>
      <c r="XP41" s="45"/>
      <c r="XQ41" s="45"/>
      <c r="XR41" s="45"/>
      <c r="XS41" s="45"/>
      <c r="XT41" s="45"/>
      <c r="XU41" s="45"/>
      <c r="XV41" s="45"/>
      <c r="XW41" s="45"/>
      <c r="XX41" s="45"/>
      <c r="XY41" s="45"/>
      <c r="XZ41" s="45"/>
      <c r="YA41" s="45"/>
      <c r="YB41" s="45"/>
      <c r="YC41" s="45"/>
      <c r="YD41" s="45"/>
      <c r="YE41" s="45"/>
      <c r="YF41" s="45"/>
      <c r="YG41" s="45"/>
      <c r="YH41" s="45"/>
      <c r="YI41" s="45"/>
      <c r="YJ41" s="45"/>
      <c r="YK41" s="45"/>
      <c r="YL41" s="45"/>
      <c r="YM41" s="45"/>
      <c r="YN41" s="45"/>
      <c r="YO41" s="45"/>
      <c r="YP41" s="45"/>
      <c r="YQ41" s="45"/>
      <c r="YR41" s="45"/>
      <c r="YS41" s="45"/>
      <c r="YT41" s="45"/>
      <c r="YU41" s="45"/>
      <c r="YV41" s="45"/>
      <c r="YW41" s="45"/>
      <c r="YX41" s="45"/>
      <c r="YY41" s="45"/>
      <c r="YZ41" s="45"/>
      <c r="ZA41" s="45"/>
      <c r="ZB41" s="45"/>
      <c r="ZC41" s="45"/>
      <c r="ZD41" s="45"/>
      <c r="ZE41" s="45"/>
      <c r="ZF41" s="45"/>
      <c r="ZG41" s="45"/>
      <c r="ZH41" s="45"/>
      <c r="ZI41" s="45"/>
      <c r="ZJ41" s="45"/>
      <c r="ZK41" s="45"/>
      <c r="ZL41" s="45"/>
      <c r="ZM41" s="45"/>
      <c r="ZN41" s="45"/>
      <c r="ZO41" s="45"/>
      <c r="ZP41" s="45"/>
      <c r="ZQ41" s="45"/>
      <c r="ZR41" s="45"/>
      <c r="ZS41" s="45"/>
      <c r="ZT41" s="45"/>
      <c r="ZU41" s="45"/>
      <c r="ZV41" s="45"/>
      <c r="ZW41" s="45"/>
      <c r="ZX41" s="45"/>
      <c r="ZY41" s="45"/>
      <c r="ZZ41" s="45"/>
      <c r="AAA41" s="45"/>
      <c r="AAB41" s="45"/>
      <c r="AAC41" s="45"/>
      <c r="AAD41" s="45"/>
      <c r="AAE41" s="45"/>
      <c r="AAF41" s="45"/>
      <c r="AAG41" s="45"/>
      <c r="AAH41" s="45"/>
      <c r="AAI41" s="45"/>
      <c r="AAJ41" s="45"/>
      <c r="AAK41" s="45"/>
      <c r="AAL41" s="45"/>
      <c r="AAM41" s="45"/>
      <c r="AAN41" s="45"/>
      <c r="AAO41" s="45"/>
      <c r="AAP41" s="45"/>
      <c r="AAQ41" s="45"/>
      <c r="AAR41" s="45"/>
      <c r="AAS41" s="45"/>
      <c r="AAT41" s="45"/>
      <c r="AAU41" s="45"/>
      <c r="AAV41" s="45"/>
      <c r="AAW41" s="45"/>
      <c r="AAX41" s="45"/>
      <c r="AAY41" s="45"/>
      <c r="AAZ41" s="45"/>
      <c r="ABA41" s="45"/>
      <c r="ABB41" s="45"/>
      <c r="ABC41" s="45"/>
      <c r="ABD41" s="45"/>
      <c r="ABE41" s="45"/>
      <c r="ABF41" s="45"/>
      <c r="ABG41" s="45"/>
      <c r="ABH41" s="45"/>
      <c r="ABI41" s="45"/>
      <c r="ABJ41" s="45"/>
      <c r="ABK41" s="45"/>
      <c r="ABL41" s="45"/>
      <c r="ABM41" s="45"/>
      <c r="ABN41" s="45"/>
      <c r="ABO41" s="45"/>
      <c r="ABP41" s="45"/>
      <c r="ABQ41" s="45"/>
      <c r="ABR41" s="45"/>
      <c r="ABS41" s="45"/>
      <c r="ABT41" s="45"/>
      <c r="ABU41" s="45"/>
      <c r="ABV41" s="45"/>
      <c r="ABW41" s="45"/>
      <c r="ABX41" s="45"/>
      <c r="ABY41" s="45"/>
      <c r="ABZ41" s="45"/>
      <c r="ACA41" s="45"/>
      <c r="ACB41" s="45"/>
      <c r="ACC41" s="45"/>
      <c r="ACD41" s="45"/>
      <c r="ACE41" s="45"/>
      <c r="ACF41" s="45"/>
      <c r="ACG41" s="45"/>
      <c r="ACH41" s="45"/>
      <c r="ACI41" s="45"/>
      <c r="ACJ41" s="45"/>
      <c r="ACK41" s="45"/>
      <c r="ACL41" s="45"/>
      <c r="ACM41" s="45"/>
      <c r="ACN41" s="45"/>
      <c r="ACO41" s="45"/>
      <c r="ACP41" s="45"/>
      <c r="ACQ41" s="45"/>
      <c r="ACR41" s="45"/>
      <c r="ACS41" s="45"/>
      <c r="ACT41" s="45"/>
      <c r="ACU41" s="45"/>
      <c r="ACV41" s="45"/>
      <c r="ACW41" s="45"/>
      <c r="ACX41" s="45"/>
      <c r="ACY41" s="45"/>
      <c r="ACZ41" s="45"/>
      <c r="ADA41" s="45"/>
      <c r="ADB41" s="45"/>
      <c r="ADC41" s="45"/>
      <c r="ADD41" s="45"/>
      <c r="ADE41" s="45"/>
      <c r="ADF41" s="45"/>
      <c r="ADG41" s="45"/>
      <c r="ADH41" s="45"/>
      <c r="ADI41" s="45"/>
      <c r="ADJ41" s="45"/>
      <c r="ADK41" s="45"/>
      <c r="ADL41" s="45"/>
      <c r="ADM41" s="45"/>
      <c r="ADN41" s="45"/>
      <c r="ADO41" s="45"/>
      <c r="ADP41" s="45"/>
      <c r="ADQ41" s="45"/>
      <c r="ADR41" s="45"/>
      <c r="ADS41" s="45"/>
      <c r="ADT41" s="45"/>
      <c r="ADU41" s="45"/>
      <c r="ADV41" s="45"/>
      <c r="ADW41" s="45"/>
      <c r="ADX41" s="45"/>
      <c r="ADY41" s="45"/>
      <c r="ADZ41" s="45"/>
      <c r="AEA41" s="45"/>
      <c r="AEB41" s="45"/>
      <c r="AEC41" s="45"/>
      <c r="AED41" s="45"/>
      <c r="AEE41" s="45"/>
      <c r="AEF41" s="45"/>
      <c r="AEG41" s="45"/>
      <c r="AEH41" s="45"/>
      <c r="AEI41" s="45"/>
      <c r="AEJ41" s="45"/>
      <c r="AEK41" s="45"/>
      <c r="AEL41" s="45"/>
      <c r="AEM41" s="45"/>
      <c r="AEN41" s="45"/>
      <c r="AEO41" s="45"/>
      <c r="AEP41" s="45"/>
      <c r="AEQ41" s="45"/>
      <c r="AER41" s="45"/>
      <c r="AES41" s="45"/>
      <c r="AET41" s="45"/>
      <c r="AEU41" s="45"/>
      <c r="AEV41" s="45"/>
      <c r="AEW41" s="45"/>
      <c r="AEX41" s="45"/>
      <c r="AEY41" s="45"/>
      <c r="AEZ41" s="45"/>
      <c r="AFA41" s="45"/>
      <c r="AFB41" s="45"/>
      <c r="AFC41" s="45"/>
      <c r="AFD41" s="45"/>
      <c r="AFE41" s="45"/>
      <c r="AFF41" s="45"/>
      <c r="AFG41" s="45"/>
      <c r="AFH41" s="45"/>
      <c r="AFI41" s="45"/>
      <c r="AFJ41" s="45"/>
      <c r="AFK41" s="45"/>
      <c r="AFL41" s="45"/>
      <c r="AFM41" s="45"/>
      <c r="AFN41" s="45"/>
      <c r="AFO41" s="45"/>
      <c r="AFP41" s="45"/>
      <c r="AFQ41" s="45"/>
      <c r="AFR41" s="45"/>
      <c r="AFS41" s="45"/>
      <c r="AFT41" s="45"/>
      <c r="AFU41" s="45"/>
      <c r="AFV41" s="45"/>
      <c r="AFW41" s="45"/>
      <c r="AFX41" s="45"/>
      <c r="AFY41" s="45"/>
      <c r="AFZ41" s="45"/>
      <c r="AGA41" s="45"/>
      <c r="AGB41" s="45"/>
      <c r="AGC41" s="45"/>
      <c r="AGD41" s="45"/>
      <c r="AGE41" s="45"/>
      <c r="AGF41" s="45"/>
      <c r="AGG41" s="45"/>
      <c r="AGH41" s="45"/>
      <c r="AGI41" s="45"/>
      <c r="AGJ41" s="45"/>
      <c r="AGK41" s="45"/>
      <c r="AGL41" s="45"/>
      <c r="AGM41" s="45"/>
      <c r="AGN41" s="45"/>
      <c r="AGO41" s="45"/>
      <c r="AGP41" s="45"/>
      <c r="AGQ41" s="45"/>
      <c r="AGR41" s="45"/>
      <c r="AGS41" s="45"/>
      <c r="AGT41" s="45"/>
      <c r="AGU41" s="45"/>
      <c r="AGV41" s="45"/>
      <c r="AGW41" s="45"/>
      <c r="AGX41" s="45"/>
      <c r="AGY41" s="45"/>
      <c r="AGZ41" s="45"/>
      <c r="AHA41" s="45"/>
      <c r="AHB41" s="45"/>
      <c r="AHC41" s="45"/>
      <c r="AHD41" s="45"/>
      <c r="AHE41" s="45"/>
      <c r="AHF41" s="45"/>
      <c r="AHG41" s="45"/>
      <c r="AHH41" s="45"/>
      <c r="AHI41" s="45"/>
      <c r="AHJ41" s="45"/>
      <c r="AHK41" s="45"/>
      <c r="AHL41" s="45"/>
      <c r="AHM41" s="45"/>
      <c r="AHN41" s="45"/>
      <c r="AHO41" s="45"/>
      <c r="AHP41" s="45"/>
      <c r="AHQ41" s="45"/>
      <c r="AHR41" s="45"/>
      <c r="AHS41" s="45"/>
      <c r="AHT41" s="45"/>
      <c r="AHU41" s="45"/>
      <c r="AHV41" s="45"/>
      <c r="AHW41" s="45"/>
      <c r="AHX41" s="45"/>
      <c r="AHY41" s="45"/>
      <c r="AHZ41" s="45"/>
      <c r="AIA41" s="45"/>
      <c r="AIB41" s="45"/>
      <c r="AIC41" s="45"/>
      <c r="AID41" s="45"/>
      <c r="AIE41" s="45"/>
      <c r="AIF41" s="45"/>
      <c r="AIG41" s="45"/>
      <c r="AIH41" s="45"/>
      <c r="AII41" s="45"/>
      <c r="AIJ41" s="45"/>
      <c r="AIK41" s="45"/>
      <c r="AIL41" s="45"/>
      <c r="AIM41" s="45"/>
      <c r="AIN41" s="45"/>
      <c r="AIO41" s="45"/>
      <c r="AIP41" s="45"/>
      <c r="AIQ41" s="45"/>
      <c r="AIR41" s="45"/>
      <c r="AIS41" s="45"/>
      <c r="AIT41" s="45"/>
      <c r="AIU41" s="45"/>
      <c r="AIV41" s="45"/>
      <c r="AIW41" s="45"/>
      <c r="AIX41" s="45"/>
      <c r="AIY41" s="45"/>
      <c r="AIZ41" s="45"/>
      <c r="AJA41" s="45"/>
      <c r="AJB41" s="45"/>
      <c r="AJC41" s="45"/>
      <c r="AJD41" s="45"/>
      <c r="AJE41" s="45"/>
      <c r="AJF41" s="45"/>
      <c r="AJG41" s="45"/>
      <c r="AJH41" s="45"/>
      <c r="AJI41" s="45"/>
      <c r="AJJ41" s="45"/>
      <c r="AJK41" s="45"/>
      <c r="AJL41" s="45"/>
      <c r="AJM41" s="45"/>
      <c r="AJN41" s="45"/>
      <c r="AJO41" s="45"/>
      <c r="AJP41" s="45"/>
      <c r="AJQ41" s="45"/>
      <c r="AJR41" s="45"/>
      <c r="AJS41" s="45"/>
      <c r="AJT41" s="45"/>
      <c r="AJU41" s="45"/>
      <c r="AJV41" s="45"/>
      <c r="AJW41" s="45"/>
      <c r="AJX41" s="45"/>
      <c r="AJY41" s="45"/>
      <c r="AJZ41" s="45"/>
      <c r="AKA41" s="45"/>
      <c r="AKB41" s="45"/>
      <c r="AKC41" s="45"/>
      <c r="AKD41" s="45"/>
      <c r="AKE41" s="45"/>
      <c r="AKF41" s="45"/>
      <c r="AKG41" s="45"/>
      <c r="AKH41" s="45"/>
      <c r="AKI41" s="45"/>
      <c r="AKJ41" s="45"/>
      <c r="AKK41" s="45"/>
      <c r="AKL41" s="45"/>
      <c r="AKM41" s="45"/>
      <c r="AKN41" s="45"/>
      <c r="AKO41" s="45"/>
      <c r="AKP41" s="45"/>
      <c r="AKQ41" s="45"/>
      <c r="AKR41" s="45"/>
      <c r="AKS41" s="45"/>
      <c r="AKT41" s="45"/>
      <c r="AKU41" s="45"/>
      <c r="AKV41" s="45"/>
      <c r="AKW41" s="45"/>
      <c r="AKX41" s="45"/>
      <c r="AKY41" s="45"/>
      <c r="AKZ41" s="45"/>
      <c r="ALA41" s="45"/>
      <c r="ALB41" s="45"/>
      <c r="ALC41" s="45"/>
      <c r="ALD41" s="45"/>
      <c r="ALE41" s="45"/>
      <c r="ALF41" s="45"/>
      <c r="ALG41" s="45"/>
      <c r="ALH41" s="45"/>
      <c r="ALI41" s="45"/>
      <c r="ALJ41" s="45"/>
      <c r="ALK41" s="45"/>
      <c r="ALL41" s="45"/>
      <c r="ALM41" s="45"/>
      <c r="ALN41" s="45"/>
      <c r="ALO41" s="45"/>
      <c r="ALP41" s="45"/>
      <c r="ALQ41" s="45"/>
      <c r="ALR41" s="45"/>
      <c r="ALS41" s="45"/>
      <c r="ALT41" s="45"/>
      <c r="ALU41" s="45"/>
      <c r="ALV41" s="45"/>
      <c r="ALW41" s="45"/>
      <c r="ALX41" s="45"/>
      <c r="ALY41" s="45"/>
      <c r="ALZ41" s="45"/>
      <c r="AMA41" s="45"/>
      <c r="AMB41" s="45"/>
      <c r="AMC41" s="45"/>
      <c r="AMD41" s="45"/>
      <c r="AME41" s="45"/>
      <c r="AMF41" s="45"/>
      <c r="AMG41" s="45"/>
      <c r="AMH41" s="45"/>
      <c r="AMI41" s="45"/>
    </row>
    <row r="42" customFormat="false" ht="15" hidden="false" customHeight="false" outlineLevel="0" collapsed="false">
      <c r="A42" s="45"/>
      <c r="B42" s="47"/>
      <c r="C42" s="45"/>
      <c r="D42" s="45"/>
      <c r="E42" s="45"/>
      <c r="F42" s="45"/>
      <c r="G42" s="45"/>
      <c r="H42" s="45"/>
      <c r="I42" s="45"/>
      <c r="J42" s="45"/>
      <c r="K42" s="45"/>
      <c r="L42" s="49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45"/>
      <c r="JY42" s="45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45"/>
      <c r="LA42" s="45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45"/>
      <c r="MJ42" s="45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45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  <c r="OX42" s="45"/>
      <c r="OY42" s="45"/>
      <c r="OZ42" s="45"/>
      <c r="PA42" s="45"/>
      <c r="PB42" s="45"/>
      <c r="PC42" s="45"/>
      <c r="PD42" s="45"/>
      <c r="PE42" s="45"/>
      <c r="PF42" s="45"/>
      <c r="PG42" s="45"/>
      <c r="PH42" s="45"/>
      <c r="PI42" s="45"/>
      <c r="PJ42" s="45"/>
      <c r="PK42" s="45"/>
      <c r="PL42" s="45"/>
      <c r="PM42" s="45"/>
      <c r="PN42" s="45"/>
      <c r="PO42" s="45"/>
      <c r="PP42" s="45"/>
      <c r="PQ42" s="45"/>
      <c r="PR42" s="45"/>
      <c r="PS42" s="45"/>
      <c r="PT42" s="45"/>
      <c r="PU42" s="45"/>
      <c r="PV42" s="45"/>
      <c r="PW42" s="45"/>
      <c r="PX42" s="45"/>
      <c r="PY42" s="45"/>
      <c r="PZ42" s="45"/>
      <c r="QA42" s="45"/>
      <c r="QB42" s="45"/>
      <c r="QC42" s="45"/>
      <c r="QD42" s="45"/>
      <c r="QE42" s="45"/>
      <c r="QF42" s="45"/>
      <c r="QG42" s="45"/>
      <c r="QH42" s="45"/>
      <c r="QI42" s="45"/>
      <c r="QJ42" s="45"/>
      <c r="QK42" s="45"/>
      <c r="QL42" s="45"/>
      <c r="QM42" s="45"/>
      <c r="QN42" s="45"/>
      <c r="QO42" s="45"/>
      <c r="QP42" s="45"/>
      <c r="QQ42" s="45"/>
      <c r="QR42" s="45"/>
      <c r="QS42" s="45"/>
      <c r="QT42" s="45"/>
      <c r="QU42" s="45"/>
      <c r="QV42" s="45"/>
      <c r="QW42" s="45"/>
      <c r="QX42" s="45"/>
      <c r="QY42" s="45"/>
      <c r="QZ42" s="45"/>
      <c r="RA42" s="45"/>
      <c r="RB42" s="45"/>
      <c r="RC42" s="45"/>
      <c r="RD42" s="45"/>
      <c r="RE42" s="45"/>
      <c r="RF42" s="45"/>
      <c r="RG42" s="45"/>
      <c r="RH42" s="45"/>
      <c r="RI42" s="45"/>
      <c r="RJ42" s="45"/>
      <c r="RK42" s="45"/>
      <c r="RL42" s="45"/>
      <c r="RM42" s="45"/>
      <c r="RN42" s="45"/>
      <c r="RO42" s="45"/>
      <c r="RP42" s="45"/>
      <c r="RQ42" s="45"/>
      <c r="RR42" s="45"/>
      <c r="RS42" s="45"/>
      <c r="RT42" s="45"/>
      <c r="RU42" s="45"/>
      <c r="RV42" s="45"/>
      <c r="RW42" s="45"/>
      <c r="RX42" s="45"/>
      <c r="RY42" s="45"/>
      <c r="RZ42" s="45"/>
      <c r="SA42" s="45"/>
      <c r="SB42" s="45"/>
      <c r="SC42" s="45"/>
      <c r="SD42" s="45"/>
      <c r="SE42" s="45"/>
      <c r="SF42" s="45"/>
      <c r="SG42" s="45"/>
      <c r="SH42" s="45"/>
      <c r="SI42" s="45"/>
      <c r="SJ42" s="45"/>
      <c r="SK42" s="45"/>
      <c r="SL42" s="45"/>
      <c r="SM42" s="45"/>
      <c r="SN42" s="45"/>
      <c r="SO42" s="45"/>
      <c r="SP42" s="45"/>
      <c r="SQ42" s="45"/>
      <c r="SR42" s="45"/>
      <c r="SS42" s="45"/>
      <c r="ST42" s="45"/>
      <c r="SU42" s="45"/>
      <c r="SV42" s="45"/>
      <c r="SW42" s="45"/>
      <c r="SX42" s="45"/>
      <c r="SY42" s="45"/>
      <c r="SZ42" s="45"/>
      <c r="TA42" s="45"/>
      <c r="TB42" s="45"/>
      <c r="TC42" s="45"/>
      <c r="TD42" s="45"/>
      <c r="TE42" s="45"/>
      <c r="TF42" s="45"/>
      <c r="TG42" s="45"/>
      <c r="TH42" s="45"/>
      <c r="TI42" s="45"/>
      <c r="TJ42" s="45"/>
      <c r="TK42" s="45"/>
      <c r="TL42" s="45"/>
      <c r="TM42" s="45"/>
      <c r="TN42" s="45"/>
      <c r="TO42" s="45"/>
      <c r="TP42" s="45"/>
      <c r="TQ42" s="45"/>
      <c r="TR42" s="45"/>
      <c r="TS42" s="45"/>
      <c r="TT42" s="45"/>
      <c r="TU42" s="45"/>
      <c r="TV42" s="45"/>
      <c r="TW42" s="45"/>
      <c r="TX42" s="45"/>
      <c r="TY42" s="45"/>
      <c r="TZ42" s="45"/>
      <c r="UA42" s="45"/>
      <c r="UB42" s="45"/>
      <c r="UC42" s="45"/>
      <c r="UD42" s="45"/>
      <c r="UE42" s="45"/>
      <c r="UF42" s="45"/>
      <c r="UG42" s="45"/>
      <c r="UH42" s="45"/>
      <c r="UI42" s="45"/>
      <c r="UJ42" s="45"/>
      <c r="UK42" s="45"/>
      <c r="UL42" s="45"/>
      <c r="UM42" s="45"/>
      <c r="UN42" s="45"/>
      <c r="UO42" s="45"/>
      <c r="UP42" s="45"/>
      <c r="UQ42" s="45"/>
      <c r="UR42" s="45"/>
      <c r="US42" s="45"/>
      <c r="UT42" s="45"/>
      <c r="UU42" s="45"/>
      <c r="UV42" s="45"/>
      <c r="UW42" s="45"/>
      <c r="UX42" s="45"/>
      <c r="UY42" s="45"/>
      <c r="UZ42" s="45"/>
      <c r="VA42" s="45"/>
      <c r="VB42" s="45"/>
      <c r="VC42" s="45"/>
      <c r="VD42" s="45"/>
      <c r="VE42" s="45"/>
      <c r="VF42" s="45"/>
      <c r="VG42" s="45"/>
      <c r="VH42" s="45"/>
      <c r="VI42" s="45"/>
      <c r="VJ42" s="45"/>
      <c r="VK42" s="45"/>
      <c r="VL42" s="45"/>
      <c r="VM42" s="45"/>
      <c r="VN42" s="45"/>
      <c r="VO42" s="45"/>
      <c r="VP42" s="45"/>
      <c r="VQ42" s="45"/>
      <c r="VR42" s="45"/>
      <c r="VS42" s="45"/>
      <c r="VT42" s="45"/>
      <c r="VU42" s="45"/>
      <c r="VV42" s="45"/>
      <c r="VW42" s="45"/>
      <c r="VX42" s="45"/>
      <c r="VY42" s="45"/>
      <c r="VZ42" s="45"/>
      <c r="WA42" s="45"/>
      <c r="WB42" s="45"/>
      <c r="WC42" s="45"/>
      <c r="WD42" s="45"/>
      <c r="WE42" s="45"/>
      <c r="WF42" s="45"/>
      <c r="WG42" s="45"/>
      <c r="WH42" s="45"/>
      <c r="WI42" s="45"/>
      <c r="WJ42" s="45"/>
      <c r="WK42" s="45"/>
      <c r="WL42" s="45"/>
      <c r="WM42" s="45"/>
      <c r="WN42" s="45"/>
      <c r="WO42" s="45"/>
      <c r="WP42" s="45"/>
      <c r="WQ42" s="45"/>
      <c r="WR42" s="45"/>
      <c r="WS42" s="45"/>
      <c r="WT42" s="45"/>
      <c r="WU42" s="45"/>
      <c r="WV42" s="45"/>
      <c r="WW42" s="45"/>
      <c r="WX42" s="45"/>
      <c r="WY42" s="45"/>
      <c r="WZ42" s="45"/>
      <c r="XA42" s="45"/>
      <c r="XB42" s="45"/>
      <c r="XC42" s="45"/>
      <c r="XD42" s="45"/>
      <c r="XE42" s="45"/>
      <c r="XF42" s="45"/>
      <c r="XG42" s="45"/>
      <c r="XH42" s="45"/>
      <c r="XI42" s="45"/>
      <c r="XJ42" s="45"/>
      <c r="XK42" s="45"/>
      <c r="XL42" s="45"/>
      <c r="XM42" s="45"/>
      <c r="XN42" s="45"/>
      <c r="XO42" s="45"/>
      <c r="XP42" s="45"/>
      <c r="XQ42" s="45"/>
      <c r="XR42" s="45"/>
      <c r="XS42" s="45"/>
      <c r="XT42" s="45"/>
      <c r="XU42" s="45"/>
      <c r="XV42" s="45"/>
      <c r="XW42" s="45"/>
      <c r="XX42" s="45"/>
      <c r="XY42" s="45"/>
      <c r="XZ42" s="45"/>
      <c r="YA42" s="45"/>
      <c r="YB42" s="45"/>
      <c r="YC42" s="45"/>
      <c r="YD42" s="45"/>
      <c r="YE42" s="45"/>
      <c r="YF42" s="45"/>
      <c r="YG42" s="45"/>
      <c r="YH42" s="45"/>
      <c r="YI42" s="45"/>
      <c r="YJ42" s="45"/>
      <c r="YK42" s="45"/>
      <c r="YL42" s="45"/>
      <c r="YM42" s="45"/>
      <c r="YN42" s="45"/>
      <c r="YO42" s="45"/>
      <c r="YP42" s="45"/>
      <c r="YQ42" s="45"/>
      <c r="YR42" s="45"/>
      <c r="YS42" s="45"/>
      <c r="YT42" s="45"/>
      <c r="YU42" s="45"/>
      <c r="YV42" s="45"/>
      <c r="YW42" s="45"/>
      <c r="YX42" s="45"/>
      <c r="YY42" s="45"/>
      <c r="YZ42" s="45"/>
      <c r="ZA42" s="45"/>
      <c r="ZB42" s="45"/>
      <c r="ZC42" s="45"/>
      <c r="ZD42" s="45"/>
      <c r="ZE42" s="45"/>
      <c r="ZF42" s="45"/>
      <c r="ZG42" s="45"/>
      <c r="ZH42" s="45"/>
      <c r="ZI42" s="45"/>
      <c r="ZJ42" s="45"/>
      <c r="ZK42" s="45"/>
      <c r="ZL42" s="45"/>
      <c r="ZM42" s="45"/>
      <c r="ZN42" s="45"/>
      <c r="ZO42" s="45"/>
      <c r="ZP42" s="45"/>
      <c r="ZQ42" s="45"/>
      <c r="ZR42" s="45"/>
      <c r="ZS42" s="45"/>
      <c r="ZT42" s="45"/>
      <c r="ZU42" s="45"/>
      <c r="ZV42" s="45"/>
      <c r="ZW42" s="45"/>
      <c r="ZX42" s="45"/>
      <c r="ZY42" s="45"/>
      <c r="ZZ42" s="45"/>
      <c r="AAA42" s="45"/>
      <c r="AAB42" s="45"/>
      <c r="AAC42" s="45"/>
      <c r="AAD42" s="45"/>
      <c r="AAE42" s="45"/>
      <c r="AAF42" s="45"/>
      <c r="AAG42" s="45"/>
      <c r="AAH42" s="45"/>
      <c r="AAI42" s="45"/>
      <c r="AAJ42" s="45"/>
      <c r="AAK42" s="45"/>
      <c r="AAL42" s="45"/>
      <c r="AAM42" s="45"/>
      <c r="AAN42" s="45"/>
      <c r="AAO42" s="45"/>
      <c r="AAP42" s="45"/>
      <c r="AAQ42" s="45"/>
      <c r="AAR42" s="45"/>
      <c r="AAS42" s="45"/>
      <c r="AAT42" s="45"/>
      <c r="AAU42" s="45"/>
      <c r="AAV42" s="45"/>
      <c r="AAW42" s="45"/>
      <c r="AAX42" s="45"/>
      <c r="AAY42" s="45"/>
      <c r="AAZ42" s="45"/>
      <c r="ABA42" s="45"/>
      <c r="ABB42" s="45"/>
      <c r="ABC42" s="45"/>
      <c r="ABD42" s="45"/>
      <c r="ABE42" s="45"/>
      <c r="ABF42" s="45"/>
      <c r="ABG42" s="45"/>
      <c r="ABH42" s="45"/>
      <c r="ABI42" s="45"/>
      <c r="ABJ42" s="45"/>
      <c r="ABK42" s="45"/>
      <c r="ABL42" s="45"/>
      <c r="ABM42" s="45"/>
      <c r="ABN42" s="45"/>
      <c r="ABO42" s="45"/>
      <c r="ABP42" s="45"/>
      <c r="ABQ42" s="45"/>
      <c r="ABR42" s="45"/>
      <c r="ABS42" s="45"/>
      <c r="ABT42" s="45"/>
      <c r="ABU42" s="45"/>
      <c r="ABV42" s="45"/>
      <c r="ABW42" s="45"/>
      <c r="ABX42" s="45"/>
      <c r="ABY42" s="45"/>
      <c r="ABZ42" s="45"/>
      <c r="ACA42" s="45"/>
      <c r="ACB42" s="45"/>
      <c r="ACC42" s="45"/>
      <c r="ACD42" s="45"/>
      <c r="ACE42" s="45"/>
      <c r="ACF42" s="45"/>
      <c r="ACG42" s="45"/>
      <c r="ACH42" s="45"/>
      <c r="ACI42" s="45"/>
      <c r="ACJ42" s="45"/>
      <c r="ACK42" s="45"/>
      <c r="ACL42" s="45"/>
      <c r="ACM42" s="45"/>
      <c r="ACN42" s="45"/>
      <c r="ACO42" s="45"/>
      <c r="ACP42" s="45"/>
      <c r="ACQ42" s="45"/>
      <c r="ACR42" s="45"/>
      <c r="ACS42" s="45"/>
      <c r="ACT42" s="45"/>
      <c r="ACU42" s="45"/>
      <c r="ACV42" s="45"/>
      <c r="ACW42" s="45"/>
      <c r="ACX42" s="45"/>
      <c r="ACY42" s="45"/>
      <c r="ACZ42" s="45"/>
      <c r="ADA42" s="45"/>
      <c r="ADB42" s="45"/>
      <c r="ADC42" s="45"/>
      <c r="ADD42" s="45"/>
      <c r="ADE42" s="45"/>
      <c r="ADF42" s="45"/>
      <c r="ADG42" s="45"/>
      <c r="ADH42" s="45"/>
      <c r="ADI42" s="45"/>
      <c r="ADJ42" s="45"/>
      <c r="ADK42" s="45"/>
      <c r="ADL42" s="45"/>
      <c r="ADM42" s="45"/>
      <c r="ADN42" s="45"/>
      <c r="ADO42" s="45"/>
      <c r="ADP42" s="45"/>
      <c r="ADQ42" s="45"/>
      <c r="ADR42" s="45"/>
      <c r="ADS42" s="45"/>
      <c r="ADT42" s="45"/>
      <c r="ADU42" s="45"/>
      <c r="ADV42" s="45"/>
      <c r="ADW42" s="45"/>
      <c r="ADX42" s="45"/>
      <c r="ADY42" s="45"/>
      <c r="ADZ42" s="45"/>
      <c r="AEA42" s="45"/>
      <c r="AEB42" s="45"/>
      <c r="AEC42" s="45"/>
      <c r="AED42" s="45"/>
      <c r="AEE42" s="45"/>
      <c r="AEF42" s="45"/>
      <c r="AEG42" s="45"/>
      <c r="AEH42" s="45"/>
      <c r="AEI42" s="45"/>
      <c r="AEJ42" s="45"/>
      <c r="AEK42" s="45"/>
      <c r="AEL42" s="45"/>
      <c r="AEM42" s="45"/>
      <c r="AEN42" s="45"/>
      <c r="AEO42" s="45"/>
      <c r="AEP42" s="45"/>
      <c r="AEQ42" s="45"/>
      <c r="AER42" s="45"/>
      <c r="AES42" s="45"/>
      <c r="AET42" s="45"/>
      <c r="AEU42" s="45"/>
      <c r="AEV42" s="45"/>
      <c r="AEW42" s="45"/>
      <c r="AEX42" s="45"/>
      <c r="AEY42" s="45"/>
      <c r="AEZ42" s="45"/>
      <c r="AFA42" s="45"/>
      <c r="AFB42" s="45"/>
      <c r="AFC42" s="45"/>
      <c r="AFD42" s="45"/>
      <c r="AFE42" s="45"/>
      <c r="AFF42" s="45"/>
      <c r="AFG42" s="45"/>
      <c r="AFH42" s="45"/>
      <c r="AFI42" s="45"/>
      <c r="AFJ42" s="45"/>
      <c r="AFK42" s="45"/>
      <c r="AFL42" s="45"/>
      <c r="AFM42" s="45"/>
      <c r="AFN42" s="45"/>
      <c r="AFO42" s="45"/>
      <c r="AFP42" s="45"/>
      <c r="AFQ42" s="45"/>
      <c r="AFR42" s="45"/>
      <c r="AFS42" s="45"/>
      <c r="AFT42" s="45"/>
      <c r="AFU42" s="45"/>
      <c r="AFV42" s="45"/>
      <c r="AFW42" s="45"/>
      <c r="AFX42" s="45"/>
      <c r="AFY42" s="45"/>
      <c r="AFZ42" s="45"/>
      <c r="AGA42" s="45"/>
      <c r="AGB42" s="45"/>
      <c r="AGC42" s="45"/>
      <c r="AGD42" s="45"/>
      <c r="AGE42" s="45"/>
      <c r="AGF42" s="45"/>
      <c r="AGG42" s="45"/>
      <c r="AGH42" s="45"/>
      <c r="AGI42" s="45"/>
      <c r="AGJ42" s="45"/>
      <c r="AGK42" s="45"/>
      <c r="AGL42" s="45"/>
      <c r="AGM42" s="45"/>
      <c r="AGN42" s="45"/>
      <c r="AGO42" s="45"/>
      <c r="AGP42" s="45"/>
      <c r="AGQ42" s="45"/>
      <c r="AGR42" s="45"/>
      <c r="AGS42" s="45"/>
      <c r="AGT42" s="45"/>
      <c r="AGU42" s="45"/>
      <c r="AGV42" s="45"/>
      <c r="AGW42" s="45"/>
      <c r="AGX42" s="45"/>
      <c r="AGY42" s="45"/>
      <c r="AGZ42" s="45"/>
      <c r="AHA42" s="45"/>
      <c r="AHB42" s="45"/>
      <c r="AHC42" s="45"/>
      <c r="AHD42" s="45"/>
      <c r="AHE42" s="45"/>
      <c r="AHF42" s="45"/>
      <c r="AHG42" s="45"/>
      <c r="AHH42" s="45"/>
      <c r="AHI42" s="45"/>
      <c r="AHJ42" s="45"/>
      <c r="AHK42" s="45"/>
      <c r="AHL42" s="45"/>
      <c r="AHM42" s="45"/>
      <c r="AHN42" s="45"/>
      <c r="AHO42" s="45"/>
      <c r="AHP42" s="45"/>
      <c r="AHQ42" s="45"/>
      <c r="AHR42" s="45"/>
      <c r="AHS42" s="45"/>
      <c r="AHT42" s="45"/>
      <c r="AHU42" s="45"/>
      <c r="AHV42" s="45"/>
      <c r="AHW42" s="45"/>
      <c r="AHX42" s="45"/>
      <c r="AHY42" s="45"/>
      <c r="AHZ42" s="45"/>
      <c r="AIA42" s="45"/>
      <c r="AIB42" s="45"/>
      <c r="AIC42" s="45"/>
      <c r="AID42" s="45"/>
      <c r="AIE42" s="45"/>
      <c r="AIF42" s="45"/>
      <c r="AIG42" s="45"/>
      <c r="AIH42" s="45"/>
      <c r="AII42" s="45"/>
      <c r="AIJ42" s="45"/>
      <c r="AIK42" s="45"/>
      <c r="AIL42" s="45"/>
      <c r="AIM42" s="45"/>
      <c r="AIN42" s="45"/>
      <c r="AIO42" s="45"/>
      <c r="AIP42" s="45"/>
      <c r="AIQ42" s="45"/>
      <c r="AIR42" s="45"/>
      <c r="AIS42" s="45"/>
      <c r="AIT42" s="45"/>
      <c r="AIU42" s="45"/>
      <c r="AIV42" s="45"/>
      <c r="AIW42" s="45"/>
      <c r="AIX42" s="45"/>
      <c r="AIY42" s="45"/>
      <c r="AIZ42" s="45"/>
      <c r="AJA42" s="45"/>
      <c r="AJB42" s="45"/>
      <c r="AJC42" s="45"/>
      <c r="AJD42" s="45"/>
      <c r="AJE42" s="45"/>
      <c r="AJF42" s="45"/>
      <c r="AJG42" s="45"/>
      <c r="AJH42" s="45"/>
      <c r="AJI42" s="45"/>
      <c r="AJJ42" s="45"/>
      <c r="AJK42" s="45"/>
      <c r="AJL42" s="45"/>
      <c r="AJM42" s="45"/>
      <c r="AJN42" s="45"/>
      <c r="AJO42" s="45"/>
      <c r="AJP42" s="45"/>
      <c r="AJQ42" s="45"/>
      <c r="AJR42" s="45"/>
      <c r="AJS42" s="45"/>
      <c r="AJT42" s="45"/>
      <c r="AJU42" s="45"/>
      <c r="AJV42" s="45"/>
      <c r="AJW42" s="45"/>
      <c r="AJX42" s="45"/>
      <c r="AJY42" s="45"/>
      <c r="AJZ42" s="45"/>
      <c r="AKA42" s="45"/>
      <c r="AKB42" s="45"/>
      <c r="AKC42" s="45"/>
      <c r="AKD42" s="45"/>
      <c r="AKE42" s="45"/>
      <c r="AKF42" s="45"/>
      <c r="AKG42" s="45"/>
      <c r="AKH42" s="45"/>
      <c r="AKI42" s="45"/>
      <c r="AKJ42" s="45"/>
      <c r="AKK42" s="45"/>
      <c r="AKL42" s="45"/>
      <c r="AKM42" s="45"/>
      <c r="AKN42" s="45"/>
      <c r="AKO42" s="45"/>
      <c r="AKP42" s="45"/>
      <c r="AKQ42" s="45"/>
      <c r="AKR42" s="45"/>
      <c r="AKS42" s="45"/>
      <c r="AKT42" s="45"/>
      <c r="AKU42" s="45"/>
      <c r="AKV42" s="45"/>
      <c r="AKW42" s="45"/>
      <c r="AKX42" s="45"/>
      <c r="AKY42" s="45"/>
      <c r="AKZ42" s="45"/>
      <c r="ALA42" s="45"/>
      <c r="ALB42" s="45"/>
      <c r="ALC42" s="45"/>
      <c r="ALD42" s="45"/>
      <c r="ALE42" s="45"/>
      <c r="ALF42" s="45"/>
      <c r="ALG42" s="45"/>
      <c r="ALH42" s="45"/>
      <c r="ALI42" s="45"/>
      <c r="ALJ42" s="45"/>
      <c r="ALK42" s="45"/>
      <c r="ALL42" s="45"/>
      <c r="ALM42" s="45"/>
      <c r="ALN42" s="45"/>
      <c r="ALO42" s="45"/>
      <c r="ALP42" s="45"/>
      <c r="ALQ42" s="45"/>
      <c r="ALR42" s="45"/>
      <c r="ALS42" s="45"/>
      <c r="ALT42" s="45"/>
      <c r="ALU42" s="45"/>
      <c r="ALV42" s="45"/>
      <c r="ALW42" s="45"/>
      <c r="ALX42" s="45"/>
      <c r="ALY42" s="45"/>
      <c r="ALZ42" s="45"/>
      <c r="AMA42" s="45"/>
      <c r="AMB42" s="45"/>
      <c r="AMC42" s="45"/>
      <c r="AMD42" s="45"/>
      <c r="AME42" s="45"/>
      <c r="AMF42" s="45"/>
      <c r="AMG42" s="45"/>
      <c r="AMH42" s="45"/>
      <c r="AMI42" s="45"/>
    </row>
    <row r="43" customFormat="false" ht="15" hidden="false" customHeight="false" outlineLevel="0" collapsed="false">
      <c r="A43" s="45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9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45"/>
      <c r="JY43" s="45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45"/>
      <c r="LA43" s="45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45"/>
      <c r="MJ43" s="45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45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  <c r="OX43" s="45"/>
      <c r="OY43" s="45"/>
      <c r="OZ43" s="45"/>
      <c r="PA43" s="45"/>
      <c r="PB43" s="45"/>
      <c r="PC43" s="45"/>
      <c r="PD43" s="45"/>
      <c r="PE43" s="45"/>
      <c r="PF43" s="45"/>
      <c r="PG43" s="45"/>
      <c r="PH43" s="45"/>
      <c r="PI43" s="45"/>
      <c r="PJ43" s="45"/>
      <c r="PK43" s="45"/>
      <c r="PL43" s="45"/>
      <c r="PM43" s="45"/>
      <c r="PN43" s="45"/>
      <c r="PO43" s="45"/>
      <c r="PP43" s="45"/>
      <c r="PQ43" s="45"/>
      <c r="PR43" s="45"/>
      <c r="PS43" s="45"/>
      <c r="PT43" s="45"/>
      <c r="PU43" s="45"/>
      <c r="PV43" s="45"/>
      <c r="PW43" s="45"/>
      <c r="PX43" s="45"/>
      <c r="PY43" s="45"/>
      <c r="PZ43" s="45"/>
      <c r="QA43" s="45"/>
      <c r="QB43" s="45"/>
      <c r="QC43" s="45"/>
      <c r="QD43" s="45"/>
      <c r="QE43" s="45"/>
      <c r="QF43" s="45"/>
      <c r="QG43" s="45"/>
      <c r="QH43" s="45"/>
      <c r="QI43" s="45"/>
      <c r="QJ43" s="45"/>
      <c r="QK43" s="45"/>
      <c r="QL43" s="45"/>
      <c r="QM43" s="45"/>
      <c r="QN43" s="45"/>
      <c r="QO43" s="45"/>
      <c r="QP43" s="45"/>
      <c r="QQ43" s="45"/>
      <c r="QR43" s="45"/>
      <c r="QS43" s="45"/>
      <c r="QT43" s="45"/>
      <c r="QU43" s="45"/>
      <c r="QV43" s="45"/>
      <c r="QW43" s="45"/>
      <c r="QX43" s="45"/>
      <c r="QY43" s="45"/>
      <c r="QZ43" s="45"/>
      <c r="RA43" s="45"/>
      <c r="RB43" s="45"/>
      <c r="RC43" s="45"/>
      <c r="RD43" s="45"/>
      <c r="RE43" s="45"/>
      <c r="RF43" s="45"/>
      <c r="RG43" s="45"/>
      <c r="RH43" s="45"/>
      <c r="RI43" s="45"/>
      <c r="RJ43" s="45"/>
      <c r="RK43" s="45"/>
      <c r="RL43" s="45"/>
      <c r="RM43" s="45"/>
      <c r="RN43" s="45"/>
      <c r="RO43" s="45"/>
      <c r="RP43" s="45"/>
      <c r="RQ43" s="45"/>
      <c r="RR43" s="45"/>
      <c r="RS43" s="45"/>
      <c r="RT43" s="45"/>
      <c r="RU43" s="45"/>
      <c r="RV43" s="45"/>
      <c r="RW43" s="45"/>
      <c r="RX43" s="45"/>
      <c r="RY43" s="45"/>
      <c r="RZ43" s="45"/>
      <c r="SA43" s="45"/>
      <c r="SB43" s="45"/>
      <c r="SC43" s="45"/>
      <c r="SD43" s="45"/>
      <c r="SE43" s="45"/>
      <c r="SF43" s="45"/>
      <c r="SG43" s="45"/>
      <c r="SH43" s="45"/>
      <c r="SI43" s="45"/>
      <c r="SJ43" s="45"/>
      <c r="SK43" s="45"/>
      <c r="SL43" s="45"/>
      <c r="SM43" s="45"/>
      <c r="SN43" s="45"/>
      <c r="SO43" s="45"/>
      <c r="SP43" s="45"/>
      <c r="SQ43" s="45"/>
      <c r="SR43" s="45"/>
      <c r="SS43" s="45"/>
      <c r="ST43" s="45"/>
      <c r="SU43" s="45"/>
      <c r="SV43" s="45"/>
      <c r="SW43" s="45"/>
      <c r="SX43" s="45"/>
      <c r="SY43" s="45"/>
      <c r="SZ43" s="45"/>
      <c r="TA43" s="45"/>
      <c r="TB43" s="45"/>
      <c r="TC43" s="45"/>
      <c r="TD43" s="45"/>
      <c r="TE43" s="45"/>
      <c r="TF43" s="45"/>
      <c r="TG43" s="45"/>
      <c r="TH43" s="45"/>
      <c r="TI43" s="45"/>
      <c r="TJ43" s="45"/>
      <c r="TK43" s="45"/>
      <c r="TL43" s="45"/>
      <c r="TM43" s="45"/>
      <c r="TN43" s="45"/>
      <c r="TO43" s="45"/>
      <c r="TP43" s="45"/>
      <c r="TQ43" s="45"/>
      <c r="TR43" s="45"/>
      <c r="TS43" s="45"/>
      <c r="TT43" s="45"/>
      <c r="TU43" s="45"/>
      <c r="TV43" s="45"/>
      <c r="TW43" s="45"/>
      <c r="TX43" s="45"/>
      <c r="TY43" s="45"/>
      <c r="TZ43" s="45"/>
      <c r="UA43" s="45"/>
      <c r="UB43" s="45"/>
      <c r="UC43" s="45"/>
      <c r="UD43" s="45"/>
      <c r="UE43" s="45"/>
      <c r="UF43" s="45"/>
      <c r="UG43" s="45"/>
      <c r="UH43" s="45"/>
      <c r="UI43" s="45"/>
      <c r="UJ43" s="45"/>
      <c r="UK43" s="45"/>
      <c r="UL43" s="45"/>
      <c r="UM43" s="45"/>
      <c r="UN43" s="45"/>
      <c r="UO43" s="45"/>
      <c r="UP43" s="45"/>
      <c r="UQ43" s="45"/>
      <c r="UR43" s="45"/>
      <c r="US43" s="45"/>
      <c r="UT43" s="45"/>
      <c r="UU43" s="45"/>
      <c r="UV43" s="45"/>
      <c r="UW43" s="45"/>
      <c r="UX43" s="45"/>
      <c r="UY43" s="45"/>
      <c r="UZ43" s="45"/>
      <c r="VA43" s="45"/>
      <c r="VB43" s="45"/>
      <c r="VC43" s="45"/>
      <c r="VD43" s="45"/>
      <c r="VE43" s="45"/>
      <c r="VF43" s="45"/>
      <c r="VG43" s="45"/>
      <c r="VH43" s="45"/>
      <c r="VI43" s="45"/>
      <c r="VJ43" s="45"/>
      <c r="VK43" s="45"/>
      <c r="VL43" s="45"/>
      <c r="VM43" s="45"/>
      <c r="VN43" s="45"/>
      <c r="VO43" s="45"/>
      <c r="VP43" s="45"/>
      <c r="VQ43" s="45"/>
      <c r="VR43" s="45"/>
      <c r="VS43" s="45"/>
      <c r="VT43" s="45"/>
      <c r="VU43" s="45"/>
      <c r="VV43" s="45"/>
      <c r="VW43" s="45"/>
      <c r="VX43" s="45"/>
      <c r="VY43" s="45"/>
      <c r="VZ43" s="45"/>
      <c r="WA43" s="45"/>
      <c r="WB43" s="45"/>
      <c r="WC43" s="45"/>
      <c r="WD43" s="45"/>
      <c r="WE43" s="45"/>
      <c r="WF43" s="45"/>
      <c r="WG43" s="45"/>
      <c r="WH43" s="45"/>
      <c r="WI43" s="45"/>
      <c r="WJ43" s="45"/>
      <c r="WK43" s="45"/>
      <c r="WL43" s="45"/>
      <c r="WM43" s="45"/>
      <c r="WN43" s="45"/>
      <c r="WO43" s="45"/>
      <c r="WP43" s="45"/>
      <c r="WQ43" s="45"/>
      <c r="WR43" s="45"/>
      <c r="WS43" s="45"/>
      <c r="WT43" s="45"/>
      <c r="WU43" s="45"/>
      <c r="WV43" s="45"/>
      <c r="WW43" s="45"/>
      <c r="WX43" s="45"/>
      <c r="WY43" s="45"/>
      <c r="WZ43" s="45"/>
      <c r="XA43" s="45"/>
      <c r="XB43" s="45"/>
      <c r="XC43" s="45"/>
      <c r="XD43" s="45"/>
      <c r="XE43" s="45"/>
      <c r="XF43" s="45"/>
      <c r="XG43" s="45"/>
      <c r="XH43" s="45"/>
      <c r="XI43" s="45"/>
      <c r="XJ43" s="45"/>
      <c r="XK43" s="45"/>
      <c r="XL43" s="45"/>
      <c r="XM43" s="45"/>
      <c r="XN43" s="45"/>
      <c r="XO43" s="45"/>
      <c r="XP43" s="45"/>
      <c r="XQ43" s="45"/>
      <c r="XR43" s="45"/>
      <c r="XS43" s="45"/>
      <c r="XT43" s="45"/>
      <c r="XU43" s="45"/>
      <c r="XV43" s="45"/>
      <c r="XW43" s="45"/>
      <c r="XX43" s="45"/>
      <c r="XY43" s="45"/>
      <c r="XZ43" s="45"/>
      <c r="YA43" s="45"/>
      <c r="YB43" s="45"/>
      <c r="YC43" s="45"/>
      <c r="YD43" s="45"/>
      <c r="YE43" s="45"/>
      <c r="YF43" s="45"/>
      <c r="YG43" s="45"/>
      <c r="YH43" s="45"/>
      <c r="YI43" s="45"/>
      <c r="YJ43" s="45"/>
      <c r="YK43" s="45"/>
      <c r="YL43" s="45"/>
      <c r="YM43" s="45"/>
      <c r="YN43" s="45"/>
      <c r="YO43" s="45"/>
      <c r="YP43" s="45"/>
      <c r="YQ43" s="45"/>
      <c r="YR43" s="45"/>
      <c r="YS43" s="45"/>
      <c r="YT43" s="45"/>
      <c r="YU43" s="45"/>
      <c r="YV43" s="45"/>
      <c r="YW43" s="45"/>
      <c r="YX43" s="45"/>
      <c r="YY43" s="45"/>
      <c r="YZ43" s="45"/>
      <c r="ZA43" s="45"/>
      <c r="ZB43" s="45"/>
      <c r="ZC43" s="45"/>
      <c r="ZD43" s="45"/>
      <c r="ZE43" s="45"/>
      <c r="ZF43" s="45"/>
      <c r="ZG43" s="45"/>
      <c r="ZH43" s="45"/>
      <c r="ZI43" s="45"/>
      <c r="ZJ43" s="45"/>
      <c r="ZK43" s="45"/>
      <c r="ZL43" s="45"/>
      <c r="ZM43" s="45"/>
      <c r="ZN43" s="45"/>
      <c r="ZO43" s="45"/>
      <c r="ZP43" s="45"/>
      <c r="ZQ43" s="45"/>
      <c r="ZR43" s="45"/>
      <c r="ZS43" s="45"/>
      <c r="ZT43" s="45"/>
      <c r="ZU43" s="45"/>
      <c r="ZV43" s="45"/>
      <c r="ZW43" s="45"/>
      <c r="ZX43" s="45"/>
      <c r="ZY43" s="45"/>
      <c r="ZZ43" s="45"/>
      <c r="AAA43" s="45"/>
      <c r="AAB43" s="45"/>
      <c r="AAC43" s="45"/>
      <c r="AAD43" s="45"/>
      <c r="AAE43" s="45"/>
      <c r="AAF43" s="45"/>
      <c r="AAG43" s="45"/>
      <c r="AAH43" s="45"/>
      <c r="AAI43" s="45"/>
      <c r="AAJ43" s="45"/>
      <c r="AAK43" s="45"/>
      <c r="AAL43" s="45"/>
      <c r="AAM43" s="45"/>
      <c r="AAN43" s="45"/>
      <c r="AAO43" s="45"/>
      <c r="AAP43" s="45"/>
      <c r="AAQ43" s="45"/>
      <c r="AAR43" s="45"/>
      <c r="AAS43" s="45"/>
      <c r="AAT43" s="45"/>
      <c r="AAU43" s="45"/>
      <c r="AAV43" s="45"/>
      <c r="AAW43" s="45"/>
      <c r="AAX43" s="45"/>
      <c r="AAY43" s="45"/>
      <c r="AAZ43" s="45"/>
      <c r="ABA43" s="45"/>
      <c r="ABB43" s="45"/>
      <c r="ABC43" s="45"/>
      <c r="ABD43" s="45"/>
      <c r="ABE43" s="45"/>
      <c r="ABF43" s="45"/>
      <c r="ABG43" s="45"/>
      <c r="ABH43" s="45"/>
      <c r="ABI43" s="45"/>
      <c r="ABJ43" s="45"/>
      <c r="ABK43" s="45"/>
      <c r="ABL43" s="45"/>
      <c r="ABM43" s="45"/>
      <c r="ABN43" s="45"/>
      <c r="ABO43" s="45"/>
      <c r="ABP43" s="45"/>
      <c r="ABQ43" s="45"/>
      <c r="ABR43" s="45"/>
      <c r="ABS43" s="45"/>
      <c r="ABT43" s="45"/>
      <c r="ABU43" s="45"/>
      <c r="ABV43" s="45"/>
      <c r="ABW43" s="45"/>
      <c r="ABX43" s="45"/>
      <c r="ABY43" s="45"/>
      <c r="ABZ43" s="45"/>
      <c r="ACA43" s="45"/>
      <c r="ACB43" s="45"/>
      <c r="ACC43" s="45"/>
      <c r="ACD43" s="45"/>
      <c r="ACE43" s="45"/>
      <c r="ACF43" s="45"/>
      <c r="ACG43" s="45"/>
      <c r="ACH43" s="45"/>
      <c r="ACI43" s="45"/>
      <c r="ACJ43" s="45"/>
      <c r="ACK43" s="45"/>
      <c r="ACL43" s="45"/>
      <c r="ACM43" s="45"/>
      <c r="ACN43" s="45"/>
      <c r="ACO43" s="45"/>
      <c r="ACP43" s="45"/>
      <c r="ACQ43" s="45"/>
      <c r="ACR43" s="45"/>
      <c r="ACS43" s="45"/>
      <c r="ACT43" s="45"/>
      <c r="ACU43" s="45"/>
      <c r="ACV43" s="45"/>
      <c r="ACW43" s="45"/>
      <c r="ACX43" s="45"/>
      <c r="ACY43" s="45"/>
      <c r="ACZ43" s="45"/>
      <c r="ADA43" s="45"/>
      <c r="ADB43" s="45"/>
      <c r="ADC43" s="45"/>
      <c r="ADD43" s="45"/>
      <c r="ADE43" s="45"/>
      <c r="ADF43" s="45"/>
      <c r="ADG43" s="45"/>
      <c r="ADH43" s="45"/>
      <c r="ADI43" s="45"/>
      <c r="ADJ43" s="45"/>
      <c r="ADK43" s="45"/>
      <c r="ADL43" s="45"/>
      <c r="ADM43" s="45"/>
      <c r="ADN43" s="45"/>
      <c r="ADO43" s="45"/>
      <c r="ADP43" s="45"/>
      <c r="ADQ43" s="45"/>
      <c r="ADR43" s="45"/>
      <c r="ADS43" s="45"/>
      <c r="ADT43" s="45"/>
      <c r="ADU43" s="45"/>
      <c r="ADV43" s="45"/>
      <c r="ADW43" s="45"/>
      <c r="ADX43" s="45"/>
      <c r="ADY43" s="45"/>
      <c r="ADZ43" s="45"/>
      <c r="AEA43" s="45"/>
      <c r="AEB43" s="45"/>
      <c r="AEC43" s="45"/>
      <c r="AED43" s="45"/>
      <c r="AEE43" s="45"/>
      <c r="AEF43" s="45"/>
      <c r="AEG43" s="45"/>
      <c r="AEH43" s="45"/>
      <c r="AEI43" s="45"/>
      <c r="AEJ43" s="45"/>
      <c r="AEK43" s="45"/>
      <c r="AEL43" s="45"/>
      <c r="AEM43" s="45"/>
      <c r="AEN43" s="45"/>
      <c r="AEO43" s="45"/>
      <c r="AEP43" s="45"/>
      <c r="AEQ43" s="45"/>
      <c r="AER43" s="45"/>
      <c r="AES43" s="45"/>
      <c r="AET43" s="45"/>
      <c r="AEU43" s="45"/>
      <c r="AEV43" s="45"/>
      <c r="AEW43" s="45"/>
      <c r="AEX43" s="45"/>
      <c r="AEY43" s="45"/>
      <c r="AEZ43" s="45"/>
      <c r="AFA43" s="45"/>
      <c r="AFB43" s="45"/>
      <c r="AFC43" s="45"/>
      <c r="AFD43" s="45"/>
      <c r="AFE43" s="45"/>
      <c r="AFF43" s="45"/>
      <c r="AFG43" s="45"/>
      <c r="AFH43" s="45"/>
      <c r="AFI43" s="45"/>
      <c r="AFJ43" s="45"/>
      <c r="AFK43" s="45"/>
      <c r="AFL43" s="45"/>
      <c r="AFM43" s="45"/>
      <c r="AFN43" s="45"/>
      <c r="AFO43" s="45"/>
      <c r="AFP43" s="45"/>
      <c r="AFQ43" s="45"/>
      <c r="AFR43" s="45"/>
      <c r="AFS43" s="45"/>
      <c r="AFT43" s="45"/>
      <c r="AFU43" s="45"/>
      <c r="AFV43" s="45"/>
      <c r="AFW43" s="45"/>
      <c r="AFX43" s="45"/>
      <c r="AFY43" s="45"/>
      <c r="AFZ43" s="45"/>
      <c r="AGA43" s="45"/>
      <c r="AGB43" s="45"/>
      <c r="AGC43" s="45"/>
      <c r="AGD43" s="45"/>
      <c r="AGE43" s="45"/>
      <c r="AGF43" s="45"/>
      <c r="AGG43" s="45"/>
      <c r="AGH43" s="45"/>
      <c r="AGI43" s="45"/>
      <c r="AGJ43" s="45"/>
      <c r="AGK43" s="45"/>
      <c r="AGL43" s="45"/>
      <c r="AGM43" s="45"/>
      <c r="AGN43" s="45"/>
      <c r="AGO43" s="45"/>
      <c r="AGP43" s="45"/>
      <c r="AGQ43" s="45"/>
      <c r="AGR43" s="45"/>
      <c r="AGS43" s="45"/>
      <c r="AGT43" s="45"/>
      <c r="AGU43" s="45"/>
      <c r="AGV43" s="45"/>
      <c r="AGW43" s="45"/>
      <c r="AGX43" s="45"/>
      <c r="AGY43" s="45"/>
      <c r="AGZ43" s="45"/>
      <c r="AHA43" s="45"/>
      <c r="AHB43" s="45"/>
      <c r="AHC43" s="45"/>
      <c r="AHD43" s="45"/>
      <c r="AHE43" s="45"/>
      <c r="AHF43" s="45"/>
      <c r="AHG43" s="45"/>
      <c r="AHH43" s="45"/>
      <c r="AHI43" s="45"/>
      <c r="AHJ43" s="45"/>
      <c r="AHK43" s="45"/>
      <c r="AHL43" s="45"/>
      <c r="AHM43" s="45"/>
      <c r="AHN43" s="45"/>
      <c r="AHO43" s="45"/>
      <c r="AHP43" s="45"/>
      <c r="AHQ43" s="45"/>
      <c r="AHR43" s="45"/>
      <c r="AHS43" s="45"/>
      <c r="AHT43" s="45"/>
      <c r="AHU43" s="45"/>
      <c r="AHV43" s="45"/>
      <c r="AHW43" s="45"/>
      <c r="AHX43" s="45"/>
      <c r="AHY43" s="45"/>
      <c r="AHZ43" s="45"/>
      <c r="AIA43" s="45"/>
      <c r="AIB43" s="45"/>
      <c r="AIC43" s="45"/>
      <c r="AID43" s="45"/>
      <c r="AIE43" s="45"/>
      <c r="AIF43" s="45"/>
      <c r="AIG43" s="45"/>
      <c r="AIH43" s="45"/>
      <c r="AII43" s="45"/>
      <c r="AIJ43" s="45"/>
      <c r="AIK43" s="45"/>
      <c r="AIL43" s="45"/>
      <c r="AIM43" s="45"/>
      <c r="AIN43" s="45"/>
      <c r="AIO43" s="45"/>
      <c r="AIP43" s="45"/>
      <c r="AIQ43" s="45"/>
      <c r="AIR43" s="45"/>
      <c r="AIS43" s="45"/>
      <c r="AIT43" s="45"/>
      <c r="AIU43" s="45"/>
      <c r="AIV43" s="45"/>
      <c r="AIW43" s="45"/>
      <c r="AIX43" s="45"/>
      <c r="AIY43" s="45"/>
      <c r="AIZ43" s="45"/>
      <c r="AJA43" s="45"/>
      <c r="AJB43" s="45"/>
      <c r="AJC43" s="45"/>
      <c r="AJD43" s="45"/>
      <c r="AJE43" s="45"/>
      <c r="AJF43" s="45"/>
      <c r="AJG43" s="45"/>
      <c r="AJH43" s="45"/>
      <c r="AJI43" s="45"/>
      <c r="AJJ43" s="45"/>
      <c r="AJK43" s="45"/>
      <c r="AJL43" s="45"/>
      <c r="AJM43" s="45"/>
      <c r="AJN43" s="45"/>
      <c r="AJO43" s="45"/>
      <c r="AJP43" s="45"/>
      <c r="AJQ43" s="45"/>
      <c r="AJR43" s="45"/>
      <c r="AJS43" s="45"/>
      <c r="AJT43" s="45"/>
      <c r="AJU43" s="45"/>
      <c r="AJV43" s="45"/>
      <c r="AJW43" s="45"/>
      <c r="AJX43" s="45"/>
      <c r="AJY43" s="45"/>
      <c r="AJZ43" s="45"/>
      <c r="AKA43" s="45"/>
      <c r="AKB43" s="45"/>
      <c r="AKC43" s="45"/>
      <c r="AKD43" s="45"/>
      <c r="AKE43" s="45"/>
      <c r="AKF43" s="45"/>
      <c r="AKG43" s="45"/>
      <c r="AKH43" s="45"/>
      <c r="AKI43" s="45"/>
      <c r="AKJ43" s="45"/>
      <c r="AKK43" s="45"/>
      <c r="AKL43" s="45"/>
      <c r="AKM43" s="45"/>
      <c r="AKN43" s="45"/>
      <c r="AKO43" s="45"/>
      <c r="AKP43" s="45"/>
      <c r="AKQ43" s="45"/>
      <c r="AKR43" s="45"/>
      <c r="AKS43" s="45"/>
      <c r="AKT43" s="45"/>
      <c r="AKU43" s="45"/>
      <c r="AKV43" s="45"/>
      <c r="AKW43" s="45"/>
      <c r="AKX43" s="45"/>
      <c r="AKY43" s="45"/>
      <c r="AKZ43" s="45"/>
      <c r="ALA43" s="45"/>
      <c r="ALB43" s="45"/>
      <c r="ALC43" s="45"/>
      <c r="ALD43" s="45"/>
      <c r="ALE43" s="45"/>
      <c r="ALF43" s="45"/>
      <c r="ALG43" s="45"/>
      <c r="ALH43" s="45"/>
      <c r="ALI43" s="45"/>
      <c r="ALJ43" s="45"/>
      <c r="ALK43" s="45"/>
      <c r="ALL43" s="45"/>
      <c r="ALM43" s="45"/>
      <c r="ALN43" s="45"/>
      <c r="ALO43" s="45"/>
      <c r="ALP43" s="45"/>
      <c r="ALQ43" s="45"/>
      <c r="ALR43" s="45"/>
      <c r="ALS43" s="45"/>
      <c r="ALT43" s="45"/>
      <c r="ALU43" s="45"/>
      <c r="ALV43" s="45"/>
      <c r="ALW43" s="45"/>
      <c r="ALX43" s="45"/>
      <c r="ALY43" s="45"/>
      <c r="ALZ43" s="45"/>
      <c r="AMA43" s="45"/>
      <c r="AMB43" s="45"/>
      <c r="AMC43" s="45"/>
      <c r="AMD43" s="45"/>
      <c r="AME43" s="45"/>
      <c r="AMF43" s="45"/>
      <c r="AMG43" s="45"/>
      <c r="AMH43" s="45"/>
      <c r="AMI43" s="45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ColWidth="10.976562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82" t="s">
        <v>123</v>
      </c>
      <c r="B3" s="258" t="s">
        <v>3</v>
      </c>
      <c r="C3" s="83" t="s">
        <v>4</v>
      </c>
      <c r="D3" s="83" t="s">
        <v>4</v>
      </c>
      <c r="E3" s="82" t="s">
        <v>4</v>
      </c>
      <c r="F3" s="82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82" t="s">
        <v>123</v>
      </c>
      <c r="B5" s="258" t="s">
        <v>8</v>
      </c>
      <c r="C5" s="83"/>
      <c r="D5" s="83"/>
      <c r="E5" s="83"/>
      <c r="F5" s="83" t="s">
        <v>291</v>
      </c>
      <c r="G5" s="82"/>
      <c r="H5" s="83"/>
      <c r="I5" s="83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82" t="s">
        <v>123</v>
      </c>
      <c r="B7" s="259" t="s">
        <v>314</v>
      </c>
      <c r="C7" s="82"/>
      <c r="D7" s="82"/>
      <c r="E7" s="83" t="s">
        <v>315</v>
      </c>
      <c r="F7" s="83" t="s">
        <v>316</v>
      </c>
      <c r="G7" s="83"/>
      <c r="H7" s="260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65" customFormat="true" ht="30" hidden="false" customHeight="true" outlineLevel="0" collapsed="false">
      <c r="A9" s="261" t="s">
        <v>317</v>
      </c>
      <c r="B9" s="262" t="s">
        <v>318</v>
      </c>
      <c r="C9" s="263" t="s">
        <v>26</v>
      </c>
      <c r="D9" s="263" t="s">
        <v>27</v>
      </c>
      <c r="E9" s="261" t="s">
        <v>315</v>
      </c>
      <c r="F9" s="261" t="s">
        <v>319</v>
      </c>
      <c r="G9" s="261"/>
      <c r="H9" s="264"/>
      <c r="I9" s="264"/>
      <c r="J9" s="264"/>
    </row>
    <row r="10" customFormat="false" ht="15" hidden="false" customHeight="false" outlineLevel="0" collapsed="false">
      <c r="A10" s="50" t="n">
        <v>3</v>
      </c>
      <c r="B10" s="266" t="n">
        <v>3</v>
      </c>
      <c r="C10" s="267" t="n">
        <v>3</v>
      </c>
      <c r="D10" s="267" t="n">
        <v>3</v>
      </c>
      <c r="E10" s="268" t="n">
        <v>3</v>
      </c>
      <c r="F10" s="268"/>
      <c r="G10" s="268"/>
      <c r="H10" s="268"/>
      <c r="I10" s="268"/>
      <c r="J10" s="268"/>
    </row>
    <row r="11" customFormat="false" ht="15" hidden="false" customHeight="false" outlineLevel="0" collapsed="false">
      <c r="A11" s="268"/>
      <c r="B11" s="269"/>
      <c r="C11" s="268"/>
      <c r="D11" s="268"/>
      <c r="E11" s="268"/>
      <c r="F11" s="268"/>
      <c r="G11" s="268"/>
      <c r="H11" s="268"/>
      <c r="I11" s="268"/>
      <c r="J11" s="268"/>
    </row>
    <row r="12" customFormat="false" ht="15" hidden="false" customHeight="false" outlineLevel="0" collapsed="false">
      <c r="A12" s="268"/>
      <c r="B12" s="269"/>
      <c r="C12" s="268"/>
      <c r="D12" s="268"/>
      <c r="E12" s="268"/>
      <c r="F12" s="268"/>
      <c r="G12" s="268"/>
      <c r="H12" s="268"/>
      <c r="I12" s="268"/>
      <c r="J12" s="268"/>
    </row>
    <row r="13" customFormat="false" ht="15" hidden="false" customHeight="false" outlineLevel="0" collapsed="false">
      <c r="A13" s="268"/>
      <c r="B13" s="269"/>
      <c r="C13" s="268"/>
      <c r="D13" s="268"/>
      <c r="E13" s="268"/>
      <c r="F13" s="268"/>
      <c r="G13" s="268"/>
      <c r="H13" s="268"/>
      <c r="I13" s="268"/>
      <c r="J13" s="268"/>
    </row>
    <row r="14" customFormat="false" ht="15" hidden="false" customHeight="false" outlineLevel="0" collapsed="false">
      <c r="A14" s="268"/>
      <c r="B14" s="269"/>
      <c r="C14" s="268"/>
      <c r="D14" s="268"/>
      <c r="E14" s="268"/>
      <c r="F14" s="268"/>
      <c r="G14" s="268"/>
      <c r="H14" s="268"/>
      <c r="I14" s="268"/>
      <c r="J14" s="268"/>
    </row>
    <row r="15" customFormat="false" ht="15" hidden="false" customHeight="false" outlineLevel="0" collapsed="false">
      <c r="A15" s="268"/>
      <c r="B15" s="269"/>
      <c r="C15" s="268"/>
      <c r="D15" s="268"/>
      <c r="E15" s="268"/>
      <c r="F15" s="268"/>
      <c r="G15" s="268"/>
      <c r="H15" s="268"/>
      <c r="I15" s="268"/>
      <c r="J15" s="26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J9" activeCellId="0" sqref="J9"/>
    </sheetView>
  </sheetViews>
  <sheetFormatPr defaultColWidth="8.7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70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71" t="s">
        <v>0</v>
      </c>
      <c r="B1" s="272" t="s">
        <v>265</v>
      </c>
      <c r="C1" s="272" t="s">
        <v>265</v>
      </c>
      <c r="D1" s="272" t="s">
        <v>265</v>
      </c>
      <c r="E1" s="272" t="s">
        <v>265</v>
      </c>
      <c r="F1" s="272" t="s">
        <v>265</v>
      </c>
      <c r="G1" s="273" t="s">
        <v>265</v>
      </c>
      <c r="H1" s="272" t="s">
        <v>265</v>
      </c>
      <c r="I1" s="272" t="s">
        <v>265</v>
      </c>
      <c r="J1" s="272" t="s">
        <v>265</v>
      </c>
      <c r="K1" s="272" t="s">
        <v>265</v>
      </c>
      <c r="L1" s="272" t="s">
        <v>265</v>
      </c>
      <c r="M1" s="272" t="s">
        <v>265</v>
      </c>
      <c r="N1" s="272" t="s">
        <v>265</v>
      </c>
      <c r="O1" s="272" t="s">
        <v>265</v>
      </c>
      <c r="P1" s="272" t="s">
        <v>265</v>
      </c>
      <c r="Q1" s="274" t="s">
        <v>265</v>
      </c>
      <c r="R1" s="274" t="s">
        <v>265</v>
      </c>
      <c r="S1" s="274" t="s">
        <v>265</v>
      </c>
      <c r="T1" s="274" t="s">
        <v>265</v>
      </c>
      <c r="U1" s="274" t="s">
        <v>265</v>
      </c>
      <c r="V1" s="274" t="s">
        <v>265</v>
      </c>
      <c r="W1" s="274" t="s">
        <v>265</v>
      </c>
      <c r="X1" s="274" t="s">
        <v>265</v>
      </c>
      <c r="Y1" s="274" t="s">
        <v>265</v>
      </c>
      <c r="Z1" s="274" t="s">
        <v>265</v>
      </c>
      <c r="AA1" s="274" t="s">
        <v>265</v>
      </c>
      <c r="AB1" s="274" t="s">
        <v>265</v>
      </c>
      <c r="AC1" s="274" t="s">
        <v>265</v>
      </c>
      <c r="AD1" s="274" t="s">
        <v>265</v>
      </c>
      <c r="AE1" s="274" t="s">
        <v>265</v>
      </c>
      <c r="AF1" s="274" t="s">
        <v>265</v>
      </c>
      <c r="AG1" s="274" t="s">
        <v>265</v>
      </c>
    </row>
    <row r="2" customFormat="false" ht="15" hidden="false" customHeight="false" outlineLevel="0" collapsed="false">
      <c r="A2" s="275" t="s">
        <v>1</v>
      </c>
      <c r="B2" s="276" t="s">
        <v>265</v>
      </c>
      <c r="C2" s="276" t="s">
        <v>265</v>
      </c>
      <c r="D2" s="276" t="s">
        <v>265</v>
      </c>
      <c r="E2" s="276" t="s">
        <v>265</v>
      </c>
      <c r="F2" s="276" t="s">
        <v>265</v>
      </c>
      <c r="G2" s="277" t="s">
        <v>265</v>
      </c>
      <c r="H2" s="276" t="s">
        <v>265</v>
      </c>
      <c r="I2" s="276" t="s">
        <v>265</v>
      </c>
      <c r="J2" s="276" t="s">
        <v>265</v>
      </c>
      <c r="K2" s="276" t="s">
        <v>265</v>
      </c>
      <c r="L2" s="276" t="s">
        <v>265</v>
      </c>
      <c r="M2" s="276" t="s">
        <v>265</v>
      </c>
      <c r="N2" s="276" t="s">
        <v>265</v>
      </c>
      <c r="O2" s="276" t="s">
        <v>265</v>
      </c>
      <c r="P2" s="276" t="s">
        <v>265</v>
      </c>
      <c r="Q2" s="276" t="s">
        <v>265</v>
      </c>
      <c r="R2" s="276" t="s">
        <v>265</v>
      </c>
      <c r="S2" s="276" t="s">
        <v>265</v>
      </c>
      <c r="T2" s="276" t="s">
        <v>265</v>
      </c>
      <c r="U2" s="276" t="s">
        <v>265</v>
      </c>
      <c r="V2" s="276" t="s">
        <v>265</v>
      </c>
      <c r="W2" s="276" t="s">
        <v>265</v>
      </c>
      <c r="X2" s="276" t="s">
        <v>265</v>
      </c>
      <c r="Y2" s="276" t="s">
        <v>265</v>
      </c>
      <c r="Z2" s="276" t="s">
        <v>265</v>
      </c>
      <c r="AA2" s="276" t="s">
        <v>265</v>
      </c>
      <c r="AB2" s="276" t="s">
        <v>265</v>
      </c>
      <c r="AC2" s="276" t="s">
        <v>265</v>
      </c>
      <c r="AD2" s="276" t="s">
        <v>265</v>
      </c>
      <c r="AE2" s="276" t="s">
        <v>265</v>
      </c>
      <c r="AF2" s="276" t="s">
        <v>265</v>
      </c>
      <c r="AG2" s="276" t="s">
        <v>265</v>
      </c>
    </row>
    <row r="3" customFormat="false" ht="15" hidden="false" customHeight="false" outlineLevel="0" collapsed="false">
      <c r="A3" s="278" t="s">
        <v>123</v>
      </c>
      <c r="B3" s="279" t="s">
        <v>3</v>
      </c>
      <c r="C3" s="279" t="s">
        <v>4</v>
      </c>
      <c r="D3" s="279" t="s">
        <v>4</v>
      </c>
      <c r="E3" s="279" t="s">
        <v>5</v>
      </c>
      <c r="F3" s="279" t="s">
        <v>5</v>
      </c>
      <c r="G3" s="280" t="s">
        <v>5</v>
      </c>
      <c r="H3" s="279" t="s">
        <v>5</v>
      </c>
      <c r="I3" s="279" t="s">
        <v>5</v>
      </c>
      <c r="J3" s="279" t="s">
        <v>5</v>
      </c>
      <c r="K3" s="279" t="s">
        <v>5</v>
      </c>
      <c r="L3" s="279" t="s">
        <v>5</v>
      </c>
      <c r="M3" s="279" t="s">
        <v>5</v>
      </c>
      <c r="N3" s="281" t="s">
        <v>4</v>
      </c>
      <c r="O3" s="282" t="s">
        <v>265</v>
      </c>
      <c r="P3" s="282" t="s">
        <v>265</v>
      </c>
      <c r="Q3" s="282" t="s">
        <v>265</v>
      </c>
      <c r="R3" s="282" t="s">
        <v>265</v>
      </c>
      <c r="S3" s="282" t="s">
        <v>265</v>
      </c>
      <c r="T3" s="282" t="s">
        <v>265</v>
      </c>
      <c r="U3" s="282" t="s">
        <v>265</v>
      </c>
      <c r="V3" s="282" t="s">
        <v>265</v>
      </c>
      <c r="W3" s="282" t="s">
        <v>265</v>
      </c>
      <c r="X3" s="282" t="s">
        <v>265</v>
      </c>
      <c r="Y3" s="282" t="s">
        <v>265</v>
      </c>
      <c r="Z3" s="282" t="s">
        <v>265</v>
      </c>
      <c r="AA3" s="282" t="s">
        <v>265</v>
      </c>
      <c r="AB3" s="282" t="s">
        <v>265</v>
      </c>
      <c r="AC3" s="282" t="s">
        <v>265</v>
      </c>
      <c r="AD3" s="282" t="s">
        <v>265</v>
      </c>
      <c r="AE3" s="282" t="s">
        <v>265</v>
      </c>
      <c r="AF3" s="282" t="s">
        <v>265</v>
      </c>
      <c r="AG3" s="282" t="s">
        <v>265</v>
      </c>
    </row>
    <row r="4" customFormat="false" ht="15" hidden="false" customHeight="false" outlineLevel="0" collapsed="false">
      <c r="A4" s="275" t="s">
        <v>6</v>
      </c>
      <c r="B4" s="276" t="s">
        <v>265</v>
      </c>
      <c r="C4" s="276" t="s">
        <v>265</v>
      </c>
      <c r="D4" s="276" t="s">
        <v>265</v>
      </c>
      <c r="E4" s="276" t="s">
        <v>265</v>
      </c>
      <c r="F4" s="276" t="s">
        <v>265</v>
      </c>
      <c r="G4" s="277" t="s">
        <v>265</v>
      </c>
      <c r="H4" s="276" t="s">
        <v>265</v>
      </c>
      <c r="I4" s="276" t="s">
        <v>265</v>
      </c>
      <c r="J4" s="276" t="s">
        <v>265</v>
      </c>
      <c r="K4" s="276" t="s">
        <v>265</v>
      </c>
      <c r="L4" s="276" t="s">
        <v>265</v>
      </c>
      <c r="M4" s="276" t="s">
        <v>265</v>
      </c>
      <c r="N4" s="276" t="s">
        <v>265</v>
      </c>
      <c r="O4" s="276" t="s">
        <v>265</v>
      </c>
      <c r="P4" s="276" t="s">
        <v>265</v>
      </c>
      <c r="Q4" s="276" t="s">
        <v>265</v>
      </c>
      <c r="R4" s="276" t="s">
        <v>265</v>
      </c>
      <c r="S4" s="276" t="s">
        <v>265</v>
      </c>
      <c r="T4" s="276" t="s">
        <v>265</v>
      </c>
      <c r="U4" s="276" t="s">
        <v>265</v>
      </c>
      <c r="V4" s="276" t="s">
        <v>265</v>
      </c>
      <c r="W4" s="276" t="s">
        <v>265</v>
      </c>
      <c r="X4" s="276" t="s">
        <v>265</v>
      </c>
      <c r="Y4" s="276" t="s">
        <v>265</v>
      </c>
      <c r="Z4" s="276" t="s">
        <v>265</v>
      </c>
      <c r="AA4" s="276" t="s">
        <v>265</v>
      </c>
      <c r="AB4" s="276" t="s">
        <v>265</v>
      </c>
      <c r="AC4" s="276" t="s">
        <v>265</v>
      </c>
      <c r="AD4" s="276" t="s">
        <v>265</v>
      </c>
      <c r="AE4" s="276" t="s">
        <v>265</v>
      </c>
      <c r="AF4" s="276" t="s">
        <v>265</v>
      </c>
      <c r="AG4" s="276" t="s">
        <v>265</v>
      </c>
    </row>
    <row r="5" customFormat="false" ht="30.75" hidden="false" customHeight="true" outlineLevel="0" collapsed="false">
      <c r="A5" s="278" t="s">
        <v>123</v>
      </c>
      <c r="B5" s="279" t="s">
        <v>8</v>
      </c>
      <c r="C5" s="279" t="s">
        <v>9</v>
      </c>
      <c r="D5" s="279" t="s">
        <v>9</v>
      </c>
      <c r="E5" s="279" t="s">
        <v>320</v>
      </c>
      <c r="F5" s="279" t="s">
        <v>321</v>
      </c>
      <c r="G5" s="280" t="s">
        <v>291</v>
      </c>
      <c r="H5" s="279" t="s">
        <v>322</v>
      </c>
      <c r="I5" s="279" t="s">
        <v>323</v>
      </c>
      <c r="J5" s="279" t="s">
        <v>324</v>
      </c>
      <c r="K5" s="279" t="s">
        <v>320</v>
      </c>
      <c r="L5" s="279" t="s">
        <v>325</v>
      </c>
      <c r="M5" s="279" t="s">
        <v>265</v>
      </c>
      <c r="N5" s="279" t="s">
        <v>9</v>
      </c>
      <c r="O5" s="282" t="s">
        <v>265</v>
      </c>
      <c r="P5" s="282" t="s">
        <v>265</v>
      </c>
      <c r="Q5" s="282" t="s">
        <v>265</v>
      </c>
      <c r="R5" s="282" t="s">
        <v>265</v>
      </c>
      <c r="S5" s="282" t="s">
        <v>265</v>
      </c>
      <c r="T5" s="282" t="s">
        <v>265</v>
      </c>
      <c r="U5" s="282" t="s">
        <v>265</v>
      </c>
      <c r="V5" s="282" t="s">
        <v>265</v>
      </c>
      <c r="W5" s="282" t="s">
        <v>265</v>
      </c>
      <c r="X5" s="282" t="s">
        <v>265</v>
      </c>
      <c r="Y5" s="282" t="s">
        <v>265</v>
      </c>
      <c r="Z5" s="282" t="s">
        <v>265</v>
      </c>
      <c r="AA5" s="282" t="s">
        <v>265</v>
      </c>
      <c r="AB5" s="282" t="s">
        <v>265</v>
      </c>
      <c r="AC5" s="282" t="s">
        <v>265</v>
      </c>
      <c r="AD5" s="282" t="s">
        <v>265</v>
      </c>
      <c r="AE5" s="282" t="s">
        <v>265</v>
      </c>
      <c r="AF5" s="282" t="s">
        <v>265</v>
      </c>
      <c r="AG5" s="282" t="s">
        <v>265</v>
      </c>
    </row>
    <row r="6" customFormat="false" ht="30" hidden="false" customHeight="true" outlineLevel="0" collapsed="false">
      <c r="A6" s="283" t="s">
        <v>13</v>
      </c>
      <c r="B6" s="284" t="s">
        <v>265</v>
      </c>
      <c r="C6" s="284" t="s">
        <v>265</v>
      </c>
      <c r="D6" s="284" t="s">
        <v>265</v>
      </c>
      <c r="E6" s="284" t="s">
        <v>265</v>
      </c>
      <c r="F6" s="284" t="s">
        <v>265</v>
      </c>
      <c r="G6" s="285" t="s">
        <v>265</v>
      </c>
      <c r="H6" s="284" t="s">
        <v>265</v>
      </c>
      <c r="I6" s="284" t="s">
        <v>265</v>
      </c>
      <c r="J6" s="284" t="s">
        <v>265</v>
      </c>
      <c r="K6" s="284" t="s">
        <v>265</v>
      </c>
      <c r="L6" s="284" t="s">
        <v>265</v>
      </c>
      <c r="M6" s="284" t="s">
        <v>265</v>
      </c>
      <c r="N6" s="284" t="s">
        <v>265</v>
      </c>
      <c r="O6" s="284" t="s">
        <v>265</v>
      </c>
      <c r="P6" s="284" t="s">
        <v>265</v>
      </c>
      <c r="Q6" s="286" t="s">
        <v>265</v>
      </c>
      <c r="R6" s="286" t="s">
        <v>265</v>
      </c>
      <c r="S6" s="286" t="s">
        <v>265</v>
      </c>
      <c r="T6" s="286" t="s">
        <v>265</v>
      </c>
      <c r="U6" s="286" t="s">
        <v>265</v>
      </c>
      <c r="V6" s="286" t="s">
        <v>265</v>
      </c>
      <c r="W6" s="286" t="s">
        <v>265</v>
      </c>
      <c r="X6" s="286" t="s">
        <v>265</v>
      </c>
      <c r="Y6" s="286" t="s">
        <v>265</v>
      </c>
      <c r="Z6" s="286" t="s">
        <v>265</v>
      </c>
      <c r="AA6" s="286" t="s">
        <v>265</v>
      </c>
      <c r="AB6" s="286" t="s">
        <v>265</v>
      </c>
      <c r="AC6" s="286" t="s">
        <v>265</v>
      </c>
      <c r="AD6" s="286" t="s">
        <v>265</v>
      </c>
      <c r="AE6" s="286" t="s">
        <v>265</v>
      </c>
      <c r="AF6" s="286" t="s">
        <v>265</v>
      </c>
      <c r="AG6" s="286" t="s">
        <v>265</v>
      </c>
    </row>
    <row r="7" customFormat="false" ht="48.75" hidden="false" customHeight="true" outlineLevel="0" collapsed="false">
      <c r="A7" s="287" t="s">
        <v>293</v>
      </c>
      <c r="B7" s="288" t="s">
        <v>274</v>
      </c>
      <c r="C7" s="288" t="s">
        <v>265</v>
      </c>
      <c r="D7" s="288" t="s">
        <v>326</v>
      </c>
      <c r="E7" s="288" t="s">
        <v>327</v>
      </c>
      <c r="F7" s="288" t="s">
        <v>328</v>
      </c>
      <c r="G7" s="289" t="s">
        <v>329</v>
      </c>
      <c r="H7" s="288" t="s">
        <v>330</v>
      </c>
      <c r="I7" s="288" t="s">
        <v>331</v>
      </c>
      <c r="J7" s="288" t="s">
        <v>332</v>
      </c>
      <c r="K7" s="288" t="s">
        <v>333</v>
      </c>
      <c r="L7" s="288" t="s">
        <v>334</v>
      </c>
      <c r="M7" s="288" t="s">
        <v>335</v>
      </c>
      <c r="N7" s="282" t="s">
        <v>137</v>
      </c>
      <c r="O7" s="282" t="s">
        <v>265</v>
      </c>
      <c r="P7" s="282" t="s">
        <v>265</v>
      </c>
      <c r="Q7" s="282" t="s">
        <v>265</v>
      </c>
      <c r="R7" s="282" t="s">
        <v>265</v>
      </c>
      <c r="S7" s="282" t="s">
        <v>265</v>
      </c>
      <c r="T7" s="282" t="s">
        <v>265</v>
      </c>
      <c r="U7" s="282" t="s">
        <v>265</v>
      </c>
      <c r="V7" s="282" t="s">
        <v>265</v>
      </c>
      <c r="W7" s="282" t="s">
        <v>265</v>
      </c>
      <c r="X7" s="282" t="s">
        <v>265</v>
      </c>
      <c r="Y7" s="282" t="s">
        <v>265</v>
      </c>
      <c r="Z7" s="282" t="s">
        <v>265</v>
      </c>
      <c r="AA7" s="282" t="s">
        <v>265</v>
      </c>
      <c r="AB7" s="282" t="s">
        <v>265</v>
      </c>
      <c r="AC7" s="282" t="s">
        <v>265</v>
      </c>
      <c r="AD7" s="282" t="s">
        <v>265</v>
      </c>
      <c r="AE7" s="282" t="s">
        <v>265</v>
      </c>
      <c r="AF7" s="282" t="s">
        <v>265</v>
      </c>
      <c r="AG7" s="282" t="s">
        <v>265</v>
      </c>
    </row>
    <row r="8" customFormat="false" ht="13.8" hidden="false" customHeight="false" outlineLevel="0" collapsed="false">
      <c r="A8" s="290" t="s">
        <v>23</v>
      </c>
      <c r="B8" s="291" t="s">
        <v>265</v>
      </c>
      <c r="C8" s="291" t="s">
        <v>265</v>
      </c>
      <c r="D8" s="291" t="s">
        <v>265</v>
      </c>
      <c r="E8" s="291" t="s">
        <v>265</v>
      </c>
      <c r="F8" s="291" t="s">
        <v>265</v>
      </c>
      <c r="G8" s="292" t="s">
        <v>265</v>
      </c>
      <c r="H8" s="291" t="s">
        <v>265</v>
      </c>
      <c r="I8" s="291" t="s">
        <v>265</v>
      </c>
      <c r="J8" s="291" t="s">
        <v>265</v>
      </c>
      <c r="K8" s="291" t="s">
        <v>265</v>
      </c>
      <c r="L8" s="291" t="s">
        <v>265</v>
      </c>
      <c r="M8" s="291" t="s">
        <v>265</v>
      </c>
      <c r="N8" s="291" t="s">
        <v>265</v>
      </c>
      <c r="O8" s="291" t="s">
        <v>265</v>
      </c>
      <c r="P8" s="291" t="s">
        <v>265</v>
      </c>
      <c r="Q8" s="291" t="s">
        <v>265</v>
      </c>
      <c r="R8" s="291" t="s">
        <v>265</v>
      </c>
      <c r="S8" s="291" t="s">
        <v>265</v>
      </c>
      <c r="T8" s="291" t="s">
        <v>265</v>
      </c>
      <c r="U8" s="291" t="s">
        <v>265</v>
      </c>
      <c r="V8" s="291" t="s">
        <v>265</v>
      </c>
      <c r="W8" s="291" t="s">
        <v>265</v>
      </c>
      <c r="X8" s="291" t="s">
        <v>265</v>
      </c>
      <c r="Y8" s="291" t="s">
        <v>265</v>
      </c>
      <c r="Z8" s="291" t="s">
        <v>265</v>
      </c>
      <c r="AA8" s="291" t="s">
        <v>265</v>
      </c>
      <c r="AB8" s="291" t="s">
        <v>265</v>
      </c>
      <c r="AC8" s="291" t="s">
        <v>265</v>
      </c>
      <c r="AD8" s="291" t="s">
        <v>265</v>
      </c>
      <c r="AE8" s="291" t="s">
        <v>265</v>
      </c>
      <c r="AF8" s="291" t="s">
        <v>265</v>
      </c>
      <c r="AG8" s="291" t="s">
        <v>265</v>
      </c>
    </row>
    <row r="9" customFormat="false" ht="32.25" hidden="false" customHeight="true" outlineLevel="0" collapsed="false">
      <c r="A9" s="293" t="s">
        <v>24</v>
      </c>
      <c r="B9" s="294" t="s">
        <v>25</v>
      </c>
      <c r="C9" s="294" t="s">
        <v>26</v>
      </c>
      <c r="D9" s="294" t="s">
        <v>27</v>
      </c>
      <c r="E9" s="294" t="s">
        <v>336</v>
      </c>
      <c r="F9" s="294" t="s">
        <v>337</v>
      </c>
      <c r="G9" s="295" t="s">
        <v>305</v>
      </c>
      <c r="H9" s="294" t="s">
        <v>338</v>
      </c>
      <c r="I9" s="294" t="s">
        <v>331</v>
      </c>
      <c r="J9" s="294" t="s">
        <v>339</v>
      </c>
      <c r="K9" s="294" t="s">
        <v>340</v>
      </c>
      <c r="L9" s="294" t="s">
        <v>341</v>
      </c>
      <c r="M9" s="294" t="s">
        <v>342</v>
      </c>
      <c r="N9" s="296" t="s">
        <v>35</v>
      </c>
      <c r="O9" s="279" t="s">
        <v>265</v>
      </c>
      <c r="P9" s="279" t="s">
        <v>265</v>
      </c>
      <c r="Q9" s="282" t="s">
        <v>265</v>
      </c>
      <c r="R9" s="282" t="s">
        <v>265</v>
      </c>
      <c r="S9" s="282" t="s">
        <v>265</v>
      </c>
      <c r="T9" s="282" t="s">
        <v>265</v>
      </c>
      <c r="U9" s="282" t="s">
        <v>265</v>
      </c>
      <c r="V9" s="282" t="s">
        <v>265</v>
      </c>
      <c r="W9" s="282" t="s">
        <v>265</v>
      </c>
      <c r="X9" s="282" t="s">
        <v>265</v>
      </c>
      <c r="Y9" s="282" t="s">
        <v>265</v>
      </c>
      <c r="Z9" s="282" t="s">
        <v>265</v>
      </c>
      <c r="AA9" s="282" t="s">
        <v>265</v>
      </c>
      <c r="AB9" s="282" t="s">
        <v>265</v>
      </c>
      <c r="AC9" s="282" t="s">
        <v>265</v>
      </c>
      <c r="AD9" s="282" t="s">
        <v>265</v>
      </c>
      <c r="AE9" s="282" t="s">
        <v>265</v>
      </c>
      <c r="AF9" s="282" t="s">
        <v>265</v>
      </c>
      <c r="AG9" s="282" t="s">
        <v>265</v>
      </c>
    </row>
    <row r="10" customFormat="false" ht="16.5" hidden="false" customHeight="true" outlineLevel="0" collapsed="false">
      <c r="A10" s="287" t="s">
        <v>269</v>
      </c>
      <c r="B10" s="297" t="s">
        <v>343</v>
      </c>
      <c r="C10" s="288" t="s">
        <v>344</v>
      </c>
      <c r="D10" s="288" t="s">
        <v>345</v>
      </c>
      <c r="E10" s="288" t="n">
        <v>0</v>
      </c>
      <c r="F10" s="288" t="n">
        <v>0</v>
      </c>
      <c r="G10" s="289" t="n">
        <v>0</v>
      </c>
      <c r="H10" s="298" t="n">
        <v>0</v>
      </c>
      <c r="I10" s="288" t="n">
        <v>0</v>
      </c>
      <c r="J10" s="288" t="n">
        <v>0</v>
      </c>
      <c r="K10" s="288" t="n">
        <v>0</v>
      </c>
      <c r="L10" s="288" t="n">
        <v>0</v>
      </c>
      <c r="M10" s="288" t="n">
        <v>250</v>
      </c>
      <c r="N10" s="279" t="s">
        <v>265</v>
      </c>
      <c r="O10" s="279" t="s">
        <v>265</v>
      </c>
      <c r="P10" s="279" t="s">
        <v>265</v>
      </c>
    </row>
    <row r="11" customFormat="false" ht="16.5" hidden="false" customHeight="true" outlineLevel="0" collapsed="false">
      <c r="A11" s="287" t="s">
        <v>346</v>
      </c>
      <c r="B11" s="297" t="s">
        <v>343</v>
      </c>
      <c r="C11" s="288" t="s">
        <v>344</v>
      </c>
      <c r="D11" s="288" t="s">
        <v>347</v>
      </c>
      <c r="E11" s="288" t="n">
        <v>0</v>
      </c>
      <c r="F11" s="288" t="n">
        <v>0</v>
      </c>
      <c r="G11" s="289" t="n">
        <v>0</v>
      </c>
      <c r="H11" s="298" t="n">
        <v>0</v>
      </c>
      <c r="I11" s="288" t="n">
        <v>0</v>
      </c>
      <c r="J11" s="288" t="n">
        <v>0</v>
      </c>
      <c r="K11" s="288" t="n">
        <v>0</v>
      </c>
      <c r="L11" s="299" t="n">
        <v>0</v>
      </c>
      <c r="M11" s="299" t="n">
        <v>250</v>
      </c>
    </row>
    <row r="12" customFormat="false" ht="16.5" hidden="false" customHeight="true" outlineLevel="0" collapsed="false">
      <c r="A12" s="287" t="s">
        <v>266</v>
      </c>
      <c r="B12" s="90" t="s">
        <v>343</v>
      </c>
      <c r="C12" s="50" t="s">
        <v>344</v>
      </c>
      <c r="D12" s="50" t="s">
        <v>348</v>
      </c>
      <c r="E12" s="50" t="n">
        <v>0</v>
      </c>
      <c r="F12" s="50" t="n">
        <v>0</v>
      </c>
      <c r="G12" s="270" t="n">
        <v>760</v>
      </c>
      <c r="H12" s="298" t="n">
        <v>1400000</v>
      </c>
      <c r="I12" s="50" t="n">
        <v>0</v>
      </c>
      <c r="J12" s="50" t="n">
        <v>0</v>
      </c>
      <c r="K12" s="50" t="n">
        <v>0</v>
      </c>
      <c r="L12" s="50" t="n">
        <v>0</v>
      </c>
      <c r="M12" s="50" t="n">
        <v>250</v>
      </c>
      <c r="N12" s="50" t="s">
        <v>349</v>
      </c>
    </row>
    <row r="13" customFormat="false" ht="16.5" hidden="false" customHeight="true" outlineLevel="0" collapsed="false">
      <c r="A13" s="287" t="s">
        <v>266</v>
      </c>
      <c r="B13" s="90" t="s">
        <v>343</v>
      </c>
      <c r="C13" s="50" t="s">
        <v>344</v>
      </c>
      <c r="D13" s="50" t="s">
        <v>350</v>
      </c>
      <c r="E13" s="50" t="n">
        <v>0</v>
      </c>
      <c r="F13" s="50" t="n">
        <v>0</v>
      </c>
      <c r="G13" s="270" t="n">
        <v>760</v>
      </c>
      <c r="H13" s="298" t="n">
        <v>1800000</v>
      </c>
      <c r="I13" s="50" t="n">
        <v>0</v>
      </c>
      <c r="J13" s="50" t="n">
        <v>0</v>
      </c>
      <c r="K13" s="50" t="n">
        <v>0</v>
      </c>
      <c r="L13" s="50" t="n">
        <v>0</v>
      </c>
      <c r="M13" s="50" t="n">
        <v>250</v>
      </c>
      <c r="N13" s="50" t="s">
        <v>351</v>
      </c>
    </row>
    <row r="14" customFormat="false" ht="15.75" hidden="false" customHeight="true" outlineLevel="0" collapsed="false">
      <c r="H14" s="299"/>
    </row>
    <row r="15" customFormat="false" ht="15.75" hidden="false" customHeight="true" outlineLevel="0" collapsed="false">
      <c r="H15" s="299"/>
    </row>
    <row r="16" customFormat="false" ht="15.75" hidden="false" customHeight="true" outlineLevel="0" collapsed="false">
      <c r="H16" s="299"/>
    </row>
    <row r="17" customFormat="false" ht="15.75" hidden="false" customHeight="true" outlineLevel="0" collapsed="false">
      <c r="H17" s="29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11.10937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1" t="s">
        <v>65</v>
      </c>
      <c r="C11" s="1"/>
      <c r="D11" s="1" t="s">
        <v>66</v>
      </c>
      <c r="E11" s="1"/>
      <c r="F11" s="1"/>
      <c r="G11" s="1"/>
      <c r="H11" s="1"/>
      <c r="I11" s="43"/>
      <c r="J11" s="1"/>
    </row>
    <row r="12" s="53" customFormat="true" ht="13.8" hidden="false" customHeight="false" outlineLevel="0" collapsed="false">
      <c r="A12" s="48" t="s">
        <v>67</v>
      </c>
      <c r="B12" s="48" t="s">
        <v>68</v>
      </c>
      <c r="C12" s="48" t="s">
        <v>69</v>
      </c>
      <c r="D12" s="48" t="s">
        <v>70</v>
      </c>
      <c r="E12" s="48"/>
      <c r="F12" s="48"/>
      <c r="G12" s="48"/>
      <c r="H12" s="48"/>
      <c r="I12" s="48"/>
      <c r="J12" s="48"/>
      <c r="AMJ12" s="50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49"/>
      <c r="J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49"/>
      <c r="J14" s="1"/>
    </row>
    <row r="15" customFormat="false" ht="13.8" hidden="false" customHeight="false" outlineLevel="0" collapsed="false">
      <c r="I15" s="49"/>
    </row>
    <row r="16" customFormat="false" ht="13.8" hidden="false" customHeight="false" outlineLevel="0" collapsed="false">
      <c r="I16" s="49"/>
    </row>
    <row r="17" customFormat="false" ht="13.8" hidden="false" customHeight="false" outlineLevel="0" collapsed="false">
      <c r="I17" s="49"/>
    </row>
    <row r="18" customFormat="false" ht="13.8" hidden="false" customHeight="false" outlineLevel="0" collapsed="false">
      <c r="I18" s="49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25" activeCellId="0" sqref="T25"/>
    </sheetView>
  </sheetViews>
  <sheetFormatPr defaultColWidth="9.13671875" defaultRowHeight="12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4" min="14" style="54" width="17.07"/>
    <col collapsed="false" customWidth="true" hidden="false" outlineLevel="0" max="17" min="15" style="54" width="13.06"/>
    <col collapsed="false" customWidth="true" hidden="false" outlineLevel="0" max="18" min="18" style="55" width="18.85"/>
    <col collapsed="false" customWidth="true" hidden="false" outlineLevel="0" max="19" min="19" style="55" width="10.85"/>
    <col collapsed="false" customWidth="true" hidden="false" outlineLevel="0" max="20" min="20" style="55" width="10.71"/>
    <col collapsed="false" customWidth="true" hidden="false" outlineLevel="0" max="21" min="21" style="54" width="10.85"/>
    <col collapsed="false" customWidth="true" hidden="false" outlineLevel="0" max="22" min="22" style="54" width="9.85"/>
    <col collapsed="false" customWidth="true" hidden="false" outlineLevel="0" max="23" min="23" style="54" width="10.42"/>
    <col collapsed="false" customWidth="true" hidden="false" outlineLevel="0" max="24" min="24" style="56" width="6.28"/>
    <col collapsed="false" customWidth="false" hidden="false" outlineLevel="0" max="1024" min="25" style="54" width="9.13"/>
  </cols>
  <sheetData>
    <row r="1" s="4" customFormat="true" ht="13.8" hidden="false" customHeight="false" outlineLevel="0" collapsed="false">
      <c r="A1" s="4" t="s">
        <v>0</v>
      </c>
      <c r="R1" s="57"/>
      <c r="S1" s="57"/>
      <c r="T1" s="57"/>
      <c r="X1" s="58"/>
    </row>
    <row r="2" s="8" customFormat="true" ht="13.8" hidden="false" customHeight="false" outlineLevel="0" collapsed="false">
      <c r="A2" s="8" t="s">
        <v>1</v>
      </c>
      <c r="R2" s="59"/>
      <c r="S2" s="59"/>
      <c r="T2" s="59"/>
      <c r="X2" s="60"/>
    </row>
    <row r="3" s="16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4</v>
      </c>
      <c r="O3" s="12" t="s">
        <v>5</v>
      </c>
      <c r="P3" s="12" t="s">
        <v>5</v>
      </c>
      <c r="Q3" s="12" t="s">
        <v>5</v>
      </c>
      <c r="R3" s="61" t="s">
        <v>4</v>
      </c>
      <c r="S3" s="61" t="s">
        <v>4</v>
      </c>
      <c r="T3" s="61" t="s">
        <v>4</v>
      </c>
      <c r="U3" s="16" t="s">
        <v>71</v>
      </c>
      <c r="V3" s="16" t="s">
        <v>71</v>
      </c>
      <c r="W3" s="16" t="s">
        <v>71</v>
      </c>
      <c r="X3" s="62" t="s">
        <v>4</v>
      </c>
    </row>
    <row r="4" s="19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63"/>
      <c r="S4" s="63"/>
      <c r="T4" s="63"/>
      <c r="U4" s="8"/>
      <c r="V4" s="8"/>
      <c r="X4" s="64"/>
    </row>
    <row r="5" s="12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72</v>
      </c>
      <c r="G5" s="12" t="s">
        <v>9</v>
      </c>
      <c r="H5" s="12" t="s">
        <v>72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73</v>
      </c>
      <c r="N5" s="12" t="s">
        <v>9</v>
      </c>
      <c r="O5" s="12" t="s">
        <v>74</v>
      </c>
      <c r="P5" s="12" t="s">
        <v>75</v>
      </c>
      <c r="Q5" s="12" t="s">
        <v>75</v>
      </c>
      <c r="R5" s="61" t="s">
        <v>9</v>
      </c>
      <c r="S5" s="61" t="s">
        <v>9</v>
      </c>
      <c r="T5" s="61" t="s">
        <v>9</v>
      </c>
      <c r="U5" s="12" t="s">
        <v>9</v>
      </c>
      <c r="V5" s="12" t="s">
        <v>9</v>
      </c>
      <c r="W5" s="12" t="s">
        <v>9</v>
      </c>
      <c r="X5" s="65" t="s">
        <v>9</v>
      </c>
    </row>
    <row r="6" s="22" customFormat="true" ht="13.8" hidden="false" customHeight="false" outlineLevel="0" collapsed="false">
      <c r="A6" s="22" t="s">
        <v>13</v>
      </c>
      <c r="R6" s="66"/>
      <c r="S6" s="66"/>
      <c r="T6" s="66"/>
      <c r="X6" s="60"/>
    </row>
    <row r="7" s="27" customFormat="true" ht="75" hidden="false" customHeight="true" outlineLevel="0" collapsed="false">
      <c r="A7" s="12" t="s">
        <v>45</v>
      </c>
      <c r="B7" s="12"/>
      <c r="C7" s="12" t="s">
        <v>76</v>
      </c>
      <c r="D7" s="12" t="s">
        <v>77</v>
      </c>
      <c r="E7" s="12" t="s">
        <v>77</v>
      </c>
      <c r="F7" s="12" t="s">
        <v>78</v>
      </c>
      <c r="G7" s="12" t="s">
        <v>79</v>
      </c>
      <c r="H7" s="12" t="s">
        <v>78</v>
      </c>
      <c r="I7" s="12" t="s">
        <v>79</v>
      </c>
      <c r="J7" s="12" t="s">
        <v>80</v>
      </c>
      <c r="K7" s="12" t="s">
        <v>81</v>
      </c>
      <c r="L7" s="12" t="s">
        <v>82</v>
      </c>
      <c r="M7" s="12" t="s">
        <v>83</v>
      </c>
      <c r="N7" s="67" t="s">
        <v>84</v>
      </c>
      <c r="O7" s="12" t="s">
        <v>85</v>
      </c>
      <c r="P7" s="12" t="s">
        <v>86</v>
      </c>
      <c r="Q7" s="12" t="s">
        <v>87</v>
      </c>
      <c r="R7" s="61" t="s">
        <v>88</v>
      </c>
      <c r="S7" s="61" t="s">
        <v>89</v>
      </c>
      <c r="T7" s="61" t="s">
        <v>90</v>
      </c>
      <c r="U7" s="12" t="s">
        <v>91</v>
      </c>
      <c r="V7" s="12" t="s">
        <v>92</v>
      </c>
      <c r="W7" s="12" t="s">
        <v>93</v>
      </c>
      <c r="X7" s="68"/>
    </row>
    <row r="8" s="28" customFormat="true" ht="13.8" hidden="false" customHeight="false" outlineLevel="0" collapsed="false">
      <c r="A8" s="28" t="s">
        <v>23</v>
      </c>
      <c r="R8" s="69"/>
      <c r="S8" s="69"/>
      <c r="T8" s="69"/>
      <c r="X8" s="58"/>
    </row>
    <row r="9" customFormat="false" ht="13.8" hidden="false" customHeight="false" outlineLevel="0" collapsed="false">
      <c r="A9" s="70" t="s">
        <v>94</v>
      </c>
      <c r="B9" s="70" t="s">
        <v>54</v>
      </c>
      <c r="C9" s="70" t="s">
        <v>76</v>
      </c>
      <c r="D9" s="70" t="s">
        <v>77</v>
      </c>
      <c r="E9" s="70" t="s">
        <v>77</v>
      </c>
      <c r="F9" s="70" t="s">
        <v>95</v>
      </c>
      <c r="G9" s="70" t="s">
        <v>96</v>
      </c>
      <c r="H9" s="70" t="s">
        <v>95</v>
      </c>
      <c r="I9" s="70" t="s">
        <v>96</v>
      </c>
      <c r="J9" s="70" t="s">
        <v>97</v>
      </c>
      <c r="K9" s="70" t="s">
        <v>56</v>
      </c>
      <c r="L9" s="70" t="s">
        <v>98</v>
      </c>
      <c r="M9" s="70" t="s">
        <v>99</v>
      </c>
      <c r="N9" s="70" t="s">
        <v>100</v>
      </c>
      <c r="O9" s="70" t="s">
        <v>101</v>
      </c>
      <c r="P9" s="70" t="s">
        <v>102</v>
      </c>
      <c r="Q9" s="70" t="s">
        <v>103</v>
      </c>
      <c r="R9" s="71" t="s">
        <v>104</v>
      </c>
      <c r="S9" s="71" t="s">
        <v>105</v>
      </c>
      <c r="T9" s="71" t="s">
        <v>106</v>
      </c>
      <c r="U9" s="70" t="s">
        <v>107</v>
      </c>
      <c r="V9" s="70" t="s">
        <v>108</v>
      </c>
      <c r="W9" s="70" t="s">
        <v>109</v>
      </c>
      <c r="X9" s="72" t="s">
        <v>35</v>
      </c>
    </row>
    <row r="10" customFormat="false" ht="13.8" hidden="false" customHeight="false" outlineLevel="0" collapsed="false">
      <c r="A10" s="73" t="s">
        <v>110</v>
      </c>
      <c r="B10" s="54" t="s">
        <v>111</v>
      </c>
      <c r="C10" s="54" t="s">
        <v>112</v>
      </c>
      <c r="D10" s="54" t="s">
        <v>113</v>
      </c>
      <c r="E10" s="54" t="s">
        <v>114</v>
      </c>
      <c r="F10" s="54" t="n">
        <v>0.01</v>
      </c>
      <c r="G10" s="54" t="s">
        <v>115</v>
      </c>
      <c r="H10" s="54" t="n">
        <v>0.01</v>
      </c>
      <c r="I10" s="54" t="s">
        <v>116</v>
      </c>
      <c r="J10" s="54" t="s">
        <v>117</v>
      </c>
      <c r="K10" s="54" t="s">
        <v>118</v>
      </c>
      <c r="L10" s="74" t="s">
        <v>119</v>
      </c>
      <c r="M10" s="54" t="n">
        <v>0</v>
      </c>
      <c r="N10" s="75" t="s">
        <v>120</v>
      </c>
      <c r="O10" s="73" t="n">
        <v>2</v>
      </c>
      <c r="P10" s="73" t="n">
        <v>5</v>
      </c>
      <c r="Q10" s="73" t="n">
        <v>5</v>
      </c>
      <c r="R10" s="73" t="s">
        <v>121</v>
      </c>
      <c r="S10" s="73" t="s">
        <v>111</v>
      </c>
      <c r="T10" s="73" t="s">
        <v>111</v>
      </c>
      <c r="U10" s="54" t="b">
        <f aca="false">FALSE()</f>
        <v>0</v>
      </c>
      <c r="V10" s="54" t="b">
        <f aca="false">FALSE()</f>
        <v>0</v>
      </c>
      <c r="W10" s="54" t="b">
        <f aca="false">FALSE()</f>
        <v>0</v>
      </c>
      <c r="X10" s="76" t="s">
        <v>111</v>
      </c>
    </row>
    <row r="11" customFormat="false" ht="13.8" hidden="false" customHeight="false" outlineLevel="0" collapsed="false">
      <c r="A11" s="77"/>
      <c r="N11" s="75"/>
      <c r="R11" s="78"/>
      <c r="S11" s="78"/>
      <c r="T11" s="78"/>
      <c r="X11" s="76"/>
    </row>
    <row r="12" customFormat="false" ht="13.8" hidden="false" customHeight="false" outlineLevel="0" collapsed="false">
      <c r="A12" s="79"/>
      <c r="N12" s="75"/>
      <c r="X12" s="76"/>
    </row>
    <row r="13" customFormat="false" ht="13.8" hidden="false" customHeight="false" outlineLevel="0" collapsed="false">
      <c r="A13" s="79"/>
      <c r="N13" s="75"/>
      <c r="X13" s="76"/>
    </row>
    <row r="14" customFormat="false" ht="13.8" hidden="false" customHeight="false" outlineLevel="0" collapsed="false">
      <c r="A14" s="79"/>
      <c r="N14" s="75"/>
      <c r="X14" s="80"/>
    </row>
    <row r="15" customFormat="false" ht="12.8" hidden="false" customHeight="false" outlineLevel="0" collapsed="false">
      <c r="N15" s="75"/>
      <c r="X15" s="80"/>
    </row>
    <row r="16" customFormat="false" ht="12.8" hidden="false" customHeight="false" outlineLevel="0" collapsed="false">
      <c r="N16" s="75"/>
      <c r="X16" s="80"/>
    </row>
    <row r="17" customFormat="false" ht="12.8" hidden="false" customHeight="false" outlineLevel="0" collapsed="false">
      <c r="N17" s="75"/>
      <c r="X17" s="80"/>
    </row>
    <row r="18" customFormat="false" ht="12.8" hidden="false" customHeight="false" outlineLevel="0" collapsed="false">
      <c r="N18" s="75"/>
      <c r="X18" s="80"/>
    </row>
    <row r="19" customFormat="false" ht="12.8" hidden="false" customHeight="false" outlineLevel="0" collapsed="false">
      <c r="N19" s="75"/>
      <c r="X19" s="80"/>
    </row>
    <row r="20" customFormat="false" ht="12.8" hidden="false" customHeight="false" outlineLevel="0" collapsed="false">
      <c r="N20" s="75"/>
      <c r="X20" s="80"/>
    </row>
    <row r="21" customFormat="false" ht="12.8" hidden="false" customHeight="false" outlineLevel="0" collapsed="false">
      <c r="N21" s="75"/>
      <c r="X21" s="80"/>
    </row>
    <row r="22" customFormat="false" ht="12.8" hidden="false" customHeight="false" outlineLevel="0" collapsed="false">
      <c r="N22" s="75"/>
      <c r="X22" s="80"/>
    </row>
    <row r="23" customFormat="false" ht="12.8" hidden="false" customHeight="false" outlineLevel="0" collapsed="false">
      <c r="N23" s="75"/>
      <c r="X23" s="80"/>
    </row>
    <row r="24" customFormat="false" ht="12.8" hidden="false" customHeight="false" outlineLevel="0" collapsed="false">
      <c r="N24" s="75"/>
      <c r="X24" s="80"/>
    </row>
    <row r="25" customFormat="false" ht="12.8" hidden="false" customHeight="false" outlineLevel="0" collapsed="false">
      <c r="N25" s="75"/>
      <c r="X25" s="80"/>
    </row>
    <row r="26" customFormat="false" ht="12.8" hidden="false" customHeight="false" outlineLevel="0" collapsed="false">
      <c r="N26" s="75"/>
      <c r="X26" s="80"/>
    </row>
    <row r="27" customFormat="false" ht="12.8" hidden="false" customHeight="false" outlineLevel="0" collapsed="false">
      <c r="N27" s="75"/>
      <c r="X27" s="80"/>
    </row>
    <row r="28" customFormat="false" ht="12.8" hidden="false" customHeight="false" outlineLevel="0" collapsed="false">
      <c r="N28" s="75"/>
      <c r="X28" s="80"/>
    </row>
    <row r="29" customFormat="false" ht="12.8" hidden="false" customHeight="false" outlineLevel="0" collapsed="false">
      <c r="N29" s="75"/>
      <c r="X29" s="80"/>
    </row>
    <row r="30" customFormat="false" ht="12.8" hidden="false" customHeight="false" outlineLevel="0" collapsed="false">
      <c r="N30" s="75"/>
      <c r="X30" s="80"/>
    </row>
    <row r="31" customFormat="false" ht="12.8" hidden="false" customHeight="false" outlineLevel="0" collapsed="false">
      <c r="N31" s="75"/>
      <c r="X31" s="80"/>
    </row>
    <row r="32" customFormat="false" ht="12.8" hidden="false" customHeight="false" outlineLevel="0" collapsed="false">
      <c r="N32" s="75"/>
      <c r="X32" s="80"/>
    </row>
    <row r="33" customFormat="false" ht="12.8" hidden="false" customHeight="false" outlineLevel="0" collapsed="false">
      <c r="N33" s="75"/>
      <c r="X33" s="80"/>
    </row>
    <row r="34" customFormat="false" ht="12.8" hidden="false" customHeight="false" outlineLevel="0" collapsed="false">
      <c r="N34" s="75"/>
      <c r="X34" s="80"/>
    </row>
    <row r="35" customFormat="false" ht="12.8" hidden="false" customHeight="false" outlineLevel="0" collapsed="false">
      <c r="N35" s="75"/>
      <c r="X35" s="80"/>
    </row>
    <row r="36" customFormat="false" ht="12.8" hidden="false" customHeight="false" outlineLevel="0" collapsed="false">
      <c r="N36" s="75"/>
      <c r="X36" s="80"/>
    </row>
    <row r="37" customFormat="false" ht="12.8" hidden="false" customHeight="false" outlineLevel="0" collapsed="false">
      <c r="N37" s="75"/>
      <c r="X37" s="80"/>
    </row>
    <row r="38" customFormat="false" ht="12.8" hidden="false" customHeight="false" outlineLevel="0" collapsed="false">
      <c r="N38" s="75"/>
      <c r="X38" s="80"/>
    </row>
    <row r="39" customFormat="false" ht="12.8" hidden="false" customHeight="false" outlineLevel="0" collapsed="false">
      <c r="N39" s="75"/>
      <c r="X39" s="80"/>
    </row>
    <row r="40" customFormat="false" ht="12.8" hidden="false" customHeight="false" outlineLevel="0" collapsed="false">
      <c r="N40" s="75"/>
      <c r="X40" s="80"/>
    </row>
    <row r="41" customFormat="false" ht="12.8" hidden="false" customHeight="false" outlineLevel="0" collapsed="false">
      <c r="N41" s="75"/>
      <c r="X41" s="80"/>
    </row>
    <row r="42" customFormat="false" ht="12.8" hidden="false" customHeight="false" outlineLevel="0" collapsed="false">
      <c r="N42" s="75"/>
      <c r="X42" s="80"/>
    </row>
    <row r="43" customFormat="false" ht="12.8" hidden="false" customHeight="false" outlineLevel="0" collapsed="false">
      <c r="X43" s="80"/>
    </row>
    <row r="44" customFormat="false" ht="12.8" hidden="false" customHeight="false" outlineLevel="0" collapsed="false">
      <c r="X44" s="80"/>
    </row>
    <row r="45" customFormat="false" ht="12.8" hidden="false" customHeight="false" outlineLevel="0" collapsed="false">
      <c r="X45" s="80"/>
    </row>
    <row r="46" customFormat="false" ht="12.8" hidden="false" customHeight="false" outlineLevel="0" collapsed="false">
      <c r="X46" s="8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9" activeCellId="0" sqref="I9"/>
    </sheetView>
  </sheetViews>
  <sheetFormatPr defaultColWidth="11.5234375" defaultRowHeight="18.75" zeroHeight="false" outlineLevelRow="0" outlineLevelCol="0"/>
  <cols>
    <col collapsed="false" customWidth="true" hidden="false" outlineLevel="0" max="1" min="1" style="81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82" t="s">
        <v>2</v>
      </c>
      <c r="B3" s="83" t="s">
        <v>4</v>
      </c>
      <c r="C3" s="83" t="s">
        <v>5</v>
      </c>
      <c r="D3" s="83" t="s">
        <v>4</v>
      </c>
      <c r="E3" s="83" t="s">
        <v>5</v>
      </c>
      <c r="F3" s="83" t="s">
        <v>4</v>
      </c>
      <c r="G3" s="83" t="s">
        <v>5</v>
      </c>
      <c r="H3" s="83" t="s">
        <v>4</v>
      </c>
      <c r="I3" s="83" t="s">
        <v>5</v>
      </c>
      <c r="J3" s="83" t="s">
        <v>5</v>
      </c>
      <c r="K3" s="84" t="s">
        <v>5</v>
      </c>
      <c r="L3" s="37" t="s">
        <v>122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82" t="s">
        <v>123</v>
      </c>
      <c r="B5" s="83" t="s">
        <v>9</v>
      </c>
      <c r="C5" s="85" t="s">
        <v>124</v>
      </c>
      <c r="D5" s="83" t="s">
        <v>9</v>
      </c>
      <c r="E5" s="85" t="s">
        <v>124</v>
      </c>
      <c r="F5" s="83" t="s">
        <v>9</v>
      </c>
      <c r="G5" s="85" t="s">
        <v>124</v>
      </c>
      <c r="H5" s="83" t="s">
        <v>9</v>
      </c>
      <c r="I5" s="85" t="s">
        <v>124</v>
      </c>
      <c r="J5" s="85" t="s">
        <v>125</v>
      </c>
      <c r="K5" s="84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84" t="s">
        <v>126</v>
      </c>
      <c r="B7" s="84" t="s">
        <v>127</v>
      </c>
      <c r="C7" s="61" t="s">
        <v>128</v>
      </c>
      <c r="D7" s="84" t="s">
        <v>129</v>
      </c>
      <c r="E7" s="61" t="s">
        <v>130</v>
      </c>
      <c r="F7" s="84" t="s">
        <v>131</v>
      </c>
      <c r="G7" s="61" t="s">
        <v>132</v>
      </c>
      <c r="H7" s="84" t="s">
        <v>133</v>
      </c>
      <c r="I7" s="61" t="s">
        <v>134</v>
      </c>
      <c r="J7" s="61" t="s">
        <v>135</v>
      </c>
      <c r="K7" s="84" t="s">
        <v>136</v>
      </c>
      <c r="L7" s="84" t="s">
        <v>137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86" t="s">
        <v>138</v>
      </c>
      <c r="L8" s="28"/>
      <c r="M8" s="28"/>
      <c r="P8" s="28"/>
      <c r="Q8" s="28"/>
    </row>
    <row r="9" customFormat="false" ht="15" hidden="false" customHeight="true" outlineLevel="0" collapsed="false">
      <c r="A9" s="87" t="s">
        <v>139</v>
      </c>
      <c r="B9" s="87" t="s">
        <v>76</v>
      </c>
      <c r="C9" s="71" t="s">
        <v>140</v>
      </c>
      <c r="D9" s="87" t="s">
        <v>76</v>
      </c>
      <c r="E9" s="71" t="s">
        <v>140</v>
      </c>
      <c r="F9" s="87" t="s">
        <v>76</v>
      </c>
      <c r="G9" s="71" t="s">
        <v>140</v>
      </c>
      <c r="H9" s="87" t="s">
        <v>76</v>
      </c>
      <c r="I9" s="71" t="s">
        <v>140</v>
      </c>
      <c r="J9" s="71" t="s">
        <v>141</v>
      </c>
      <c r="K9" s="71" t="s">
        <v>142</v>
      </c>
      <c r="L9" s="87" t="s">
        <v>35</v>
      </c>
      <c r="M9" s="88"/>
    </row>
    <row r="10" customFormat="false" ht="15" hidden="false" customHeight="true" outlineLevel="0" collapsed="false">
      <c r="A10" s="73" t="s">
        <v>143</v>
      </c>
      <c r="B10" s="73" t="s">
        <v>144</v>
      </c>
      <c r="C10" s="88" t="n">
        <v>2</v>
      </c>
      <c r="D10" s="73" t="n">
        <v>2</v>
      </c>
      <c r="E10" s="88" t="n">
        <v>2</v>
      </c>
      <c r="F10" s="88" t="n">
        <v>2</v>
      </c>
      <c r="G10" s="88" t="n">
        <v>2</v>
      </c>
      <c r="H10" s="88" t="n">
        <v>2</v>
      </c>
      <c r="I10" s="88" t="n">
        <v>2</v>
      </c>
      <c r="J10" s="88" t="n">
        <v>2</v>
      </c>
      <c r="K10" s="88" t="n">
        <v>2</v>
      </c>
      <c r="L10" s="88" t="n">
        <v>2</v>
      </c>
      <c r="M10" s="88"/>
    </row>
    <row r="11" customFormat="false" ht="15" hidden="false" customHeight="true" outlineLevel="0" collapsed="false">
      <c r="A11" s="73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customFormat="false" ht="15" hidden="false" customHeight="true" outlineLevel="0" collapsed="false">
      <c r="A12" s="73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89"/>
    </row>
    <row r="16" customFormat="false" ht="15" hidden="false" customHeight="true" outlineLevel="0" collapsed="false">
      <c r="A16" s="89"/>
    </row>
    <row r="17" customFormat="false" ht="15" hidden="false" customHeight="true" outlineLevel="0" collapsed="false">
      <c r="A17" s="89"/>
    </row>
    <row r="18" customFormat="false" ht="15" hidden="false" customHeight="true" outlineLevel="0" collapsed="false">
      <c r="A18" s="89"/>
    </row>
    <row r="19" customFormat="false" ht="15" hidden="false" customHeight="true" outlineLevel="0" collapsed="false">
      <c r="A19" s="89"/>
    </row>
    <row r="20" customFormat="false" ht="15" hidden="false" customHeight="true" outlineLevel="0" collapsed="false">
      <c r="A20" s="89"/>
    </row>
    <row r="21" customFormat="false" ht="15" hidden="false" customHeight="true" outlineLevel="0" collapsed="false">
      <c r="A21" s="89"/>
    </row>
    <row r="23" customFormat="false" ht="15" hidden="false" customHeight="true" outlineLevel="0" collapsed="false">
      <c r="A23" s="89"/>
    </row>
    <row r="24" customFormat="false" ht="15" hidden="false" customHeight="true" outlineLevel="0" collapsed="false">
      <c r="A24" s="89"/>
    </row>
    <row r="25" customFormat="false" ht="15" hidden="false" customHeight="true" outlineLevel="0" collapsed="false">
      <c r="A25" s="89"/>
    </row>
    <row r="26" customFormat="false" ht="15" hidden="false" customHeight="true" outlineLevel="0" collapsed="false">
      <c r="A26" s="89"/>
    </row>
    <row r="27" customFormat="false" ht="15" hidden="false" customHeight="true" outlineLevel="0" collapsed="false">
      <c r="A27" s="89"/>
    </row>
    <row r="28" customFormat="false" ht="15" hidden="false" customHeight="true" outlineLevel="0" collapsed="false">
      <c r="A28" s="89"/>
    </row>
    <row r="29" customFormat="false" ht="15" hidden="false" customHeight="true" outlineLevel="0" collapsed="false">
      <c r="A29" s="89"/>
    </row>
    <row r="30" customFormat="false" ht="15" hidden="false" customHeight="true" outlineLevel="0" collapsed="false">
      <c r="A30" s="89"/>
    </row>
    <row r="31" customFormat="false" ht="15" hidden="false" customHeight="true" outlineLevel="0" collapsed="false">
      <c r="A31" s="89"/>
    </row>
    <row r="32" customFormat="false" ht="15" hidden="false" customHeight="true" outlineLevel="0" collapsed="false">
      <c r="A32" s="89"/>
    </row>
    <row r="33" customFormat="false" ht="15" hidden="false" customHeight="true" outlineLevel="0" collapsed="false">
      <c r="A33" s="89"/>
    </row>
    <row r="34" customFormat="false" ht="15" hidden="false" customHeight="true" outlineLevel="0" collapsed="false">
      <c r="A34" s="89"/>
    </row>
    <row r="35" customFormat="false" ht="15" hidden="false" customHeight="true" outlineLevel="0" collapsed="false">
      <c r="A35" s="89"/>
    </row>
    <row r="36" customFormat="false" ht="15" hidden="false" customHeight="true" outlineLevel="0" collapsed="false">
      <c r="A36" s="89"/>
    </row>
    <row r="37" customFormat="false" ht="15" hidden="false" customHeight="true" outlineLevel="0" collapsed="false">
      <c r="A37" s="89"/>
    </row>
    <row r="38" customFormat="false" ht="15" hidden="false" customHeight="true" outlineLevel="0" collapsed="false">
      <c r="A38" s="89"/>
    </row>
    <row r="39" customFormat="false" ht="15" hidden="false" customHeight="true" outlineLevel="0" collapsed="false">
      <c r="A39" s="89"/>
    </row>
    <row r="40" customFormat="false" ht="15" hidden="false" customHeight="true" outlineLevel="0" collapsed="false">
      <c r="A40" s="89"/>
    </row>
    <row r="41" customFormat="false" ht="15" hidden="false" customHeight="true" outlineLevel="0" collapsed="false">
      <c r="A41" s="89"/>
    </row>
    <row r="42" customFormat="false" ht="15" hidden="false" customHeight="true" outlineLevel="0" collapsed="false">
      <c r="A42" s="89"/>
    </row>
    <row r="43" customFormat="false" ht="15" hidden="false" customHeight="true" outlineLevel="0" collapsed="false">
      <c r="A43" s="8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C29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33" activeCellId="0" sqref="B33"/>
    </sheetView>
  </sheetViews>
  <sheetFormatPr defaultColWidth="11.10937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90" width="32.42"/>
    <col collapsed="false" customWidth="true" hidden="false" outlineLevel="0" max="4" min="4" style="90" width="14.43"/>
    <col collapsed="false" customWidth="true" hidden="false" outlineLevel="0" max="5" min="5" style="90" width="15.71"/>
    <col collapsed="false" customWidth="true" hidden="false" outlineLevel="0" max="6" min="6" style="73" width="15.71"/>
    <col collapsed="false" customWidth="true" hidden="false" outlineLevel="0" max="7" min="7" style="91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92"/>
      <c r="G1" s="93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63"/>
      <c r="G2" s="94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82" t="s">
        <v>145</v>
      </c>
      <c r="B3" s="83" t="s">
        <v>4</v>
      </c>
      <c r="C3" s="83" t="s">
        <v>4</v>
      </c>
      <c r="D3" s="83" t="s">
        <v>3</v>
      </c>
      <c r="E3" s="83" t="s">
        <v>146</v>
      </c>
      <c r="F3" s="95" t="s">
        <v>4</v>
      </c>
      <c r="G3" s="96" t="s">
        <v>5</v>
      </c>
      <c r="H3" s="83" t="s">
        <v>5</v>
      </c>
      <c r="I3" s="83" t="s">
        <v>146</v>
      </c>
      <c r="J3" s="83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63"/>
      <c r="G4" s="94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82" t="s">
        <v>123</v>
      </c>
      <c r="B5" s="83" t="s">
        <v>9</v>
      </c>
      <c r="C5" s="83" t="s">
        <v>9</v>
      </c>
      <c r="D5" s="83" t="s">
        <v>147</v>
      </c>
      <c r="E5" s="97" t="s">
        <v>148</v>
      </c>
      <c r="F5" s="85" t="s">
        <v>9</v>
      </c>
      <c r="G5" s="98" t="s">
        <v>149</v>
      </c>
      <c r="H5" s="97" t="s">
        <v>125</v>
      </c>
      <c r="I5" s="83" t="s">
        <v>150</v>
      </c>
      <c r="J5" s="83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6"/>
      <c r="G6" s="99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123</v>
      </c>
      <c r="B7" s="12"/>
      <c r="C7" s="12" t="s">
        <v>151</v>
      </c>
      <c r="D7" s="12" t="s">
        <v>152</v>
      </c>
      <c r="E7" s="12" t="s">
        <v>153</v>
      </c>
      <c r="F7" s="61" t="s">
        <v>154</v>
      </c>
      <c r="G7" s="100" t="s">
        <v>155</v>
      </c>
      <c r="H7" s="12" t="s">
        <v>156</v>
      </c>
      <c r="I7" s="12" t="s">
        <v>157</v>
      </c>
      <c r="J7" s="12" t="s">
        <v>158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9"/>
      <c r="G8" s="101"/>
      <c r="H8" s="28"/>
      <c r="I8" s="28"/>
      <c r="J8" s="28"/>
      <c r="K8" s="28"/>
      <c r="L8" s="28"/>
      <c r="M8" s="28"/>
      <c r="N8" s="28"/>
      <c r="Q8" s="28"/>
      <c r="R8" s="28"/>
    </row>
    <row r="9" s="103" customFormat="true" ht="15" hidden="false" customHeight="false" outlineLevel="0" collapsed="false">
      <c r="A9" s="102" t="s">
        <v>159</v>
      </c>
      <c r="B9" s="102" t="s">
        <v>160</v>
      </c>
      <c r="C9" s="102" t="s">
        <v>54</v>
      </c>
      <c r="D9" s="102" t="s">
        <v>161</v>
      </c>
      <c r="E9" s="102" t="s">
        <v>162</v>
      </c>
      <c r="F9" s="102" t="s">
        <v>32</v>
      </c>
      <c r="G9" s="102" t="s">
        <v>163</v>
      </c>
      <c r="H9" s="102" t="s">
        <v>164</v>
      </c>
      <c r="I9" s="102" t="s">
        <v>165</v>
      </c>
      <c r="J9" s="102" t="s">
        <v>35</v>
      </c>
    </row>
    <row r="10" s="103" customFormat="true" ht="15" hidden="false" customHeight="false" outlineLevel="0" collapsed="false">
      <c r="A10" s="104" t="n">
        <v>1</v>
      </c>
      <c r="B10" s="105" t="s">
        <v>166</v>
      </c>
      <c r="C10" s="106" t="s">
        <v>167</v>
      </c>
      <c r="D10" s="104" t="n">
        <v>0</v>
      </c>
      <c r="E10" s="104"/>
      <c r="F10" s="103" t="str">
        <f aca="false">Overview!$I$10</f>
        <v>Argon</v>
      </c>
      <c r="G10" s="104" t="n">
        <v>100</v>
      </c>
      <c r="H10" s="104" t="n">
        <v>20</v>
      </c>
      <c r="I10" s="104" t="n">
        <v>300</v>
      </c>
    </row>
    <row r="11" s="103" customFormat="true" ht="13.8" hidden="false" customHeight="false" outlineLevel="0" collapsed="false">
      <c r="A11" s="104" t="n">
        <v>2</v>
      </c>
      <c r="B11" s="105" t="s">
        <v>168</v>
      </c>
      <c r="C11" s="106" t="s">
        <v>169</v>
      </c>
      <c r="D11" s="104" t="n">
        <v>30</v>
      </c>
      <c r="E11" s="104" t="n">
        <v>1400</v>
      </c>
      <c r="F11" s="103" t="str">
        <f aca="false">Overview!$I$10</f>
        <v>Argon</v>
      </c>
      <c r="G11" s="104" t="n">
        <v>100</v>
      </c>
      <c r="H11" s="104" t="n">
        <v>20</v>
      </c>
      <c r="I11" s="104" t="n">
        <v>300</v>
      </c>
      <c r="J11" s="107" t="s">
        <v>170</v>
      </c>
    </row>
    <row r="12" s="103" customFormat="true" ht="30" hidden="false" customHeight="true" outlineLevel="0" collapsed="false">
      <c r="A12" s="104" t="n">
        <v>3</v>
      </c>
      <c r="B12" s="105" t="s">
        <v>171</v>
      </c>
      <c r="C12" s="108" t="s">
        <v>172</v>
      </c>
      <c r="D12" s="104" t="n">
        <v>53</v>
      </c>
      <c r="E12" s="103" t="n">
        <v>1400</v>
      </c>
      <c r="F12" s="103" t="str">
        <f aca="false">Overview!$I$10</f>
        <v>Argon</v>
      </c>
      <c r="G12" s="104" t="n">
        <v>100</v>
      </c>
      <c r="H12" s="104" t="n">
        <v>300</v>
      </c>
      <c r="I12" s="104" t="n">
        <v>300</v>
      </c>
      <c r="J12" s="109" t="n">
        <f aca="false">(H12-$H$11)/0.2/60+$D$11</f>
        <v>53.3333333333333</v>
      </c>
    </row>
    <row r="13" s="103" customFormat="true" ht="15" hidden="false" customHeight="false" outlineLevel="0" collapsed="false">
      <c r="A13" s="104" t="n">
        <v>4</v>
      </c>
      <c r="B13" s="105" t="s">
        <v>173</v>
      </c>
      <c r="C13" s="106" t="s">
        <v>174</v>
      </c>
      <c r="D13" s="104" t="n">
        <v>74</v>
      </c>
      <c r="E13" s="103" t="n">
        <v>1400</v>
      </c>
      <c r="F13" s="103" t="str">
        <f aca="false">Overview!$I$10</f>
        <v>Argon</v>
      </c>
      <c r="G13" s="104" t="n">
        <v>100</v>
      </c>
      <c r="H13" s="104" t="n">
        <v>550</v>
      </c>
      <c r="I13" s="104" t="n">
        <v>300</v>
      </c>
      <c r="J13" s="109" t="n">
        <f aca="false">(H13-$H$11)/0.2/60+$D$11</f>
        <v>74.1666666666667</v>
      </c>
    </row>
    <row r="14" s="103" customFormat="true" ht="30" hidden="false" customHeight="true" outlineLevel="0" collapsed="false">
      <c r="A14" s="104" t="n">
        <v>5</v>
      </c>
      <c r="B14" s="105" t="s">
        <v>175</v>
      </c>
      <c r="C14" s="108" t="s">
        <v>176</v>
      </c>
      <c r="D14" s="104" t="n">
        <v>78</v>
      </c>
      <c r="E14" s="103" t="n">
        <v>1400</v>
      </c>
      <c r="F14" s="103" t="str">
        <f aca="false">Overview!$I$10</f>
        <v>Argon</v>
      </c>
      <c r="G14" s="104" t="n">
        <v>100</v>
      </c>
      <c r="H14" s="104" t="n">
        <v>600</v>
      </c>
      <c r="I14" s="104" t="n">
        <v>300</v>
      </c>
      <c r="J14" s="109" t="n">
        <f aca="false">(H14-$H$11)/0.2/60+$D$11</f>
        <v>78.3333333333333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  <c r="AGJ14" s="50"/>
      <c r="AGK14" s="50"/>
      <c r="AGL14" s="50"/>
      <c r="AGM14" s="50"/>
      <c r="AGN14" s="50"/>
      <c r="AGO14" s="50"/>
      <c r="AGP14" s="50"/>
      <c r="AGQ14" s="50"/>
      <c r="AGR14" s="50"/>
      <c r="AGS14" s="50"/>
      <c r="AGT14" s="50"/>
      <c r="AGU14" s="50"/>
      <c r="AGV14" s="50"/>
      <c r="AGW14" s="50"/>
      <c r="AGX14" s="50"/>
      <c r="AGY14" s="50"/>
      <c r="AGZ14" s="50"/>
      <c r="AHA14" s="50"/>
      <c r="AHB14" s="50"/>
      <c r="AHC14" s="50"/>
      <c r="AHD14" s="50"/>
      <c r="AHE14" s="50"/>
      <c r="AHF14" s="50"/>
      <c r="AHG14" s="50"/>
      <c r="AHH14" s="50"/>
      <c r="AHI14" s="50"/>
      <c r="AHJ14" s="50"/>
      <c r="AHK14" s="50"/>
      <c r="AHL14" s="50"/>
      <c r="AHM14" s="50"/>
      <c r="AHN14" s="50"/>
      <c r="AHO14" s="50"/>
      <c r="AHP14" s="50"/>
      <c r="AHQ14" s="50"/>
      <c r="AHR14" s="50"/>
      <c r="AHS14" s="50"/>
      <c r="AHT14" s="50"/>
      <c r="AHU14" s="50"/>
      <c r="AHV14" s="50"/>
      <c r="AHW14" s="50"/>
      <c r="AHX14" s="50"/>
      <c r="AHY14" s="50"/>
      <c r="AHZ14" s="50"/>
      <c r="AIA14" s="50"/>
      <c r="AIB14" s="50"/>
      <c r="AIC14" s="50"/>
      <c r="AID14" s="50"/>
      <c r="AIE14" s="50"/>
      <c r="AIF14" s="50"/>
      <c r="AIG14" s="50"/>
      <c r="AIH14" s="50"/>
      <c r="AII14" s="50"/>
      <c r="AIJ14" s="50"/>
      <c r="AIK14" s="50"/>
      <c r="AIL14" s="50"/>
      <c r="AIM14" s="50"/>
      <c r="AIN14" s="50"/>
      <c r="AIO14" s="50"/>
      <c r="AIP14" s="50"/>
      <c r="AIQ14" s="50"/>
      <c r="AIR14" s="50"/>
      <c r="AIS14" s="50"/>
      <c r="AIT14" s="50"/>
      <c r="AIU14" s="50"/>
      <c r="AIV14" s="50"/>
      <c r="AIW14" s="50"/>
      <c r="AIX14" s="50"/>
      <c r="AIY14" s="50"/>
      <c r="AIZ14" s="50"/>
      <c r="AJA14" s="50"/>
      <c r="AJB14" s="50"/>
      <c r="AJC14" s="50"/>
      <c r="AJD14" s="50"/>
      <c r="AJE14" s="50"/>
      <c r="AJF14" s="50"/>
      <c r="AJG14" s="50"/>
      <c r="AJH14" s="50"/>
      <c r="AJI14" s="50"/>
      <c r="AJJ14" s="50"/>
      <c r="AJK14" s="50"/>
      <c r="AJL14" s="50"/>
      <c r="AJM14" s="50"/>
      <c r="AJN14" s="50"/>
      <c r="AJO14" s="50"/>
      <c r="AJP14" s="50"/>
      <c r="AJQ14" s="50"/>
      <c r="AJR14" s="50"/>
      <c r="AJS14" s="50"/>
      <c r="AJT14" s="50"/>
      <c r="AJU14" s="50"/>
      <c r="AJV14" s="50"/>
      <c r="AJW14" s="50"/>
      <c r="AJX14" s="50"/>
      <c r="AJY14" s="50"/>
      <c r="AJZ14" s="50"/>
      <c r="AKA14" s="50"/>
      <c r="AKB14" s="50"/>
      <c r="AKC14" s="50"/>
      <c r="AKD14" s="50"/>
      <c r="AKE14" s="50"/>
      <c r="AKF14" s="50"/>
      <c r="AKG14" s="50"/>
      <c r="AKH14" s="50"/>
      <c r="AKI14" s="50"/>
      <c r="AKJ14" s="50"/>
      <c r="AKK14" s="50"/>
      <c r="AKL14" s="50"/>
      <c r="AKM14" s="50"/>
      <c r="AKN14" s="50"/>
      <c r="AKO14" s="50"/>
      <c r="AKP14" s="50"/>
      <c r="AKQ14" s="50"/>
      <c r="AKR14" s="50"/>
      <c r="AKS14" s="50"/>
      <c r="AKT14" s="50"/>
      <c r="AKU14" s="50"/>
      <c r="AKV14" s="50"/>
      <c r="AKW14" s="50"/>
      <c r="AKX14" s="50"/>
      <c r="AKY14" s="50"/>
      <c r="AKZ14" s="50"/>
      <c r="ALA14" s="50"/>
      <c r="ALB14" s="50"/>
      <c r="ALC14" s="50"/>
      <c r="ALD14" s="50"/>
      <c r="ALE14" s="50"/>
      <c r="ALF14" s="50"/>
      <c r="ALG14" s="50"/>
      <c r="ALH14" s="50"/>
      <c r="ALI14" s="50"/>
      <c r="ALJ14" s="50"/>
      <c r="ALK14" s="50"/>
      <c r="ALL14" s="50"/>
      <c r="ALM14" s="50"/>
      <c r="ALN14" s="50"/>
      <c r="ALO14" s="50"/>
      <c r="ALP14" s="50"/>
      <c r="ALQ14" s="50"/>
      <c r="ALR14" s="50"/>
      <c r="ALS14" s="50"/>
      <c r="ALT14" s="50"/>
      <c r="ALU14" s="50"/>
      <c r="ALV14" s="50"/>
      <c r="ALW14" s="50"/>
      <c r="ALX14" s="50"/>
      <c r="ALY14" s="50"/>
      <c r="ALZ14" s="50"/>
      <c r="AMA14" s="50"/>
      <c r="AMB14" s="50"/>
      <c r="AMC14" s="50"/>
    </row>
    <row r="15" s="103" customFormat="true" ht="15" hidden="false" customHeight="false" outlineLevel="0" collapsed="false">
      <c r="A15" s="104" t="n">
        <v>6</v>
      </c>
      <c r="B15" s="105" t="s">
        <v>177</v>
      </c>
      <c r="C15" s="106" t="s">
        <v>178</v>
      </c>
      <c r="D15" s="104" t="n">
        <v>82</v>
      </c>
      <c r="E15" s="103" t="n">
        <v>1400</v>
      </c>
      <c r="F15" s="103" t="str">
        <f aca="false">Overview!$I$10</f>
        <v>Argon</v>
      </c>
      <c r="G15" s="104" t="n">
        <v>100</v>
      </c>
      <c r="H15" s="104" t="n">
        <v>650</v>
      </c>
      <c r="I15" s="104" t="n">
        <v>300</v>
      </c>
      <c r="J15" s="109" t="n">
        <f aca="false">(H15-$H$11)/0.2/60+$D$11</f>
        <v>82.5</v>
      </c>
    </row>
    <row r="16" s="103" customFormat="true" ht="15" hidden="false" customHeight="false" outlineLevel="0" collapsed="false">
      <c r="A16" s="104" t="n">
        <v>7</v>
      </c>
      <c r="B16" s="105" t="s">
        <v>179</v>
      </c>
      <c r="C16" s="106" t="s">
        <v>180</v>
      </c>
      <c r="D16" s="104" t="n">
        <v>82</v>
      </c>
      <c r="E16" s="103" t="n">
        <v>1400</v>
      </c>
      <c r="F16" s="103" t="str">
        <f aca="false">Overview!$I$10</f>
        <v>Argon</v>
      </c>
      <c r="G16" s="104" t="n">
        <v>100</v>
      </c>
      <c r="H16" s="104" t="n">
        <v>650</v>
      </c>
      <c r="I16" s="104" t="n">
        <v>300</v>
      </c>
      <c r="J16" s="109" t="n">
        <f aca="false">(H16-$H$11)/0.2/60+$D$11</f>
        <v>82.5</v>
      </c>
    </row>
    <row r="17" s="103" customFormat="true" ht="15" hidden="false" customHeight="false" outlineLevel="0" collapsed="false">
      <c r="A17" s="104"/>
      <c r="C17" s="110"/>
      <c r="D17" s="104"/>
      <c r="E17" s="104"/>
      <c r="F17" s="105"/>
      <c r="G17" s="104"/>
      <c r="H17" s="104"/>
      <c r="I17" s="104"/>
    </row>
    <row r="18" s="103" customFormat="true" ht="15" hidden="false" customHeight="false" outlineLevel="0" collapsed="false">
      <c r="A18" s="104"/>
      <c r="C18" s="110"/>
      <c r="D18" s="104"/>
      <c r="E18" s="104"/>
      <c r="F18" s="105"/>
      <c r="G18" s="104"/>
      <c r="H18" s="104"/>
      <c r="I18" s="104"/>
    </row>
    <row r="19" s="103" customFormat="true" ht="15" hidden="false" customHeight="false" outlineLevel="0" collapsed="false">
      <c r="A19" s="104"/>
      <c r="C19" s="110"/>
      <c r="D19" s="104"/>
      <c r="E19" s="104"/>
      <c r="F19" s="105"/>
      <c r="G19" s="104"/>
      <c r="H19" s="104"/>
      <c r="I19" s="104"/>
    </row>
    <row r="20" s="103" customFormat="true" ht="15" hidden="false" customHeight="false" outlineLevel="0" collapsed="false">
      <c r="A20" s="104"/>
      <c r="C20" s="110"/>
      <c r="D20" s="104"/>
      <c r="E20" s="104"/>
      <c r="F20" s="105"/>
      <c r="G20" s="104"/>
      <c r="H20" s="104"/>
      <c r="I20" s="104"/>
    </row>
    <row r="21" customFormat="false" ht="15" hidden="false" customHeight="false" outlineLevel="0" collapsed="false">
      <c r="A21" s="104"/>
      <c r="B21" s="103"/>
      <c r="C21" s="110"/>
      <c r="D21" s="104"/>
      <c r="E21" s="104"/>
      <c r="F21" s="105"/>
      <c r="G21" s="104"/>
      <c r="H21" s="104"/>
      <c r="I21" s="104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103"/>
      <c r="GO21" s="103"/>
      <c r="GP21" s="103"/>
      <c r="GQ21" s="103"/>
      <c r="GR21" s="103"/>
      <c r="GS21" s="103"/>
      <c r="GT21" s="103"/>
      <c r="GU21" s="103"/>
      <c r="GV21" s="103"/>
      <c r="GW21" s="103"/>
      <c r="GX21" s="103"/>
      <c r="GY21" s="103"/>
      <c r="GZ21" s="103"/>
      <c r="HA21" s="103"/>
      <c r="HB21" s="103"/>
      <c r="HC21" s="103"/>
      <c r="HD21" s="103"/>
      <c r="HE21" s="103"/>
      <c r="HF21" s="103"/>
      <c r="HG21" s="103"/>
      <c r="HH21" s="103"/>
      <c r="HI21" s="103"/>
      <c r="HJ21" s="103"/>
      <c r="HK21" s="103"/>
      <c r="HL21" s="103"/>
      <c r="HM21" s="103"/>
      <c r="HN21" s="103"/>
      <c r="HO21" s="103"/>
      <c r="HP21" s="103"/>
      <c r="HQ21" s="103"/>
      <c r="HR21" s="103"/>
      <c r="HS21" s="103"/>
      <c r="HT21" s="103"/>
      <c r="HU21" s="103"/>
      <c r="HV21" s="103"/>
      <c r="HW21" s="103"/>
      <c r="HX21" s="103"/>
      <c r="HY21" s="103"/>
      <c r="HZ21" s="103"/>
      <c r="IA21" s="103"/>
      <c r="IB21" s="103"/>
      <c r="IC21" s="103"/>
      <c r="ID21" s="103"/>
      <c r="IE21" s="103"/>
      <c r="IF21" s="103"/>
      <c r="IG21" s="103"/>
      <c r="IH21" s="103"/>
      <c r="II21" s="103"/>
      <c r="IJ21" s="103"/>
      <c r="IK21" s="103"/>
      <c r="IL21" s="103"/>
      <c r="IM21" s="103"/>
      <c r="IN21" s="103"/>
      <c r="IO21" s="103"/>
      <c r="IP21" s="103"/>
      <c r="IQ21" s="103"/>
      <c r="IR21" s="103"/>
      <c r="IS21" s="103"/>
      <c r="IT21" s="103"/>
      <c r="IU21" s="103"/>
      <c r="IV21" s="103"/>
      <c r="IW21" s="103"/>
      <c r="IX21" s="103"/>
      <c r="IY21" s="103"/>
      <c r="IZ21" s="103"/>
      <c r="JA21" s="103"/>
      <c r="JB21" s="103"/>
      <c r="JC21" s="103"/>
      <c r="JD21" s="103"/>
      <c r="JE21" s="103"/>
      <c r="JF21" s="103"/>
      <c r="JG21" s="103"/>
      <c r="JH21" s="103"/>
      <c r="JI21" s="103"/>
      <c r="JJ21" s="103"/>
      <c r="JK21" s="103"/>
      <c r="JL21" s="103"/>
      <c r="JM21" s="103"/>
      <c r="JN21" s="103"/>
      <c r="JO21" s="103"/>
      <c r="JP21" s="103"/>
      <c r="JQ21" s="103"/>
      <c r="JR21" s="103"/>
      <c r="JS21" s="103"/>
      <c r="JT21" s="103"/>
      <c r="JU21" s="103"/>
      <c r="JV21" s="103"/>
      <c r="JW21" s="103"/>
      <c r="JX21" s="103"/>
      <c r="JY21" s="103"/>
      <c r="JZ21" s="103"/>
      <c r="KA21" s="103"/>
      <c r="KB21" s="103"/>
      <c r="KC21" s="103"/>
      <c r="KD21" s="103"/>
      <c r="KE21" s="103"/>
      <c r="KF21" s="103"/>
      <c r="KG21" s="103"/>
      <c r="KH21" s="103"/>
      <c r="KI21" s="103"/>
      <c r="KJ21" s="103"/>
      <c r="KK21" s="103"/>
      <c r="KL21" s="103"/>
      <c r="KM21" s="103"/>
      <c r="KN21" s="103"/>
      <c r="KO21" s="103"/>
      <c r="KP21" s="103"/>
      <c r="KQ21" s="103"/>
      <c r="KR21" s="103"/>
      <c r="KS21" s="103"/>
      <c r="KT21" s="103"/>
      <c r="KU21" s="103"/>
      <c r="KV21" s="103"/>
      <c r="KW21" s="103"/>
      <c r="KX21" s="103"/>
      <c r="KY21" s="103"/>
      <c r="KZ21" s="103"/>
      <c r="LA21" s="103"/>
      <c r="LB21" s="103"/>
      <c r="LC21" s="103"/>
      <c r="LD21" s="103"/>
      <c r="LE21" s="103"/>
      <c r="LF21" s="103"/>
      <c r="LG21" s="103"/>
      <c r="LH21" s="103"/>
      <c r="LI21" s="103"/>
      <c r="LJ21" s="103"/>
      <c r="LK21" s="103"/>
      <c r="LL21" s="103"/>
      <c r="LM21" s="103"/>
      <c r="LN21" s="103"/>
      <c r="LO21" s="103"/>
      <c r="LP21" s="103"/>
      <c r="LQ21" s="103"/>
      <c r="LR21" s="103"/>
      <c r="LS21" s="103"/>
      <c r="LT21" s="103"/>
      <c r="LU21" s="103"/>
      <c r="LV21" s="103"/>
      <c r="LW21" s="103"/>
      <c r="LX21" s="103"/>
      <c r="LY21" s="103"/>
      <c r="LZ21" s="103"/>
      <c r="MA21" s="103"/>
      <c r="MB21" s="103"/>
      <c r="MC21" s="103"/>
      <c r="MD21" s="103"/>
      <c r="ME21" s="103"/>
      <c r="MF21" s="103"/>
      <c r="MG21" s="103"/>
      <c r="MH21" s="103"/>
      <c r="MI21" s="103"/>
      <c r="MJ21" s="103"/>
      <c r="MK21" s="103"/>
      <c r="ML21" s="103"/>
      <c r="MM21" s="103"/>
      <c r="MN21" s="103"/>
      <c r="MO21" s="103"/>
      <c r="MP21" s="103"/>
      <c r="MQ21" s="103"/>
      <c r="MR21" s="103"/>
      <c r="MS21" s="103"/>
      <c r="MT21" s="103"/>
      <c r="MU21" s="103"/>
      <c r="MV21" s="103"/>
      <c r="MW21" s="103"/>
      <c r="MX21" s="103"/>
      <c r="MY21" s="103"/>
      <c r="MZ21" s="103"/>
      <c r="NA21" s="103"/>
      <c r="NB21" s="103"/>
      <c r="NC21" s="103"/>
      <c r="ND21" s="103"/>
      <c r="NE21" s="103"/>
      <c r="NF21" s="103"/>
      <c r="NG21" s="103"/>
      <c r="NH21" s="103"/>
      <c r="NI21" s="103"/>
      <c r="NJ21" s="103"/>
      <c r="NK21" s="103"/>
      <c r="NL21" s="103"/>
      <c r="NM21" s="103"/>
      <c r="NN21" s="103"/>
      <c r="NO21" s="103"/>
      <c r="NP21" s="103"/>
      <c r="NQ21" s="103"/>
      <c r="NR21" s="103"/>
      <c r="NS21" s="103"/>
      <c r="NT21" s="103"/>
      <c r="NU21" s="103"/>
      <c r="NV21" s="103"/>
      <c r="NW21" s="103"/>
      <c r="NX21" s="103"/>
      <c r="NY21" s="103"/>
      <c r="NZ21" s="103"/>
      <c r="OA21" s="103"/>
      <c r="OB21" s="103"/>
      <c r="OC21" s="103"/>
      <c r="OD21" s="103"/>
      <c r="OE21" s="103"/>
      <c r="OF21" s="103"/>
      <c r="OG21" s="103"/>
      <c r="OH21" s="103"/>
      <c r="OI21" s="103"/>
      <c r="OJ21" s="103"/>
      <c r="OK21" s="103"/>
      <c r="OL21" s="103"/>
      <c r="OM21" s="103"/>
      <c r="ON21" s="103"/>
      <c r="OO21" s="103"/>
      <c r="OP21" s="103"/>
      <c r="OQ21" s="103"/>
      <c r="OR21" s="103"/>
      <c r="OS21" s="103"/>
      <c r="OT21" s="103"/>
      <c r="OU21" s="103"/>
      <c r="OV21" s="103"/>
      <c r="OW21" s="103"/>
      <c r="OX21" s="103"/>
      <c r="OY21" s="103"/>
      <c r="OZ21" s="103"/>
      <c r="PA21" s="103"/>
      <c r="PB21" s="103"/>
      <c r="PC21" s="103"/>
      <c r="PD21" s="103"/>
      <c r="PE21" s="103"/>
      <c r="PF21" s="103"/>
      <c r="PG21" s="103"/>
      <c r="PH21" s="103"/>
      <c r="PI21" s="103"/>
      <c r="PJ21" s="103"/>
      <c r="PK21" s="103"/>
      <c r="PL21" s="103"/>
      <c r="PM21" s="103"/>
      <c r="PN21" s="103"/>
      <c r="PO21" s="103"/>
      <c r="PP21" s="103"/>
      <c r="PQ21" s="103"/>
      <c r="PR21" s="103"/>
      <c r="PS21" s="103"/>
      <c r="PT21" s="103"/>
      <c r="PU21" s="103"/>
      <c r="PV21" s="103"/>
      <c r="PW21" s="103"/>
      <c r="PX21" s="103"/>
      <c r="PY21" s="103"/>
      <c r="PZ21" s="103"/>
      <c r="QA21" s="103"/>
      <c r="QB21" s="103"/>
      <c r="QC21" s="103"/>
      <c r="QD21" s="103"/>
      <c r="QE21" s="103"/>
      <c r="QF21" s="103"/>
      <c r="QG21" s="103"/>
      <c r="QH21" s="103"/>
      <c r="QI21" s="103"/>
      <c r="QJ21" s="103"/>
      <c r="QK21" s="103"/>
      <c r="QL21" s="103"/>
      <c r="QM21" s="103"/>
      <c r="QN21" s="103"/>
      <c r="QO21" s="103"/>
      <c r="QP21" s="103"/>
      <c r="QQ21" s="103"/>
      <c r="QR21" s="103"/>
      <c r="QS21" s="103"/>
      <c r="QT21" s="103"/>
      <c r="QU21" s="103"/>
      <c r="QV21" s="103"/>
      <c r="QW21" s="103"/>
      <c r="QX21" s="103"/>
      <c r="QY21" s="103"/>
      <c r="QZ21" s="103"/>
      <c r="RA21" s="103"/>
      <c r="RB21" s="103"/>
      <c r="RC21" s="103"/>
      <c r="RD21" s="103"/>
      <c r="RE21" s="103"/>
      <c r="RF21" s="103"/>
      <c r="RG21" s="103"/>
      <c r="RH21" s="103"/>
      <c r="RI21" s="103"/>
      <c r="RJ21" s="103"/>
      <c r="RK21" s="103"/>
      <c r="RL21" s="103"/>
      <c r="RM21" s="103"/>
      <c r="RN21" s="103"/>
      <c r="RO21" s="103"/>
      <c r="RP21" s="103"/>
      <c r="RQ21" s="103"/>
      <c r="RR21" s="103"/>
      <c r="RS21" s="103"/>
      <c r="RT21" s="103"/>
      <c r="RU21" s="103"/>
      <c r="RV21" s="103"/>
      <c r="RW21" s="103"/>
      <c r="RX21" s="103"/>
      <c r="RY21" s="103"/>
      <c r="RZ21" s="103"/>
      <c r="SA21" s="103"/>
      <c r="SB21" s="103"/>
      <c r="SC21" s="103"/>
      <c r="SD21" s="103"/>
      <c r="SE21" s="103"/>
      <c r="SF21" s="103"/>
      <c r="SG21" s="103"/>
      <c r="SH21" s="103"/>
      <c r="SI21" s="103"/>
      <c r="SJ21" s="103"/>
      <c r="SK21" s="103"/>
      <c r="SL21" s="103"/>
      <c r="SM21" s="103"/>
      <c r="SN21" s="103"/>
      <c r="SO21" s="103"/>
      <c r="SP21" s="103"/>
      <c r="SQ21" s="103"/>
      <c r="SR21" s="103"/>
      <c r="SS21" s="103"/>
      <c r="ST21" s="103"/>
      <c r="SU21" s="103"/>
      <c r="SV21" s="103"/>
      <c r="SW21" s="103"/>
      <c r="SX21" s="103"/>
      <c r="SY21" s="103"/>
      <c r="SZ21" s="103"/>
      <c r="TA21" s="103"/>
      <c r="TB21" s="103"/>
      <c r="TC21" s="103"/>
      <c r="TD21" s="103"/>
      <c r="TE21" s="103"/>
      <c r="TF21" s="103"/>
      <c r="TG21" s="103"/>
      <c r="TH21" s="103"/>
      <c r="TI21" s="103"/>
      <c r="TJ21" s="103"/>
      <c r="TK21" s="103"/>
      <c r="TL21" s="103"/>
      <c r="TM21" s="103"/>
      <c r="TN21" s="103"/>
      <c r="TO21" s="103"/>
      <c r="TP21" s="103"/>
      <c r="TQ21" s="103"/>
      <c r="TR21" s="103"/>
      <c r="TS21" s="103"/>
      <c r="TT21" s="103"/>
      <c r="TU21" s="103"/>
      <c r="TV21" s="103"/>
      <c r="TW21" s="103"/>
      <c r="TX21" s="103"/>
      <c r="TY21" s="103"/>
      <c r="TZ21" s="103"/>
      <c r="UA21" s="103"/>
      <c r="UB21" s="103"/>
      <c r="UC21" s="103"/>
      <c r="UD21" s="103"/>
      <c r="UE21" s="103"/>
      <c r="UF21" s="103"/>
      <c r="UG21" s="103"/>
      <c r="UH21" s="103"/>
      <c r="UI21" s="103"/>
      <c r="UJ21" s="103"/>
      <c r="UK21" s="103"/>
      <c r="UL21" s="103"/>
      <c r="UM21" s="103"/>
      <c r="UN21" s="103"/>
      <c r="UO21" s="103"/>
      <c r="UP21" s="103"/>
      <c r="UQ21" s="103"/>
      <c r="UR21" s="103"/>
      <c r="US21" s="103"/>
      <c r="UT21" s="103"/>
      <c r="UU21" s="103"/>
      <c r="UV21" s="103"/>
      <c r="UW21" s="103"/>
      <c r="UX21" s="103"/>
      <c r="UY21" s="103"/>
      <c r="UZ21" s="103"/>
      <c r="VA21" s="103"/>
      <c r="VB21" s="103"/>
      <c r="VC21" s="103"/>
      <c r="VD21" s="103"/>
      <c r="VE21" s="103"/>
      <c r="VF21" s="103"/>
      <c r="VG21" s="103"/>
      <c r="VH21" s="103"/>
      <c r="VI21" s="103"/>
      <c r="VJ21" s="103"/>
      <c r="VK21" s="103"/>
      <c r="VL21" s="103"/>
      <c r="VM21" s="103"/>
      <c r="VN21" s="103"/>
      <c r="VO21" s="103"/>
      <c r="VP21" s="103"/>
      <c r="VQ21" s="103"/>
      <c r="VR21" s="103"/>
      <c r="VS21" s="103"/>
      <c r="VT21" s="103"/>
      <c r="VU21" s="103"/>
      <c r="VV21" s="103"/>
      <c r="VW21" s="103"/>
      <c r="VX21" s="103"/>
      <c r="VY21" s="103"/>
      <c r="VZ21" s="103"/>
      <c r="WA21" s="103"/>
      <c r="WB21" s="103"/>
      <c r="WC21" s="103"/>
      <c r="WD21" s="103"/>
      <c r="WE21" s="103"/>
      <c r="WF21" s="103"/>
      <c r="WG21" s="103"/>
      <c r="WH21" s="103"/>
      <c r="WI21" s="103"/>
      <c r="WJ21" s="103"/>
      <c r="WK21" s="103"/>
      <c r="WL21" s="103"/>
      <c r="WM21" s="103"/>
      <c r="WN21" s="103"/>
      <c r="WO21" s="103"/>
      <c r="WP21" s="103"/>
      <c r="WQ21" s="103"/>
      <c r="WR21" s="103"/>
      <c r="WS21" s="103"/>
      <c r="WT21" s="103"/>
      <c r="WU21" s="103"/>
      <c r="WV21" s="103"/>
      <c r="WW21" s="103"/>
      <c r="WX21" s="103"/>
      <c r="WY21" s="103"/>
      <c r="WZ21" s="103"/>
      <c r="XA21" s="103"/>
      <c r="XB21" s="103"/>
      <c r="XC21" s="103"/>
      <c r="XD21" s="103"/>
      <c r="XE21" s="103"/>
      <c r="XF21" s="103"/>
      <c r="XG21" s="103"/>
      <c r="XH21" s="103"/>
      <c r="XI21" s="103"/>
      <c r="XJ21" s="103"/>
      <c r="XK21" s="103"/>
      <c r="XL21" s="103"/>
      <c r="XM21" s="103"/>
      <c r="XN21" s="103"/>
      <c r="XO21" s="103"/>
      <c r="XP21" s="103"/>
      <c r="XQ21" s="103"/>
      <c r="XR21" s="103"/>
      <c r="XS21" s="103"/>
      <c r="XT21" s="103"/>
      <c r="XU21" s="103"/>
      <c r="XV21" s="103"/>
      <c r="XW21" s="103"/>
      <c r="XX21" s="103"/>
      <c r="XY21" s="103"/>
      <c r="XZ21" s="103"/>
      <c r="YA21" s="103"/>
      <c r="YB21" s="103"/>
      <c r="YC21" s="103"/>
      <c r="YD21" s="103"/>
      <c r="YE21" s="103"/>
      <c r="YF21" s="103"/>
      <c r="YG21" s="103"/>
      <c r="YH21" s="103"/>
      <c r="YI21" s="103"/>
      <c r="YJ21" s="103"/>
      <c r="YK21" s="103"/>
      <c r="YL21" s="103"/>
      <c r="YM21" s="103"/>
      <c r="YN21" s="103"/>
      <c r="YO21" s="103"/>
      <c r="YP21" s="103"/>
      <c r="YQ21" s="103"/>
      <c r="YR21" s="103"/>
      <c r="YS21" s="103"/>
      <c r="YT21" s="103"/>
      <c r="YU21" s="103"/>
      <c r="YV21" s="103"/>
      <c r="YW21" s="103"/>
      <c r="YX21" s="103"/>
      <c r="YY21" s="103"/>
      <c r="YZ21" s="103"/>
      <c r="ZA21" s="103"/>
      <c r="ZB21" s="103"/>
      <c r="ZC21" s="103"/>
      <c r="ZD21" s="103"/>
      <c r="ZE21" s="103"/>
      <c r="ZF21" s="103"/>
      <c r="ZG21" s="103"/>
      <c r="ZH21" s="103"/>
      <c r="ZI21" s="103"/>
      <c r="ZJ21" s="103"/>
      <c r="ZK21" s="103"/>
      <c r="ZL21" s="103"/>
      <c r="ZM21" s="103"/>
      <c r="ZN21" s="103"/>
      <c r="ZO21" s="103"/>
      <c r="ZP21" s="103"/>
      <c r="ZQ21" s="103"/>
      <c r="ZR21" s="103"/>
      <c r="ZS21" s="103"/>
      <c r="ZT21" s="103"/>
      <c r="ZU21" s="103"/>
      <c r="ZV21" s="103"/>
      <c r="ZW21" s="103"/>
      <c r="ZX21" s="103"/>
      <c r="ZY21" s="103"/>
      <c r="ZZ21" s="103"/>
      <c r="AAA21" s="103"/>
      <c r="AAB21" s="103"/>
      <c r="AAC21" s="103"/>
      <c r="AAD21" s="103"/>
      <c r="AAE21" s="103"/>
      <c r="AAF21" s="103"/>
      <c r="AAG21" s="103"/>
      <c r="AAH21" s="103"/>
      <c r="AAI21" s="103"/>
      <c r="AAJ21" s="103"/>
      <c r="AAK21" s="103"/>
      <c r="AAL21" s="103"/>
      <c r="AAM21" s="103"/>
      <c r="AAN21" s="103"/>
      <c r="AAO21" s="103"/>
      <c r="AAP21" s="103"/>
      <c r="AAQ21" s="103"/>
      <c r="AAR21" s="103"/>
      <c r="AAS21" s="103"/>
      <c r="AAT21" s="103"/>
      <c r="AAU21" s="103"/>
      <c r="AAV21" s="103"/>
      <c r="AAW21" s="103"/>
      <c r="AAX21" s="103"/>
      <c r="AAY21" s="103"/>
      <c r="AAZ21" s="103"/>
      <c r="ABA21" s="103"/>
      <c r="ABB21" s="103"/>
      <c r="ABC21" s="103"/>
      <c r="ABD21" s="103"/>
      <c r="ABE21" s="103"/>
      <c r="ABF21" s="103"/>
      <c r="ABG21" s="103"/>
      <c r="ABH21" s="103"/>
      <c r="ABI21" s="103"/>
      <c r="ABJ21" s="103"/>
      <c r="ABK21" s="103"/>
      <c r="ABL21" s="103"/>
      <c r="ABM21" s="103"/>
      <c r="ABN21" s="103"/>
      <c r="ABO21" s="103"/>
      <c r="ABP21" s="103"/>
      <c r="ABQ21" s="103"/>
      <c r="ABR21" s="103"/>
      <c r="ABS21" s="103"/>
      <c r="ABT21" s="103"/>
      <c r="ABU21" s="103"/>
      <c r="ABV21" s="103"/>
      <c r="ABW21" s="103"/>
      <c r="ABX21" s="103"/>
      <c r="ABY21" s="103"/>
      <c r="ABZ21" s="103"/>
      <c r="ACA21" s="103"/>
      <c r="ACB21" s="103"/>
      <c r="ACC21" s="103"/>
      <c r="ACD21" s="103"/>
      <c r="ACE21" s="103"/>
      <c r="ACF21" s="103"/>
      <c r="ACG21" s="103"/>
      <c r="ACH21" s="103"/>
      <c r="ACI21" s="103"/>
      <c r="ACJ21" s="103"/>
      <c r="ACK21" s="103"/>
      <c r="ACL21" s="103"/>
      <c r="ACM21" s="103"/>
      <c r="ACN21" s="103"/>
      <c r="ACO21" s="103"/>
      <c r="ACP21" s="103"/>
      <c r="ACQ21" s="103"/>
      <c r="ACR21" s="103"/>
      <c r="ACS21" s="103"/>
      <c r="ACT21" s="103"/>
      <c r="ACU21" s="103"/>
      <c r="ACV21" s="103"/>
      <c r="ACW21" s="103"/>
      <c r="ACX21" s="103"/>
      <c r="ACY21" s="103"/>
      <c r="ACZ21" s="103"/>
      <c r="ADA21" s="103"/>
      <c r="ADB21" s="103"/>
      <c r="ADC21" s="103"/>
      <c r="ADD21" s="103"/>
      <c r="ADE21" s="103"/>
      <c r="ADF21" s="103"/>
      <c r="ADG21" s="103"/>
      <c r="ADH21" s="103"/>
      <c r="ADI21" s="103"/>
      <c r="ADJ21" s="103"/>
      <c r="ADK21" s="103"/>
      <c r="ADL21" s="103"/>
      <c r="ADM21" s="103"/>
      <c r="ADN21" s="103"/>
      <c r="ADO21" s="103"/>
      <c r="ADP21" s="103"/>
      <c r="ADQ21" s="103"/>
      <c r="ADR21" s="103"/>
      <c r="ADS21" s="103"/>
      <c r="ADT21" s="103"/>
      <c r="ADU21" s="103"/>
      <c r="ADV21" s="103"/>
      <c r="ADW21" s="103"/>
      <c r="ADX21" s="103"/>
      <c r="ADY21" s="103"/>
      <c r="ADZ21" s="103"/>
      <c r="AEA21" s="103"/>
      <c r="AEB21" s="103"/>
      <c r="AEC21" s="103"/>
      <c r="AED21" s="103"/>
      <c r="AEE21" s="103"/>
      <c r="AEF21" s="103"/>
      <c r="AEG21" s="103"/>
      <c r="AEH21" s="103"/>
      <c r="AEI21" s="103"/>
      <c r="AEJ21" s="103"/>
      <c r="AEK21" s="103"/>
      <c r="AEL21" s="103"/>
      <c r="AEM21" s="103"/>
      <c r="AEN21" s="103"/>
      <c r="AEO21" s="103"/>
      <c r="AEP21" s="103"/>
      <c r="AEQ21" s="103"/>
      <c r="AER21" s="103"/>
      <c r="AES21" s="103"/>
      <c r="AET21" s="103"/>
      <c r="AEU21" s="103"/>
      <c r="AEV21" s="103"/>
      <c r="AEW21" s="103"/>
      <c r="AEX21" s="103"/>
      <c r="AEY21" s="103"/>
      <c r="AEZ21" s="103"/>
      <c r="AFA21" s="103"/>
      <c r="AFB21" s="103"/>
      <c r="AFC21" s="103"/>
      <c r="AFD21" s="103"/>
      <c r="AFE21" s="103"/>
      <c r="AFF21" s="103"/>
      <c r="AFG21" s="103"/>
      <c r="AFH21" s="103"/>
      <c r="AFI21" s="103"/>
      <c r="AFJ21" s="103"/>
      <c r="AFK21" s="103"/>
      <c r="AFL21" s="103"/>
      <c r="AFM21" s="103"/>
      <c r="AFN21" s="103"/>
      <c r="AFO21" s="103"/>
      <c r="AFP21" s="103"/>
      <c r="AFQ21" s="103"/>
      <c r="AFR21" s="103"/>
      <c r="AFS21" s="103"/>
      <c r="AFT21" s="103"/>
      <c r="AFU21" s="103"/>
      <c r="AFV21" s="103"/>
      <c r="AFW21" s="103"/>
      <c r="AFX21" s="103"/>
      <c r="AFY21" s="103"/>
      <c r="AFZ21" s="103"/>
      <c r="AGA21" s="103"/>
      <c r="AGB21" s="103"/>
      <c r="AGC21" s="103"/>
      <c r="AGD21" s="103"/>
      <c r="AGE21" s="103"/>
      <c r="AGF21" s="103"/>
      <c r="AGG21" s="103"/>
      <c r="AGH21" s="103"/>
      <c r="AGI21" s="103"/>
      <c r="AGJ21" s="103"/>
      <c r="AGK21" s="103"/>
      <c r="AGL21" s="103"/>
      <c r="AGM21" s="103"/>
      <c r="AGN21" s="103"/>
      <c r="AGO21" s="103"/>
      <c r="AGP21" s="103"/>
      <c r="AGQ21" s="103"/>
      <c r="AGR21" s="103"/>
      <c r="AGS21" s="103"/>
      <c r="AGT21" s="103"/>
      <c r="AGU21" s="103"/>
      <c r="AGV21" s="103"/>
      <c r="AGW21" s="103"/>
      <c r="AGX21" s="103"/>
      <c r="AGY21" s="103"/>
      <c r="AGZ21" s="103"/>
      <c r="AHA21" s="103"/>
      <c r="AHB21" s="103"/>
      <c r="AHC21" s="103"/>
      <c r="AHD21" s="103"/>
      <c r="AHE21" s="103"/>
      <c r="AHF21" s="103"/>
      <c r="AHG21" s="103"/>
      <c r="AHH21" s="103"/>
      <c r="AHI21" s="103"/>
      <c r="AHJ21" s="103"/>
      <c r="AHK21" s="103"/>
      <c r="AHL21" s="103"/>
      <c r="AHM21" s="103"/>
      <c r="AHN21" s="103"/>
      <c r="AHO21" s="103"/>
      <c r="AHP21" s="103"/>
      <c r="AHQ21" s="103"/>
      <c r="AHR21" s="103"/>
      <c r="AHS21" s="103"/>
      <c r="AHT21" s="103"/>
      <c r="AHU21" s="103"/>
      <c r="AHV21" s="103"/>
      <c r="AHW21" s="103"/>
      <c r="AHX21" s="103"/>
      <c r="AHY21" s="103"/>
      <c r="AHZ21" s="103"/>
      <c r="AIA21" s="103"/>
      <c r="AIB21" s="103"/>
      <c r="AIC21" s="103"/>
      <c r="AID21" s="103"/>
      <c r="AIE21" s="103"/>
      <c r="AIF21" s="103"/>
      <c r="AIG21" s="103"/>
      <c r="AIH21" s="103"/>
      <c r="AII21" s="103"/>
      <c r="AIJ21" s="103"/>
      <c r="AIK21" s="103"/>
      <c r="AIL21" s="103"/>
      <c r="AIM21" s="103"/>
      <c r="AIN21" s="103"/>
      <c r="AIO21" s="103"/>
      <c r="AIP21" s="103"/>
      <c r="AIQ21" s="103"/>
      <c r="AIR21" s="103"/>
      <c r="AIS21" s="103"/>
      <c r="AIT21" s="103"/>
      <c r="AIU21" s="103"/>
      <c r="AIV21" s="103"/>
      <c r="AIW21" s="103"/>
      <c r="AIX21" s="103"/>
      <c r="AIY21" s="103"/>
      <c r="AIZ21" s="103"/>
      <c r="AJA21" s="103"/>
      <c r="AJB21" s="103"/>
      <c r="AJC21" s="103"/>
      <c r="AJD21" s="103"/>
      <c r="AJE21" s="103"/>
      <c r="AJF21" s="103"/>
      <c r="AJG21" s="103"/>
      <c r="AJH21" s="103"/>
      <c r="AJI21" s="103"/>
      <c r="AJJ21" s="103"/>
      <c r="AJK21" s="103"/>
      <c r="AJL21" s="103"/>
      <c r="AJM21" s="103"/>
      <c r="AJN21" s="103"/>
      <c r="AJO21" s="103"/>
      <c r="AJP21" s="103"/>
      <c r="AJQ21" s="103"/>
      <c r="AJR21" s="103"/>
      <c r="AJS21" s="103"/>
      <c r="AJT21" s="103"/>
      <c r="AJU21" s="103"/>
      <c r="AJV21" s="103"/>
      <c r="AJW21" s="103"/>
      <c r="AJX21" s="103"/>
      <c r="AJY21" s="103"/>
      <c r="AJZ21" s="103"/>
      <c r="AKA21" s="103"/>
      <c r="AKB21" s="103"/>
      <c r="AKC21" s="103"/>
      <c r="AKD21" s="103"/>
      <c r="AKE21" s="103"/>
      <c r="AKF21" s="103"/>
      <c r="AKG21" s="103"/>
      <c r="AKH21" s="103"/>
      <c r="AKI21" s="103"/>
      <c r="AKJ21" s="103"/>
      <c r="AKK21" s="103"/>
      <c r="AKL21" s="103"/>
      <c r="AKM21" s="103"/>
      <c r="AKN21" s="103"/>
      <c r="AKO21" s="103"/>
      <c r="AKP21" s="103"/>
      <c r="AKQ21" s="103"/>
      <c r="AKR21" s="103"/>
      <c r="AKS21" s="103"/>
      <c r="AKT21" s="103"/>
      <c r="AKU21" s="103"/>
      <c r="AKV21" s="103"/>
      <c r="AKW21" s="103"/>
      <c r="AKX21" s="103"/>
      <c r="AKY21" s="103"/>
      <c r="AKZ21" s="103"/>
      <c r="ALA21" s="103"/>
      <c r="ALB21" s="103"/>
      <c r="ALC21" s="103"/>
      <c r="ALD21" s="103"/>
      <c r="ALE21" s="103"/>
      <c r="ALF21" s="103"/>
      <c r="ALG21" s="103"/>
      <c r="ALH21" s="103"/>
      <c r="ALI21" s="103"/>
      <c r="ALJ21" s="103"/>
      <c r="ALK21" s="103"/>
      <c r="ALL21" s="103"/>
      <c r="ALM21" s="103"/>
      <c r="ALN21" s="103"/>
      <c r="ALO21" s="103"/>
      <c r="ALP21" s="103"/>
      <c r="ALQ21" s="103"/>
      <c r="ALR21" s="103"/>
      <c r="ALS21" s="103"/>
      <c r="ALT21" s="103"/>
      <c r="ALU21" s="103"/>
      <c r="ALV21" s="103"/>
      <c r="ALW21" s="103"/>
      <c r="ALX21" s="103"/>
      <c r="ALY21" s="103"/>
      <c r="ALZ21" s="103"/>
      <c r="AMA21" s="103"/>
      <c r="AMB21" s="103"/>
      <c r="AMC21" s="103"/>
    </row>
    <row r="22" customFormat="false" ht="15" hidden="false" customHeight="false" outlineLevel="0" collapsed="false">
      <c r="A22" s="104"/>
      <c r="B22" s="103"/>
      <c r="C22" s="110"/>
      <c r="D22" s="104"/>
      <c r="E22" s="110"/>
      <c r="F22" s="105"/>
      <c r="G22" s="104"/>
      <c r="H22" s="104"/>
      <c r="I22" s="104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103"/>
      <c r="GO22" s="103"/>
      <c r="GP22" s="103"/>
      <c r="GQ22" s="103"/>
      <c r="GR22" s="103"/>
      <c r="GS22" s="103"/>
      <c r="GT22" s="103"/>
      <c r="GU22" s="103"/>
      <c r="GV22" s="103"/>
      <c r="GW22" s="103"/>
      <c r="GX22" s="103"/>
      <c r="GY22" s="103"/>
      <c r="GZ22" s="103"/>
      <c r="HA22" s="103"/>
      <c r="HB22" s="103"/>
      <c r="HC22" s="103"/>
      <c r="HD22" s="103"/>
      <c r="HE22" s="103"/>
      <c r="HF22" s="103"/>
      <c r="HG22" s="103"/>
      <c r="HH22" s="103"/>
      <c r="HI22" s="103"/>
      <c r="HJ22" s="103"/>
      <c r="HK22" s="103"/>
      <c r="HL22" s="103"/>
      <c r="HM22" s="103"/>
      <c r="HN22" s="103"/>
      <c r="HO22" s="103"/>
      <c r="HP22" s="103"/>
      <c r="HQ22" s="103"/>
      <c r="HR22" s="103"/>
      <c r="HS22" s="103"/>
      <c r="HT22" s="103"/>
      <c r="HU22" s="103"/>
      <c r="HV22" s="103"/>
      <c r="HW22" s="103"/>
      <c r="HX22" s="103"/>
      <c r="HY22" s="103"/>
      <c r="HZ22" s="103"/>
      <c r="IA22" s="103"/>
      <c r="IB22" s="103"/>
      <c r="IC22" s="103"/>
      <c r="ID22" s="103"/>
      <c r="IE22" s="103"/>
      <c r="IF22" s="103"/>
      <c r="IG22" s="103"/>
      <c r="IH22" s="103"/>
      <c r="II22" s="103"/>
      <c r="IJ22" s="103"/>
      <c r="IK22" s="103"/>
      <c r="IL22" s="103"/>
      <c r="IM22" s="103"/>
      <c r="IN22" s="103"/>
      <c r="IO22" s="103"/>
      <c r="IP22" s="103"/>
      <c r="IQ22" s="103"/>
      <c r="IR22" s="103"/>
      <c r="IS22" s="103"/>
      <c r="IT22" s="103"/>
      <c r="IU22" s="103"/>
      <c r="IV22" s="103"/>
      <c r="IW22" s="103"/>
      <c r="IX22" s="103"/>
      <c r="IY22" s="103"/>
      <c r="IZ22" s="103"/>
      <c r="JA22" s="103"/>
      <c r="JB22" s="103"/>
      <c r="JC22" s="103"/>
      <c r="JD22" s="103"/>
      <c r="JE22" s="103"/>
      <c r="JF22" s="103"/>
      <c r="JG22" s="103"/>
      <c r="JH22" s="103"/>
      <c r="JI22" s="103"/>
      <c r="JJ22" s="103"/>
      <c r="JK22" s="103"/>
      <c r="JL22" s="103"/>
      <c r="JM22" s="103"/>
      <c r="JN22" s="103"/>
      <c r="JO22" s="103"/>
      <c r="JP22" s="103"/>
      <c r="JQ22" s="103"/>
      <c r="JR22" s="103"/>
      <c r="JS22" s="103"/>
      <c r="JT22" s="103"/>
      <c r="JU22" s="103"/>
      <c r="JV22" s="103"/>
      <c r="JW22" s="103"/>
      <c r="JX22" s="103"/>
      <c r="JY22" s="103"/>
      <c r="JZ22" s="103"/>
      <c r="KA22" s="103"/>
      <c r="KB22" s="103"/>
      <c r="KC22" s="103"/>
      <c r="KD22" s="103"/>
      <c r="KE22" s="103"/>
      <c r="KF22" s="103"/>
      <c r="KG22" s="103"/>
      <c r="KH22" s="103"/>
      <c r="KI22" s="103"/>
      <c r="KJ22" s="103"/>
      <c r="KK22" s="103"/>
      <c r="KL22" s="103"/>
      <c r="KM22" s="103"/>
      <c r="KN22" s="103"/>
      <c r="KO22" s="103"/>
      <c r="KP22" s="103"/>
      <c r="KQ22" s="103"/>
      <c r="KR22" s="103"/>
      <c r="KS22" s="103"/>
      <c r="KT22" s="103"/>
      <c r="KU22" s="103"/>
      <c r="KV22" s="103"/>
      <c r="KW22" s="103"/>
      <c r="KX22" s="103"/>
      <c r="KY22" s="103"/>
      <c r="KZ22" s="103"/>
      <c r="LA22" s="103"/>
      <c r="LB22" s="103"/>
      <c r="LC22" s="103"/>
      <c r="LD22" s="103"/>
      <c r="LE22" s="103"/>
      <c r="LF22" s="103"/>
      <c r="LG22" s="103"/>
      <c r="LH22" s="103"/>
      <c r="LI22" s="103"/>
      <c r="LJ22" s="103"/>
      <c r="LK22" s="103"/>
      <c r="LL22" s="103"/>
      <c r="LM22" s="103"/>
      <c r="LN22" s="103"/>
      <c r="LO22" s="103"/>
      <c r="LP22" s="103"/>
      <c r="LQ22" s="103"/>
      <c r="LR22" s="103"/>
      <c r="LS22" s="103"/>
      <c r="LT22" s="103"/>
      <c r="LU22" s="103"/>
      <c r="LV22" s="103"/>
      <c r="LW22" s="103"/>
      <c r="LX22" s="103"/>
      <c r="LY22" s="103"/>
      <c r="LZ22" s="103"/>
      <c r="MA22" s="103"/>
      <c r="MB22" s="103"/>
      <c r="MC22" s="103"/>
      <c r="MD22" s="103"/>
      <c r="ME22" s="103"/>
      <c r="MF22" s="103"/>
      <c r="MG22" s="103"/>
      <c r="MH22" s="103"/>
      <c r="MI22" s="103"/>
      <c r="MJ22" s="103"/>
      <c r="MK22" s="103"/>
      <c r="ML22" s="103"/>
      <c r="MM22" s="103"/>
      <c r="MN22" s="103"/>
      <c r="MO22" s="103"/>
      <c r="MP22" s="103"/>
      <c r="MQ22" s="103"/>
      <c r="MR22" s="103"/>
      <c r="MS22" s="103"/>
      <c r="MT22" s="103"/>
      <c r="MU22" s="103"/>
      <c r="MV22" s="103"/>
      <c r="MW22" s="103"/>
      <c r="MX22" s="103"/>
      <c r="MY22" s="103"/>
      <c r="MZ22" s="103"/>
      <c r="NA22" s="103"/>
      <c r="NB22" s="103"/>
      <c r="NC22" s="103"/>
      <c r="ND22" s="103"/>
      <c r="NE22" s="103"/>
      <c r="NF22" s="103"/>
      <c r="NG22" s="103"/>
      <c r="NH22" s="103"/>
      <c r="NI22" s="103"/>
      <c r="NJ22" s="103"/>
      <c r="NK22" s="103"/>
      <c r="NL22" s="103"/>
      <c r="NM22" s="103"/>
      <c r="NN22" s="103"/>
      <c r="NO22" s="103"/>
      <c r="NP22" s="103"/>
      <c r="NQ22" s="103"/>
      <c r="NR22" s="103"/>
      <c r="NS22" s="103"/>
      <c r="NT22" s="103"/>
      <c r="NU22" s="103"/>
      <c r="NV22" s="103"/>
      <c r="NW22" s="103"/>
      <c r="NX22" s="103"/>
      <c r="NY22" s="103"/>
      <c r="NZ22" s="103"/>
      <c r="OA22" s="103"/>
      <c r="OB22" s="103"/>
      <c r="OC22" s="103"/>
      <c r="OD22" s="103"/>
      <c r="OE22" s="103"/>
      <c r="OF22" s="103"/>
      <c r="OG22" s="103"/>
      <c r="OH22" s="103"/>
      <c r="OI22" s="103"/>
      <c r="OJ22" s="103"/>
      <c r="OK22" s="103"/>
      <c r="OL22" s="103"/>
      <c r="OM22" s="103"/>
      <c r="ON22" s="103"/>
      <c r="OO22" s="103"/>
      <c r="OP22" s="103"/>
      <c r="OQ22" s="103"/>
      <c r="OR22" s="103"/>
      <c r="OS22" s="103"/>
      <c r="OT22" s="103"/>
      <c r="OU22" s="103"/>
      <c r="OV22" s="103"/>
      <c r="OW22" s="103"/>
      <c r="OX22" s="103"/>
      <c r="OY22" s="103"/>
      <c r="OZ22" s="103"/>
      <c r="PA22" s="103"/>
      <c r="PB22" s="103"/>
      <c r="PC22" s="103"/>
      <c r="PD22" s="103"/>
      <c r="PE22" s="103"/>
      <c r="PF22" s="103"/>
      <c r="PG22" s="103"/>
      <c r="PH22" s="103"/>
      <c r="PI22" s="103"/>
      <c r="PJ22" s="103"/>
      <c r="PK22" s="103"/>
      <c r="PL22" s="103"/>
      <c r="PM22" s="103"/>
      <c r="PN22" s="103"/>
      <c r="PO22" s="103"/>
      <c r="PP22" s="103"/>
      <c r="PQ22" s="103"/>
      <c r="PR22" s="103"/>
      <c r="PS22" s="103"/>
      <c r="PT22" s="103"/>
      <c r="PU22" s="103"/>
      <c r="PV22" s="103"/>
      <c r="PW22" s="103"/>
      <c r="PX22" s="103"/>
      <c r="PY22" s="103"/>
      <c r="PZ22" s="103"/>
      <c r="QA22" s="103"/>
      <c r="QB22" s="103"/>
      <c r="QC22" s="103"/>
      <c r="QD22" s="103"/>
      <c r="QE22" s="103"/>
      <c r="QF22" s="103"/>
      <c r="QG22" s="103"/>
      <c r="QH22" s="103"/>
      <c r="QI22" s="103"/>
      <c r="QJ22" s="103"/>
      <c r="QK22" s="103"/>
      <c r="QL22" s="103"/>
      <c r="QM22" s="103"/>
      <c r="QN22" s="103"/>
      <c r="QO22" s="103"/>
      <c r="QP22" s="103"/>
      <c r="QQ22" s="103"/>
      <c r="QR22" s="103"/>
      <c r="QS22" s="103"/>
      <c r="QT22" s="103"/>
      <c r="QU22" s="103"/>
      <c r="QV22" s="103"/>
      <c r="QW22" s="103"/>
      <c r="QX22" s="103"/>
      <c r="QY22" s="103"/>
      <c r="QZ22" s="103"/>
      <c r="RA22" s="103"/>
      <c r="RB22" s="103"/>
      <c r="RC22" s="103"/>
      <c r="RD22" s="103"/>
      <c r="RE22" s="103"/>
      <c r="RF22" s="103"/>
      <c r="RG22" s="103"/>
      <c r="RH22" s="103"/>
      <c r="RI22" s="103"/>
      <c r="RJ22" s="103"/>
      <c r="RK22" s="103"/>
      <c r="RL22" s="103"/>
      <c r="RM22" s="103"/>
      <c r="RN22" s="103"/>
      <c r="RO22" s="103"/>
      <c r="RP22" s="103"/>
      <c r="RQ22" s="103"/>
      <c r="RR22" s="103"/>
      <c r="RS22" s="103"/>
      <c r="RT22" s="103"/>
      <c r="RU22" s="103"/>
      <c r="RV22" s="103"/>
      <c r="RW22" s="103"/>
      <c r="RX22" s="103"/>
      <c r="RY22" s="103"/>
      <c r="RZ22" s="103"/>
      <c r="SA22" s="103"/>
      <c r="SB22" s="103"/>
      <c r="SC22" s="103"/>
      <c r="SD22" s="103"/>
      <c r="SE22" s="103"/>
      <c r="SF22" s="103"/>
      <c r="SG22" s="103"/>
      <c r="SH22" s="103"/>
      <c r="SI22" s="103"/>
      <c r="SJ22" s="103"/>
      <c r="SK22" s="103"/>
      <c r="SL22" s="103"/>
      <c r="SM22" s="103"/>
      <c r="SN22" s="103"/>
      <c r="SO22" s="103"/>
      <c r="SP22" s="103"/>
      <c r="SQ22" s="103"/>
      <c r="SR22" s="103"/>
      <c r="SS22" s="103"/>
      <c r="ST22" s="103"/>
      <c r="SU22" s="103"/>
      <c r="SV22" s="103"/>
      <c r="SW22" s="103"/>
      <c r="SX22" s="103"/>
      <c r="SY22" s="103"/>
      <c r="SZ22" s="103"/>
      <c r="TA22" s="103"/>
      <c r="TB22" s="103"/>
      <c r="TC22" s="103"/>
      <c r="TD22" s="103"/>
      <c r="TE22" s="103"/>
      <c r="TF22" s="103"/>
      <c r="TG22" s="103"/>
      <c r="TH22" s="103"/>
      <c r="TI22" s="103"/>
      <c r="TJ22" s="103"/>
      <c r="TK22" s="103"/>
      <c r="TL22" s="103"/>
      <c r="TM22" s="103"/>
      <c r="TN22" s="103"/>
      <c r="TO22" s="103"/>
      <c r="TP22" s="103"/>
      <c r="TQ22" s="103"/>
      <c r="TR22" s="103"/>
      <c r="TS22" s="103"/>
      <c r="TT22" s="103"/>
      <c r="TU22" s="103"/>
      <c r="TV22" s="103"/>
      <c r="TW22" s="103"/>
      <c r="TX22" s="103"/>
      <c r="TY22" s="103"/>
      <c r="TZ22" s="103"/>
      <c r="UA22" s="103"/>
      <c r="UB22" s="103"/>
      <c r="UC22" s="103"/>
      <c r="UD22" s="103"/>
      <c r="UE22" s="103"/>
      <c r="UF22" s="103"/>
      <c r="UG22" s="103"/>
      <c r="UH22" s="103"/>
      <c r="UI22" s="103"/>
      <c r="UJ22" s="103"/>
      <c r="UK22" s="103"/>
      <c r="UL22" s="103"/>
      <c r="UM22" s="103"/>
      <c r="UN22" s="103"/>
      <c r="UO22" s="103"/>
      <c r="UP22" s="103"/>
      <c r="UQ22" s="103"/>
      <c r="UR22" s="103"/>
      <c r="US22" s="103"/>
      <c r="UT22" s="103"/>
      <c r="UU22" s="103"/>
      <c r="UV22" s="103"/>
      <c r="UW22" s="103"/>
      <c r="UX22" s="103"/>
      <c r="UY22" s="103"/>
      <c r="UZ22" s="103"/>
      <c r="VA22" s="103"/>
      <c r="VB22" s="103"/>
      <c r="VC22" s="103"/>
      <c r="VD22" s="103"/>
      <c r="VE22" s="103"/>
      <c r="VF22" s="103"/>
      <c r="VG22" s="103"/>
      <c r="VH22" s="103"/>
      <c r="VI22" s="103"/>
      <c r="VJ22" s="103"/>
      <c r="VK22" s="103"/>
      <c r="VL22" s="103"/>
      <c r="VM22" s="103"/>
      <c r="VN22" s="103"/>
      <c r="VO22" s="103"/>
      <c r="VP22" s="103"/>
      <c r="VQ22" s="103"/>
      <c r="VR22" s="103"/>
      <c r="VS22" s="103"/>
      <c r="VT22" s="103"/>
      <c r="VU22" s="103"/>
      <c r="VV22" s="103"/>
      <c r="VW22" s="103"/>
      <c r="VX22" s="103"/>
      <c r="VY22" s="103"/>
      <c r="VZ22" s="103"/>
      <c r="WA22" s="103"/>
      <c r="WB22" s="103"/>
      <c r="WC22" s="103"/>
      <c r="WD22" s="103"/>
      <c r="WE22" s="103"/>
      <c r="WF22" s="103"/>
      <c r="WG22" s="103"/>
      <c r="WH22" s="103"/>
      <c r="WI22" s="103"/>
      <c r="WJ22" s="103"/>
      <c r="WK22" s="103"/>
      <c r="WL22" s="103"/>
      <c r="WM22" s="103"/>
      <c r="WN22" s="103"/>
      <c r="WO22" s="103"/>
      <c r="WP22" s="103"/>
      <c r="WQ22" s="103"/>
      <c r="WR22" s="103"/>
      <c r="WS22" s="103"/>
      <c r="WT22" s="103"/>
      <c r="WU22" s="103"/>
      <c r="WV22" s="103"/>
      <c r="WW22" s="103"/>
      <c r="WX22" s="103"/>
      <c r="WY22" s="103"/>
      <c r="WZ22" s="103"/>
      <c r="XA22" s="103"/>
      <c r="XB22" s="103"/>
      <c r="XC22" s="103"/>
      <c r="XD22" s="103"/>
      <c r="XE22" s="103"/>
      <c r="XF22" s="103"/>
      <c r="XG22" s="103"/>
      <c r="XH22" s="103"/>
      <c r="XI22" s="103"/>
      <c r="XJ22" s="103"/>
      <c r="XK22" s="103"/>
      <c r="XL22" s="103"/>
      <c r="XM22" s="103"/>
      <c r="XN22" s="103"/>
      <c r="XO22" s="103"/>
      <c r="XP22" s="103"/>
      <c r="XQ22" s="103"/>
      <c r="XR22" s="103"/>
      <c r="XS22" s="103"/>
      <c r="XT22" s="103"/>
      <c r="XU22" s="103"/>
      <c r="XV22" s="103"/>
      <c r="XW22" s="103"/>
      <c r="XX22" s="103"/>
      <c r="XY22" s="103"/>
      <c r="XZ22" s="103"/>
      <c r="YA22" s="103"/>
      <c r="YB22" s="103"/>
      <c r="YC22" s="103"/>
      <c r="YD22" s="103"/>
      <c r="YE22" s="103"/>
      <c r="YF22" s="103"/>
      <c r="YG22" s="103"/>
      <c r="YH22" s="103"/>
      <c r="YI22" s="103"/>
      <c r="YJ22" s="103"/>
      <c r="YK22" s="103"/>
      <c r="YL22" s="103"/>
      <c r="YM22" s="103"/>
      <c r="YN22" s="103"/>
      <c r="YO22" s="103"/>
      <c r="YP22" s="103"/>
      <c r="YQ22" s="103"/>
      <c r="YR22" s="103"/>
      <c r="YS22" s="103"/>
      <c r="YT22" s="103"/>
      <c r="YU22" s="103"/>
      <c r="YV22" s="103"/>
      <c r="YW22" s="103"/>
      <c r="YX22" s="103"/>
      <c r="YY22" s="103"/>
      <c r="YZ22" s="103"/>
      <c r="ZA22" s="103"/>
      <c r="ZB22" s="103"/>
      <c r="ZC22" s="103"/>
      <c r="ZD22" s="103"/>
      <c r="ZE22" s="103"/>
      <c r="ZF22" s="103"/>
      <c r="ZG22" s="103"/>
      <c r="ZH22" s="103"/>
      <c r="ZI22" s="103"/>
      <c r="ZJ22" s="103"/>
      <c r="ZK22" s="103"/>
      <c r="ZL22" s="103"/>
      <c r="ZM22" s="103"/>
      <c r="ZN22" s="103"/>
      <c r="ZO22" s="103"/>
      <c r="ZP22" s="103"/>
      <c r="ZQ22" s="103"/>
      <c r="ZR22" s="103"/>
      <c r="ZS22" s="103"/>
      <c r="ZT22" s="103"/>
      <c r="ZU22" s="103"/>
      <c r="ZV22" s="103"/>
      <c r="ZW22" s="103"/>
      <c r="ZX22" s="103"/>
      <c r="ZY22" s="103"/>
      <c r="ZZ22" s="103"/>
      <c r="AAA22" s="103"/>
      <c r="AAB22" s="103"/>
      <c r="AAC22" s="103"/>
      <c r="AAD22" s="103"/>
      <c r="AAE22" s="103"/>
      <c r="AAF22" s="103"/>
      <c r="AAG22" s="103"/>
      <c r="AAH22" s="103"/>
      <c r="AAI22" s="103"/>
      <c r="AAJ22" s="103"/>
      <c r="AAK22" s="103"/>
      <c r="AAL22" s="103"/>
      <c r="AAM22" s="103"/>
      <c r="AAN22" s="103"/>
      <c r="AAO22" s="103"/>
      <c r="AAP22" s="103"/>
      <c r="AAQ22" s="103"/>
      <c r="AAR22" s="103"/>
      <c r="AAS22" s="103"/>
      <c r="AAT22" s="103"/>
      <c r="AAU22" s="103"/>
      <c r="AAV22" s="103"/>
      <c r="AAW22" s="103"/>
      <c r="AAX22" s="103"/>
      <c r="AAY22" s="103"/>
      <c r="AAZ22" s="103"/>
      <c r="ABA22" s="103"/>
      <c r="ABB22" s="103"/>
      <c r="ABC22" s="103"/>
      <c r="ABD22" s="103"/>
      <c r="ABE22" s="103"/>
      <c r="ABF22" s="103"/>
      <c r="ABG22" s="103"/>
      <c r="ABH22" s="103"/>
      <c r="ABI22" s="103"/>
      <c r="ABJ22" s="103"/>
      <c r="ABK22" s="103"/>
      <c r="ABL22" s="103"/>
      <c r="ABM22" s="103"/>
      <c r="ABN22" s="103"/>
      <c r="ABO22" s="103"/>
      <c r="ABP22" s="103"/>
      <c r="ABQ22" s="103"/>
      <c r="ABR22" s="103"/>
      <c r="ABS22" s="103"/>
      <c r="ABT22" s="103"/>
      <c r="ABU22" s="103"/>
      <c r="ABV22" s="103"/>
      <c r="ABW22" s="103"/>
      <c r="ABX22" s="103"/>
      <c r="ABY22" s="103"/>
      <c r="ABZ22" s="103"/>
      <c r="ACA22" s="103"/>
      <c r="ACB22" s="103"/>
      <c r="ACC22" s="103"/>
      <c r="ACD22" s="103"/>
      <c r="ACE22" s="103"/>
      <c r="ACF22" s="103"/>
      <c r="ACG22" s="103"/>
      <c r="ACH22" s="103"/>
      <c r="ACI22" s="103"/>
      <c r="ACJ22" s="103"/>
      <c r="ACK22" s="103"/>
      <c r="ACL22" s="103"/>
      <c r="ACM22" s="103"/>
      <c r="ACN22" s="103"/>
      <c r="ACO22" s="103"/>
      <c r="ACP22" s="103"/>
      <c r="ACQ22" s="103"/>
      <c r="ACR22" s="103"/>
      <c r="ACS22" s="103"/>
      <c r="ACT22" s="103"/>
      <c r="ACU22" s="103"/>
      <c r="ACV22" s="103"/>
      <c r="ACW22" s="103"/>
      <c r="ACX22" s="103"/>
      <c r="ACY22" s="103"/>
      <c r="ACZ22" s="103"/>
      <c r="ADA22" s="103"/>
      <c r="ADB22" s="103"/>
      <c r="ADC22" s="103"/>
      <c r="ADD22" s="103"/>
      <c r="ADE22" s="103"/>
      <c r="ADF22" s="103"/>
      <c r="ADG22" s="103"/>
      <c r="ADH22" s="103"/>
      <c r="ADI22" s="103"/>
      <c r="ADJ22" s="103"/>
      <c r="ADK22" s="103"/>
      <c r="ADL22" s="103"/>
      <c r="ADM22" s="103"/>
      <c r="ADN22" s="103"/>
      <c r="ADO22" s="103"/>
      <c r="ADP22" s="103"/>
      <c r="ADQ22" s="103"/>
      <c r="ADR22" s="103"/>
      <c r="ADS22" s="103"/>
      <c r="ADT22" s="103"/>
      <c r="ADU22" s="103"/>
      <c r="ADV22" s="103"/>
      <c r="ADW22" s="103"/>
      <c r="ADX22" s="103"/>
      <c r="ADY22" s="103"/>
      <c r="ADZ22" s="103"/>
      <c r="AEA22" s="103"/>
      <c r="AEB22" s="103"/>
      <c r="AEC22" s="103"/>
      <c r="AED22" s="103"/>
      <c r="AEE22" s="103"/>
      <c r="AEF22" s="103"/>
      <c r="AEG22" s="103"/>
      <c r="AEH22" s="103"/>
      <c r="AEI22" s="103"/>
      <c r="AEJ22" s="103"/>
      <c r="AEK22" s="103"/>
      <c r="AEL22" s="103"/>
      <c r="AEM22" s="103"/>
      <c r="AEN22" s="103"/>
      <c r="AEO22" s="103"/>
      <c r="AEP22" s="103"/>
      <c r="AEQ22" s="103"/>
      <c r="AER22" s="103"/>
      <c r="AES22" s="103"/>
      <c r="AET22" s="103"/>
      <c r="AEU22" s="103"/>
      <c r="AEV22" s="103"/>
      <c r="AEW22" s="103"/>
      <c r="AEX22" s="103"/>
      <c r="AEY22" s="103"/>
      <c r="AEZ22" s="103"/>
      <c r="AFA22" s="103"/>
      <c r="AFB22" s="103"/>
      <c r="AFC22" s="103"/>
      <c r="AFD22" s="103"/>
      <c r="AFE22" s="103"/>
      <c r="AFF22" s="103"/>
      <c r="AFG22" s="103"/>
      <c r="AFH22" s="103"/>
      <c r="AFI22" s="103"/>
      <c r="AFJ22" s="103"/>
      <c r="AFK22" s="103"/>
      <c r="AFL22" s="103"/>
      <c r="AFM22" s="103"/>
      <c r="AFN22" s="103"/>
      <c r="AFO22" s="103"/>
      <c r="AFP22" s="103"/>
      <c r="AFQ22" s="103"/>
      <c r="AFR22" s="103"/>
      <c r="AFS22" s="103"/>
      <c r="AFT22" s="103"/>
      <c r="AFU22" s="103"/>
      <c r="AFV22" s="103"/>
      <c r="AFW22" s="103"/>
      <c r="AFX22" s="103"/>
      <c r="AFY22" s="103"/>
      <c r="AFZ22" s="103"/>
      <c r="AGA22" s="103"/>
      <c r="AGB22" s="103"/>
      <c r="AGC22" s="103"/>
      <c r="AGD22" s="103"/>
      <c r="AGE22" s="103"/>
      <c r="AGF22" s="103"/>
      <c r="AGG22" s="103"/>
      <c r="AGH22" s="103"/>
      <c r="AGI22" s="103"/>
      <c r="AGJ22" s="103"/>
      <c r="AGK22" s="103"/>
      <c r="AGL22" s="103"/>
      <c r="AGM22" s="103"/>
      <c r="AGN22" s="103"/>
      <c r="AGO22" s="103"/>
      <c r="AGP22" s="103"/>
      <c r="AGQ22" s="103"/>
      <c r="AGR22" s="103"/>
      <c r="AGS22" s="103"/>
      <c r="AGT22" s="103"/>
      <c r="AGU22" s="103"/>
      <c r="AGV22" s="103"/>
      <c r="AGW22" s="103"/>
      <c r="AGX22" s="103"/>
      <c r="AGY22" s="103"/>
      <c r="AGZ22" s="103"/>
      <c r="AHA22" s="103"/>
      <c r="AHB22" s="103"/>
      <c r="AHC22" s="103"/>
      <c r="AHD22" s="103"/>
      <c r="AHE22" s="103"/>
      <c r="AHF22" s="103"/>
      <c r="AHG22" s="103"/>
      <c r="AHH22" s="103"/>
      <c r="AHI22" s="103"/>
      <c r="AHJ22" s="103"/>
      <c r="AHK22" s="103"/>
      <c r="AHL22" s="103"/>
      <c r="AHM22" s="103"/>
      <c r="AHN22" s="103"/>
      <c r="AHO22" s="103"/>
      <c r="AHP22" s="103"/>
      <c r="AHQ22" s="103"/>
      <c r="AHR22" s="103"/>
      <c r="AHS22" s="103"/>
      <c r="AHT22" s="103"/>
      <c r="AHU22" s="103"/>
      <c r="AHV22" s="103"/>
      <c r="AHW22" s="103"/>
      <c r="AHX22" s="103"/>
      <c r="AHY22" s="103"/>
      <c r="AHZ22" s="103"/>
      <c r="AIA22" s="103"/>
      <c r="AIB22" s="103"/>
      <c r="AIC22" s="103"/>
      <c r="AID22" s="103"/>
      <c r="AIE22" s="103"/>
      <c r="AIF22" s="103"/>
      <c r="AIG22" s="103"/>
      <c r="AIH22" s="103"/>
      <c r="AII22" s="103"/>
      <c r="AIJ22" s="103"/>
      <c r="AIK22" s="103"/>
      <c r="AIL22" s="103"/>
      <c r="AIM22" s="103"/>
      <c r="AIN22" s="103"/>
      <c r="AIO22" s="103"/>
      <c r="AIP22" s="103"/>
      <c r="AIQ22" s="103"/>
      <c r="AIR22" s="103"/>
      <c r="AIS22" s="103"/>
      <c r="AIT22" s="103"/>
      <c r="AIU22" s="103"/>
      <c r="AIV22" s="103"/>
      <c r="AIW22" s="103"/>
      <c r="AIX22" s="103"/>
      <c r="AIY22" s="103"/>
      <c r="AIZ22" s="103"/>
      <c r="AJA22" s="103"/>
      <c r="AJB22" s="103"/>
      <c r="AJC22" s="103"/>
      <c r="AJD22" s="103"/>
      <c r="AJE22" s="103"/>
      <c r="AJF22" s="103"/>
      <c r="AJG22" s="103"/>
      <c r="AJH22" s="103"/>
      <c r="AJI22" s="103"/>
      <c r="AJJ22" s="103"/>
      <c r="AJK22" s="103"/>
      <c r="AJL22" s="103"/>
      <c r="AJM22" s="103"/>
      <c r="AJN22" s="103"/>
      <c r="AJO22" s="103"/>
      <c r="AJP22" s="103"/>
      <c r="AJQ22" s="103"/>
      <c r="AJR22" s="103"/>
      <c r="AJS22" s="103"/>
      <c r="AJT22" s="103"/>
      <c r="AJU22" s="103"/>
      <c r="AJV22" s="103"/>
      <c r="AJW22" s="103"/>
      <c r="AJX22" s="103"/>
      <c r="AJY22" s="103"/>
      <c r="AJZ22" s="103"/>
      <c r="AKA22" s="103"/>
      <c r="AKB22" s="103"/>
      <c r="AKC22" s="103"/>
      <c r="AKD22" s="103"/>
      <c r="AKE22" s="103"/>
      <c r="AKF22" s="103"/>
      <c r="AKG22" s="103"/>
      <c r="AKH22" s="103"/>
      <c r="AKI22" s="103"/>
      <c r="AKJ22" s="103"/>
      <c r="AKK22" s="103"/>
      <c r="AKL22" s="103"/>
      <c r="AKM22" s="103"/>
      <c r="AKN22" s="103"/>
      <c r="AKO22" s="103"/>
      <c r="AKP22" s="103"/>
      <c r="AKQ22" s="103"/>
      <c r="AKR22" s="103"/>
      <c r="AKS22" s="103"/>
      <c r="AKT22" s="103"/>
      <c r="AKU22" s="103"/>
      <c r="AKV22" s="103"/>
      <c r="AKW22" s="103"/>
      <c r="AKX22" s="103"/>
      <c r="AKY22" s="103"/>
      <c r="AKZ22" s="103"/>
      <c r="ALA22" s="103"/>
      <c r="ALB22" s="103"/>
      <c r="ALC22" s="103"/>
      <c r="ALD22" s="103"/>
      <c r="ALE22" s="103"/>
      <c r="ALF22" s="103"/>
      <c r="ALG22" s="103"/>
      <c r="ALH22" s="103"/>
      <c r="ALI22" s="103"/>
      <c r="ALJ22" s="103"/>
      <c r="ALK22" s="103"/>
      <c r="ALL22" s="103"/>
      <c r="ALM22" s="103"/>
      <c r="ALN22" s="103"/>
      <c r="ALO22" s="103"/>
      <c r="ALP22" s="103"/>
      <c r="ALQ22" s="103"/>
      <c r="ALR22" s="103"/>
      <c r="ALS22" s="103"/>
      <c r="ALT22" s="103"/>
      <c r="ALU22" s="103"/>
      <c r="ALV22" s="103"/>
      <c r="ALW22" s="103"/>
      <c r="ALX22" s="103"/>
      <c r="ALY22" s="103"/>
      <c r="ALZ22" s="103"/>
      <c r="AMA22" s="103"/>
      <c r="AMB22" s="103"/>
      <c r="AMC22" s="103"/>
    </row>
    <row r="23" customFormat="false" ht="15" hidden="false" customHeight="false" outlineLevel="0" collapsed="false">
      <c r="A23" s="104"/>
      <c r="B23" s="103"/>
      <c r="C23" s="110"/>
      <c r="D23" s="104"/>
      <c r="E23" s="110"/>
      <c r="F23" s="105"/>
      <c r="G23" s="111"/>
      <c r="H23" s="104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3"/>
      <c r="EY23" s="103"/>
      <c r="EZ23" s="103"/>
      <c r="FA23" s="103"/>
      <c r="FB23" s="103"/>
      <c r="FC23" s="103"/>
      <c r="FD23" s="103"/>
      <c r="FE23" s="103"/>
      <c r="FF23" s="103"/>
      <c r="FG23" s="103"/>
      <c r="FH23" s="103"/>
      <c r="FI23" s="103"/>
      <c r="FJ23" s="103"/>
      <c r="FK23" s="103"/>
      <c r="FL23" s="103"/>
      <c r="FM23" s="103"/>
      <c r="FN23" s="103"/>
      <c r="FO23" s="103"/>
      <c r="FP23" s="103"/>
      <c r="FQ23" s="103"/>
      <c r="FR23" s="103"/>
      <c r="FS23" s="103"/>
      <c r="FT23" s="103"/>
      <c r="FU23" s="103"/>
      <c r="FV23" s="103"/>
      <c r="FW23" s="103"/>
      <c r="FX23" s="103"/>
      <c r="FY23" s="103"/>
      <c r="FZ23" s="103"/>
      <c r="GA23" s="103"/>
      <c r="GB23" s="103"/>
      <c r="GC23" s="103"/>
      <c r="GD23" s="103"/>
      <c r="GE23" s="103"/>
      <c r="GF23" s="103"/>
      <c r="GG23" s="103"/>
      <c r="GH23" s="103"/>
      <c r="GI23" s="103"/>
      <c r="GJ23" s="103"/>
      <c r="GK23" s="103"/>
      <c r="GL23" s="103"/>
      <c r="GM23" s="103"/>
      <c r="GN23" s="103"/>
      <c r="GO23" s="103"/>
      <c r="GP23" s="103"/>
      <c r="GQ23" s="103"/>
      <c r="GR23" s="103"/>
      <c r="GS23" s="103"/>
      <c r="GT23" s="103"/>
      <c r="GU23" s="103"/>
      <c r="GV23" s="103"/>
      <c r="GW23" s="103"/>
      <c r="GX23" s="103"/>
      <c r="GY23" s="103"/>
      <c r="GZ23" s="103"/>
      <c r="HA23" s="103"/>
      <c r="HB23" s="103"/>
      <c r="HC23" s="103"/>
      <c r="HD23" s="103"/>
      <c r="HE23" s="103"/>
      <c r="HF23" s="103"/>
      <c r="HG23" s="103"/>
      <c r="HH23" s="103"/>
      <c r="HI23" s="103"/>
      <c r="HJ23" s="103"/>
      <c r="HK23" s="103"/>
      <c r="HL23" s="103"/>
      <c r="HM23" s="103"/>
      <c r="HN23" s="103"/>
      <c r="HO23" s="103"/>
      <c r="HP23" s="103"/>
      <c r="HQ23" s="103"/>
      <c r="HR23" s="103"/>
      <c r="HS23" s="103"/>
      <c r="HT23" s="103"/>
      <c r="HU23" s="103"/>
      <c r="HV23" s="103"/>
      <c r="HW23" s="103"/>
      <c r="HX23" s="103"/>
      <c r="HY23" s="103"/>
      <c r="HZ23" s="103"/>
      <c r="IA23" s="103"/>
      <c r="IB23" s="103"/>
      <c r="IC23" s="103"/>
      <c r="ID23" s="103"/>
      <c r="IE23" s="103"/>
      <c r="IF23" s="103"/>
      <c r="IG23" s="103"/>
      <c r="IH23" s="103"/>
      <c r="II23" s="103"/>
      <c r="IJ23" s="103"/>
      <c r="IK23" s="103"/>
      <c r="IL23" s="103"/>
      <c r="IM23" s="103"/>
      <c r="IN23" s="103"/>
      <c r="IO23" s="103"/>
      <c r="IP23" s="103"/>
      <c r="IQ23" s="103"/>
      <c r="IR23" s="103"/>
      <c r="IS23" s="103"/>
      <c r="IT23" s="103"/>
      <c r="IU23" s="103"/>
      <c r="IV23" s="103"/>
      <c r="IW23" s="103"/>
      <c r="IX23" s="103"/>
      <c r="IY23" s="103"/>
      <c r="IZ23" s="103"/>
      <c r="JA23" s="103"/>
      <c r="JB23" s="103"/>
      <c r="JC23" s="103"/>
      <c r="JD23" s="103"/>
      <c r="JE23" s="103"/>
      <c r="JF23" s="103"/>
      <c r="JG23" s="103"/>
      <c r="JH23" s="103"/>
      <c r="JI23" s="103"/>
      <c r="JJ23" s="103"/>
      <c r="JK23" s="103"/>
      <c r="JL23" s="103"/>
      <c r="JM23" s="103"/>
      <c r="JN23" s="103"/>
      <c r="JO23" s="103"/>
      <c r="JP23" s="103"/>
      <c r="JQ23" s="103"/>
      <c r="JR23" s="103"/>
      <c r="JS23" s="103"/>
      <c r="JT23" s="103"/>
      <c r="JU23" s="103"/>
      <c r="JV23" s="103"/>
      <c r="JW23" s="103"/>
      <c r="JX23" s="103"/>
      <c r="JY23" s="103"/>
      <c r="JZ23" s="103"/>
      <c r="KA23" s="103"/>
      <c r="KB23" s="103"/>
      <c r="KC23" s="103"/>
      <c r="KD23" s="103"/>
      <c r="KE23" s="103"/>
      <c r="KF23" s="103"/>
      <c r="KG23" s="103"/>
      <c r="KH23" s="103"/>
      <c r="KI23" s="103"/>
      <c r="KJ23" s="103"/>
      <c r="KK23" s="103"/>
      <c r="KL23" s="103"/>
      <c r="KM23" s="103"/>
      <c r="KN23" s="103"/>
      <c r="KO23" s="103"/>
      <c r="KP23" s="103"/>
      <c r="KQ23" s="103"/>
      <c r="KR23" s="103"/>
      <c r="KS23" s="103"/>
      <c r="KT23" s="103"/>
      <c r="KU23" s="103"/>
      <c r="KV23" s="103"/>
      <c r="KW23" s="103"/>
      <c r="KX23" s="103"/>
      <c r="KY23" s="103"/>
      <c r="KZ23" s="103"/>
      <c r="LA23" s="103"/>
      <c r="LB23" s="103"/>
      <c r="LC23" s="103"/>
      <c r="LD23" s="103"/>
      <c r="LE23" s="103"/>
      <c r="LF23" s="103"/>
      <c r="LG23" s="103"/>
      <c r="LH23" s="103"/>
      <c r="LI23" s="103"/>
      <c r="LJ23" s="103"/>
      <c r="LK23" s="103"/>
      <c r="LL23" s="103"/>
      <c r="LM23" s="103"/>
      <c r="LN23" s="103"/>
      <c r="LO23" s="103"/>
      <c r="LP23" s="103"/>
      <c r="LQ23" s="103"/>
      <c r="LR23" s="103"/>
      <c r="LS23" s="103"/>
      <c r="LT23" s="103"/>
      <c r="LU23" s="103"/>
      <c r="LV23" s="103"/>
      <c r="LW23" s="103"/>
      <c r="LX23" s="103"/>
      <c r="LY23" s="103"/>
      <c r="LZ23" s="103"/>
      <c r="MA23" s="103"/>
      <c r="MB23" s="103"/>
      <c r="MC23" s="103"/>
      <c r="MD23" s="103"/>
      <c r="ME23" s="103"/>
      <c r="MF23" s="103"/>
      <c r="MG23" s="103"/>
      <c r="MH23" s="103"/>
      <c r="MI23" s="103"/>
      <c r="MJ23" s="103"/>
      <c r="MK23" s="103"/>
      <c r="ML23" s="103"/>
      <c r="MM23" s="103"/>
      <c r="MN23" s="103"/>
      <c r="MO23" s="103"/>
      <c r="MP23" s="103"/>
      <c r="MQ23" s="103"/>
      <c r="MR23" s="103"/>
      <c r="MS23" s="103"/>
      <c r="MT23" s="103"/>
      <c r="MU23" s="103"/>
      <c r="MV23" s="103"/>
      <c r="MW23" s="103"/>
      <c r="MX23" s="103"/>
      <c r="MY23" s="103"/>
      <c r="MZ23" s="103"/>
      <c r="NA23" s="103"/>
      <c r="NB23" s="103"/>
      <c r="NC23" s="103"/>
      <c r="ND23" s="103"/>
      <c r="NE23" s="103"/>
      <c r="NF23" s="103"/>
      <c r="NG23" s="103"/>
      <c r="NH23" s="103"/>
      <c r="NI23" s="103"/>
      <c r="NJ23" s="103"/>
      <c r="NK23" s="103"/>
      <c r="NL23" s="103"/>
      <c r="NM23" s="103"/>
      <c r="NN23" s="103"/>
      <c r="NO23" s="103"/>
      <c r="NP23" s="103"/>
      <c r="NQ23" s="103"/>
      <c r="NR23" s="103"/>
      <c r="NS23" s="103"/>
      <c r="NT23" s="103"/>
      <c r="NU23" s="103"/>
      <c r="NV23" s="103"/>
      <c r="NW23" s="103"/>
      <c r="NX23" s="103"/>
      <c r="NY23" s="103"/>
      <c r="NZ23" s="103"/>
      <c r="OA23" s="103"/>
      <c r="OB23" s="103"/>
      <c r="OC23" s="103"/>
      <c r="OD23" s="103"/>
      <c r="OE23" s="103"/>
      <c r="OF23" s="103"/>
      <c r="OG23" s="103"/>
      <c r="OH23" s="103"/>
      <c r="OI23" s="103"/>
      <c r="OJ23" s="103"/>
      <c r="OK23" s="103"/>
      <c r="OL23" s="103"/>
      <c r="OM23" s="103"/>
      <c r="ON23" s="103"/>
      <c r="OO23" s="103"/>
      <c r="OP23" s="103"/>
      <c r="OQ23" s="103"/>
      <c r="OR23" s="103"/>
      <c r="OS23" s="103"/>
      <c r="OT23" s="103"/>
      <c r="OU23" s="103"/>
      <c r="OV23" s="103"/>
      <c r="OW23" s="103"/>
      <c r="OX23" s="103"/>
      <c r="OY23" s="103"/>
      <c r="OZ23" s="103"/>
      <c r="PA23" s="103"/>
      <c r="PB23" s="103"/>
      <c r="PC23" s="103"/>
      <c r="PD23" s="103"/>
      <c r="PE23" s="103"/>
      <c r="PF23" s="103"/>
      <c r="PG23" s="103"/>
      <c r="PH23" s="103"/>
      <c r="PI23" s="103"/>
      <c r="PJ23" s="103"/>
      <c r="PK23" s="103"/>
      <c r="PL23" s="103"/>
      <c r="PM23" s="103"/>
      <c r="PN23" s="103"/>
      <c r="PO23" s="103"/>
      <c r="PP23" s="103"/>
      <c r="PQ23" s="103"/>
      <c r="PR23" s="103"/>
      <c r="PS23" s="103"/>
      <c r="PT23" s="103"/>
      <c r="PU23" s="103"/>
      <c r="PV23" s="103"/>
      <c r="PW23" s="103"/>
      <c r="PX23" s="103"/>
      <c r="PY23" s="103"/>
      <c r="PZ23" s="103"/>
      <c r="QA23" s="103"/>
      <c r="QB23" s="103"/>
      <c r="QC23" s="103"/>
      <c r="QD23" s="103"/>
      <c r="QE23" s="103"/>
      <c r="QF23" s="103"/>
      <c r="QG23" s="103"/>
      <c r="QH23" s="103"/>
      <c r="QI23" s="103"/>
      <c r="QJ23" s="103"/>
      <c r="QK23" s="103"/>
      <c r="QL23" s="103"/>
      <c r="QM23" s="103"/>
      <c r="QN23" s="103"/>
      <c r="QO23" s="103"/>
      <c r="QP23" s="103"/>
      <c r="QQ23" s="103"/>
      <c r="QR23" s="103"/>
      <c r="QS23" s="103"/>
      <c r="QT23" s="103"/>
      <c r="QU23" s="103"/>
      <c r="QV23" s="103"/>
      <c r="QW23" s="103"/>
      <c r="QX23" s="103"/>
      <c r="QY23" s="103"/>
      <c r="QZ23" s="103"/>
      <c r="RA23" s="103"/>
      <c r="RB23" s="103"/>
      <c r="RC23" s="103"/>
      <c r="RD23" s="103"/>
      <c r="RE23" s="103"/>
      <c r="RF23" s="103"/>
      <c r="RG23" s="103"/>
      <c r="RH23" s="103"/>
      <c r="RI23" s="103"/>
      <c r="RJ23" s="103"/>
      <c r="RK23" s="103"/>
      <c r="RL23" s="103"/>
      <c r="RM23" s="103"/>
      <c r="RN23" s="103"/>
      <c r="RO23" s="103"/>
      <c r="RP23" s="103"/>
      <c r="RQ23" s="103"/>
      <c r="RR23" s="103"/>
      <c r="RS23" s="103"/>
      <c r="RT23" s="103"/>
      <c r="RU23" s="103"/>
      <c r="RV23" s="103"/>
      <c r="RW23" s="103"/>
      <c r="RX23" s="103"/>
      <c r="RY23" s="103"/>
      <c r="RZ23" s="103"/>
      <c r="SA23" s="103"/>
      <c r="SB23" s="103"/>
      <c r="SC23" s="103"/>
      <c r="SD23" s="103"/>
      <c r="SE23" s="103"/>
      <c r="SF23" s="103"/>
      <c r="SG23" s="103"/>
      <c r="SH23" s="103"/>
      <c r="SI23" s="103"/>
      <c r="SJ23" s="103"/>
      <c r="SK23" s="103"/>
      <c r="SL23" s="103"/>
      <c r="SM23" s="103"/>
      <c r="SN23" s="103"/>
      <c r="SO23" s="103"/>
      <c r="SP23" s="103"/>
      <c r="SQ23" s="103"/>
      <c r="SR23" s="103"/>
      <c r="SS23" s="103"/>
      <c r="ST23" s="103"/>
      <c r="SU23" s="103"/>
      <c r="SV23" s="103"/>
      <c r="SW23" s="103"/>
      <c r="SX23" s="103"/>
      <c r="SY23" s="103"/>
      <c r="SZ23" s="103"/>
      <c r="TA23" s="103"/>
      <c r="TB23" s="103"/>
      <c r="TC23" s="103"/>
      <c r="TD23" s="103"/>
      <c r="TE23" s="103"/>
      <c r="TF23" s="103"/>
      <c r="TG23" s="103"/>
      <c r="TH23" s="103"/>
      <c r="TI23" s="103"/>
      <c r="TJ23" s="103"/>
      <c r="TK23" s="103"/>
      <c r="TL23" s="103"/>
      <c r="TM23" s="103"/>
      <c r="TN23" s="103"/>
      <c r="TO23" s="103"/>
      <c r="TP23" s="103"/>
      <c r="TQ23" s="103"/>
      <c r="TR23" s="103"/>
      <c r="TS23" s="103"/>
      <c r="TT23" s="103"/>
      <c r="TU23" s="103"/>
      <c r="TV23" s="103"/>
      <c r="TW23" s="103"/>
      <c r="TX23" s="103"/>
      <c r="TY23" s="103"/>
      <c r="TZ23" s="103"/>
      <c r="UA23" s="103"/>
      <c r="UB23" s="103"/>
      <c r="UC23" s="103"/>
      <c r="UD23" s="103"/>
      <c r="UE23" s="103"/>
      <c r="UF23" s="103"/>
      <c r="UG23" s="103"/>
      <c r="UH23" s="103"/>
      <c r="UI23" s="103"/>
      <c r="UJ23" s="103"/>
      <c r="UK23" s="103"/>
      <c r="UL23" s="103"/>
      <c r="UM23" s="103"/>
      <c r="UN23" s="103"/>
      <c r="UO23" s="103"/>
      <c r="UP23" s="103"/>
      <c r="UQ23" s="103"/>
      <c r="UR23" s="103"/>
      <c r="US23" s="103"/>
      <c r="UT23" s="103"/>
      <c r="UU23" s="103"/>
      <c r="UV23" s="103"/>
      <c r="UW23" s="103"/>
      <c r="UX23" s="103"/>
      <c r="UY23" s="103"/>
      <c r="UZ23" s="103"/>
      <c r="VA23" s="103"/>
      <c r="VB23" s="103"/>
      <c r="VC23" s="103"/>
      <c r="VD23" s="103"/>
      <c r="VE23" s="103"/>
      <c r="VF23" s="103"/>
      <c r="VG23" s="103"/>
      <c r="VH23" s="103"/>
      <c r="VI23" s="103"/>
      <c r="VJ23" s="103"/>
      <c r="VK23" s="103"/>
      <c r="VL23" s="103"/>
      <c r="VM23" s="103"/>
      <c r="VN23" s="103"/>
      <c r="VO23" s="103"/>
      <c r="VP23" s="103"/>
      <c r="VQ23" s="103"/>
      <c r="VR23" s="103"/>
      <c r="VS23" s="103"/>
      <c r="VT23" s="103"/>
      <c r="VU23" s="103"/>
      <c r="VV23" s="103"/>
      <c r="VW23" s="103"/>
      <c r="VX23" s="103"/>
      <c r="VY23" s="103"/>
      <c r="VZ23" s="103"/>
      <c r="WA23" s="103"/>
      <c r="WB23" s="103"/>
      <c r="WC23" s="103"/>
      <c r="WD23" s="103"/>
      <c r="WE23" s="103"/>
      <c r="WF23" s="103"/>
      <c r="WG23" s="103"/>
      <c r="WH23" s="103"/>
      <c r="WI23" s="103"/>
      <c r="WJ23" s="103"/>
      <c r="WK23" s="103"/>
      <c r="WL23" s="103"/>
      <c r="WM23" s="103"/>
      <c r="WN23" s="103"/>
      <c r="WO23" s="103"/>
      <c r="WP23" s="103"/>
      <c r="WQ23" s="103"/>
      <c r="WR23" s="103"/>
      <c r="WS23" s="103"/>
      <c r="WT23" s="103"/>
      <c r="WU23" s="103"/>
      <c r="WV23" s="103"/>
      <c r="WW23" s="103"/>
      <c r="WX23" s="103"/>
      <c r="WY23" s="103"/>
      <c r="WZ23" s="103"/>
      <c r="XA23" s="103"/>
      <c r="XB23" s="103"/>
      <c r="XC23" s="103"/>
      <c r="XD23" s="103"/>
      <c r="XE23" s="103"/>
      <c r="XF23" s="103"/>
      <c r="XG23" s="103"/>
      <c r="XH23" s="103"/>
      <c r="XI23" s="103"/>
      <c r="XJ23" s="103"/>
      <c r="XK23" s="103"/>
      <c r="XL23" s="103"/>
      <c r="XM23" s="103"/>
      <c r="XN23" s="103"/>
      <c r="XO23" s="103"/>
      <c r="XP23" s="103"/>
      <c r="XQ23" s="103"/>
      <c r="XR23" s="103"/>
      <c r="XS23" s="103"/>
      <c r="XT23" s="103"/>
      <c r="XU23" s="103"/>
      <c r="XV23" s="103"/>
      <c r="XW23" s="103"/>
      <c r="XX23" s="103"/>
      <c r="XY23" s="103"/>
      <c r="XZ23" s="103"/>
      <c r="YA23" s="103"/>
      <c r="YB23" s="103"/>
      <c r="YC23" s="103"/>
      <c r="YD23" s="103"/>
      <c r="YE23" s="103"/>
      <c r="YF23" s="103"/>
      <c r="YG23" s="103"/>
      <c r="YH23" s="103"/>
      <c r="YI23" s="103"/>
      <c r="YJ23" s="103"/>
      <c r="YK23" s="103"/>
      <c r="YL23" s="103"/>
      <c r="YM23" s="103"/>
      <c r="YN23" s="103"/>
      <c r="YO23" s="103"/>
      <c r="YP23" s="103"/>
      <c r="YQ23" s="103"/>
      <c r="YR23" s="103"/>
      <c r="YS23" s="103"/>
      <c r="YT23" s="103"/>
      <c r="YU23" s="103"/>
      <c r="YV23" s="103"/>
      <c r="YW23" s="103"/>
      <c r="YX23" s="103"/>
      <c r="YY23" s="103"/>
      <c r="YZ23" s="103"/>
      <c r="ZA23" s="103"/>
      <c r="ZB23" s="103"/>
      <c r="ZC23" s="103"/>
      <c r="ZD23" s="103"/>
      <c r="ZE23" s="103"/>
      <c r="ZF23" s="103"/>
      <c r="ZG23" s="103"/>
      <c r="ZH23" s="103"/>
      <c r="ZI23" s="103"/>
      <c r="ZJ23" s="103"/>
      <c r="ZK23" s="103"/>
      <c r="ZL23" s="103"/>
      <c r="ZM23" s="103"/>
      <c r="ZN23" s="103"/>
      <c r="ZO23" s="103"/>
      <c r="ZP23" s="103"/>
      <c r="ZQ23" s="103"/>
      <c r="ZR23" s="103"/>
      <c r="ZS23" s="103"/>
      <c r="ZT23" s="103"/>
      <c r="ZU23" s="103"/>
      <c r="ZV23" s="103"/>
      <c r="ZW23" s="103"/>
      <c r="ZX23" s="103"/>
      <c r="ZY23" s="103"/>
      <c r="ZZ23" s="103"/>
      <c r="AAA23" s="103"/>
      <c r="AAB23" s="103"/>
      <c r="AAC23" s="103"/>
      <c r="AAD23" s="103"/>
      <c r="AAE23" s="103"/>
      <c r="AAF23" s="103"/>
      <c r="AAG23" s="103"/>
      <c r="AAH23" s="103"/>
      <c r="AAI23" s="103"/>
      <c r="AAJ23" s="103"/>
      <c r="AAK23" s="103"/>
      <c r="AAL23" s="103"/>
      <c r="AAM23" s="103"/>
      <c r="AAN23" s="103"/>
      <c r="AAO23" s="103"/>
      <c r="AAP23" s="103"/>
      <c r="AAQ23" s="103"/>
      <c r="AAR23" s="103"/>
      <c r="AAS23" s="103"/>
      <c r="AAT23" s="103"/>
      <c r="AAU23" s="103"/>
      <c r="AAV23" s="103"/>
      <c r="AAW23" s="103"/>
      <c r="AAX23" s="103"/>
      <c r="AAY23" s="103"/>
      <c r="AAZ23" s="103"/>
      <c r="ABA23" s="103"/>
      <c r="ABB23" s="103"/>
      <c r="ABC23" s="103"/>
      <c r="ABD23" s="103"/>
      <c r="ABE23" s="103"/>
      <c r="ABF23" s="103"/>
      <c r="ABG23" s="103"/>
      <c r="ABH23" s="103"/>
      <c r="ABI23" s="103"/>
      <c r="ABJ23" s="103"/>
      <c r="ABK23" s="103"/>
      <c r="ABL23" s="103"/>
      <c r="ABM23" s="103"/>
      <c r="ABN23" s="103"/>
      <c r="ABO23" s="103"/>
      <c r="ABP23" s="103"/>
      <c r="ABQ23" s="103"/>
      <c r="ABR23" s="103"/>
      <c r="ABS23" s="103"/>
      <c r="ABT23" s="103"/>
      <c r="ABU23" s="103"/>
      <c r="ABV23" s="103"/>
      <c r="ABW23" s="103"/>
      <c r="ABX23" s="103"/>
      <c r="ABY23" s="103"/>
      <c r="ABZ23" s="103"/>
      <c r="ACA23" s="103"/>
      <c r="ACB23" s="103"/>
      <c r="ACC23" s="103"/>
      <c r="ACD23" s="103"/>
      <c r="ACE23" s="103"/>
      <c r="ACF23" s="103"/>
      <c r="ACG23" s="103"/>
      <c r="ACH23" s="103"/>
      <c r="ACI23" s="103"/>
      <c r="ACJ23" s="103"/>
      <c r="ACK23" s="103"/>
      <c r="ACL23" s="103"/>
      <c r="ACM23" s="103"/>
      <c r="ACN23" s="103"/>
      <c r="ACO23" s="103"/>
      <c r="ACP23" s="103"/>
      <c r="ACQ23" s="103"/>
      <c r="ACR23" s="103"/>
      <c r="ACS23" s="103"/>
      <c r="ACT23" s="103"/>
      <c r="ACU23" s="103"/>
      <c r="ACV23" s="103"/>
      <c r="ACW23" s="103"/>
      <c r="ACX23" s="103"/>
      <c r="ACY23" s="103"/>
      <c r="ACZ23" s="103"/>
      <c r="ADA23" s="103"/>
      <c r="ADB23" s="103"/>
      <c r="ADC23" s="103"/>
      <c r="ADD23" s="103"/>
      <c r="ADE23" s="103"/>
      <c r="ADF23" s="103"/>
      <c r="ADG23" s="103"/>
      <c r="ADH23" s="103"/>
      <c r="ADI23" s="103"/>
      <c r="ADJ23" s="103"/>
      <c r="ADK23" s="103"/>
      <c r="ADL23" s="103"/>
      <c r="ADM23" s="103"/>
      <c r="ADN23" s="103"/>
      <c r="ADO23" s="103"/>
      <c r="ADP23" s="103"/>
      <c r="ADQ23" s="103"/>
      <c r="ADR23" s="103"/>
      <c r="ADS23" s="103"/>
      <c r="ADT23" s="103"/>
      <c r="ADU23" s="103"/>
      <c r="ADV23" s="103"/>
      <c r="ADW23" s="103"/>
      <c r="ADX23" s="103"/>
      <c r="ADY23" s="103"/>
      <c r="ADZ23" s="103"/>
      <c r="AEA23" s="103"/>
      <c r="AEB23" s="103"/>
      <c r="AEC23" s="103"/>
      <c r="AED23" s="103"/>
      <c r="AEE23" s="103"/>
      <c r="AEF23" s="103"/>
      <c r="AEG23" s="103"/>
      <c r="AEH23" s="103"/>
      <c r="AEI23" s="103"/>
      <c r="AEJ23" s="103"/>
      <c r="AEK23" s="103"/>
      <c r="AEL23" s="103"/>
      <c r="AEM23" s="103"/>
      <c r="AEN23" s="103"/>
      <c r="AEO23" s="103"/>
      <c r="AEP23" s="103"/>
      <c r="AEQ23" s="103"/>
      <c r="AER23" s="103"/>
      <c r="AES23" s="103"/>
      <c r="AET23" s="103"/>
      <c r="AEU23" s="103"/>
      <c r="AEV23" s="103"/>
      <c r="AEW23" s="103"/>
      <c r="AEX23" s="103"/>
      <c r="AEY23" s="103"/>
      <c r="AEZ23" s="103"/>
      <c r="AFA23" s="103"/>
      <c r="AFB23" s="103"/>
      <c r="AFC23" s="103"/>
      <c r="AFD23" s="103"/>
      <c r="AFE23" s="103"/>
      <c r="AFF23" s="103"/>
      <c r="AFG23" s="103"/>
      <c r="AFH23" s="103"/>
      <c r="AFI23" s="103"/>
      <c r="AFJ23" s="103"/>
      <c r="AFK23" s="103"/>
      <c r="AFL23" s="103"/>
      <c r="AFM23" s="103"/>
      <c r="AFN23" s="103"/>
      <c r="AFO23" s="103"/>
      <c r="AFP23" s="103"/>
      <c r="AFQ23" s="103"/>
      <c r="AFR23" s="103"/>
      <c r="AFS23" s="103"/>
      <c r="AFT23" s="103"/>
      <c r="AFU23" s="103"/>
      <c r="AFV23" s="103"/>
      <c r="AFW23" s="103"/>
      <c r="AFX23" s="103"/>
      <c r="AFY23" s="103"/>
      <c r="AFZ23" s="103"/>
      <c r="AGA23" s="103"/>
      <c r="AGB23" s="103"/>
      <c r="AGC23" s="103"/>
      <c r="AGD23" s="103"/>
      <c r="AGE23" s="103"/>
      <c r="AGF23" s="103"/>
      <c r="AGG23" s="103"/>
      <c r="AGH23" s="103"/>
      <c r="AGI23" s="103"/>
      <c r="AGJ23" s="103"/>
      <c r="AGK23" s="103"/>
      <c r="AGL23" s="103"/>
      <c r="AGM23" s="103"/>
      <c r="AGN23" s="103"/>
      <c r="AGO23" s="103"/>
      <c r="AGP23" s="103"/>
      <c r="AGQ23" s="103"/>
      <c r="AGR23" s="103"/>
      <c r="AGS23" s="103"/>
      <c r="AGT23" s="103"/>
      <c r="AGU23" s="103"/>
      <c r="AGV23" s="103"/>
      <c r="AGW23" s="103"/>
      <c r="AGX23" s="103"/>
      <c r="AGY23" s="103"/>
      <c r="AGZ23" s="103"/>
      <c r="AHA23" s="103"/>
      <c r="AHB23" s="103"/>
      <c r="AHC23" s="103"/>
      <c r="AHD23" s="103"/>
      <c r="AHE23" s="103"/>
      <c r="AHF23" s="103"/>
      <c r="AHG23" s="103"/>
      <c r="AHH23" s="103"/>
      <c r="AHI23" s="103"/>
      <c r="AHJ23" s="103"/>
      <c r="AHK23" s="103"/>
      <c r="AHL23" s="103"/>
      <c r="AHM23" s="103"/>
      <c r="AHN23" s="103"/>
      <c r="AHO23" s="103"/>
      <c r="AHP23" s="103"/>
      <c r="AHQ23" s="103"/>
      <c r="AHR23" s="103"/>
      <c r="AHS23" s="103"/>
      <c r="AHT23" s="103"/>
      <c r="AHU23" s="103"/>
      <c r="AHV23" s="103"/>
      <c r="AHW23" s="103"/>
      <c r="AHX23" s="103"/>
      <c r="AHY23" s="103"/>
      <c r="AHZ23" s="103"/>
      <c r="AIA23" s="103"/>
      <c r="AIB23" s="103"/>
      <c r="AIC23" s="103"/>
      <c r="AID23" s="103"/>
      <c r="AIE23" s="103"/>
      <c r="AIF23" s="103"/>
      <c r="AIG23" s="103"/>
      <c r="AIH23" s="103"/>
      <c r="AII23" s="103"/>
      <c r="AIJ23" s="103"/>
      <c r="AIK23" s="103"/>
      <c r="AIL23" s="103"/>
      <c r="AIM23" s="103"/>
      <c r="AIN23" s="103"/>
      <c r="AIO23" s="103"/>
      <c r="AIP23" s="103"/>
      <c r="AIQ23" s="103"/>
      <c r="AIR23" s="103"/>
      <c r="AIS23" s="103"/>
      <c r="AIT23" s="103"/>
      <c r="AIU23" s="103"/>
      <c r="AIV23" s="103"/>
      <c r="AIW23" s="103"/>
      <c r="AIX23" s="103"/>
      <c r="AIY23" s="103"/>
      <c r="AIZ23" s="103"/>
      <c r="AJA23" s="103"/>
      <c r="AJB23" s="103"/>
      <c r="AJC23" s="103"/>
      <c r="AJD23" s="103"/>
      <c r="AJE23" s="103"/>
      <c r="AJF23" s="103"/>
      <c r="AJG23" s="103"/>
      <c r="AJH23" s="103"/>
      <c r="AJI23" s="103"/>
      <c r="AJJ23" s="103"/>
      <c r="AJK23" s="103"/>
      <c r="AJL23" s="103"/>
      <c r="AJM23" s="103"/>
      <c r="AJN23" s="103"/>
      <c r="AJO23" s="103"/>
      <c r="AJP23" s="103"/>
      <c r="AJQ23" s="103"/>
      <c r="AJR23" s="103"/>
      <c r="AJS23" s="103"/>
      <c r="AJT23" s="103"/>
      <c r="AJU23" s="103"/>
      <c r="AJV23" s="103"/>
      <c r="AJW23" s="103"/>
      <c r="AJX23" s="103"/>
      <c r="AJY23" s="103"/>
      <c r="AJZ23" s="103"/>
      <c r="AKA23" s="103"/>
      <c r="AKB23" s="103"/>
      <c r="AKC23" s="103"/>
      <c r="AKD23" s="103"/>
      <c r="AKE23" s="103"/>
      <c r="AKF23" s="103"/>
      <c r="AKG23" s="103"/>
      <c r="AKH23" s="103"/>
      <c r="AKI23" s="103"/>
      <c r="AKJ23" s="103"/>
      <c r="AKK23" s="103"/>
      <c r="AKL23" s="103"/>
      <c r="AKM23" s="103"/>
      <c r="AKN23" s="103"/>
      <c r="AKO23" s="103"/>
      <c r="AKP23" s="103"/>
      <c r="AKQ23" s="103"/>
      <c r="AKR23" s="103"/>
      <c r="AKS23" s="103"/>
      <c r="AKT23" s="103"/>
      <c r="AKU23" s="103"/>
      <c r="AKV23" s="103"/>
      <c r="AKW23" s="103"/>
      <c r="AKX23" s="103"/>
      <c r="AKY23" s="103"/>
      <c r="AKZ23" s="103"/>
      <c r="ALA23" s="103"/>
      <c r="ALB23" s="103"/>
      <c r="ALC23" s="103"/>
      <c r="ALD23" s="103"/>
      <c r="ALE23" s="103"/>
      <c r="ALF23" s="103"/>
      <c r="ALG23" s="103"/>
      <c r="ALH23" s="103"/>
      <c r="ALI23" s="103"/>
      <c r="ALJ23" s="103"/>
      <c r="ALK23" s="103"/>
      <c r="ALL23" s="103"/>
      <c r="ALM23" s="103"/>
      <c r="ALN23" s="103"/>
      <c r="ALO23" s="103"/>
      <c r="ALP23" s="103"/>
      <c r="ALQ23" s="103"/>
      <c r="ALR23" s="103"/>
      <c r="ALS23" s="103"/>
      <c r="ALT23" s="103"/>
      <c r="ALU23" s="103"/>
      <c r="ALV23" s="103"/>
      <c r="ALW23" s="103"/>
      <c r="ALX23" s="103"/>
      <c r="ALY23" s="103"/>
      <c r="ALZ23" s="103"/>
      <c r="AMA23" s="103"/>
      <c r="AMB23" s="103"/>
      <c r="AMC23" s="103"/>
    </row>
    <row r="24" customFormat="false" ht="15" hidden="false" customHeight="false" outlineLevel="0" collapsed="false">
      <c r="A24" s="104"/>
      <c r="B24" s="103"/>
      <c r="C24" s="110"/>
      <c r="D24" s="104"/>
      <c r="E24" s="110"/>
      <c r="F24" s="105"/>
      <c r="G24" s="111"/>
      <c r="H24" s="104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  <c r="HV24" s="103"/>
      <c r="HW24" s="103"/>
      <c r="HX24" s="103"/>
      <c r="HY24" s="103"/>
      <c r="HZ24" s="103"/>
      <c r="IA24" s="103"/>
      <c r="IB24" s="103"/>
      <c r="IC24" s="103"/>
      <c r="ID24" s="103"/>
      <c r="IE24" s="103"/>
      <c r="IF24" s="103"/>
      <c r="IG24" s="103"/>
      <c r="IH24" s="103"/>
      <c r="II24" s="103"/>
      <c r="IJ24" s="103"/>
      <c r="IK24" s="103"/>
      <c r="IL24" s="103"/>
      <c r="IM24" s="103"/>
      <c r="IN24" s="103"/>
      <c r="IO24" s="103"/>
      <c r="IP24" s="103"/>
      <c r="IQ24" s="103"/>
      <c r="IR24" s="103"/>
      <c r="IS24" s="103"/>
      <c r="IT24" s="103"/>
      <c r="IU24" s="103"/>
      <c r="IV24" s="103"/>
      <c r="IW24" s="103"/>
      <c r="IX24" s="103"/>
      <c r="IY24" s="103"/>
      <c r="IZ24" s="103"/>
      <c r="JA24" s="103"/>
      <c r="JB24" s="103"/>
      <c r="JC24" s="103"/>
      <c r="JD24" s="103"/>
      <c r="JE24" s="103"/>
      <c r="JF24" s="103"/>
      <c r="JG24" s="103"/>
      <c r="JH24" s="103"/>
      <c r="JI24" s="103"/>
      <c r="JJ24" s="103"/>
      <c r="JK24" s="103"/>
      <c r="JL24" s="103"/>
      <c r="JM24" s="103"/>
      <c r="JN24" s="103"/>
      <c r="JO24" s="103"/>
      <c r="JP24" s="103"/>
      <c r="JQ24" s="103"/>
      <c r="JR24" s="103"/>
      <c r="JS24" s="103"/>
      <c r="JT24" s="103"/>
      <c r="JU24" s="103"/>
      <c r="JV24" s="103"/>
      <c r="JW24" s="103"/>
      <c r="JX24" s="103"/>
      <c r="JY24" s="103"/>
      <c r="JZ24" s="103"/>
      <c r="KA24" s="103"/>
      <c r="KB24" s="103"/>
      <c r="KC24" s="103"/>
      <c r="KD24" s="103"/>
      <c r="KE24" s="103"/>
      <c r="KF24" s="103"/>
      <c r="KG24" s="103"/>
      <c r="KH24" s="103"/>
      <c r="KI24" s="103"/>
      <c r="KJ24" s="103"/>
      <c r="KK24" s="103"/>
      <c r="KL24" s="103"/>
      <c r="KM24" s="103"/>
      <c r="KN24" s="103"/>
      <c r="KO24" s="103"/>
      <c r="KP24" s="103"/>
      <c r="KQ24" s="103"/>
      <c r="KR24" s="103"/>
      <c r="KS24" s="103"/>
      <c r="KT24" s="103"/>
      <c r="KU24" s="103"/>
      <c r="KV24" s="103"/>
      <c r="KW24" s="103"/>
      <c r="KX24" s="103"/>
      <c r="KY24" s="103"/>
      <c r="KZ24" s="103"/>
      <c r="LA24" s="103"/>
      <c r="LB24" s="103"/>
      <c r="LC24" s="103"/>
      <c r="LD24" s="103"/>
      <c r="LE24" s="103"/>
      <c r="LF24" s="103"/>
      <c r="LG24" s="103"/>
      <c r="LH24" s="103"/>
      <c r="LI24" s="103"/>
      <c r="LJ24" s="103"/>
      <c r="LK24" s="103"/>
      <c r="LL24" s="103"/>
      <c r="LM24" s="103"/>
      <c r="LN24" s="103"/>
      <c r="LO24" s="103"/>
      <c r="LP24" s="103"/>
      <c r="LQ24" s="103"/>
      <c r="LR24" s="103"/>
      <c r="LS24" s="103"/>
      <c r="LT24" s="103"/>
      <c r="LU24" s="103"/>
      <c r="LV24" s="103"/>
      <c r="LW24" s="103"/>
      <c r="LX24" s="103"/>
      <c r="LY24" s="103"/>
      <c r="LZ24" s="103"/>
      <c r="MA24" s="103"/>
      <c r="MB24" s="103"/>
      <c r="MC24" s="103"/>
      <c r="MD24" s="103"/>
      <c r="ME24" s="103"/>
      <c r="MF24" s="103"/>
      <c r="MG24" s="103"/>
      <c r="MH24" s="103"/>
      <c r="MI24" s="103"/>
      <c r="MJ24" s="103"/>
      <c r="MK24" s="103"/>
      <c r="ML24" s="103"/>
      <c r="MM24" s="103"/>
      <c r="MN24" s="103"/>
      <c r="MO24" s="103"/>
      <c r="MP24" s="103"/>
      <c r="MQ24" s="103"/>
      <c r="MR24" s="103"/>
      <c r="MS24" s="103"/>
      <c r="MT24" s="103"/>
      <c r="MU24" s="103"/>
      <c r="MV24" s="103"/>
      <c r="MW24" s="103"/>
      <c r="MX24" s="103"/>
      <c r="MY24" s="103"/>
      <c r="MZ24" s="103"/>
      <c r="NA24" s="103"/>
      <c r="NB24" s="103"/>
      <c r="NC24" s="103"/>
      <c r="ND24" s="103"/>
      <c r="NE24" s="103"/>
      <c r="NF24" s="103"/>
      <c r="NG24" s="103"/>
      <c r="NH24" s="103"/>
      <c r="NI24" s="103"/>
      <c r="NJ24" s="103"/>
      <c r="NK24" s="103"/>
      <c r="NL24" s="103"/>
      <c r="NM24" s="103"/>
      <c r="NN24" s="103"/>
      <c r="NO24" s="103"/>
      <c r="NP24" s="103"/>
      <c r="NQ24" s="103"/>
      <c r="NR24" s="103"/>
      <c r="NS24" s="103"/>
      <c r="NT24" s="103"/>
      <c r="NU24" s="103"/>
      <c r="NV24" s="103"/>
      <c r="NW24" s="103"/>
      <c r="NX24" s="103"/>
      <c r="NY24" s="103"/>
      <c r="NZ24" s="103"/>
      <c r="OA24" s="103"/>
      <c r="OB24" s="103"/>
      <c r="OC24" s="103"/>
      <c r="OD24" s="103"/>
      <c r="OE24" s="103"/>
      <c r="OF24" s="103"/>
      <c r="OG24" s="103"/>
      <c r="OH24" s="103"/>
      <c r="OI24" s="103"/>
      <c r="OJ24" s="103"/>
      <c r="OK24" s="103"/>
      <c r="OL24" s="103"/>
      <c r="OM24" s="103"/>
      <c r="ON24" s="103"/>
      <c r="OO24" s="103"/>
      <c r="OP24" s="103"/>
      <c r="OQ24" s="103"/>
      <c r="OR24" s="103"/>
      <c r="OS24" s="103"/>
      <c r="OT24" s="103"/>
      <c r="OU24" s="103"/>
      <c r="OV24" s="103"/>
      <c r="OW24" s="103"/>
      <c r="OX24" s="103"/>
      <c r="OY24" s="103"/>
      <c r="OZ24" s="103"/>
      <c r="PA24" s="103"/>
      <c r="PB24" s="103"/>
      <c r="PC24" s="103"/>
      <c r="PD24" s="103"/>
      <c r="PE24" s="103"/>
      <c r="PF24" s="103"/>
      <c r="PG24" s="103"/>
      <c r="PH24" s="103"/>
      <c r="PI24" s="103"/>
      <c r="PJ24" s="103"/>
      <c r="PK24" s="103"/>
      <c r="PL24" s="103"/>
      <c r="PM24" s="103"/>
      <c r="PN24" s="103"/>
      <c r="PO24" s="103"/>
      <c r="PP24" s="103"/>
      <c r="PQ24" s="103"/>
      <c r="PR24" s="103"/>
      <c r="PS24" s="103"/>
      <c r="PT24" s="103"/>
      <c r="PU24" s="103"/>
      <c r="PV24" s="103"/>
      <c r="PW24" s="103"/>
      <c r="PX24" s="103"/>
      <c r="PY24" s="103"/>
      <c r="PZ24" s="103"/>
      <c r="QA24" s="103"/>
      <c r="QB24" s="103"/>
      <c r="QC24" s="103"/>
      <c r="QD24" s="103"/>
      <c r="QE24" s="103"/>
      <c r="QF24" s="103"/>
      <c r="QG24" s="103"/>
      <c r="QH24" s="103"/>
      <c r="QI24" s="103"/>
      <c r="QJ24" s="103"/>
      <c r="QK24" s="103"/>
      <c r="QL24" s="103"/>
      <c r="QM24" s="103"/>
      <c r="QN24" s="103"/>
      <c r="QO24" s="103"/>
      <c r="QP24" s="103"/>
      <c r="QQ24" s="103"/>
      <c r="QR24" s="103"/>
      <c r="QS24" s="103"/>
      <c r="QT24" s="103"/>
      <c r="QU24" s="103"/>
      <c r="QV24" s="103"/>
      <c r="QW24" s="103"/>
      <c r="QX24" s="103"/>
      <c r="QY24" s="103"/>
      <c r="QZ24" s="103"/>
      <c r="RA24" s="103"/>
      <c r="RB24" s="103"/>
      <c r="RC24" s="103"/>
      <c r="RD24" s="103"/>
      <c r="RE24" s="103"/>
      <c r="RF24" s="103"/>
      <c r="RG24" s="103"/>
      <c r="RH24" s="103"/>
      <c r="RI24" s="103"/>
      <c r="RJ24" s="103"/>
      <c r="RK24" s="103"/>
      <c r="RL24" s="103"/>
      <c r="RM24" s="103"/>
      <c r="RN24" s="103"/>
      <c r="RO24" s="103"/>
      <c r="RP24" s="103"/>
      <c r="RQ24" s="103"/>
      <c r="RR24" s="103"/>
      <c r="RS24" s="103"/>
      <c r="RT24" s="103"/>
      <c r="RU24" s="103"/>
      <c r="RV24" s="103"/>
      <c r="RW24" s="103"/>
      <c r="RX24" s="103"/>
      <c r="RY24" s="103"/>
      <c r="RZ24" s="103"/>
      <c r="SA24" s="103"/>
      <c r="SB24" s="103"/>
      <c r="SC24" s="103"/>
      <c r="SD24" s="103"/>
      <c r="SE24" s="103"/>
      <c r="SF24" s="103"/>
      <c r="SG24" s="103"/>
      <c r="SH24" s="103"/>
      <c r="SI24" s="103"/>
      <c r="SJ24" s="103"/>
      <c r="SK24" s="103"/>
      <c r="SL24" s="103"/>
      <c r="SM24" s="103"/>
      <c r="SN24" s="103"/>
      <c r="SO24" s="103"/>
      <c r="SP24" s="103"/>
      <c r="SQ24" s="103"/>
      <c r="SR24" s="103"/>
      <c r="SS24" s="103"/>
      <c r="ST24" s="103"/>
      <c r="SU24" s="103"/>
      <c r="SV24" s="103"/>
      <c r="SW24" s="103"/>
      <c r="SX24" s="103"/>
      <c r="SY24" s="103"/>
      <c r="SZ24" s="103"/>
      <c r="TA24" s="103"/>
      <c r="TB24" s="103"/>
      <c r="TC24" s="103"/>
      <c r="TD24" s="103"/>
      <c r="TE24" s="103"/>
      <c r="TF24" s="103"/>
      <c r="TG24" s="103"/>
      <c r="TH24" s="103"/>
      <c r="TI24" s="103"/>
      <c r="TJ24" s="103"/>
      <c r="TK24" s="103"/>
      <c r="TL24" s="103"/>
      <c r="TM24" s="103"/>
      <c r="TN24" s="103"/>
      <c r="TO24" s="103"/>
      <c r="TP24" s="103"/>
      <c r="TQ24" s="103"/>
      <c r="TR24" s="103"/>
      <c r="TS24" s="103"/>
      <c r="TT24" s="103"/>
      <c r="TU24" s="103"/>
      <c r="TV24" s="103"/>
      <c r="TW24" s="103"/>
      <c r="TX24" s="103"/>
      <c r="TY24" s="103"/>
      <c r="TZ24" s="103"/>
      <c r="UA24" s="103"/>
      <c r="UB24" s="103"/>
      <c r="UC24" s="103"/>
      <c r="UD24" s="103"/>
      <c r="UE24" s="103"/>
      <c r="UF24" s="103"/>
      <c r="UG24" s="103"/>
      <c r="UH24" s="103"/>
      <c r="UI24" s="103"/>
      <c r="UJ24" s="103"/>
      <c r="UK24" s="103"/>
      <c r="UL24" s="103"/>
      <c r="UM24" s="103"/>
      <c r="UN24" s="103"/>
      <c r="UO24" s="103"/>
      <c r="UP24" s="103"/>
      <c r="UQ24" s="103"/>
      <c r="UR24" s="103"/>
      <c r="US24" s="103"/>
      <c r="UT24" s="103"/>
      <c r="UU24" s="103"/>
      <c r="UV24" s="103"/>
      <c r="UW24" s="103"/>
      <c r="UX24" s="103"/>
      <c r="UY24" s="103"/>
      <c r="UZ24" s="103"/>
      <c r="VA24" s="103"/>
      <c r="VB24" s="103"/>
      <c r="VC24" s="103"/>
      <c r="VD24" s="103"/>
      <c r="VE24" s="103"/>
      <c r="VF24" s="103"/>
      <c r="VG24" s="103"/>
      <c r="VH24" s="103"/>
      <c r="VI24" s="103"/>
      <c r="VJ24" s="103"/>
      <c r="VK24" s="103"/>
      <c r="VL24" s="103"/>
      <c r="VM24" s="103"/>
      <c r="VN24" s="103"/>
      <c r="VO24" s="103"/>
      <c r="VP24" s="103"/>
      <c r="VQ24" s="103"/>
      <c r="VR24" s="103"/>
      <c r="VS24" s="103"/>
      <c r="VT24" s="103"/>
      <c r="VU24" s="103"/>
      <c r="VV24" s="103"/>
      <c r="VW24" s="103"/>
      <c r="VX24" s="103"/>
      <c r="VY24" s="103"/>
      <c r="VZ24" s="103"/>
      <c r="WA24" s="103"/>
      <c r="WB24" s="103"/>
      <c r="WC24" s="103"/>
      <c r="WD24" s="103"/>
      <c r="WE24" s="103"/>
      <c r="WF24" s="103"/>
      <c r="WG24" s="103"/>
      <c r="WH24" s="103"/>
      <c r="WI24" s="103"/>
      <c r="WJ24" s="103"/>
      <c r="WK24" s="103"/>
      <c r="WL24" s="103"/>
      <c r="WM24" s="103"/>
      <c r="WN24" s="103"/>
      <c r="WO24" s="103"/>
      <c r="WP24" s="103"/>
      <c r="WQ24" s="103"/>
      <c r="WR24" s="103"/>
      <c r="WS24" s="103"/>
      <c r="WT24" s="103"/>
      <c r="WU24" s="103"/>
      <c r="WV24" s="103"/>
      <c r="WW24" s="103"/>
      <c r="WX24" s="103"/>
      <c r="WY24" s="103"/>
      <c r="WZ24" s="103"/>
      <c r="XA24" s="103"/>
      <c r="XB24" s="103"/>
      <c r="XC24" s="103"/>
      <c r="XD24" s="103"/>
      <c r="XE24" s="103"/>
      <c r="XF24" s="103"/>
      <c r="XG24" s="103"/>
      <c r="XH24" s="103"/>
      <c r="XI24" s="103"/>
      <c r="XJ24" s="103"/>
      <c r="XK24" s="103"/>
      <c r="XL24" s="103"/>
      <c r="XM24" s="103"/>
      <c r="XN24" s="103"/>
      <c r="XO24" s="103"/>
      <c r="XP24" s="103"/>
      <c r="XQ24" s="103"/>
      <c r="XR24" s="103"/>
      <c r="XS24" s="103"/>
      <c r="XT24" s="103"/>
      <c r="XU24" s="103"/>
      <c r="XV24" s="103"/>
      <c r="XW24" s="103"/>
      <c r="XX24" s="103"/>
      <c r="XY24" s="103"/>
      <c r="XZ24" s="103"/>
      <c r="YA24" s="103"/>
      <c r="YB24" s="103"/>
      <c r="YC24" s="103"/>
      <c r="YD24" s="103"/>
      <c r="YE24" s="103"/>
      <c r="YF24" s="103"/>
      <c r="YG24" s="103"/>
      <c r="YH24" s="103"/>
      <c r="YI24" s="103"/>
      <c r="YJ24" s="103"/>
      <c r="YK24" s="103"/>
      <c r="YL24" s="103"/>
      <c r="YM24" s="103"/>
      <c r="YN24" s="103"/>
      <c r="YO24" s="103"/>
      <c r="YP24" s="103"/>
      <c r="YQ24" s="103"/>
      <c r="YR24" s="103"/>
      <c r="YS24" s="103"/>
      <c r="YT24" s="103"/>
      <c r="YU24" s="103"/>
      <c r="YV24" s="103"/>
      <c r="YW24" s="103"/>
      <c r="YX24" s="103"/>
      <c r="YY24" s="103"/>
      <c r="YZ24" s="103"/>
      <c r="ZA24" s="103"/>
      <c r="ZB24" s="103"/>
      <c r="ZC24" s="103"/>
      <c r="ZD24" s="103"/>
      <c r="ZE24" s="103"/>
      <c r="ZF24" s="103"/>
      <c r="ZG24" s="103"/>
      <c r="ZH24" s="103"/>
      <c r="ZI24" s="103"/>
      <c r="ZJ24" s="103"/>
      <c r="ZK24" s="103"/>
      <c r="ZL24" s="103"/>
      <c r="ZM24" s="103"/>
      <c r="ZN24" s="103"/>
      <c r="ZO24" s="103"/>
      <c r="ZP24" s="103"/>
      <c r="ZQ24" s="103"/>
      <c r="ZR24" s="103"/>
      <c r="ZS24" s="103"/>
      <c r="ZT24" s="103"/>
      <c r="ZU24" s="103"/>
      <c r="ZV24" s="103"/>
      <c r="ZW24" s="103"/>
      <c r="ZX24" s="103"/>
      <c r="ZY24" s="103"/>
      <c r="ZZ24" s="103"/>
      <c r="AAA24" s="103"/>
      <c r="AAB24" s="103"/>
      <c r="AAC24" s="103"/>
      <c r="AAD24" s="103"/>
      <c r="AAE24" s="103"/>
      <c r="AAF24" s="103"/>
      <c r="AAG24" s="103"/>
      <c r="AAH24" s="103"/>
      <c r="AAI24" s="103"/>
      <c r="AAJ24" s="103"/>
      <c r="AAK24" s="103"/>
      <c r="AAL24" s="103"/>
      <c r="AAM24" s="103"/>
      <c r="AAN24" s="103"/>
      <c r="AAO24" s="103"/>
      <c r="AAP24" s="103"/>
      <c r="AAQ24" s="103"/>
      <c r="AAR24" s="103"/>
      <c r="AAS24" s="103"/>
      <c r="AAT24" s="103"/>
      <c r="AAU24" s="103"/>
      <c r="AAV24" s="103"/>
      <c r="AAW24" s="103"/>
      <c r="AAX24" s="103"/>
      <c r="AAY24" s="103"/>
      <c r="AAZ24" s="103"/>
      <c r="ABA24" s="103"/>
      <c r="ABB24" s="103"/>
      <c r="ABC24" s="103"/>
      <c r="ABD24" s="103"/>
      <c r="ABE24" s="103"/>
      <c r="ABF24" s="103"/>
      <c r="ABG24" s="103"/>
      <c r="ABH24" s="103"/>
      <c r="ABI24" s="103"/>
      <c r="ABJ24" s="103"/>
      <c r="ABK24" s="103"/>
      <c r="ABL24" s="103"/>
      <c r="ABM24" s="103"/>
      <c r="ABN24" s="103"/>
      <c r="ABO24" s="103"/>
      <c r="ABP24" s="103"/>
      <c r="ABQ24" s="103"/>
      <c r="ABR24" s="103"/>
      <c r="ABS24" s="103"/>
      <c r="ABT24" s="103"/>
      <c r="ABU24" s="103"/>
      <c r="ABV24" s="103"/>
      <c r="ABW24" s="103"/>
      <c r="ABX24" s="103"/>
      <c r="ABY24" s="103"/>
      <c r="ABZ24" s="103"/>
      <c r="ACA24" s="103"/>
      <c r="ACB24" s="103"/>
      <c r="ACC24" s="103"/>
      <c r="ACD24" s="103"/>
      <c r="ACE24" s="103"/>
      <c r="ACF24" s="103"/>
      <c r="ACG24" s="103"/>
      <c r="ACH24" s="103"/>
      <c r="ACI24" s="103"/>
      <c r="ACJ24" s="103"/>
      <c r="ACK24" s="103"/>
      <c r="ACL24" s="103"/>
      <c r="ACM24" s="103"/>
      <c r="ACN24" s="103"/>
      <c r="ACO24" s="103"/>
      <c r="ACP24" s="103"/>
      <c r="ACQ24" s="103"/>
      <c r="ACR24" s="103"/>
      <c r="ACS24" s="103"/>
      <c r="ACT24" s="103"/>
      <c r="ACU24" s="103"/>
      <c r="ACV24" s="103"/>
      <c r="ACW24" s="103"/>
      <c r="ACX24" s="103"/>
      <c r="ACY24" s="103"/>
      <c r="ACZ24" s="103"/>
      <c r="ADA24" s="103"/>
      <c r="ADB24" s="103"/>
      <c r="ADC24" s="103"/>
      <c r="ADD24" s="103"/>
      <c r="ADE24" s="103"/>
      <c r="ADF24" s="103"/>
      <c r="ADG24" s="103"/>
      <c r="ADH24" s="103"/>
      <c r="ADI24" s="103"/>
      <c r="ADJ24" s="103"/>
      <c r="ADK24" s="103"/>
      <c r="ADL24" s="103"/>
      <c r="ADM24" s="103"/>
      <c r="ADN24" s="103"/>
      <c r="ADO24" s="103"/>
      <c r="ADP24" s="103"/>
      <c r="ADQ24" s="103"/>
      <c r="ADR24" s="103"/>
      <c r="ADS24" s="103"/>
      <c r="ADT24" s="103"/>
      <c r="ADU24" s="103"/>
      <c r="ADV24" s="103"/>
      <c r="ADW24" s="103"/>
      <c r="ADX24" s="103"/>
      <c r="ADY24" s="103"/>
      <c r="ADZ24" s="103"/>
      <c r="AEA24" s="103"/>
      <c r="AEB24" s="103"/>
      <c r="AEC24" s="103"/>
      <c r="AED24" s="103"/>
      <c r="AEE24" s="103"/>
      <c r="AEF24" s="103"/>
      <c r="AEG24" s="103"/>
      <c r="AEH24" s="103"/>
      <c r="AEI24" s="103"/>
      <c r="AEJ24" s="103"/>
      <c r="AEK24" s="103"/>
      <c r="AEL24" s="103"/>
      <c r="AEM24" s="103"/>
      <c r="AEN24" s="103"/>
      <c r="AEO24" s="103"/>
      <c r="AEP24" s="103"/>
      <c r="AEQ24" s="103"/>
      <c r="AER24" s="103"/>
      <c r="AES24" s="103"/>
      <c r="AET24" s="103"/>
      <c r="AEU24" s="103"/>
      <c r="AEV24" s="103"/>
      <c r="AEW24" s="103"/>
      <c r="AEX24" s="103"/>
      <c r="AEY24" s="103"/>
      <c r="AEZ24" s="103"/>
      <c r="AFA24" s="103"/>
      <c r="AFB24" s="103"/>
      <c r="AFC24" s="103"/>
      <c r="AFD24" s="103"/>
      <c r="AFE24" s="103"/>
      <c r="AFF24" s="103"/>
      <c r="AFG24" s="103"/>
      <c r="AFH24" s="103"/>
      <c r="AFI24" s="103"/>
      <c r="AFJ24" s="103"/>
      <c r="AFK24" s="103"/>
      <c r="AFL24" s="103"/>
      <c r="AFM24" s="103"/>
      <c r="AFN24" s="103"/>
      <c r="AFO24" s="103"/>
      <c r="AFP24" s="103"/>
      <c r="AFQ24" s="103"/>
      <c r="AFR24" s="103"/>
      <c r="AFS24" s="103"/>
      <c r="AFT24" s="103"/>
      <c r="AFU24" s="103"/>
      <c r="AFV24" s="103"/>
      <c r="AFW24" s="103"/>
      <c r="AFX24" s="103"/>
      <c r="AFY24" s="103"/>
      <c r="AFZ24" s="103"/>
      <c r="AGA24" s="103"/>
      <c r="AGB24" s="103"/>
      <c r="AGC24" s="103"/>
      <c r="AGD24" s="103"/>
      <c r="AGE24" s="103"/>
      <c r="AGF24" s="103"/>
      <c r="AGG24" s="103"/>
      <c r="AGH24" s="103"/>
      <c r="AGI24" s="103"/>
      <c r="AGJ24" s="103"/>
      <c r="AGK24" s="103"/>
      <c r="AGL24" s="103"/>
      <c r="AGM24" s="103"/>
      <c r="AGN24" s="103"/>
      <c r="AGO24" s="103"/>
      <c r="AGP24" s="103"/>
      <c r="AGQ24" s="103"/>
      <c r="AGR24" s="103"/>
      <c r="AGS24" s="103"/>
      <c r="AGT24" s="103"/>
      <c r="AGU24" s="103"/>
      <c r="AGV24" s="103"/>
      <c r="AGW24" s="103"/>
      <c r="AGX24" s="103"/>
      <c r="AGY24" s="103"/>
      <c r="AGZ24" s="103"/>
      <c r="AHA24" s="103"/>
      <c r="AHB24" s="103"/>
      <c r="AHC24" s="103"/>
      <c r="AHD24" s="103"/>
      <c r="AHE24" s="103"/>
      <c r="AHF24" s="103"/>
      <c r="AHG24" s="103"/>
      <c r="AHH24" s="103"/>
      <c r="AHI24" s="103"/>
      <c r="AHJ24" s="103"/>
      <c r="AHK24" s="103"/>
      <c r="AHL24" s="103"/>
      <c r="AHM24" s="103"/>
      <c r="AHN24" s="103"/>
      <c r="AHO24" s="103"/>
      <c r="AHP24" s="103"/>
      <c r="AHQ24" s="103"/>
      <c r="AHR24" s="103"/>
      <c r="AHS24" s="103"/>
      <c r="AHT24" s="103"/>
      <c r="AHU24" s="103"/>
      <c r="AHV24" s="103"/>
      <c r="AHW24" s="103"/>
      <c r="AHX24" s="103"/>
      <c r="AHY24" s="103"/>
      <c r="AHZ24" s="103"/>
      <c r="AIA24" s="103"/>
      <c r="AIB24" s="103"/>
      <c r="AIC24" s="103"/>
      <c r="AID24" s="103"/>
      <c r="AIE24" s="103"/>
      <c r="AIF24" s="103"/>
      <c r="AIG24" s="103"/>
      <c r="AIH24" s="103"/>
      <c r="AII24" s="103"/>
      <c r="AIJ24" s="103"/>
      <c r="AIK24" s="103"/>
      <c r="AIL24" s="103"/>
      <c r="AIM24" s="103"/>
      <c r="AIN24" s="103"/>
      <c r="AIO24" s="103"/>
      <c r="AIP24" s="103"/>
      <c r="AIQ24" s="103"/>
      <c r="AIR24" s="103"/>
      <c r="AIS24" s="103"/>
      <c r="AIT24" s="103"/>
      <c r="AIU24" s="103"/>
      <c r="AIV24" s="103"/>
      <c r="AIW24" s="103"/>
      <c r="AIX24" s="103"/>
      <c r="AIY24" s="103"/>
      <c r="AIZ24" s="103"/>
      <c r="AJA24" s="103"/>
      <c r="AJB24" s="103"/>
      <c r="AJC24" s="103"/>
      <c r="AJD24" s="103"/>
      <c r="AJE24" s="103"/>
      <c r="AJF24" s="103"/>
      <c r="AJG24" s="103"/>
      <c r="AJH24" s="103"/>
      <c r="AJI24" s="103"/>
      <c r="AJJ24" s="103"/>
      <c r="AJK24" s="103"/>
      <c r="AJL24" s="103"/>
      <c r="AJM24" s="103"/>
      <c r="AJN24" s="103"/>
      <c r="AJO24" s="103"/>
      <c r="AJP24" s="103"/>
      <c r="AJQ24" s="103"/>
      <c r="AJR24" s="103"/>
      <c r="AJS24" s="103"/>
      <c r="AJT24" s="103"/>
      <c r="AJU24" s="103"/>
      <c r="AJV24" s="103"/>
      <c r="AJW24" s="103"/>
      <c r="AJX24" s="103"/>
      <c r="AJY24" s="103"/>
      <c r="AJZ24" s="103"/>
      <c r="AKA24" s="103"/>
      <c r="AKB24" s="103"/>
      <c r="AKC24" s="103"/>
      <c r="AKD24" s="103"/>
      <c r="AKE24" s="103"/>
      <c r="AKF24" s="103"/>
      <c r="AKG24" s="103"/>
      <c r="AKH24" s="103"/>
      <c r="AKI24" s="103"/>
      <c r="AKJ24" s="103"/>
      <c r="AKK24" s="103"/>
      <c r="AKL24" s="103"/>
      <c r="AKM24" s="103"/>
      <c r="AKN24" s="103"/>
      <c r="AKO24" s="103"/>
      <c r="AKP24" s="103"/>
      <c r="AKQ24" s="103"/>
      <c r="AKR24" s="103"/>
      <c r="AKS24" s="103"/>
      <c r="AKT24" s="103"/>
      <c r="AKU24" s="103"/>
      <c r="AKV24" s="103"/>
      <c r="AKW24" s="103"/>
      <c r="AKX24" s="103"/>
      <c r="AKY24" s="103"/>
      <c r="AKZ24" s="103"/>
      <c r="ALA24" s="103"/>
      <c r="ALB24" s="103"/>
      <c r="ALC24" s="103"/>
      <c r="ALD24" s="103"/>
      <c r="ALE24" s="103"/>
      <c r="ALF24" s="103"/>
      <c r="ALG24" s="103"/>
      <c r="ALH24" s="103"/>
      <c r="ALI24" s="103"/>
      <c r="ALJ24" s="103"/>
      <c r="ALK24" s="103"/>
      <c r="ALL24" s="103"/>
      <c r="ALM24" s="103"/>
      <c r="ALN24" s="103"/>
      <c r="ALO24" s="103"/>
      <c r="ALP24" s="103"/>
      <c r="ALQ24" s="103"/>
      <c r="ALR24" s="103"/>
      <c r="ALS24" s="103"/>
      <c r="ALT24" s="103"/>
      <c r="ALU24" s="103"/>
      <c r="ALV24" s="103"/>
      <c r="ALW24" s="103"/>
      <c r="ALX24" s="103"/>
      <c r="ALY24" s="103"/>
      <c r="ALZ24" s="103"/>
      <c r="AMA24" s="103"/>
      <c r="AMB24" s="103"/>
      <c r="AMC24" s="103"/>
    </row>
    <row r="25" customFormat="false" ht="15" hidden="false" customHeight="false" outlineLevel="0" collapsed="false">
      <c r="A25" s="104"/>
      <c r="B25" s="103"/>
      <c r="C25" s="110"/>
      <c r="D25" s="104"/>
      <c r="E25" s="110"/>
      <c r="F25" s="105"/>
      <c r="G25" s="111"/>
      <c r="H25" s="104"/>
      <c r="I25" s="103"/>
    </row>
    <row r="26" customFormat="false" ht="15" hidden="false" customHeight="false" outlineLevel="0" collapsed="false">
      <c r="A26" s="104"/>
      <c r="B26" s="103"/>
      <c r="C26" s="110"/>
      <c r="D26" s="104"/>
      <c r="E26" s="110"/>
      <c r="F26" s="105"/>
      <c r="G26" s="111"/>
      <c r="H26" s="104"/>
      <c r="I26" s="103"/>
    </row>
    <row r="27" customFormat="false" ht="15" hidden="false" customHeight="false" outlineLevel="0" collapsed="false">
      <c r="A27" s="112"/>
      <c r="D27" s="113"/>
      <c r="H27" s="112"/>
    </row>
    <row r="28" customFormat="false" ht="15" hidden="false" customHeight="false" outlineLevel="0" collapsed="false">
      <c r="A28" s="112"/>
      <c r="D28" s="91"/>
    </row>
    <row r="29" customFormat="false" ht="15" hidden="false" customHeight="false" outlineLevel="0" collapsed="false">
      <c r="D29" s="9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U14" activeCellId="0" sqref="AU14"/>
    </sheetView>
  </sheetViews>
  <sheetFormatPr defaultColWidth="9.30078125" defaultRowHeight="15" zeroHeight="false" outlineLevelRow="0" outlineLevelCol="0"/>
  <cols>
    <col collapsed="false" customWidth="true" hidden="false" outlineLevel="0" max="1" min="1" style="3" width="11.52"/>
    <col collapsed="false" customWidth="false" hidden="false" outlineLevel="0" max="2" min="2" style="3" width="9.29"/>
    <col collapsed="false" customWidth="false" hidden="false" outlineLevel="0" max="3" min="3" style="56" width="9.29"/>
    <col collapsed="false" customWidth="false" hidden="false" outlineLevel="0" max="23" min="4" style="3" width="9.29"/>
    <col collapsed="false" customWidth="false" hidden="false" outlineLevel="0" max="24" min="24" style="114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21" customFormat="true" ht="13.8" hidden="false" customHeight="false" outlineLevel="0" collapsed="false">
      <c r="A1" s="115" t="s">
        <v>0</v>
      </c>
      <c r="B1" s="115"/>
      <c r="C1" s="115"/>
      <c r="D1" s="115"/>
      <c r="E1" s="115"/>
      <c r="F1" s="116"/>
      <c r="G1" s="116"/>
      <c r="H1" s="116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7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8"/>
      <c r="AP1" s="118"/>
      <c r="AQ1" s="118"/>
      <c r="AR1" s="6"/>
      <c r="AS1" s="119"/>
      <c r="AT1" s="119"/>
      <c r="AU1" s="119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</row>
    <row r="2" s="128" customFormat="true" ht="15" hidden="false" customHeight="false" outlineLevel="0" collapsed="false">
      <c r="A2" s="122" t="s">
        <v>1</v>
      </c>
      <c r="B2" s="122"/>
      <c r="C2" s="122"/>
      <c r="D2" s="122"/>
      <c r="E2" s="122"/>
      <c r="F2" s="123"/>
      <c r="G2" s="123"/>
      <c r="H2" s="123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4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5"/>
      <c r="AP2" s="125"/>
      <c r="AQ2" s="125"/>
      <c r="AR2" s="10"/>
      <c r="AS2" s="126"/>
      <c r="AT2" s="126"/>
      <c r="AU2" s="126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</row>
    <row r="3" s="139" customFormat="true" ht="15" hidden="false" customHeight="false" outlineLevel="0" collapsed="false">
      <c r="A3" s="129" t="s">
        <v>123</v>
      </c>
      <c r="B3" s="130" t="s">
        <v>4</v>
      </c>
      <c r="C3" s="130" t="s">
        <v>5</v>
      </c>
      <c r="D3" s="130" t="s">
        <v>5</v>
      </c>
      <c r="E3" s="130" t="s">
        <v>5</v>
      </c>
      <c r="F3" s="131" t="s">
        <v>5</v>
      </c>
      <c r="G3" s="131" t="s">
        <v>4</v>
      </c>
      <c r="H3" s="132" t="s">
        <v>5</v>
      </c>
      <c r="I3" s="132" t="s">
        <v>5</v>
      </c>
      <c r="J3" s="132" t="s">
        <v>5</v>
      </c>
      <c r="K3" s="132" t="s">
        <v>5</v>
      </c>
      <c r="L3" s="132" t="s">
        <v>5</v>
      </c>
      <c r="M3" s="132" t="s">
        <v>5</v>
      </c>
      <c r="N3" s="133" t="s">
        <v>5</v>
      </c>
      <c r="O3" s="134" t="s">
        <v>5</v>
      </c>
      <c r="P3" s="134" t="s">
        <v>5</v>
      </c>
      <c r="Q3" s="131" t="s">
        <v>4</v>
      </c>
      <c r="R3" s="130" t="s">
        <v>5</v>
      </c>
      <c r="S3" s="130" t="s">
        <v>5</v>
      </c>
      <c r="T3" s="130" t="s">
        <v>5</v>
      </c>
      <c r="U3" s="130" t="s">
        <v>5</v>
      </c>
      <c r="V3" s="132" t="s">
        <v>5</v>
      </c>
      <c r="W3" s="132" t="s">
        <v>5</v>
      </c>
      <c r="X3" s="135" t="s">
        <v>4</v>
      </c>
      <c r="Y3" s="135" t="s">
        <v>4</v>
      </c>
      <c r="Z3" s="135" t="s">
        <v>5</v>
      </c>
      <c r="AA3" s="135" t="s">
        <v>5</v>
      </c>
      <c r="AB3" s="135" t="s">
        <v>5</v>
      </c>
      <c r="AC3" s="130" t="s">
        <v>5</v>
      </c>
      <c r="AD3" s="135" t="s">
        <v>5</v>
      </c>
      <c r="AE3" s="135" t="s">
        <v>5</v>
      </c>
      <c r="AF3" s="135" t="s">
        <v>71</v>
      </c>
      <c r="AG3" s="136" t="s">
        <v>4</v>
      </c>
      <c r="AH3" s="135" t="s">
        <v>5</v>
      </c>
      <c r="AI3" s="135" t="s">
        <v>5</v>
      </c>
      <c r="AJ3" s="136" t="s">
        <v>5</v>
      </c>
      <c r="AK3" s="136" t="s">
        <v>5</v>
      </c>
      <c r="AL3" s="136" t="s">
        <v>5</v>
      </c>
      <c r="AM3" s="136" t="s">
        <v>71</v>
      </c>
      <c r="AN3" s="135" t="s">
        <v>4</v>
      </c>
      <c r="AO3" s="135" t="s">
        <v>5</v>
      </c>
      <c r="AP3" s="135" t="s">
        <v>5</v>
      </c>
      <c r="AQ3" s="135" t="s">
        <v>5</v>
      </c>
      <c r="AR3" s="135" t="s">
        <v>5</v>
      </c>
      <c r="AS3" s="135" t="s">
        <v>5</v>
      </c>
      <c r="AT3" s="135" t="s">
        <v>71</v>
      </c>
      <c r="AU3" s="135" t="s">
        <v>4</v>
      </c>
      <c r="AV3" s="135" t="s">
        <v>5</v>
      </c>
      <c r="AW3" s="135" t="s">
        <v>71</v>
      </c>
      <c r="AX3" s="14" t="s">
        <v>4</v>
      </c>
      <c r="AY3" s="137"/>
      <c r="AZ3" s="137"/>
      <c r="BA3" s="137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</row>
    <row r="4" s="142" customFormat="true" ht="15" hidden="false" customHeight="false" outlineLevel="0" collapsed="false">
      <c r="A4" s="122" t="s">
        <v>6</v>
      </c>
      <c r="B4" s="122"/>
      <c r="C4" s="122"/>
      <c r="D4" s="122"/>
      <c r="E4" s="122"/>
      <c r="F4" s="123"/>
      <c r="G4" s="122"/>
      <c r="H4" s="122"/>
      <c r="I4" s="122"/>
      <c r="J4" s="122"/>
      <c r="K4" s="122"/>
      <c r="L4" s="122"/>
      <c r="M4" s="123"/>
      <c r="N4" s="123"/>
      <c r="O4" s="125"/>
      <c r="P4" s="125"/>
      <c r="Q4" s="123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40"/>
      <c r="AH4" s="122"/>
      <c r="AI4" s="122"/>
      <c r="AJ4" s="140"/>
      <c r="AK4" s="140"/>
      <c r="AL4" s="140"/>
      <c r="AM4" s="140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7"/>
      <c r="AY4" s="126"/>
      <c r="AZ4" s="126"/>
      <c r="BA4" s="126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</row>
    <row r="5" s="147" customFormat="true" ht="15" hidden="false" customHeight="false" outlineLevel="0" collapsed="false">
      <c r="A5" s="129" t="s">
        <v>123</v>
      </c>
      <c r="B5" s="130" t="s">
        <v>9</v>
      </c>
      <c r="C5" s="130" t="s">
        <v>147</v>
      </c>
      <c r="D5" s="130" t="s">
        <v>125</v>
      </c>
      <c r="E5" s="129" t="s">
        <v>149</v>
      </c>
      <c r="F5" s="143" t="s">
        <v>150</v>
      </c>
      <c r="G5" s="143" t="s">
        <v>9</v>
      </c>
      <c r="H5" s="132" t="s">
        <v>148</v>
      </c>
      <c r="I5" s="132" t="s">
        <v>9</v>
      </c>
      <c r="J5" s="132" t="s">
        <v>9</v>
      </c>
      <c r="K5" s="132" t="s">
        <v>148</v>
      </c>
      <c r="L5" s="132" t="s">
        <v>9</v>
      </c>
      <c r="M5" s="132" t="s">
        <v>9</v>
      </c>
      <c r="N5" s="144" t="s">
        <v>148</v>
      </c>
      <c r="O5" s="144" t="s">
        <v>9</v>
      </c>
      <c r="P5" s="144" t="s">
        <v>9</v>
      </c>
      <c r="Q5" s="143" t="s">
        <v>9</v>
      </c>
      <c r="R5" s="129" t="s">
        <v>148</v>
      </c>
      <c r="S5" s="129" t="s">
        <v>148</v>
      </c>
      <c r="T5" s="130" t="s">
        <v>148</v>
      </c>
      <c r="U5" s="130" t="s">
        <v>149</v>
      </c>
      <c r="V5" s="132" t="s">
        <v>125</v>
      </c>
      <c r="W5" s="132" t="s">
        <v>9</v>
      </c>
      <c r="X5" s="132" t="s">
        <v>9</v>
      </c>
      <c r="Y5" s="132" t="s">
        <v>9</v>
      </c>
      <c r="Z5" s="132" t="s">
        <v>148</v>
      </c>
      <c r="AA5" s="132" t="s">
        <v>148</v>
      </c>
      <c r="AB5" s="132" t="s">
        <v>148</v>
      </c>
      <c r="AC5" s="130" t="s">
        <v>149</v>
      </c>
      <c r="AD5" s="132" t="s">
        <v>125</v>
      </c>
      <c r="AE5" s="132" t="s">
        <v>9</v>
      </c>
      <c r="AF5" s="132" t="s">
        <v>9</v>
      </c>
      <c r="AG5" s="145" t="s">
        <v>9</v>
      </c>
      <c r="AH5" s="132" t="s">
        <v>9</v>
      </c>
      <c r="AI5" s="132" t="s">
        <v>148</v>
      </c>
      <c r="AJ5" s="145" t="s">
        <v>148</v>
      </c>
      <c r="AK5" s="145" t="s">
        <v>9</v>
      </c>
      <c r="AL5" s="145" t="s">
        <v>181</v>
      </c>
      <c r="AM5" s="145" t="s">
        <v>9</v>
      </c>
      <c r="AN5" s="132" t="s">
        <v>9</v>
      </c>
      <c r="AO5" s="132" t="s">
        <v>9</v>
      </c>
      <c r="AP5" s="132" t="s">
        <v>148</v>
      </c>
      <c r="AQ5" s="132" t="s">
        <v>148</v>
      </c>
      <c r="AR5" s="132" t="s">
        <v>9</v>
      </c>
      <c r="AS5" s="132" t="s">
        <v>181</v>
      </c>
      <c r="AT5" s="132" t="s">
        <v>9</v>
      </c>
      <c r="AU5" s="132" t="s">
        <v>9</v>
      </c>
      <c r="AV5" s="132" t="s">
        <v>148</v>
      </c>
      <c r="AW5" s="132" t="s">
        <v>9</v>
      </c>
      <c r="AX5" s="20" t="s">
        <v>9</v>
      </c>
      <c r="AY5" s="137"/>
      <c r="AZ5" s="137"/>
      <c r="BA5" s="137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</row>
    <row r="6" s="152" customFormat="true" ht="13.8" hidden="false" customHeight="false" outlineLevel="0" collapsed="false">
      <c r="A6" s="148" t="s">
        <v>13</v>
      </c>
      <c r="B6" s="148"/>
      <c r="C6" s="148"/>
      <c r="D6" s="148"/>
      <c r="E6" s="148"/>
      <c r="F6" s="123"/>
      <c r="G6" s="123"/>
      <c r="H6" s="149"/>
      <c r="I6" s="149"/>
      <c r="J6" s="149"/>
      <c r="K6" s="149"/>
      <c r="L6" s="149"/>
      <c r="M6" s="149"/>
      <c r="N6" s="150"/>
      <c r="O6" s="150"/>
      <c r="P6" s="150"/>
      <c r="Q6" s="123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51"/>
      <c r="AH6" s="148"/>
      <c r="AI6" s="148"/>
      <c r="AJ6" s="151"/>
      <c r="AK6" s="151"/>
      <c r="AL6" s="151"/>
      <c r="AM6" s="151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0"/>
      <c r="AY6" s="126"/>
      <c r="AZ6" s="126"/>
      <c r="BA6" s="126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</row>
    <row r="7" s="154" customFormat="true" ht="31.5" hidden="false" customHeight="false" outlineLevel="0" collapsed="false">
      <c r="A7" s="132" t="s">
        <v>123</v>
      </c>
      <c r="B7" s="132"/>
      <c r="C7" s="132" t="s">
        <v>182</v>
      </c>
      <c r="D7" s="132" t="s">
        <v>183</v>
      </c>
      <c r="E7" s="132"/>
      <c r="F7" s="143" t="s">
        <v>184</v>
      </c>
      <c r="G7" s="143" t="s">
        <v>185</v>
      </c>
      <c r="H7" s="132" t="s">
        <v>186</v>
      </c>
      <c r="I7" s="132" t="s">
        <v>187</v>
      </c>
      <c r="J7" s="132" t="s">
        <v>188</v>
      </c>
      <c r="K7" s="132" t="s">
        <v>189</v>
      </c>
      <c r="L7" s="132" t="s">
        <v>187</v>
      </c>
      <c r="M7" s="132" t="s">
        <v>188</v>
      </c>
      <c r="N7" s="144"/>
      <c r="O7" s="144" t="s">
        <v>190</v>
      </c>
      <c r="P7" s="144" t="s">
        <v>191</v>
      </c>
      <c r="Q7" s="143"/>
      <c r="R7" s="132" t="s">
        <v>60</v>
      </c>
      <c r="S7" s="132"/>
      <c r="T7" s="132"/>
      <c r="U7" s="132"/>
      <c r="V7" s="132"/>
      <c r="W7" s="132" t="s">
        <v>192</v>
      </c>
      <c r="X7" s="132" t="s">
        <v>193</v>
      </c>
      <c r="Y7" s="132"/>
      <c r="Z7" s="132" t="s">
        <v>194</v>
      </c>
      <c r="AA7" s="132"/>
      <c r="AB7" s="132"/>
      <c r="AC7" s="132"/>
      <c r="AD7" s="132"/>
      <c r="AE7" s="132" t="s">
        <v>195</v>
      </c>
      <c r="AF7" s="132" t="s">
        <v>196</v>
      </c>
      <c r="AG7" s="145"/>
      <c r="AH7" s="132" t="s">
        <v>197</v>
      </c>
      <c r="AI7" s="145" t="s">
        <v>198</v>
      </c>
      <c r="AJ7" s="145" t="s">
        <v>199</v>
      </c>
      <c r="AK7" s="145" t="s">
        <v>200</v>
      </c>
      <c r="AL7" s="145"/>
      <c r="AM7" s="145" t="s">
        <v>201</v>
      </c>
      <c r="AN7" s="132"/>
      <c r="AO7" s="132" t="s">
        <v>197</v>
      </c>
      <c r="AP7" s="145" t="s">
        <v>202</v>
      </c>
      <c r="AQ7" s="132" t="s">
        <v>203</v>
      </c>
      <c r="AR7" s="132" t="s">
        <v>204</v>
      </c>
      <c r="AS7" s="132"/>
      <c r="AT7" s="132" t="s">
        <v>205</v>
      </c>
      <c r="AU7" s="132"/>
      <c r="AV7" s="145" t="s">
        <v>206</v>
      </c>
      <c r="AW7" s="145" t="s">
        <v>207</v>
      </c>
      <c r="AX7" s="25"/>
      <c r="AY7" s="137"/>
      <c r="AZ7" s="137"/>
      <c r="BA7" s="137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</row>
    <row r="8" s="160" customFormat="true" ht="13.8" hidden="false" customHeight="false" outlineLevel="0" collapsed="false">
      <c r="A8" s="155" t="s">
        <v>23</v>
      </c>
      <c r="B8" s="155"/>
      <c r="C8" s="155"/>
      <c r="D8" s="155"/>
      <c r="E8" s="155"/>
      <c r="F8" s="116"/>
      <c r="G8" s="156"/>
      <c r="H8" s="157"/>
      <c r="I8" s="157"/>
      <c r="J8" s="157"/>
      <c r="K8" s="157"/>
      <c r="L8" s="156"/>
      <c r="M8" s="156"/>
      <c r="N8" s="158"/>
      <c r="O8" s="158"/>
      <c r="P8" s="158"/>
      <c r="Q8" s="116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9"/>
      <c r="AH8" s="155"/>
      <c r="AI8" s="155"/>
      <c r="AJ8" s="159"/>
      <c r="AK8" s="159"/>
      <c r="AL8" s="159"/>
      <c r="AM8" s="159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6"/>
      <c r="AY8" s="119"/>
      <c r="AZ8" s="119"/>
      <c r="BA8" s="119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</row>
    <row r="9" customFormat="false" ht="31.5" hidden="false" customHeight="false" outlineLevel="0" collapsed="false">
      <c r="A9" s="161" t="s">
        <v>52</v>
      </c>
      <c r="B9" s="161" t="s">
        <v>208</v>
      </c>
      <c r="C9" s="161" t="s">
        <v>161</v>
      </c>
      <c r="D9" s="161" t="s">
        <v>141</v>
      </c>
      <c r="E9" s="161" t="s">
        <v>209</v>
      </c>
      <c r="F9" s="162" t="s">
        <v>210</v>
      </c>
      <c r="G9" s="161" t="s">
        <v>32</v>
      </c>
      <c r="H9" s="163" t="s">
        <v>211</v>
      </c>
      <c r="I9" s="163" t="s">
        <v>212</v>
      </c>
      <c r="J9" s="163" t="s">
        <v>213</v>
      </c>
      <c r="K9" s="163" t="s">
        <v>214</v>
      </c>
      <c r="L9" s="163" t="s">
        <v>215</v>
      </c>
      <c r="M9" s="164" t="s">
        <v>216</v>
      </c>
      <c r="N9" s="165" t="s">
        <v>217</v>
      </c>
      <c r="O9" s="165" t="s">
        <v>218</v>
      </c>
      <c r="P9" s="165" t="s">
        <v>219</v>
      </c>
      <c r="Q9" s="166" t="s">
        <v>220</v>
      </c>
      <c r="R9" s="167" t="s">
        <v>221</v>
      </c>
      <c r="S9" s="167" t="s">
        <v>222</v>
      </c>
      <c r="T9" s="167" t="s">
        <v>223</v>
      </c>
      <c r="U9" s="167" t="s">
        <v>224</v>
      </c>
      <c r="V9" s="167" t="s">
        <v>225</v>
      </c>
      <c r="W9" s="167" t="s">
        <v>226</v>
      </c>
      <c r="X9" s="167" t="s">
        <v>227</v>
      </c>
      <c r="Y9" s="168" t="s">
        <v>220</v>
      </c>
      <c r="Z9" s="168" t="s">
        <v>221</v>
      </c>
      <c r="AA9" s="168" t="s">
        <v>222</v>
      </c>
      <c r="AB9" s="168" t="s">
        <v>223</v>
      </c>
      <c r="AC9" s="168" t="s">
        <v>224</v>
      </c>
      <c r="AD9" s="168" t="s">
        <v>225</v>
      </c>
      <c r="AE9" s="168" t="s">
        <v>226</v>
      </c>
      <c r="AF9" s="168" t="s">
        <v>227</v>
      </c>
      <c r="AG9" s="169" t="s">
        <v>228</v>
      </c>
      <c r="AH9" s="170" t="s">
        <v>229</v>
      </c>
      <c r="AI9" s="170" t="s">
        <v>230</v>
      </c>
      <c r="AJ9" s="169" t="s">
        <v>231</v>
      </c>
      <c r="AK9" s="169" t="s">
        <v>232</v>
      </c>
      <c r="AL9" s="169" t="s">
        <v>233</v>
      </c>
      <c r="AM9" s="169" t="s">
        <v>234</v>
      </c>
      <c r="AN9" s="171" t="s">
        <v>228</v>
      </c>
      <c r="AO9" s="171" t="s">
        <v>229</v>
      </c>
      <c r="AP9" s="171" t="s">
        <v>230</v>
      </c>
      <c r="AQ9" s="171" t="s">
        <v>231</v>
      </c>
      <c r="AR9" s="171" t="s">
        <v>232</v>
      </c>
      <c r="AS9" s="171" t="s">
        <v>233</v>
      </c>
      <c r="AT9" s="171" t="s">
        <v>234</v>
      </c>
      <c r="AU9" s="172" t="s">
        <v>235</v>
      </c>
      <c r="AV9" s="172" t="s">
        <v>236</v>
      </c>
      <c r="AW9" s="172" t="s">
        <v>237</v>
      </c>
      <c r="AX9" s="31" t="s">
        <v>35</v>
      </c>
      <c r="AY9" s="137"/>
      <c r="AZ9" s="137"/>
      <c r="BA9" s="137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73" t="s">
        <v>238</v>
      </c>
      <c r="B10" s="173" t="n">
        <v>1</v>
      </c>
      <c r="C10" s="173" t="n">
        <v>30</v>
      </c>
      <c r="D10" s="174" t="n">
        <v>650</v>
      </c>
      <c r="E10" s="174" t="n">
        <v>100</v>
      </c>
      <c r="F10" s="175" t="n">
        <v>300</v>
      </c>
      <c r="G10" s="176" t="str">
        <f aca="false">Overview!$I$10</f>
        <v>Argon</v>
      </c>
      <c r="H10" s="177" t="n">
        <v>700</v>
      </c>
      <c r="I10" s="178" t="n">
        <v>40</v>
      </c>
      <c r="J10" s="178" t="n">
        <v>160</v>
      </c>
      <c r="K10" s="177" t="n">
        <v>700</v>
      </c>
      <c r="L10" s="178" t="n">
        <v>40</v>
      </c>
      <c r="M10" s="178" t="n">
        <v>160</v>
      </c>
      <c r="N10" s="173" t="n">
        <v>2000</v>
      </c>
      <c r="O10" s="179" t="n">
        <v>100</v>
      </c>
      <c r="P10" s="179" t="n">
        <v>100</v>
      </c>
      <c r="Q10" s="62" t="s">
        <v>239</v>
      </c>
      <c r="R10" s="174" t="n">
        <v>30</v>
      </c>
      <c r="S10" s="174" t="n">
        <v>3</v>
      </c>
      <c r="T10" s="174" t="n">
        <v>30</v>
      </c>
      <c r="U10" s="173" t="n">
        <v>1000</v>
      </c>
      <c r="V10" s="179" t="n">
        <v>5</v>
      </c>
      <c r="W10" s="180" t="n">
        <f aca="false">(R10*T10)/((H10+K10+Z10+AI10+AP10+T10+AV10)*(U10/1000)*(R10+S10))*10^(8.07-1703/(V10+273.15))/760*1.01325</f>
        <v>0.00138254713614906</v>
      </c>
      <c r="X10" s="181" t="n">
        <f aca="false">TRUE()</f>
        <v>1</v>
      </c>
      <c r="Y10" s="181" t="s">
        <v>194</v>
      </c>
      <c r="Z10" s="174" t="n">
        <v>900</v>
      </c>
      <c r="AA10" s="174" t="n">
        <v>0</v>
      </c>
      <c r="AB10" s="174" t="n">
        <v>0</v>
      </c>
      <c r="AC10" s="173" t="n">
        <v>0</v>
      </c>
      <c r="AD10" s="179" t="n">
        <v>30</v>
      </c>
      <c r="AE10" s="180" t="e">
        <f aca="false">Z10*EXP(20.386-5132/(273+AD10))/760/(T10+Z10+H10+K10+AU10)/(E10/1000)*1.01325</f>
        <v>#VALUE!</v>
      </c>
      <c r="AF10" s="181" t="n">
        <f aca="false">TRUE()</f>
        <v>1</v>
      </c>
      <c r="AG10" s="181" t="s">
        <v>240</v>
      </c>
      <c r="AH10" s="173" t="n">
        <v>1</v>
      </c>
      <c r="AI10" s="173" t="n">
        <v>0</v>
      </c>
      <c r="AJ10" s="173" t="n">
        <v>0</v>
      </c>
      <c r="AK10" s="173" t="n">
        <f aca="false">AJ10/(H10+K10+AP10+T10+AJ10+Z10)</f>
        <v>0</v>
      </c>
      <c r="AL10" s="173" t="n">
        <v>160</v>
      </c>
      <c r="AM10" s="181" t="n">
        <f aca="false">FALSE()</f>
        <v>0</v>
      </c>
      <c r="AN10" s="181" t="s">
        <v>241</v>
      </c>
      <c r="AO10" s="173" t="n">
        <v>0.0005</v>
      </c>
      <c r="AP10" s="173" t="n">
        <v>0</v>
      </c>
      <c r="AQ10" s="173" t="n">
        <f aca="false">AO10*AP10</f>
        <v>0</v>
      </c>
      <c r="AR10" s="173" t="n">
        <f aca="false">AQ10/(H10+K10+AJ10+Z10+T10)</f>
        <v>0</v>
      </c>
      <c r="AS10" s="173" t="n">
        <v>0</v>
      </c>
      <c r="AT10" s="181" t="n">
        <f aca="false">FALSE()</f>
        <v>0</v>
      </c>
      <c r="AU10" s="181" t="s">
        <v>242</v>
      </c>
      <c r="AV10" s="173" t="n">
        <v>0</v>
      </c>
      <c r="AW10" s="181" t="n">
        <f aca="false">FALSE()</f>
        <v>0</v>
      </c>
      <c r="AX10" s="43" t="s">
        <v>243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2.8" hidden="false" customHeight="false" outlineLevel="0" collapsed="false">
      <c r="A11" s="173" t="s">
        <v>244</v>
      </c>
      <c r="B11" s="173" t="n">
        <v>2</v>
      </c>
      <c r="C11" s="173" t="n">
        <v>2</v>
      </c>
      <c r="D11" s="174" t="n">
        <v>650</v>
      </c>
      <c r="E11" s="174" t="n">
        <v>100</v>
      </c>
      <c r="F11" s="175" t="n">
        <v>300</v>
      </c>
      <c r="G11" s="62" t="str">
        <f aca="false">Overview!$I$10</f>
        <v>Argon</v>
      </c>
      <c r="H11" s="177" t="n">
        <v>700</v>
      </c>
      <c r="I11" s="178" t="n">
        <v>40</v>
      </c>
      <c r="J11" s="178" t="n">
        <v>160</v>
      </c>
      <c r="K11" s="177" t="n">
        <v>700</v>
      </c>
      <c r="L11" s="178" t="n">
        <v>40</v>
      </c>
      <c r="M11" s="178" t="n">
        <v>160</v>
      </c>
      <c r="N11" s="173" t="n">
        <v>2000</v>
      </c>
      <c r="O11" s="179" t="n">
        <v>100</v>
      </c>
      <c r="P11" s="179" t="n">
        <v>100</v>
      </c>
      <c r="Q11" s="62" t="s">
        <v>239</v>
      </c>
      <c r="R11" s="174" t="n">
        <v>30</v>
      </c>
      <c r="S11" s="174" t="n">
        <v>3</v>
      </c>
      <c r="T11" s="174" t="n">
        <v>30</v>
      </c>
      <c r="U11" s="173" t="n">
        <v>1000</v>
      </c>
      <c r="V11" s="179" t="n">
        <v>5</v>
      </c>
      <c r="W11" s="180" t="n">
        <f aca="false">(R11*T11)/((H11+K11+Z11+AI11+AP11+T11+AV11)*(U11/1000)*(R11+S11))*10^(8.07-1703/(V11+273.15))/760*1.01325</f>
        <v>0.00138254713614906</v>
      </c>
      <c r="X11" s="181" t="n">
        <f aca="false">FALSE()</f>
        <v>0</v>
      </c>
      <c r="Y11" s="181" t="s">
        <v>194</v>
      </c>
      <c r="Z11" s="174" t="n">
        <v>900</v>
      </c>
      <c r="AA11" s="174" t="n">
        <v>0</v>
      </c>
      <c r="AB11" s="174" t="n">
        <v>0</v>
      </c>
      <c r="AC11" s="173" t="n">
        <v>0</v>
      </c>
      <c r="AD11" s="179" t="n">
        <v>30</v>
      </c>
      <c r="AE11" s="180" t="e">
        <f aca="false">Z11*EXP(20.386-5132/(273+AD11))/760/(T11+Z11+H11+K11+AU11)/(E11/1000)*1.01325</f>
        <v>#VALUE!</v>
      </c>
      <c r="AF11" s="181" t="n">
        <f aca="false">FALSE()</f>
        <v>0</v>
      </c>
      <c r="AG11" s="181" t="s">
        <v>240</v>
      </c>
      <c r="AH11" s="173" t="n">
        <v>1</v>
      </c>
      <c r="AI11" s="173" t="n">
        <v>0</v>
      </c>
      <c r="AJ11" s="173" t="n">
        <v>0</v>
      </c>
      <c r="AK11" s="173" t="n">
        <f aca="false">AJ11/(H11+K11+AP11+T11)</f>
        <v>0</v>
      </c>
      <c r="AL11" s="173" t="n">
        <v>160</v>
      </c>
      <c r="AM11" s="181" t="n">
        <f aca="false">FALSE()</f>
        <v>0</v>
      </c>
      <c r="AN11" s="181" t="s">
        <v>241</v>
      </c>
      <c r="AO11" s="173" t="n">
        <v>0.0005</v>
      </c>
      <c r="AP11" s="173" t="n">
        <v>0</v>
      </c>
      <c r="AQ11" s="173" t="n">
        <f aca="false">AO11*AP11</f>
        <v>0</v>
      </c>
      <c r="AR11" s="173" t="n">
        <f aca="false">AQ11/(H11+K11+AJ11+Z11+T11)</f>
        <v>0</v>
      </c>
      <c r="AS11" s="173" t="n">
        <v>0</v>
      </c>
      <c r="AT11" s="181" t="n">
        <f aca="false">FALSE()</f>
        <v>0</v>
      </c>
      <c r="AU11" s="181" t="s">
        <v>242</v>
      </c>
      <c r="AV11" s="173" t="n">
        <v>0</v>
      </c>
      <c r="AW11" s="181" t="n">
        <f aca="false">FALSE()</f>
        <v>0</v>
      </c>
      <c r="AX11" s="43" t="s">
        <v>245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2.8" hidden="false" customHeight="false" outlineLevel="0" collapsed="false">
      <c r="A12" s="173" t="s">
        <v>246</v>
      </c>
      <c r="B12" s="173" t="n">
        <v>3</v>
      </c>
      <c r="C12" s="173" t="n">
        <v>10</v>
      </c>
      <c r="D12" s="173" t="n">
        <v>500</v>
      </c>
      <c r="E12" s="174" t="n">
        <v>100</v>
      </c>
      <c r="F12" s="175" t="n">
        <v>300</v>
      </c>
      <c r="G12" s="62" t="str">
        <f aca="false">Overview!$I$10</f>
        <v>Argon</v>
      </c>
      <c r="H12" s="177" t="n">
        <v>700</v>
      </c>
      <c r="I12" s="178" t="n">
        <v>40</v>
      </c>
      <c r="J12" s="178" t="n">
        <v>160</v>
      </c>
      <c r="K12" s="177" t="n">
        <v>700</v>
      </c>
      <c r="L12" s="178" t="n">
        <v>40</v>
      </c>
      <c r="M12" s="178" t="n">
        <v>160</v>
      </c>
      <c r="N12" s="173" t="n">
        <v>2000</v>
      </c>
      <c r="O12" s="179" t="n">
        <v>100</v>
      </c>
      <c r="P12" s="179" t="n">
        <v>100</v>
      </c>
      <c r="Q12" s="62" t="s">
        <v>239</v>
      </c>
      <c r="R12" s="174" t="n">
        <v>30</v>
      </c>
      <c r="S12" s="174" t="n">
        <v>3</v>
      </c>
      <c r="T12" s="174" t="n">
        <v>30</v>
      </c>
      <c r="U12" s="173" t="n">
        <v>1000</v>
      </c>
      <c r="V12" s="179" t="n">
        <v>5</v>
      </c>
      <c r="W12" s="180" t="n">
        <f aca="false">(R12*T12)/((H12+K12+Z12+AI12+AP12+T12+AV12)*(U12/1000)*(R12+S12))*10^(8.07-1703/(V12+273.15))/760*1.01325</f>
        <v>0.00138254713614906</v>
      </c>
      <c r="X12" s="181" t="n">
        <f aca="false">FALSE()</f>
        <v>0</v>
      </c>
      <c r="Y12" s="181" t="s">
        <v>194</v>
      </c>
      <c r="Z12" s="174" t="n">
        <v>900</v>
      </c>
      <c r="AA12" s="174" t="n">
        <v>0</v>
      </c>
      <c r="AB12" s="174" t="n">
        <v>0</v>
      </c>
      <c r="AC12" s="173" t="n">
        <v>0</v>
      </c>
      <c r="AD12" s="179" t="n">
        <v>30</v>
      </c>
      <c r="AE12" s="180" t="e">
        <f aca="false">Z12*EXP(20.386-5132/(273+AD12))/760/(T12+Z12+H12+K12+AU12)/(E12/1000)*1.01325</f>
        <v>#VALUE!</v>
      </c>
      <c r="AF12" s="181" t="n">
        <f aca="false">FALSE()</f>
        <v>0</v>
      </c>
      <c r="AG12" s="181" t="s">
        <v>240</v>
      </c>
      <c r="AH12" s="173" t="n">
        <v>1</v>
      </c>
      <c r="AI12" s="173" t="n">
        <v>0</v>
      </c>
      <c r="AJ12" s="173" t="n">
        <v>0</v>
      </c>
      <c r="AK12" s="173" t="n">
        <f aca="false">AJ12/(H12+K12+AP12+T12)</f>
        <v>0</v>
      </c>
      <c r="AL12" s="173" t="n">
        <v>160</v>
      </c>
      <c r="AM12" s="181" t="n">
        <f aca="false">FALSE()</f>
        <v>0</v>
      </c>
      <c r="AN12" s="181" t="s">
        <v>241</v>
      </c>
      <c r="AO12" s="173" t="n">
        <v>0.0005</v>
      </c>
      <c r="AP12" s="173" t="n">
        <v>0</v>
      </c>
      <c r="AQ12" s="173" t="n">
        <f aca="false">AO12*AP12</f>
        <v>0</v>
      </c>
      <c r="AR12" s="173" t="n">
        <f aca="false">AQ12/(H12+K12+AJ12+Z12+T12)</f>
        <v>0</v>
      </c>
      <c r="AS12" s="173" t="n">
        <v>0</v>
      </c>
      <c r="AT12" s="181" t="n">
        <f aca="false">FALSE()</f>
        <v>0</v>
      </c>
      <c r="AU12" s="181" t="s">
        <v>242</v>
      </c>
      <c r="AV12" s="173" t="n">
        <v>0</v>
      </c>
      <c r="AW12" s="181" t="n">
        <f aca="false">FALSE()</f>
        <v>0</v>
      </c>
      <c r="AX12" s="43" t="s">
        <v>247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2.8" hidden="false" customHeight="false" outlineLevel="0" collapsed="false">
      <c r="A13" s="173" t="s">
        <v>248</v>
      </c>
      <c r="B13" s="173" t="n">
        <v>4</v>
      </c>
      <c r="C13" s="173" t="n">
        <v>50</v>
      </c>
      <c r="D13" s="174" t="n">
        <v>70</v>
      </c>
      <c r="E13" s="174" t="n">
        <v>100</v>
      </c>
      <c r="F13" s="175" t="n">
        <v>300</v>
      </c>
      <c r="G13" s="62" t="str">
        <f aca="false">Overview!$I$10</f>
        <v>Argon</v>
      </c>
      <c r="H13" s="177" t="n">
        <v>500</v>
      </c>
      <c r="I13" s="178" t="n">
        <v>40</v>
      </c>
      <c r="J13" s="178" t="n">
        <v>160</v>
      </c>
      <c r="K13" s="177" t="n">
        <v>500</v>
      </c>
      <c r="L13" s="178" t="n">
        <v>40</v>
      </c>
      <c r="M13" s="178" t="n">
        <v>160</v>
      </c>
      <c r="N13" s="173" t="n">
        <v>1000</v>
      </c>
      <c r="O13" s="179" t="n">
        <v>100</v>
      </c>
      <c r="P13" s="179" t="n">
        <v>100</v>
      </c>
      <c r="Q13" s="62" t="s">
        <v>239</v>
      </c>
      <c r="R13" s="174" t="n">
        <v>3</v>
      </c>
      <c r="S13" s="174" t="n">
        <v>3</v>
      </c>
      <c r="T13" s="174" t="n">
        <v>4</v>
      </c>
      <c r="U13" s="173" t="n">
        <v>1200</v>
      </c>
      <c r="V13" s="179" t="n">
        <v>5</v>
      </c>
      <c r="W13" s="180" t="n">
        <f aca="false">(R13*T13)/((H13+K13+Z13+AI13+AP13+T13+AV13)*(U13/1000)*(R13+S13))*10^(8.07-1703/(V13+273.15))/760*1.01325</f>
        <v>0.000195490914153704</v>
      </c>
      <c r="X13" s="181" t="n">
        <f aca="false">FALSE()</f>
        <v>0</v>
      </c>
      <c r="Y13" s="181" t="s">
        <v>194</v>
      </c>
      <c r="Z13" s="174" t="n">
        <v>3</v>
      </c>
      <c r="AA13" s="174" t="n">
        <v>0</v>
      </c>
      <c r="AB13" s="174" t="n">
        <v>0</v>
      </c>
      <c r="AC13" s="173" t="n">
        <v>0</v>
      </c>
      <c r="AD13" s="179" t="n">
        <v>30</v>
      </c>
      <c r="AE13" s="180" t="e">
        <f aca="false">Z13*EXP(20.386-5132/(273+AD13))/760/(T13+Z13+H13+K13+AU13)/(E13/1000)*1.01325</f>
        <v>#VALUE!</v>
      </c>
      <c r="AF13" s="181" t="n">
        <f aca="false">FALSE()</f>
        <v>0</v>
      </c>
      <c r="AG13" s="181" t="s">
        <v>240</v>
      </c>
      <c r="AH13" s="173" t="n">
        <v>1</v>
      </c>
      <c r="AI13" s="173" t="n">
        <v>0</v>
      </c>
      <c r="AJ13" s="173" t="n">
        <v>0</v>
      </c>
      <c r="AK13" s="173" t="n">
        <f aca="false">AJ13/(H13+K13+AP13+T13)</f>
        <v>0</v>
      </c>
      <c r="AL13" s="173" t="n">
        <v>160</v>
      </c>
      <c r="AM13" s="181" t="n">
        <f aca="false">FALSE()</f>
        <v>0</v>
      </c>
      <c r="AN13" s="181" t="s">
        <v>241</v>
      </c>
      <c r="AO13" s="173" t="n">
        <v>0.0005</v>
      </c>
      <c r="AP13" s="173" t="n">
        <v>0</v>
      </c>
      <c r="AQ13" s="173" t="n">
        <f aca="false">AO13*AP13</f>
        <v>0</v>
      </c>
      <c r="AR13" s="173" t="n">
        <f aca="false">AQ13/(H13+K13+AJ13+Z13+T13)</f>
        <v>0</v>
      </c>
      <c r="AS13" s="173" t="n">
        <v>0</v>
      </c>
      <c r="AT13" s="181" t="n">
        <f aca="false">FALSE()</f>
        <v>0</v>
      </c>
      <c r="AU13" s="181" t="s">
        <v>242</v>
      </c>
      <c r="AV13" s="173" t="n">
        <v>0</v>
      </c>
      <c r="AW13" s="181" t="n">
        <f aca="false">FALSE()</f>
        <v>0</v>
      </c>
      <c r="AX13" s="43" t="s">
        <v>249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2.8" hidden="false" customHeight="false" outlineLevel="0" collapsed="false">
      <c r="A14" s="173" t="s">
        <v>250</v>
      </c>
      <c r="B14" s="173" t="n">
        <v>5</v>
      </c>
      <c r="C14" s="173" t="n">
        <v>0</v>
      </c>
      <c r="D14" s="174" t="n">
        <v>50</v>
      </c>
      <c r="E14" s="174" t="n">
        <v>1000</v>
      </c>
      <c r="F14" s="175" t="n">
        <v>0</v>
      </c>
      <c r="G14" s="62" t="str">
        <f aca="false">Overview!$I$10</f>
        <v>Argon</v>
      </c>
      <c r="H14" s="177" t="n">
        <v>100</v>
      </c>
      <c r="I14" s="178" t="n">
        <v>40</v>
      </c>
      <c r="J14" s="178" t="n">
        <v>160</v>
      </c>
      <c r="K14" s="177" t="n">
        <v>100</v>
      </c>
      <c r="L14" s="178" t="n">
        <v>40</v>
      </c>
      <c r="M14" s="178" t="n">
        <v>160</v>
      </c>
      <c r="N14" s="173" t="n">
        <v>1000</v>
      </c>
      <c r="O14" s="179" t="n">
        <v>100</v>
      </c>
      <c r="P14" s="179" t="n">
        <v>100</v>
      </c>
      <c r="Q14" s="62" t="s">
        <v>239</v>
      </c>
      <c r="R14" s="174" t="n">
        <v>3</v>
      </c>
      <c r="S14" s="174" t="n">
        <v>3</v>
      </c>
      <c r="T14" s="174" t="n">
        <v>4</v>
      </c>
      <c r="U14" s="173" t="n">
        <v>1200</v>
      </c>
      <c r="V14" s="179" t="n">
        <v>5</v>
      </c>
      <c r="W14" s="180" t="n">
        <f aca="false">(R14*T14)/((H14+K14+Z14+AI14+AP14+T14+AV14)*(U14/1000)*(R14+S14))*10^(8.07-1703/(V14+273.15))/760*1.01325</f>
        <v>0.000951011355327437</v>
      </c>
      <c r="X14" s="181" t="n">
        <f aca="false">FALSE()</f>
        <v>0</v>
      </c>
      <c r="Y14" s="181" t="s">
        <v>194</v>
      </c>
      <c r="Z14" s="174" t="n">
        <v>3</v>
      </c>
      <c r="AA14" s="174" t="n">
        <v>0</v>
      </c>
      <c r="AB14" s="174" t="n">
        <v>0</v>
      </c>
      <c r="AC14" s="173" t="n">
        <v>0</v>
      </c>
      <c r="AD14" s="179" t="n">
        <v>30</v>
      </c>
      <c r="AE14" s="180" t="e">
        <f aca="false">Z14*EXP(20.386-5132/(273+AD14))/760/(T14+Z14+H14+K14+AU14)/(E14/1000)*1.01325</f>
        <v>#VALUE!</v>
      </c>
      <c r="AF14" s="181" t="n">
        <f aca="false">FALSE()</f>
        <v>0</v>
      </c>
      <c r="AG14" s="181" t="s">
        <v>240</v>
      </c>
      <c r="AH14" s="173" t="n">
        <v>1</v>
      </c>
      <c r="AI14" s="173" t="n">
        <v>0</v>
      </c>
      <c r="AJ14" s="173" t="n">
        <v>0</v>
      </c>
      <c r="AK14" s="173" t="n">
        <f aca="false">AJ14/(H14+K14+AP14+T14)</f>
        <v>0</v>
      </c>
      <c r="AL14" s="173" t="n">
        <v>160</v>
      </c>
      <c r="AM14" s="181" t="n">
        <f aca="false">FALSE()</f>
        <v>0</v>
      </c>
      <c r="AN14" s="181" t="s">
        <v>241</v>
      </c>
      <c r="AO14" s="173" t="n">
        <v>0.0005</v>
      </c>
      <c r="AP14" s="173" t="n">
        <v>0</v>
      </c>
      <c r="AQ14" s="173" t="n">
        <f aca="false">AO14*AP14</f>
        <v>0</v>
      </c>
      <c r="AR14" s="173" t="n">
        <f aca="false">AQ14/(H14+K14+AJ14+Z14+T14)</f>
        <v>0</v>
      </c>
      <c r="AS14" s="173" t="n">
        <v>0</v>
      </c>
      <c r="AT14" s="181" t="n">
        <f aca="false">FALSE()</f>
        <v>0</v>
      </c>
      <c r="AU14" s="181" t="s">
        <v>242</v>
      </c>
      <c r="AV14" s="173" t="n">
        <v>0</v>
      </c>
      <c r="AW14" s="181" t="n">
        <f aca="false">FALSE()</f>
        <v>0</v>
      </c>
      <c r="AX14" s="43" t="s">
        <v>251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37"/>
      <c r="AT15" s="137"/>
      <c r="AU15" s="137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37"/>
      <c r="AT16" s="137"/>
      <c r="AU16" s="137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37"/>
      <c r="AT17" s="137"/>
      <c r="AU17" s="137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37"/>
      <c r="AT18" s="137"/>
      <c r="AU18" s="137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37"/>
      <c r="AT19" s="137"/>
      <c r="AU19" s="137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37"/>
      <c r="AT20" s="137"/>
      <c r="AU20" s="137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37"/>
      <c r="AT21" s="137"/>
      <c r="AU21" s="137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37"/>
      <c r="AT22" s="137"/>
      <c r="AU22" s="137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37"/>
      <c r="AT23" s="137"/>
      <c r="AU23" s="137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37"/>
      <c r="AT24" s="137"/>
      <c r="AU24" s="137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37"/>
      <c r="AT25" s="137"/>
      <c r="AU25" s="137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37"/>
      <c r="AT26" s="137"/>
      <c r="AU26" s="137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37"/>
      <c r="AT27" s="137"/>
      <c r="AU27" s="137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37"/>
      <c r="AT28" s="137"/>
      <c r="AU28" s="137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37"/>
      <c r="AT29" s="137"/>
      <c r="AU29" s="137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37"/>
      <c r="AT30" s="137"/>
      <c r="AU30" s="137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37"/>
      <c r="AT31" s="137"/>
      <c r="AU31" s="137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8" activeCellId="0" sqref="G18"/>
    </sheetView>
  </sheetViews>
  <sheetFormatPr defaultColWidth="10.8671875" defaultRowHeight="13.8" zeroHeight="false" outlineLevelRow="0" outlineLevelCol="0"/>
  <cols>
    <col collapsed="false" customWidth="true" hidden="false" outlineLevel="0" max="1" min="1" style="137" width="20.85"/>
    <col collapsed="false" customWidth="true" hidden="false" outlineLevel="0" max="2" min="2" style="137" width="23.71"/>
    <col collapsed="false" customWidth="true" hidden="false" outlineLevel="0" max="3" min="3" style="182" width="23.71"/>
    <col collapsed="false" customWidth="true" hidden="false" outlineLevel="0" max="4" min="4" style="137" width="16.29"/>
    <col collapsed="false" customWidth="true" hidden="false" outlineLevel="0" max="5" min="5" style="137" width="28.71"/>
    <col collapsed="false" customWidth="true" hidden="false" outlineLevel="0" max="7" min="6" style="137" width="15.15"/>
    <col collapsed="false" customWidth="true" hidden="false" outlineLevel="0" max="8" min="8" style="137" width="16.14"/>
    <col collapsed="false" customWidth="true" hidden="false" outlineLevel="0" max="9" min="9" style="137" width="20.04"/>
    <col collapsed="false" customWidth="false" hidden="false" outlineLevel="0" max="1024" min="10" style="137" width="10.85"/>
  </cols>
  <sheetData>
    <row r="1" s="185" customFormat="true" ht="13.8" hidden="false" customHeight="false" outlineLevel="0" collapsed="false">
      <c r="A1" s="183" t="s">
        <v>0</v>
      </c>
      <c r="B1" s="183"/>
      <c r="C1" s="184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Q1" s="183"/>
      <c r="R1" s="183"/>
    </row>
    <row r="2" s="188" customFormat="true" ht="13.8" hidden="false" customHeight="false" outlineLevel="0" collapsed="false">
      <c r="A2" s="186" t="s">
        <v>1</v>
      </c>
      <c r="B2" s="186"/>
      <c r="C2" s="187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Q2" s="186"/>
      <c r="R2" s="186"/>
    </row>
    <row r="3" s="194" customFormat="true" ht="13.8" hidden="false" customHeight="false" outlineLevel="0" collapsed="false">
      <c r="A3" s="189" t="s">
        <v>2</v>
      </c>
      <c r="B3" s="189" t="s">
        <v>4</v>
      </c>
      <c r="C3" s="190" t="s">
        <v>3</v>
      </c>
      <c r="D3" s="191" t="s">
        <v>4</v>
      </c>
      <c r="E3" s="191" t="s">
        <v>4</v>
      </c>
      <c r="F3" s="189" t="s">
        <v>5</v>
      </c>
      <c r="G3" s="189" t="s">
        <v>5</v>
      </c>
      <c r="H3" s="189" t="s">
        <v>4</v>
      </c>
      <c r="I3" s="191"/>
      <c r="J3" s="191"/>
      <c r="K3" s="192"/>
      <c r="L3" s="192"/>
      <c r="M3" s="193"/>
      <c r="N3" s="193"/>
      <c r="Q3" s="193"/>
      <c r="R3" s="193"/>
    </row>
    <row r="4" s="195" customFormat="true" ht="13.8" hidden="false" customHeight="false" outlineLevel="0" collapsed="false">
      <c r="A4" s="186" t="s">
        <v>6</v>
      </c>
      <c r="B4" s="186"/>
      <c r="C4" s="187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8"/>
      <c r="P4" s="188"/>
      <c r="Q4" s="186"/>
      <c r="R4" s="186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</row>
    <row r="5" s="196" customFormat="true" ht="30.75" hidden="false" customHeight="true" outlineLevel="0" collapsed="false">
      <c r="A5" s="189" t="s">
        <v>7</v>
      </c>
      <c r="B5" s="189" t="s">
        <v>9</v>
      </c>
      <c r="C5" s="190" t="s">
        <v>8</v>
      </c>
      <c r="D5" s="191" t="s">
        <v>9</v>
      </c>
      <c r="E5" s="191" t="s">
        <v>9</v>
      </c>
      <c r="F5" s="191" t="s">
        <v>75</v>
      </c>
      <c r="G5" s="191" t="s">
        <v>75</v>
      </c>
      <c r="H5" s="191" t="s">
        <v>9</v>
      </c>
      <c r="I5" s="191"/>
      <c r="J5" s="191"/>
      <c r="K5" s="192"/>
      <c r="L5" s="192"/>
      <c r="M5" s="192"/>
      <c r="N5" s="192"/>
      <c r="Q5" s="192"/>
      <c r="R5" s="192"/>
    </row>
    <row r="6" s="188" customFormat="true" ht="13.8" hidden="false" customHeight="false" outlineLevel="0" collapsed="false">
      <c r="A6" s="186" t="s">
        <v>13</v>
      </c>
      <c r="B6" s="186"/>
      <c r="C6" s="187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Q6" s="186"/>
      <c r="R6" s="186"/>
    </row>
    <row r="7" s="198" customFormat="true" ht="34.6" hidden="false" customHeight="false" outlineLevel="0" collapsed="false">
      <c r="A7" s="192" t="s">
        <v>252</v>
      </c>
      <c r="B7" s="192" t="s">
        <v>253</v>
      </c>
      <c r="C7" s="197" t="s">
        <v>254</v>
      </c>
      <c r="D7" s="192" t="s">
        <v>255</v>
      </c>
      <c r="E7" s="192" t="s">
        <v>256</v>
      </c>
      <c r="F7" s="192" t="s">
        <v>257</v>
      </c>
      <c r="G7" s="192" t="s">
        <v>257</v>
      </c>
      <c r="H7" s="192" t="s">
        <v>258</v>
      </c>
      <c r="I7" s="192"/>
      <c r="J7" s="192"/>
      <c r="K7" s="192"/>
      <c r="L7" s="192"/>
      <c r="M7" s="192"/>
      <c r="N7" s="192"/>
      <c r="O7" s="196"/>
      <c r="P7" s="196"/>
      <c r="Q7" s="192"/>
      <c r="R7" s="192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</row>
    <row r="8" s="185" customFormat="true" ht="13.8" hidden="false" customHeight="false" outlineLevel="0" collapsed="false">
      <c r="A8" s="183" t="s">
        <v>23</v>
      </c>
      <c r="B8" s="183"/>
      <c r="C8" s="184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Q8" s="183"/>
      <c r="R8" s="183"/>
    </row>
    <row r="9" s="202" customFormat="true" ht="16.5" hidden="false" customHeight="true" outlineLevel="0" collapsed="false">
      <c r="A9" s="199" t="s">
        <v>259</v>
      </c>
      <c r="B9" s="200" t="s">
        <v>260</v>
      </c>
      <c r="C9" s="201" t="s">
        <v>261</v>
      </c>
      <c r="D9" s="200" t="s">
        <v>262</v>
      </c>
      <c r="E9" s="200" t="s">
        <v>263</v>
      </c>
      <c r="F9" s="200" t="s">
        <v>102</v>
      </c>
      <c r="G9" s="200" t="s">
        <v>103</v>
      </c>
      <c r="H9" s="200" t="s">
        <v>264</v>
      </c>
      <c r="J9" s="203" t="s">
        <v>265</v>
      </c>
      <c r="K9" s="203" t="s">
        <v>265</v>
      </c>
      <c r="L9" s="203" t="s">
        <v>265</v>
      </c>
      <c r="M9" s="203" t="s">
        <v>265</v>
      </c>
      <c r="N9" s="203" t="s">
        <v>265</v>
      </c>
      <c r="O9" s="203" t="s">
        <v>265</v>
      </c>
      <c r="P9" s="203" t="s">
        <v>265</v>
      </c>
      <c r="Q9" s="203" t="s">
        <v>265</v>
      </c>
      <c r="R9" s="203" t="s">
        <v>265</v>
      </c>
      <c r="S9" s="203" t="s">
        <v>265</v>
      </c>
      <c r="T9" s="203" t="s">
        <v>265</v>
      </c>
      <c r="U9" s="203" t="s">
        <v>265</v>
      </c>
      <c r="V9" s="203" t="s">
        <v>265</v>
      </c>
      <c r="W9" s="203" t="s">
        <v>265</v>
      </c>
      <c r="X9" s="203" t="s">
        <v>265</v>
      </c>
      <c r="Y9" s="203" t="s">
        <v>265</v>
      </c>
      <c r="Z9" s="203" t="s">
        <v>265</v>
      </c>
      <c r="AA9" s="203" t="s">
        <v>265</v>
      </c>
      <c r="AB9" s="203" t="s">
        <v>265</v>
      </c>
      <c r="AC9" s="203" t="s">
        <v>265</v>
      </c>
      <c r="AD9" s="203" t="s">
        <v>265</v>
      </c>
      <c r="AE9" s="203" t="s">
        <v>265</v>
      </c>
      <c r="AF9" s="203" t="s">
        <v>265</v>
      </c>
      <c r="AG9" s="203" t="s">
        <v>265</v>
      </c>
      <c r="AH9" s="203" t="s">
        <v>265</v>
      </c>
      <c r="AI9" s="203" t="s">
        <v>265</v>
      </c>
      <c r="AJ9" s="203" t="s">
        <v>265</v>
      </c>
      <c r="AK9" s="203" t="s">
        <v>265</v>
      </c>
      <c r="AL9" s="203" t="s">
        <v>265</v>
      </c>
      <c r="AM9" s="203" t="s">
        <v>265</v>
      </c>
      <c r="AN9" s="203" t="s">
        <v>265</v>
      </c>
      <c r="AO9" s="203" t="s">
        <v>265</v>
      </c>
      <c r="AP9" s="203" t="s">
        <v>265</v>
      </c>
      <c r="AQ9" s="203" t="s">
        <v>265</v>
      </c>
      <c r="AR9" s="203" t="s">
        <v>265</v>
      </c>
      <c r="AS9" s="203" t="s">
        <v>265</v>
      </c>
      <c r="AT9" s="203" t="s">
        <v>265</v>
      </c>
      <c r="AU9" s="203" t="s">
        <v>265</v>
      </c>
      <c r="AV9" s="203" t="s">
        <v>265</v>
      </c>
      <c r="AW9" s="203" t="s">
        <v>265</v>
      </c>
      <c r="AX9" s="203" t="s">
        <v>265</v>
      </c>
      <c r="AY9" s="203" t="s">
        <v>265</v>
      </c>
      <c r="AZ9" s="203" t="s">
        <v>265</v>
      </c>
      <c r="BA9" s="203" t="s">
        <v>265</v>
      </c>
      <c r="BB9" s="203" t="s">
        <v>265</v>
      </c>
      <c r="BC9" s="203" t="s">
        <v>265</v>
      </c>
      <c r="BD9" s="203" t="s">
        <v>265</v>
      </c>
      <c r="BE9" s="203" t="s">
        <v>265</v>
      </c>
      <c r="BF9" s="203" t="s">
        <v>265</v>
      </c>
      <c r="BG9" s="203" t="s">
        <v>265</v>
      </c>
      <c r="BH9" s="203" t="s">
        <v>265</v>
      </c>
      <c r="BI9" s="203" t="s">
        <v>265</v>
      </c>
      <c r="BJ9" s="203" t="s">
        <v>265</v>
      </c>
      <c r="BK9" s="203" t="s">
        <v>265</v>
      </c>
      <c r="BL9" s="203" t="s">
        <v>265</v>
      </c>
      <c r="BM9" s="203" t="s">
        <v>265</v>
      </c>
      <c r="BN9" s="203" t="s">
        <v>265</v>
      </c>
      <c r="BO9" s="203" t="s">
        <v>265</v>
      </c>
      <c r="BP9" s="203" t="s">
        <v>265</v>
      </c>
      <c r="BQ9" s="203" t="s">
        <v>265</v>
      </c>
      <c r="BR9" s="203" t="s">
        <v>265</v>
      </c>
      <c r="BS9" s="203" t="s">
        <v>265</v>
      </c>
      <c r="BT9" s="203" t="s">
        <v>265</v>
      </c>
      <c r="BU9" s="203" t="s">
        <v>265</v>
      </c>
      <c r="BV9" s="203" t="s">
        <v>265</v>
      </c>
      <c r="BW9" s="203" t="s">
        <v>265</v>
      </c>
      <c r="BX9" s="203" t="s">
        <v>265</v>
      </c>
      <c r="BY9" s="203" t="s">
        <v>265</v>
      </c>
      <c r="BZ9" s="203" t="s">
        <v>265</v>
      </c>
      <c r="CA9" s="203" t="s">
        <v>265</v>
      </c>
      <c r="CB9" s="203" t="s">
        <v>265</v>
      </c>
      <c r="CC9" s="203" t="s">
        <v>265</v>
      </c>
      <c r="CD9" s="203" t="s">
        <v>265</v>
      </c>
      <c r="CE9" s="203" t="s">
        <v>265</v>
      </c>
      <c r="CF9" s="203" t="s">
        <v>265</v>
      </c>
      <c r="CG9" s="203" t="s">
        <v>265</v>
      </c>
      <c r="CH9" s="203" t="s">
        <v>265</v>
      </c>
      <c r="CI9" s="203" t="s">
        <v>265</v>
      </c>
      <c r="CJ9" s="203" t="s">
        <v>265</v>
      </c>
      <c r="CK9" s="203" t="s">
        <v>265</v>
      </c>
      <c r="CL9" s="203" t="s">
        <v>265</v>
      </c>
      <c r="CM9" s="203" t="s">
        <v>265</v>
      </c>
      <c r="CN9" s="203" t="s">
        <v>265</v>
      </c>
      <c r="CO9" s="203" t="s">
        <v>265</v>
      </c>
      <c r="CP9" s="203" t="s">
        <v>265</v>
      </c>
      <c r="CQ9" s="203" t="s">
        <v>265</v>
      </c>
      <c r="CR9" s="203" t="s">
        <v>265</v>
      </c>
      <c r="CS9" s="203" t="s">
        <v>265</v>
      </c>
      <c r="CT9" s="203" t="s">
        <v>265</v>
      </c>
      <c r="CU9" s="203" t="s">
        <v>265</v>
      </c>
      <c r="CV9" s="203" t="s">
        <v>265</v>
      </c>
      <c r="CW9" s="203" t="s">
        <v>265</v>
      </c>
      <c r="CX9" s="203" t="s">
        <v>265</v>
      </c>
      <c r="CY9" s="203" t="s">
        <v>265</v>
      </c>
      <c r="CZ9" s="203" t="s">
        <v>265</v>
      </c>
      <c r="DA9" s="203" t="s">
        <v>265</v>
      </c>
      <c r="DB9" s="203" t="s">
        <v>265</v>
      </c>
      <c r="DC9" s="203" t="s">
        <v>265</v>
      </c>
      <c r="DD9" s="203" t="s">
        <v>265</v>
      </c>
      <c r="DE9" s="203" t="s">
        <v>265</v>
      </c>
      <c r="DF9" s="203" t="s">
        <v>265</v>
      </c>
      <c r="DG9" s="203" t="s">
        <v>265</v>
      </c>
      <c r="DH9" s="203" t="s">
        <v>265</v>
      </c>
      <c r="DI9" s="203" t="s">
        <v>265</v>
      </c>
      <c r="DJ9" s="203" t="s">
        <v>265</v>
      </c>
      <c r="DK9" s="203" t="s">
        <v>265</v>
      </c>
      <c r="DL9" s="203" t="s">
        <v>265</v>
      </c>
      <c r="DM9" s="203" t="s">
        <v>265</v>
      </c>
      <c r="DN9" s="203" t="s">
        <v>265</v>
      </c>
      <c r="DO9" s="203" t="s">
        <v>265</v>
      </c>
      <c r="DP9" s="203" t="s">
        <v>265</v>
      </c>
      <c r="DQ9" s="203" t="s">
        <v>265</v>
      </c>
      <c r="DR9" s="203" t="s">
        <v>265</v>
      </c>
      <c r="DS9" s="203" t="s">
        <v>265</v>
      </c>
      <c r="DT9" s="203" t="s">
        <v>265</v>
      </c>
      <c r="DU9" s="203" t="s">
        <v>265</v>
      </c>
      <c r="DV9" s="203" t="s">
        <v>265</v>
      </c>
      <c r="DW9" s="203" t="s">
        <v>265</v>
      </c>
      <c r="DX9" s="203" t="s">
        <v>265</v>
      </c>
      <c r="DY9" s="203" t="s">
        <v>265</v>
      </c>
      <c r="DZ9" s="203" t="s">
        <v>265</v>
      </c>
      <c r="EA9" s="203" t="s">
        <v>265</v>
      </c>
      <c r="EB9" s="203" t="s">
        <v>265</v>
      </c>
      <c r="EC9" s="203" t="s">
        <v>265</v>
      </c>
      <c r="ED9" s="203" t="s">
        <v>265</v>
      </c>
      <c r="EE9" s="203" t="s">
        <v>265</v>
      </c>
      <c r="EF9" s="203" t="s">
        <v>265</v>
      </c>
      <c r="EG9" s="203" t="s">
        <v>265</v>
      </c>
      <c r="EH9" s="203" t="s">
        <v>265</v>
      </c>
      <c r="EI9" s="203" t="s">
        <v>265</v>
      </c>
      <c r="EJ9" s="203" t="s">
        <v>265</v>
      </c>
      <c r="EK9" s="203" t="s">
        <v>265</v>
      </c>
      <c r="EL9" s="203" t="s">
        <v>265</v>
      </c>
      <c r="EM9" s="203" t="s">
        <v>265</v>
      </c>
      <c r="EN9" s="203" t="s">
        <v>265</v>
      </c>
      <c r="EO9" s="203" t="s">
        <v>265</v>
      </c>
      <c r="EP9" s="203" t="s">
        <v>265</v>
      </c>
      <c r="EQ9" s="203" t="s">
        <v>265</v>
      </c>
      <c r="ER9" s="203" t="s">
        <v>265</v>
      </c>
      <c r="ES9" s="203" t="s">
        <v>265</v>
      </c>
      <c r="ET9" s="203" t="s">
        <v>265</v>
      </c>
      <c r="EU9" s="203" t="s">
        <v>265</v>
      </c>
      <c r="EV9" s="203" t="s">
        <v>265</v>
      </c>
      <c r="EW9" s="203" t="s">
        <v>265</v>
      </c>
      <c r="EX9" s="203" t="s">
        <v>265</v>
      </c>
      <c r="EY9" s="203" t="s">
        <v>265</v>
      </c>
      <c r="EZ9" s="203" t="s">
        <v>265</v>
      </c>
      <c r="FA9" s="203" t="s">
        <v>265</v>
      </c>
      <c r="FB9" s="203" t="s">
        <v>265</v>
      </c>
      <c r="FC9" s="203" t="s">
        <v>265</v>
      </c>
      <c r="FD9" s="203" t="s">
        <v>265</v>
      </c>
      <c r="FE9" s="203" t="s">
        <v>265</v>
      </c>
      <c r="FF9" s="203" t="s">
        <v>265</v>
      </c>
      <c r="FG9" s="203" t="s">
        <v>265</v>
      </c>
      <c r="FH9" s="203" t="s">
        <v>265</v>
      </c>
      <c r="FI9" s="203" t="s">
        <v>265</v>
      </c>
      <c r="FJ9" s="203" t="s">
        <v>265</v>
      </c>
      <c r="FK9" s="203" t="s">
        <v>265</v>
      </c>
      <c r="FL9" s="203" t="s">
        <v>265</v>
      </c>
      <c r="FM9" s="203" t="s">
        <v>265</v>
      </c>
      <c r="FN9" s="203" t="s">
        <v>265</v>
      </c>
      <c r="FO9" s="203" t="s">
        <v>265</v>
      </c>
      <c r="FP9" s="203" t="s">
        <v>265</v>
      </c>
      <c r="FQ9" s="203" t="s">
        <v>265</v>
      </c>
      <c r="FR9" s="203" t="s">
        <v>265</v>
      </c>
      <c r="FS9" s="203" t="s">
        <v>265</v>
      </c>
      <c r="FT9" s="203" t="s">
        <v>265</v>
      </c>
      <c r="FU9" s="203" t="s">
        <v>265</v>
      </c>
      <c r="FV9" s="203" t="s">
        <v>265</v>
      </c>
      <c r="FW9" s="203" t="s">
        <v>265</v>
      </c>
      <c r="FX9" s="203" t="s">
        <v>265</v>
      </c>
      <c r="FY9" s="203" t="s">
        <v>265</v>
      </c>
      <c r="FZ9" s="203" t="s">
        <v>265</v>
      </c>
      <c r="GA9" s="203" t="s">
        <v>265</v>
      </c>
      <c r="GB9" s="203" t="s">
        <v>265</v>
      </c>
      <c r="GC9" s="203" t="s">
        <v>265</v>
      </c>
      <c r="GD9" s="203" t="s">
        <v>265</v>
      </c>
      <c r="GE9" s="203" t="s">
        <v>265</v>
      </c>
      <c r="GF9" s="203" t="s">
        <v>265</v>
      </c>
      <c r="GG9" s="203" t="s">
        <v>265</v>
      </c>
      <c r="GH9" s="203" t="s">
        <v>265</v>
      </c>
      <c r="GI9" s="203" t="s">
        <v>265</v>
      </c>
      <c r="GJ9" s="203" t="s">
        <v>265</v>
      </c>
      <c r="GK9" s="203" t="s">
        <v>265</v>
      </c>
      <c r="GL9" s="203" t="s">
        <v>265</v>
      </c>
      <c r="GM9" s="203" t="s">
        <v>265</v>
      </c>
      <c r="GN9" s="203" t="s">
        <v>265</v>
      </c>
      <c r="GO9" s="203" t="s">
        <v>265</v>
      </c>
      <c r="GP9" s="203" t="s">
        <v>265</v>
      </c>
      <c r="GQ9" s="203" t="s">
        <v>265</v>
      </c>
      <c r="GR9" s="203" t="s">
        <v>265</v>
      </c>
      <c r="GS9" s="203" t="s">
        <v>265</v>
      </c>
      <c r="GT9" s="203" t="s">
        <v>265</v>
      </c>
      <c r="GU9" s="203" t="s">
        <v>265</v>
      </c>
      <c r="GV9" s="203" t="s">
        <v>265</v>
      </c>
      <c r="GW9" s="203" t="s">
        <v>265</v>
      </c>
      <c r="GX9" s="203" t="s">
        <v>265</v>
      </c>
      <c r="GY9" s="203" t="s">
        <v>265</v>
      </c>
      <c r="GZ9" s="203" t="s">
        <v>265</v>
      </c>
      <c r="HA9" s="203" t="s">
        <v>265</v>
      </c>
      <c r="HB9" s="203" t="s">
        <v>265</v>
      </c>
      <c r="HC9" s="203" t="s">
        <v>265</v>
      </c>
      <c r="HD9" s="203" t="s">
        <v>265</v>
      </c>
      <c r="HE9" s="203" t="s">
        <v>265</v>
      </c>
      <c r="HF9" s="203" t="s">
        <v>265</v>
      </c>
      <c r="HG9" s="203" t="s">
        <v>265</v>
      </c>
      <c r="HH9" s="203" t="s">
        <v>265</v>
      </c>
      <c r="HI9" s="203" t="s">
        <v>265</v>
      </c>
      <c r="HJ9" s="203" t="s">
        <v>265</v>
      </c>
      <c r="HK9" s="203" t="s">
        <v>265</v>
      </c>
      <c r="HL9" s="203" t="s">
        <v>265</v>
      </c>
      <c r="HM9" s="203" t="s">
        <v>265</v>
      </c>
      <c r="HN9" s="203" t="s">
        <v>265</v>
      </c>
      <c r="HO9" s="203" t="s">
        <v>265</v>
      </c>
      <c r="HP9" s="203" t="s">
        <v>265</v>
      </c>
      <c r="HQ9" s="203" t="s">
        <v>265</v>
      </c>
      <c r="HR9" s="203" t="s">
        <v>265</v>
      </c>
      <c r="HS9" s="203" t="s">
        <v>265</v>
      </c>
      <c r="HT9" s="203" t="s">
        <v>265</v>
      </c>
      <c r="HU9" s="203" t="s">
        <v>265</v>
      </c>
      <c r="HV9" s="203" t="s">
        <v>265</v>
      </c>
      <c r="HW9" s="203" t="s">
        <v>265</v>
      </c>
      <c r="HX9" s="203" t="s">
        <v>265</v>
      </c>
      <c r="HY9" s="203" t="s">
        <v>265</v>
      </c>
      <c r="HZ9" s="203" t="s">
        <v>265</v>
      </c>
      <c r="IA9" s="203" t="s">
        <v>265</v>
      </c>
      <c r="IB9" s="203" t="s">
        <v>265</v>
      </c>
      <c r="IC9" s="203" t="s">
        <v>265</v>
      </c>
      <c r="ID9" s="203" t="s">
        <v>265</v>
      </c>
      <c r="IE9" s="203" t="s">
        <v>265</v>
      </c>
      <c r="IF9" s="203" t="s">
        <v>265</v>
      </c>
      <c r="IG9" s="203" t="s">
        <v>265</v>
      </c>
      <c r="IH9" s="203" t="s">
        <v>265</v>
      </c>
      <c r="II9" s="203" t="s">
        <v>265</v>
      </c>
      <c r="IJ9" s="203" t="s">
        <v>265</v>
      </c>
      <c r="IK9" s="203" t="s">
        <v>265</v>
      </c>
      <c r="IL9" s="203" t="s">
        <v>265</v>
      </c>
      <c r="IM9" s="203" t="s">
        <v>265</v>
      </c>
      <c r="IN9" s="203" t="s">
        <v>265</v>
      </c>
      <c r="IO9" s="203" t="s">
        <v>265</v>
      </c>
      <c r="IP9" s="203" t="s">
        <v>265</v>
      </c>
      <c r="IQ9" s="203" t="s">
        <v>265</v>
      </c>
      <c r="IR9" s="203" t="s">
        <v>265</v>
      </c>
      <c r="IS9" s="203" t="s">
        <v>265</v>
      </c>
      <c r="IT9" s="203" t="s">
        <v>265</v>
      </c>
      <c r="IU9" s="203" t="s">
        <v>265</v>
      </c>
      <c r="IV9" s="203" t="s">
        <v>265</v>
      </c>
      <c r="IW9" s="203" t="s">
        <v>265</v>
      </c>
      <c r="IX9" s="203" t="s">
        <v>265</v>
      </c>
      <c r="IY9" s="203" t="s">
        <v>265</v>
      </c>
      <c r="IZ9" s="203" t="s">
        <v>265</v>
      </c>
      <c r="JA9" s="203" t="s">
        <v>265</v>
      </c>
      <c r="JB9" s="203" t="s">
        <v>265</v>
      </c>
      <c r="JC9" s="203" t="s">
        <v>265</v>
      </c>
      <c r="JD9" s="203" t="s">
        <v>265</v>
      </c>
      <c r="JE9" s="203" t="s">
        <v>265</v>
      </c>
      <c r="JF9" s="203" t="s">
        <v>265</v>
      </c>
      <c r="JG9" s="203" t="s">
        <v>265</v>
      </c>
      <c r="JH9" s="203" t="s">
        <v>265</v>
      </c>
      <c r="JI9" s="203" t="s">
        <v>265</v>
      </c>
      <c r="JJ9" s="203" t="s">
        <v>265</v>
      </c>
      <c r="JK9" s="203" t="s">
        <v>265</v>
      </c>
      <c r="JL9" s="203" t="s">
        <v>265</v>
      </c>
      <c r="JM9" s="203" t="s">
        <v>265</v>
      </c>
      <c r="JN9" s="203" t="s">
        <v>265</v>
      </c>
      <c r="JO9" s="203" t="s">
        <v>265</v>
      </c>
      <c r="JP9" s="203" t="s">
        <v>265</v>
      </c>
      <c r="JQ9" s="203" t="s">
        <v>265</v>
      </c>
      <c r="JR9" s="203" t="s">
        <v>265</v>
      </c>
      <c r="JS9" s="203" t="s">
        <v>265</v>
      </c>
      <c r="JT9" s="203" t="s">
        <v>265</v>
      </c>
      <c r="JU9" s="203" t="s">
        <v>265</v>
      </c>
      <c r="JV9" s="203" t="s">
        <v>265</v>
      </c>
      <c r="JW9" s="203" t="s">
        <v>265</v>
      </c>
      <c r="JX9" s="203" t="s">
        <v>265</v>
      </c>
      <c r="JY9" s="203" t="s">
        <v>265</v>
      </c>
      <c r="JZ9" s="203" t="s">
        <v>265</v>
      </c>
      <c r="KA9" s="203" t="s">
        <v>265</v>
      </c>
      <c r="KB9" s="203" t="s">
        <v>265</v>
      </c>
      <c r="KC9" s="203" t="s">
        <v>265</v>
      </c>
      <c r="KD9" s="203" t="s">
        <v>265</v>
      </c>
      <c r="KE9" s="203" t="s">
        <v>265</v>
      </c>
      <c r="KF9" s="203" t="s">
        <v>265</v>
      </c>
      <c r="KG9" s="203" t="s">
        <v>265</v>
      </c>
      <c r="KH9" s="203" t="s">
        <v>265</v>
      </c>
      <c r="KI9" s="203" t="s">
        <v>265</v>
      </c>
      <c r="KJ9" s="203" t="s">
        <v>265</v>
      </c>
      <c r="KK9" s="203" t="s">
        <v>265</v>
      </c>
      <c r="KL9" s="203" t="s">
        <v>265</v>
      </c>
      <c r="KM9" s="203" t="s">
        <v>265</v>
      </c>
      <c r="KN9" s="203" t="s">
        <v>265</v>
      </c>
      <c r="KO9" s="203" t="s">
        <v>265</v>
      </c>
      <c r="KP9" s="203" t="s">
        <v>265</v>
      </c>
      <c r="KQ9" s="203" t="s">
        <v>265</v>
      </c>
      <c r="KR9" s="203" t="s">
        <v>265</v>
      </c>
      <c r="KS9" s="203" t="s">
        <v>265</v>
      </c>
      <c r="KT9" s="203" t="s">
        <v>265</v>
      </c>
      <c r="KU9" s="203" t="s">
        <v>265</v>
      </c>
      <c r="KV9" s="203" t="s">
        <v>265</v>
      </c>
      <c r="KW9" s="203" t="s">
        <v>265</v>
      </c>
      <c r="KX9" s="203" t="s">
        <v>265</v>
      </c>
      <c r="KY9" s="203" t="s">
        <v>265</v>
      </c>
      <c r="KZ9" s="203" t="s">
        <v>265</v>
      </c>
      <c r="LA9" s="203" t="s">
        <v>265</v>
      </c>
      <c r="LB9" s="203" t="s">
        <v>265</v>
      </c>
      <c r="LC9" s="203" t="s">
        <v>265</v>
      </c>
      <c r="LD9" s="203" t="s">
        <v>265</v>
      </c>
      <c r="LE9" s="203" t="s">
        <v>265</v>
      </c>
      <c r="LF9" s="203" t="s">
        <v>265</v>
      </c>
      <c r="LG9" s="203" t="s">
        <v>265</v>
      </c>
      <c r="LH9" s="203" t="s">
        <v>265</v>
      </c>
      <c r="LI9" s="203" t="s">
        <v>265</v>
      </c>
      <c r="LJ9" s="203" t="s">
        <v>265</v>
      </c>
      <c r="LK9" s="203" t="s">
        <v>265</v>
      </c>
      <c r="LL9" s="203" t="s">
        <v>265</v>
      </c>
      <c r="LM9" s="203" t="s">
        <v>265</v>
      </c>
      <c r="LN9" s="203" t="s">
        <v>265</v>
      </c>
      <c r="LO9" s="203" t="s">
        <v>265</v>
      </c>
      <c r="LP9" s="203" t="s">
        <v>265</v>
      </c>
      <c r="LQ9" s="203" t="s">
        <v>265</v>
      </c>
      <c r="LR9" s="203" t="s">
        <v>265</v>
      </c>
      <c r="LS9" s="203" t="s">
        <v>265</v>
      </c>
      <c r="LT9" s="203" t="s">
        <v>265</v>
      </c>
      <c r="LU9" s="203" t="s">
        <v>265</v>
      </c>
      <c r="LV9" s="203" t="s">
        <v>265</v>
      </c>
      <c r="LW9" s="203" t="s">
        <v>265</v>
      </c>
      <c r="LX9" s="203" t="s">
        <v>265</v>
      </c>
      <c r="LY9" s="203" t="s">
        <v>265</v>
      </c>
      <c r="LZ9" s="203" t="s">
        <v>265</v>
      </c>
      <c r="MA9" s="203" t="s">
        <v>265</v>
      </c>
      <c r="MB9" s="203" t="s">
        <v>265</v>
      </c>
      <c r="MC9" s="203" t="s">
        <v>265</v>
      </c>
      <c r="MD9" s="203" t="s">
        <v>265</v>
      </c>
      <c r="ME9" s="203" t="s">
        <v>265</v>
      </c>
      <c r="MF9" s="203" t="s">
        <v>265</v>
      </c>
      <c r="MG9" s="203" t="s">
        <v>265</v>
      </c>
      <c r="MH9" s="203" t="s">
        <v>265</v>
      </c>
      <c r="MI9" s="203" t="s">
        <v>265</v>
      </c>
      <c r="MJ9" s="203" t="s">
        <v>265</v>
      </c>
      <c r="MK9" s="203" t="s">
        <v>265</v>
      </c>
      <c r="ML9" s="203" t="s">
        <v>265</v>
      </c>
      <c r="MM9" s="203" t="s">
        <v>265</v>
      </c>
      <c r="MN9" s="203" t="s">
        <v>265</v>
      </c>
      <c r="MO9" s="203" t="s">
        <v>265</v>
      </c>
      <c r="MP9" s="203" t="s">
        <v>265</v>
      </c>
      <c r="MQ9" s="203" t="s">
        <v>265</v>
      </c>
      <c r="MR9" s="203" t="s">
        <v>265</v>
      </c>
      <c r="MS9" s="203" t="s">
        <v>265</v>
      </c>
      <c r="MT9" s="203" t="s">
        <v>265</v>
      </c>
      <c r="MU9" s="203" t="s">
        <v>265</v>
      </c>
      <c r="MV9" s="203" t="s">
        <v>265</v>
      </c>
      <c r="MW9" s="203" t="s">
        <v>265</v>
      </c>
      <c r="MX9" s="203" t="s">
        <v>265</v>
      </c>
      <c r="MY9" s="203" t="s">
        <v>265</v>
      </c>
      <c r="MZ9" s="203" t="s">
        <v>265</v>
      </c>
      <c r="NA9" s="203" t="s">
        <v>265</v>
      </c>
      <c r="NB9" s="203" t="s">
        <v>265</v>
      </c>
      <c r="NC9" s="203" t="s">
        <v>265</v>
      </c>
      <c r="ND9" s="203" t="s">
        <v>265</v>
      </c>
      <c r="NE9" s="203" t="s">
        <v>265</v>
      </c>
      <c r="NF9" s="203" t="s">
        <v>265</v>
      </c>
      <c r="NG9" s="203" t="s">
        <v>265</v>
      </c>
      <c r="NH9" s="203" t="s">
        <v>265</v>
      </c>
      <c r="NI9" s="203" t="s">
        <v>265</v>
      </c>
      <c r="NJ9" s="203" t="s">
        <v>265</v>
      </c>
      <c r="NK9" s="203" t="s">
        <v>265</v>
      </c>
      <c r="NL9" s="203" t="s">
        <v>265</v>
      </c>
      <c r="NM9" s="203" t="s">
        <v>265</v>
      </c>
      <c r="NN9" s="203" t="s">
        <v>265</v>
      </c>
      <c r="NO9" s="203" t="s">
        <v>265</v>
      </c>
      <c r="NP9" s="203" t="s">
        <v>265</v>
      </c>
      <c r="NQ9" s="203" t="s">
        <v>265</v>
      </c>
      <c r="NR9" s="203" t="s">
        <v>265</v>
      </c>
      <c r="NS9" s="203" t="s">
        <v>265</v>
      </c>
      <c r="NT9" s="203" t="s">
        <v>265</v>
      </c>
      <c r="NU9" s="203" t="s">
        <v>265</v>
      </c>
      <c r="NV9" s="203" t="s">
        <v>265</v>
      </c>
      <c r="NW9" s="203" t="s">
        <v>265</v>
      </c>
      <c r="NX9" s="203" t="s">
        <v>265</v>
      </c>
      <c r="NY9" s="203" t="s">
        <v>265</v>
      </c>
      <c r="NZ9" s="203" t="s">
        <v>265</v>
      </c>
      <c r="OA9" s="203" t="s">
        <v>265</v>
      </c>
      <c r="OB9" s="203" t="s">
        <v>265</v>
      </c>
      <c r="OC9" s="203" t="s">
        <v>265</v>
      </c>
      <c r="OD9" s="203" t="s">
        <v>265</v>
      </c>
      <c r="OE9" s="203" t="s">
        <v>265</v>
      </c>
      <c r="OF9" s="203" t="s">
        <v>265</v>
      </c>
      <c r="OG9" s="203" t="s">
        <v>265</v>
      </c>
      <c r="OH9" s="203" t="s">
        <v>265</v>
      </c>
      <c r="OI9" s="203" t="s">
        <v>265</v>
      </c>
      <c r="OJ9" s="203" t="s">
        <v>265</v>
      </c>
      <c r="OK9" s="203" t="s">
        <v>265</v>
      </c>
      <c r="OL9" s="203" t="s">
        <v>265</v>
      </c>
      <c r="OM9" s="203" t="s">
        <v>265</v>
      </c>
      <c r="ON9" s="203" t="s">
        <v>265</v>
      </c>
      <c r="OO9" s="203" t="s">
        <v>265</v>
      </c>
      <c r="OP9" s="203" t="s">
        <v>265</v>
      </c>
      <c r="OQ9" s="203" t="s">
        <v>265</v>
      </c>
      <c r="OR9" s="203" t="s">
        <v>265</v>
      </c>
      <c r="OS9" s="203" t="s">
        <v>265</v>
      </c>
      <c r="OT9" s="203" t="s">
        <v>265</v>
      </c>
      <c r="OU9" s="203" t="s">
        <v>265</v>
      </c>
      <c r="OV9" s="203" t="s">
        <v>265</v>
      </c>
      <c r="OW9" s="203" t="s">
        <v>265</v>
      </c>
      <c r="OX9" s="203" t="s">
        <v>265</v>
      </c>
      <c r="OY9" s="203" t="s">
        <v>265</v>
      </c>
      <c r="OZ9" s="203" t="s">
        <v>265</v>
      </c>
      <c r="PA9" s="203" t="s">
        <v>265</v>
      </c>
      <c r="PB9" s="203" t="s">
        <v>265</v>
      </c>
      <c r="PC9" s="203" t="s">
        <v>265</v>
      </c>
      <c r="PD9" s="203" t="s">
        <v>265</v>
      </c>
      <c r="PE9" s="203" t="s">
        <v>265</v>
      </c>
      <c r="PF9" s="203" t="s">
        <v>265</v>
      </c>
      <c r="PG9" s="203" t="s">
        <v>265</v>
      </c>
      <c r="PH9" s="203" t="s">
        <v>265</v>
      </c>
      <c r="PI9" s="203" t="s">
        <v>265</v>
      </c>
      <c r="PJ9" s="203" t="s">
        <v>265</v>
      </c>
      <c r="PK9" s="203" t="s">
        <v>265</v>
      </c>
      <c r="PL9" s="203" t="s">
        <v>265</v>
      </c>
      <c r="PM9" s="203" t="s">
        <v>265</v>
      </c>
      <c r="PN9" s="203" t="s">
        <v>265</v>
      </c>
      <c r="PO9" s="203" t="s">
        <v>265</v>
      </c>
      <c r="PP9" s="203" t="s">
        <v>265</v>
      </c>
      <c r="PQ9" s="203" t="s">
        <v>265</v>
      </c>
      <c r="PR9" s="203" t="s">
        <v>265</v>
      </c>
      <c r="PS9" s="203" t="s">
        <v>265</v>
      </c>
      <c r="PT9" s="203" t="s">
        <v>265</v>
      </c>
      <c r="PU9" s="203" t="s">
        <v>265</v>
      </c>
      <c r="PV9" s="203" t="s">
        <v>265</v>
      </c>
      <c r="PW9" s="203" t="s">
        <v>265</v>
      </c>
      <c r="PX9" s="203" t="s">
        <v>265</v>
      </c>
      <c r="PY9" s="203" t="s">
        <v>265</v>
      </c>
      <c r="PZ9" s="203" t="s">
        <v>265</v>
      </c>
      <c r="QA9" s="203" t="s">
        <v>265</v>
      </c>
      <c r="QB9" s="203" t="s">
        <v>265</v>
      </c>
      <c r="QC9" s="203" t="s">
        <v>265</v>
      </c>
      <c r="QD9" s="203" t="s">
        <v>265</v>
      </c>
      <c r="QE9" s="203" t="s">
        <v>265</v>
      </c>
      <c r="QF9" s="203" t="s">
        <v>265</v>
      </c>
      <c r="QG9" s="203" t="s">
        <v>265</v>
      </c>
      <c r="QH9" s="203" t="s">
        <v>265</v>
      </c>
      <c r="QI9" s="203" t="s">
        <v>265</v>
      </c>
      <c r="QJ9" s="203" t="s">
        <v>265</v>
      </c>
      <c r="QK9" s="203" t="s">
        <v>265</v>
      </c>
      <c r="QL9" s="203" t="s">
        <v>265</v>
      </c>
      <c r="QM9" s="203" t="s">
        <v>265</v>
      </c>
      <c r="QN9" s="203" t="s">
        <v>265</v>
      </c>
      <c r="QO9" s="203" t="s">
        <v>265</v>
      </c>
      <c r="QP9" s="203" t="s">
        <v>265</v>
      </c>
      <c r="QQ9" s="203" t="s">
        <v>265</v>
      </c>
      <c r="QR9" s="203" t="s">
        <v>265</v>
      </c>
      <c r="QS9" s="203" t="s">
        <v>265</v>
      </c>
      <c r="QT9" s="203" t="s">
        <v>265</v>
      </c>
      <c r="QU9" s="203" t="s">
        <v>265</v>
      </c>
      <c r="QV9" s="203" t="s">
        <v>265</v>
      </c>
      <c r="QW9" s="203" t="s">
        <v>265</v>
      </c>
      <c r="QX9" s="203" t="s">
        <v>265</v>
      </c>
      <c r="QY9" s="203" t="s">
        <v>265</v>
      </c>
      <c r="QZ9" s="203" t="s">
        <v>265</v>
      </c>
      <c r="RA9" s="203" t="s">
        <v>265</v>
      </c>
      <c r="RB9" s="203" t="s">
        <v>265</v>
      </c>
      <c r="RC9" s="203" t="s">
        <v>265</v>
      </c>
      <c r="RD9" s="203" t="s">
        <v>265</v>
      </c>
      <c r="RE9" s="203" t="s">
        <v>265</v>
      </c>
      <c r="RF9" s="203" t="s">
        <v>265</v>
      </c>
      <c r="RG9" s="203" t="s">
        <v>265</v>
      </c>
      <c r="RH9" s="203" t="s">
        <v>265</v>
      </c>
      <c r="RI9" s="203" t="s">
        <v>265</v>
      </c>
      <c r="RJ9" s="203" t="s">
        <v>265</v>
      </c>
      <c r="RK9" s="203" t="s">
        <v>265</v>
      </c>
      <c r="RL9" s="203" t="s">
        <v>265</v>
      </c>
      <c r="RM9" s="203" t="s">
        <v>265</v>
      </c>
      <c r="RN9" s="203" t="s">
        <v>265</v>
      </c>
      <c r="RO9" s="203" t="s">
        <v>265</v>
      </c>
      <c r="RP9" s="203" t="s">
        <v>265</v>
      </c>
      <c r="RQ9" s="203" t="s">
        <v>265</v>
      </c>
      <c r="RR9" s="203" t="s">
        <v>265</v>
      </c>
      <c r="RS9" s="203" t="s">
        <v>265</v>
      </c>
      <c r="RT9" s="203" t="s">
        <v>265</v>
      </c>
      <c r="RU9" s="203" t="s">
        <v>265</v>
      </c>
      <c r="RV9" s="203" t="s">
        <v>265</v>
      </c>
      <c r="RW9" s="203" t="s">
        <v>265</v>
      </c>
      <c r="RX9" s="203" t="s">
        <v>265</v>
      </c>
      <c r="RY9" s="203" t="s">
        <v>265</v>
      </c>
      <c r="RZ9" s="203" t="s">
        <v>265</v>
      </c>
      <c r="SA9" s="203" t="s">
        <v>265</v>
      </c>
      <c r="SB9" s="203" t="s">
        <v>265</v>
      </c>
      <c r="SC9" s="203" t="s">
        <v>265</v>
      </c>
      <c r="SD9" s="203" t="s">
        <v>265</v>
      </c>
      <c r="SE9" s="203" t="s">
        <v>265</v>
      </c>
      <c r="SF9" s="203" t="s">
        <v>265</v>
      </c>
      <c r="SG9" s="203" t="s">
        <v>265</v>
      </c>
      <c r="SH9" s="203" t="s">
        <v>265</v>
      </c>
      <c r="SI9" s="203" t="s">
        <v>265</v>
      </c>
      <c r="SJ9" s="203" t="s">
        <v>265</v>
      </c>
      <c r="SK9" s="203" t="s">
        <v>265</v>
      </c>
      <c r="SL9" s="203" t="s">
        <v>265</v>
      </c>
      <c r="SM9" s="203" t="s">
        <v>265</v>
      </c>
      <c r="SN9" s="203" t="s">
        <v>265</v>
      </c>
      <c r="SO9" s="203" t="s">
        <v>265</v>
      </c>
      <c r="SP9" s="203" t="s">
        <v>265</v>
      </c>
      <c r="SQ9" s="203" t="s">
        <v>265</v>
      </c>
      <c r="SR9" s="203" t="s">
        <v>265</v>
      </c>
      <c r="SS9" s="203" t="s">
        <v>265</v>
      </c>
      <c r="ST9" s="203" t="s">
        <v>265</v>
      </c>
      <c r="SU9" s="203" t="s">
        <v>265</v>
      </c>
      <c r="SV9" s="203" t="s">
        <v>265</v>
      </c>
      <c r="SW9" s="203" t="s">
        <v>265</v>
      </c>
      <c r="SX9" s="203" t="s">
        <v>265</v>
      </c>
      <c r="SY9" s="203" t="s">
        <v>265</v>
      </c>
      <c r="SZ9" s="203" t="s">
        <v>265</v>
      </c>
      <c r="TA9" s="203" t="s">
        <v>265</v>
      </c>
      <c r="TB9" s="203" t="s">
        <v>265</v>
      </c>
      <c r="TC9" s="203" t="s">
        <v>265</v>
      </c>
      <c r="TD9" s="203" t="s">
        <v>265</v>
      </c>
      <c r="TE9" s="203" t="s">
        <v>265</v>
      </c>
      <c r="TF9" s="203" t="s">
        <v>265</v>
      </c>
      <c r="TG9" s="203" t="s">
        <v>265</v>
      </c>
      <c r="TH9" s="203" t="s">
        <v>265</v>
      </c>
      <c r="TI9" s="203" t="s">
        <v>265</v>
      </c>
      <c r="TJ9" s="203" t="s">
        <v>265</v>
      </c>
      <c r="TK9" s="203" t="s">
        <v>265</v>
      </c>
      <c r="TL9" s="203" t="s">
        <v>265</v>
      </c>
      <c r="TM9" s="203" t="s">
        <v>265</v>
      </c>
      <c r="TN9" s="203" t="s">
        <v>265</v>
      </c>
      <c r="TO9" s="203" t="s">
        <v>265</v>
      </c>
      <c r="TP9" s="203" t="s">
        <v>265</v>
      </c>
      <c r="TQ9" s="203" t="s">
        <v>265</v>
      </c>
      <c r="TR9" s="203" t="s">
        <v>265</v>
      </c>
      <c r="TS9" s="203" t="s">
        <v>265</v>
      </c>
      <c r="TT9" s="203" t="s">
        <v>265</v>
      </c>
      <c r="TU9" s="203" t="s">
        <v>265</v>
      </c>
      <c r="TV9" s="203" t="s">
        <v>265</v>
      </c>
      <c r="TW9" s="203" t="s">
        <v>265</v>
      </c>
      <c r="TX9" s="203" t="s">
        <v>265</v>
      </c>
      <c r="TY9" s="203" t="s">
        <v>265</v>
      </c>
      <c r="TZ9" s="203" t="s">
        <v>265</v>
      </c>
      <c r="UA9" s="203" t="s">
        <v>265</v>
      </c>
      <c r="UB9" s="203" t="s">
        <v>265</v>
      </c>
      <c r="UC9" s="203" t="s">
        <v>265</v>
      </c>
      <c r="UD9" s="203" t="s">
        <v>265</v>
      </c>
      <c r="UE9" s="203" t="s">
        <v>265</v>
      </c>
      <c r="UF9" s="203" t="s">
        <v>265</v>
      </c>
      <c r="UG9" s="203" t="s">
        <v>265</v>
      </c>
      <c r="UH9" s="203" t="s">
        <v>265</v>
      </c>
      <c r="UI9" s="203" t="s">
        <v>265</v>
      </c>
      <c r="UJ9" s="203" t="s">
        <v>265</v>
      </c>
      <c r="UK9" s="203" t="s">
        <v>265</v>
      </c>
      <c r="UL9" s="203" t="s">
        <v>265</v>
      </c>
      <c r="UM9" s="203" t="s">
        <v>265</v>
      </c>
      <c r="UN9" s="203" t="s">
        <v>265</v>
      </c>
      <c r="UO9" s="203" t="s">
        <v>265</v>
      </c>
      <c r="UP9" s="203" t="s">
        <v>265</v>
      </c>
      <c r="UQ9" s="203" t="s">
        <v>265</v>
      </c>
      <c r="UR9" s="203" t="s">
        <v>265</v>
      </c>
      <c r="US9" s="203" t="s">
        <v>265</v>
      </c>
      <c r="UT9" s="203" t="s">
        <v>265</v>
      </c>
      <c r="UU9" s="203" t="s">
        <v>265</v>
      </c>
      <c r="UV9" s="203" t="s">
        <v>265</v>
      </c>
      <c r="UW9" s="203" t="s">
        <v>265</v>
      </c>
      <c r="UX9" s="203" t="s">
        <v>265</v>
      </c>
      <c r="UY9" s="203" t="s">
        <v>265</v>
      </c>
      <c r="UZ9" s="203" t="s">
        <v>265</v>
      </c>
      <c r="VA9" s="203" t="s">
        <v>265</v>
      </c>
      <c r="VB9" s="203" t="s">
        <v>265</v>
      </c>
      <c r="VC9" s="203" t="s">
        <v>265</v>
      </c>
      <c r="VD9" s="203" t="s">
        <v>265</v>
      </c>
      <c r="VE9" s="203" t="s">
        <v>265</v>
      </c>
      <c r="VF9" s="203" t="s">
        <v>265</v>
      </c>
      <c r="VG9" s="203" t="s">
        <v>265</v>
      </c>
      <c r="VH9" s="203" t="s">
        <v>265</v>
      </c>
      <c r="VI9" s="203" t="s">
        <v>265</v>
      </c>
      <c r="VJ9" s="203" t="s">
        <v>265</v>
      </c>
      <c r="VK9" s="203" t="s">
        <v>265</v>
      </c>
      <c r="VL9" s="203" t="s">
        <v>265</v>
      </c>
      <c r="VM9" s="203" t="s">
        <v>265</v>
      </c>
      <c r="VN9" s="203" t="s">
        <v>265</v>
      </c>
      <c r="VO9" s="203" t="s">
        <v>265</v>
      </c>
      <c r="VP9" s="203" t="s">
        <v>265</v>
      </c>
      <c r="VQ9" s="203" t="s">
        <v>265</v>
      </c>
      <c r="VR9" s="203" t="s">
        <v>265</v>
      </c>
      <c r="VS9" s="203" t="s">
        <v>265</v>
      </c>
      <c r="VT9" s="203" t="s">
        <v>265</v>
      </c>
      <c r="VU9" s="203" t="s">
        <v>265</v>
      </c>
      <c r="VV9" s="203" t="s">
        <v>265</v>
      </c>
      <c r="VW9" s="203" t="s">
        <v>265</v>
      </c>
      <c r="VX9" s="203" t="s">
        <v>265</v>
      </c>
      <c r="VY9" s="203" t="s">
        <v>265</v>
      </c>
      <c r="VZ9" s="203" t="s">
        <v>265</v>
      </c>
      <c r="WA9" s="203" t="s">
        <v>265</v>
      </c>
      <c r="WB9" s="203" t="s">
        <v>265</v>
      </c>
      <c r="WC9" s="203" t="s">
        <v>265</v>
      </c>
      <c r="WD9" s="203" t="s">
        <v>265</v>
      </c>
      <c r="WE9" s="203" t="s">
        <v>265</v>
      </c>
      <c r="WF9" s="203" t="s">
        <v>265</v>
      </c>
      <c r="WG9" s="203" t="s">
        <v>265</v>
      </c>
      <c r="WH9" s="203" t="s">
        <v>265</v>
      </c>
      <c r="WI9" s="203" t="s">
        <v>265</v>
      </c>
      <c r="WJ9" s="203" t="s">
        <v>265</v>
      </c>
      <c r="WK9" s="203" t="s">
        <v>265</v>
      </c>
      <c r="WL9" s="203" t="s">
        <v>265</v>
      </c>
      <c r="WM9" s="203" t="s">
        <v>265</v>
      </c>
      <c r="WN9" s="203" t="s">
        <v>265</v>
      </c>
      <c r="WO9" s="203" t="s">
        <v>265</v>
      </c>
      <c r="WP9" s="203" t="s">
        <v>265</v>
      </c>
      <c r="WQ9" s="203" t="s">
        <v>265</v>
      </c>
      <c r="WR9" s="203" t="s">
        <v>265</v>
      </c>
      <c r="WS9" s="203" t="s">
        <v>265</v>
      </c>
      <c r="WT9" s="203" t="s">
        <v>265</v>
      </c>
      <c r="WU9" s="203" t="s">
        <v>265</v>
      </c>
      <c r="WV9" s="203" t="s">
        <v>265</v>
      </c>
      <c r="WW9" s="203" t="s">
        <v>265</v>
      </c>
      <c r="WX9" s="203" t="s">
        <v>265</v>
      </c>
      <c r="WY9" s="203" t="s">
        <v>265</v>
      </c>
      <c r="WZ9" s="203" t="s">
        <v>265</v>
      </c>
      <c r="XA9" s="203" t="s">
        <v>265</v>
      </c>
      <c r="XB9" s="203" t="s">
        <v>265</v>
      </c>
      <c r="XC9" s="203" t="s">
        <v>265</v>
      </c>
      <c r="XD9" s="203" t="s">
        <v>265</v>
      </c>
      <c r="XE9" s="203" t="s">
        <v>265</v>
      </c>
      <c r="XF9" s="203" t="s">
        <v>265</v>
      </c>
      <c r="XG9" s="203" t="s">
        <v>265</v>
      </c>
      <c r="XH9" s="203" t="s">
        <v>265</v>
      </c>
      <c r="XI9" s="203" t="s">
        <v>265</v>
      </c>
      <c r="XJ9" s="203" t="s">
        <v>265</v>
      </c>
      <c r="XK9" s="203" t="s">
        <v>265</v>
      </c>
      <c r="XL9" s="203" t="s">
        <v>265</v>
      </c>
      <c r="XM9" s="203" t="s">
        <v>265</v>
      </c>
      <c r="XN9" s="203" t="s">
        <v>265</v>
      </c>
      <c r="XO9" s="203" t="s">
        <v>265</v>
      </c>
      <c r="XP9" s="203" t="s">
        <v>265</v>
      </c>
      <c r="XQ9" s="203" t="s">
        <v>265</v>
      </c>
      <c r="XR9" s="203" t="s">
        <v>265</v>
      </c>
      <c r="XS9" s="203" t="s">
        <v>265</v>
      </c>
      <c r="XT9" s="203" t="s">
        <v>265</v>
      </c>
      <c r="XU9" s="203" t="s">
        <v>265</v>
      </c>
      <c r="XV9" s="203" t="s">
        <v>265</v>
      </c>
      <c r="XW9" s="203" t="s">
        <v>265</v>
      </c>
      <c r="XX9" s="203" t="s">
        <v>265</v>
      </c>
      <c r="XY9" s="203" t="s">
        <v>265</v>
      </c>
      <c r="XZ9" s="203" t="s">
        <v>265</v>
      </c>
      <c r="YA9" s="203" t="s">
        <v>265</v>
      </c>
      <c r="YB9" s="203" t="s">
        <v>265</v>
      </c>
      <c r="YC9" s="203" t="s">
        <v>265</v>
      </c>
      <c r="YD9" s="203" t="s">
        <v>265</v>
      </c>
      <c r="YE9" s="203" t="s">
        <v>265</v>
      </c>
      <c r="YF9" s="203" t="s">
        <v>265</v>
      </c>
      <c r="YG9" s="203" t="s">
        <v>265</v>
      </c>
      <c r="YH9" s="203" t="s">
        <v>265</v>
      </c>
      <c r="YI9" s="203" t="s">
        <v>265</v>
      </c>
      <c r="YJ9" s="203" t="s">
        <v>265</v>
      </c>
      <c r="YK9" s="203" t="s">
        <v>265</v>
      </c>
      <c r="YL9" s="203" t="s">
        <v>265</v>
      </c>
      <c r="YM9" s="203" t="s">
        <v>265</v>
      </c>
      <c r="YN9" s="203" t="s">
        <v>265</v>
      </c>
      <c r="YO9" s="203" t="s">
        <v>265</v>
      </c>
      <c r="YP9" s="203" t="s">
        <v>265</v>
      </c>
      <c r="YQ9" s="203" t="s">
        <v>265</v>
      </c>
      <c r="YR9" s="203" t="s">
        <v>265</v>
      </c>
      <c r="YS9" s="203" t="s">
        <v>265</v>
      </c>
      <c r="YT9" s="203" t="s">
        <v>265</v>
      </c>
      <c r="YU9" s="203" t="s">
        <v>265</v>
      </c>
      <c r="YV9" s="203" t="s">
        <v>265</v>
      </c>
      <c r="YW9" s="203" t="s">
        <v>265</v>
      </c>
      <c r="YX9" s="203" t="s">
        <v>265</v>
      </c>
      <c r="YY9" s="203" t="s">
        <v>265</v>
      </c>
      <c r="YZ9" s="203" t="s">
        <v>265</v>
      </c>
      <c r="ZA9" s="203" t="s">
        <v>265</v>
      </c>
      <c r="ZB9" s="203" t="s">
        <v>265</v>
      </c>
      <c r="ZC9" s="203" t="s">
        <v>265</v>
      </c>
      <c r="ZD9" s="203" t="s">
        <v>265</v>
      </c>
      <c r="ZE9" s="203" t="s">
        <v>265</v>
      </c>
      <c r="ZF9" s="203" t="s">
        <v>265</v>
      </c>
      <c r="ZG9" s="203" t="s">
        <v>265</v>
      </c>
      <c r="ZH9" s="203" t="s">
        <v>265</v>
      </c>
      <c r="ZI9" s="203" t="s">
        <v>265</v>
      </c>
      <c r="ZJ9" s="203" t="s">
        <v>265</v>
      </c>
      <c r="ZK9" s="203" t="s">
        <v>265</v>
      </c>
      <c r="ZL9" s="203" t="s">
        <v>265</v>
      </c>
      <c r="ZM9" s="203" t="s">
        <v>265</v>
      </c>
      <c r="ZN9" s="203" t="s">
        <v>265</v>
      </c>
      <c r="ZO9" s="203" t="s">
        <v>265</v>
      </c>
      <c r="ZP9" s="203" t="s">
        <v>265</v>
      </c>
      <c r="ZQ9" s="203" t="s">
        <v>265</v>
      </c>
      <c r="ZR9" s="203" t="s">
        <v>265</v>
      </c>
      <c r="ZS9" s="203" t="s">
        <v>265</v>
      </c>
      <c r="ZT9" s="203" t="s">
        <v>265</v>
      </c>
      <c r="ZU9" s="203" t="s">
        <v>265</v>
      </c>
      <c r="ZV9" s="203" t="s">
        <v>265</v>
      </c>
      <c r="ZW9" s="203" t="s">
        <v>265</v>
      </c>
      <c r="ZX9" s="203" t="s">
        <v>265</v>
      </c>
      <c r="ZY9" s="203" t="s">
        <v>265</v>
      </c>
      <c r="ZZ9" s="203" t="s">
        <v>265</v>
      </c>
      <c r="AAA9" s="203" t="s">
        <v>265</v>
      </c>
      <c r="AAB9" s="203" t="s">
        <v>265</v>
      </c>
      <c r="AAC9" s="203" t="s">
        <v>265</v>
      </c>
      <c r="AAD9" s="203" t="s">
        <v>265</v>
      </c>
      <c r="AAE9" s="203" t="s">
        <v>265</v>
      </c>
      <c r="AAF9" s="203" t="s">
        <v>265</v>
      </c>
      <c r="AAG9" s="203" t="s">
        <v>265</v>
      </c>
      <c r="AAH9" s="203" t="s">
        <v>265</v>
      </c>
      <c r="AAI9" s="203" t="s">
        <v>265</v>
      </c>
      <c r="AAJ9" s="203" t="s">
        <v>265</v>
      </c>
      <c r="AAK9" s="203" t="s">
        <v>265</v>
      </c>
      <c r="AAL9" s="203" t="s">
        <v>265</v>
      </c>
      <c r="AAM9" s="203" t="s">
        <v>265</v>
      </c>
      <c r="AAN9" s="203" t="s">
        <v>265</v>
      </c>
      <c r="AAO9" s="203" t="s">
        <v>265</v>
      </c>
      <c r="AAP9" s="203" t="s">
        <v>265</v>
      </c>
      <c r="AAQ9" s="203" t="s">
        <v>265</v>
      </c>
      <c r="AAR9" s="203" t="s">
        <v>265</v>
      </c>
      <c r="AAS9" s="203" t="s">
        <v>265</v>
      </c>
      <c r="AAT9" s="203" t="s">
        <v>265</v>
      </c>
      <c r="AAU9" s="203" t="s">
        <v>265</v>
      </c>
      <c r="AAV9" s="203" t="s">
        <v>265</v>
      </c>
      <c r="AAW9" s="203" t="s">
        <v>265</v>
      </c>
      <c r="AAX9" s="203" t="s">
        <v>265</v>
      </c>
      <c r="AAY9" s="203" t="s">
        <v>265</v>
      </c>
      <c r="AAZ9" s="203" t="s">
        <v>265</v>
      </c>
      <c r="ABA9" s="203" t="s">
        <v>265</v>
      </c>
      <c r="ABB9" s="203" t="s">
        <v>265</v>
      </c>
      <c r="ABC9" s="203" t="s">
        <v>265</v>
      </c>
      <c r="ABD9" s="203" t="s">
        <v>265</v>
      </c>
      <c r="ABE9" s="203" t="s">
        <v>265</v>
      </c>
      <c r="ABF9" s="203" t="s">
        <v>265</v>
      </c>
      <c r="ABG9" s="203" t="s">
        <v>265</v>
      </c>
      <c r="ABH9" s="203" t="s">
        <v>265</v>
      </c>
      <c r="ABI9" s="203" t="s">
        <v>265</v>
      </c>
      <c r="ABJ9" s="203" t="s">
        <v>265</v>
      </c>
      <c r="ABK9" s="203" t="s">
        <v>265</v>
      </c>
      <c r="ABL9" s="203" t="s">
        <v>265</v>
      </c>
      <c r="ABM9" s="203" t="s">
        <v>265</v>
      </c>
      <c r="ABN9" s="203" t="s">
        <v>265</v>
      </c>
      <c r="ABO9" s="203" t="s">
        <v>265</v>
      </c>
      <c r="ABP9" s="203" t="s">
        <v>265</v>
      </c>
      <c r="ABQ9" s="203" t="s">
        <v>265</v>
      </c>
      <c r="ABR9" s="203" t="s">
        <v>265</v>
      </c>
      <c r="ABS9" s="203" t="s">
        <v>265</v>
      </c>
      <c r="ABT9" s="203" t="s">
        <v>265</v>
      </c>
      <c r="ABU9" s="203" t="s">
        <v>265</v>
      </c>
      <c r="ABV9" s="203" t="s">
        <v>265</v>
      </c>
      <c r="ABW9" s="203" t="s">
        <v>265</v>
      </c>
      <c r="ABX9" s="203" t="s">
        <v>265</v>
      </c>
      <c r="ABY9" s="203" t="s">
        <v>265</v>
      </c>
      <c r="ABZ9" s="203" t="s">
        <v>265</v>
      </c>
      <c r="ACA9" s="203" t="s">
        <v>265</v>
      </c>
      <c r="ACB9" s="203" t="s">
        <v>265</v>
      </c>
      <c r="ACC9" s="203" t="s">
        <v>265</v>
      </c>
      <c r="ACD9" s="203" t="s">
        <v>265</v>
      </c>
      <c r="ACE9" s="203" t="s">
        <v>265</v>
      </c>
      <c r="ACF9" s="203" t="s">
        <v>265</v>
      </c>
      <c r="ACG9" s="203" t="s">
        <v>265</v>
      </c>
      <c r="ACH9" s="203" t="s">
        <v>265</v>
      </c>
      <c r="ACI9" s="203" t="s">
        <v>265</v>
      </c>
      <c r="ACJ9" s="203" t="s">
        <v>265</v>
      </c>
      <c r="ACK9" s="203" t="s">
        <v>265</v>
      </c>
      <c r="ACL9" s="203" t="s">
        <v>265</v>
      </c>
      <c r="ACM9" s="203" t="s">
        <v>265</v>
      </c>
      <c r="ACN9" s="203" t="s">
        <v>265</v>
      </c>
      <c r="ACO9" s="203" t="s">
        <v>265</v>
      </c>
      <c r="ACP9" s="203" t="s">
        <v>265</v>
      </c>
      <c r="ACQ9" s="203" t="s">
        <v>265</v>
      </c>
      <c r="ACR9" s="203" t="s">
        <v>265</v>
      </c>
      <c r="ACS9" s="203" t="s">
        <v>265</v>
      </c>
      <c r="ACT9" s="203" t="s">
        <v>265</v>
      </c>
      <c r="ACU9" s="203" t="s">
        <v>265</v>
      </c>
      <c r="ACV9" s="203" t="s">
        <v>265</v>
      </c>
      <c r="ACW9" s="203" t="s">
        <v>265</v>
      </c>
      <c r="ACX9" s="203" t="s">
        <v>265</v>
      </c>
      <c r="ACY9" s="203" t="s">
        <v>265</v>
      </c>
      <c r="ACZ9" s="203" t="s">
        <v>265</v>
      </c>
      <c r="ADA9" s="203" t="s">
        <v>265</v>
      </c>
      <c r="ADB9" s="203" t="s">
        <v>265</v>
      </c>
      <c r="ADC9" s="203" t="s">
        <v>265</v>
      </c>
      <c r="ADD9" s="203" t="s">
        <v>265</v>
      </c>
      <c r="ADE9" s="203" t="s">
        <v>265</v>
      </c>
      <c r="ADF9" s="203" t="s">
        <v>265</v>
      </c>
      <c r="ADG9" s="203" t="s">
        <v>265</v>
      </c>
      <c r="ADH9" s="203" t="s">
        <v>265</v>
      </c>
      <c r="ADI9" s="203" t="s">
        <v>265</v>
      </c>
      <c r="ADJ9" s="203" t="s">
        <v>265</v>
      </c>
      <c r="ADK9" s="203" t="s">
        <v>265</v>
      </c>
      <c r="ADL9" s="203" t="s">
        <v>265</v>
      </c>
      <c r="ADM9" s="203" t="s">
        <v>265</v>
      </c>
      <c r="ADN9" s="203" t="s">
        <v>265</v>
      </c>
      <c r="ADO9" s="203" t="s">
        <v>265</v>
      </c>
      <c r="ADP9" s="203" t="s">
        <v>265</v>
      </c>
      <c r="ADQ9" s="203" t="s">
        <v>265</v>
      </c>
      <c r="ADR9" s="203" t="s">
        <v>265</v>
      </c>
      <c r="ADS9" s="203" t="s">
        <v>265</v>
      </c>
      <c r="ADT9" s="203" t="s">
        <v>265</v>
      </c>
      <c r="ADU9" s="203" t="s">
        <v>265</v>
      </c>
      <c r="ADV9" s="203" t="s">
        <v>265</v>
      </c>
      <c r="ADW9" s="203" t="s">
        <v>265</v>
      </c>
      <c r="ADX9" s="203" t="s">
        <v>265</v>
      </c>
      <c r="ADY9" s="203" t="s">
        <v>265</v>
      </c>
      <c r="ADZ9" s="203" t="s">
        <v>265</v>
      </c>
      <c r="AEA9" s="203" t="s">
        <v>265</v>
      </c>
      <c r="AEB9" s="203" t="s">
        <v>265</v>
      </c>
      <c r="AEC9" s="203" t="s">
        <v>265</v>
      </c>
      <c r="AED9" s="203" t="s">
        <v>265</v>
      </c>
      <c r="AEE9" s="203" t="s">
        <v>265</v>
      </c>
      <c r="AEF9" s="203" t="s">
        <v>265</v>
      </c>
      <c r="AEG9" s="203" t="s">
        <v>265</v>
      </c>
      <c r="AEH9" s="203" t="s">
        <v>265</v>
      </c>
      <c r="AEI9" s="203" t="s">
        <v>265</v>
      </c>
      <c r="AEJ9" s="203" t="s">
        <v>265</v>
      </c>
      <c r="AEK9" s="203" t="s">
        <v>265</v>
      </c>
      <c r="AEL9" s="203" t="s">
        <v>265</v>
      </c>
      <c r="AEM9" s="203" t="s">
        <v>265</v>
      </c>
      <c r="AEN9" s="203" t="s">
        <v>265</v>
      </c>
      <c r="AEO9" s="203" t="s">
        <v>265</v>
      </c>
      <c r="AEP9" s="203" t="s">
        <v>265</v>
      </c>
      <c r="AEQ9" s="203" t="s">
        <v>265</v>
      </c>
      <c r="AER9" s="203" t="s">
        <v>265</v>
      </c>
      <c r="AES9" s="203" t="s">
        <v>265</v>
      </c>
      <c r="AET9" s="203" t="s">
        <v>265</v>
      </c>
      <c r="AEU9" s="203" t="s">
        <v>265</v>
      </c>
      <c r="AEV9" s="203" t="s">
        <v>265</v>
      </c>
      <c r="AEW9" s="203" t="s">
        <v>265</v>
      </c>
      <c r="AEX9" s="203" t="s">
        <v>265</v>
      </c>
      <c r="AEY9" s="203" t="s">
        <v>265</v>
      </c>
      <c r="AEZ9" s="203" t="s">
        <v>265</v>
      </c>
      <c r="AFA9" s="203" t="s">
        <v>265</v>
      </c>
      <c r="AFB9" s="203" t="s">
        <v>265</v>
      </c>
      <c r="AFC9" s="203" t="s">
        <v>265</v>
      </c>
      <c r="AFD9" s="203" t="s">
        <v>265</v>
      </c>
      <c r="AFE9" s="203" t="s">
        <v>265</v>
      </c>
      <c r="AFF9" s="203" t="s">
        <v>265</v>
      </c>
      <c r="AFG9" s="203" t="s">
        <v>265</v>
      </c>
      <c r="AFH9" s="203" t="s">
        <v>265</v>
      </c>
      <c r="AFI9" s="203" t="s">
        <v>265</v>
      </c>
      <c r="AFJ9" s="203" t="s">
        <v>265</v>
      </c>
      <c r="AFK9" s="203" t="s">
        <v>265</v>
      </c>
      <c r="AFL9" s="203" t="s">
        <v>265</v>
      </c>
      <c r="AFM9" s="203" t="s">
        <v>265</v>
      </c>
      <c r="AFN9" s="203" t="s">
        <v>265</v>
      </c>
      <c r="AFO9" s="203" t="s">
        <v>265</v>
      </c>
      <c r="AFP9" s="203" t="s">
        <v>265</v>
      </c>
      <c r="AFQ9" s="203" t="s">
        <v>265</v>
      </c>
      <c r="AFR9" s="203" t="s">
        <v>265</v>
      </c>
      <c r="AFS9" s="203" t="s">
        <v>265</v>
      </c>
      <c r="AFT9" s="203" t="s">
        <v>265</v>
      </c>
      <c r="AFU9" s="203" t="s">
        <v>265</v>
      </c>
      <c r="AFV9" s="203" t="s">
        <v>265</v>
      </c>
      <c r="AFW9" s="203" t="s">
        <v>265</v>
      </c>
      <c r="AFX9" s="203" t="s">
        <v>265</v>
      </c>
      <c r="AFY9" s="203" t="s">
        <v>265</v>
      </c>
      <c r="AFZ9" s="203" t="s">
        <v>265</v>
      </c>
      <c r="AGA9" s="203" t="s">
        <v>265</v>
      </c>
      <c r="AGB9" s="203" t="s">
        <v>265</v>
      </c>
      <c r="AGC9" s="203" t="s">
        <v>265</v>
      </c>
      <c r="AGD9" s="203" t="s">
        <v>265</v>
      </c>
      <c r="AGE9" s="203" t="s">
        <v>265</v>
      </c>
      <c r="AGF9" s="203" t="s">
        <v>265</v>
      </c>
      <c r="AGG9" s="203" t="s">
        <v>265</v>
      </c>
      <c r="AGH9" s="203" t="s">
        <v>265</v>
      </c>
      <c r="AGI9" s="203" t="s">
        <v>265</v>
      </c>
      <c r="AGJ9" s="203" t="s">
        <v>265</v>
      </c>
      <c r="AGK9" s="203" t="s">
        <v>265</v>
      </c>
      <c r="AGL9" s="203" t="s">
        <v>265</v>
      </c>
      <c r="AGM9" s="203" t="s">
        <v>265</v>
      </c>
      <c r="AGN9" s="203" t="s">
        <v>265</v>
      </c>
      <c r="AGO9" s="203" t="s">
        <v>265</v>
      </c>
      <c r="AGP9" s="203" t="s">
        <v>265</v>
      </c>
      <c r="AGQ9" s="203" t="s">
        <v>265</v>
      </c>
      <c r="AGR9" s="203" t="s">
        <v>265</v>
      </c>
      <c r="AGS9" s="203" t="s">
        <v>265</v>
      </c>
      <c r="AGT9" s="203" t="s">
        <v>265</v>
      </c>
      <c r="AGU9" s="203" t="s">
        <v>265</v>
      </c>
      <c r="AGV9" s="203" t="s">
        <v>265</v>
      </c>
      <c r="AGW9" s="203" t="s">
        <v>265</v>
      </c>
      <c r="AGX9" s="203" t="s">
        <v>265</v>
      </c>
      <c r="AGY9" s="203" t="s">
        <v>265</v>
      </c>
      <c r="AGZ9" s="203" t="s">
        <v>265</v>
      </c>
      <c r="AHA9" s="203" t="s">
        <v>265</v>
      </c>
      <c r="AHB9" s="203" t="s">
        <v>265</v>
      </c>
      <c r="AHC9" s="203" t="s">
        <v>265</v>
      </c>
      <c r="AHD9" s="203" t="s">
        <v>265</v>
      </c>
      <c r="AHE9" s="203" t="s">
        <v>265</v>
      </c>
      <c r="AHF9" s="203" t="s">
        <v>265</v>
      </c>
      <c r="AHG9" s="203" t="s">
        <v>265</v>
      </c>
      <c r="AHH9" s="203" t="s">
        <v>265</v>
      </c>
      <c r="AHI9" s="203" t="s">
        <v>265</v>
      </c>
      <c r="AHJ9" s="203" t="s">
        <v>265</v>
      </c>
      <c r="AHK9" s="203" t="s">
        <v>265</v>
      </c>
      <c r="AHL9" s="203" t="s">
        <v>265</v>
      </c>
      <c r="AHM9" s="203" t="s">
        <v>265</v>
      </c>
      <c r="AHN9" s="203" t="s">
        <v>265</v>
      </c>
      <c r="AHO9" s="203" t="s">
        <v>265</v>
      </c>
      <c r="AHP9" s="203" t="s">
        <v>265</v>
      </c>
      <c r="AHQ9" s="203" t="s">
        <v>265</v>
      </c>
      <c r="AHR9" s="203" t="s">
        <v>265</v>
      </c>
      <c r="AHS9" s="203" t="s">
        <v>265</v>
      </c>
      <c r="AHT9" s="203" t="s">
        <v>265</v>
      </c>
      <c r="AHU9" s="203" t="s">
        <v>265</v>
      </c>
      <c r="AHV9" s="203" t="s">
        <v>265</v>
      </c>
      <c r="AHW9" s="203" t="s">
        <v>265</v>
      </c>
      <c r="AHX9" s="203" t="s">
        <v>265</v>
      </c>
      <c r="AHY9" s="203" t="s">
        <v>265</v>
      </c>
      <c r="AHZ9" s="203" t="s">
        <v>265</v>
      </c>
      <c r="AIA9" s="203" t="s">
        <v>265</v>
      </c>
      <c r="AIB9" s="203" t="s">
        <v>265</v>
      </c>
      <c r="AIC9" s="203" t="s">
        <v>265</v>
      </c>
      <c r="AID9" s="203" t="s">
        <v>265</v>
      </c>
      <c r="AIE9" s="203" t="s">
        <v>265</v>
      </c>
      <c r="AIF9" s="203" t="s">
        <v>265</v>
      </c>
      <c r="AIG9" s="203" t="s">
        <v>265</v>
      </c>
      <c r="AIH9" s="203" t="s">
        <v>265</v>
      </c>
      <c r="AII9" s="203" t="s">
        <v>265</v>
      </c>
      <c r="AIJ9" s="203" t="s">
        <v>265</v>
      </c>
      <c r="AIK9" s="203" t="s">
        <v>265</v>
      </c>
      <c r="AIL9" s="203" t="s">
        <v>265</v>
      </c>
      <c r="AIM9" s="203" t="s">
        <v>265</v>
      </c>
      <c r="AIN9" s="203" t="s">
        <v>265</v>
      </c>
      <c r="AIO9" s="203" t="s">
        <v>265</v>
      </c>
      <c r="AIP9" s="203" t="s">
        <v>265</v>
      </c>
      <c r="AIQ9" s="203" t="s">
        <v>265</v>
      </c>
      <c r="AIR9" s="203" t="s">
        <v>265</v>
      </c>
      <c r="AIS9" s="203" t="s">
        <v>265</v>
      </c>
      <c r="AIT9" s="203" t="s">
        <v>265</v>
      </c>
      <c r="AIU9" s="203" t="s">
        <v>265</v>
      </c>
      <c r="AIV9" s="203" t="s">
        <v>265</v>
      </c>
      <c r="AIW9" s="203" t="s">
        <v>265</v>
      </c>
      <c r="AIX9" s="203" t="s">
        <v>265</v>
      </c>
      <c r="AIY9" s="203" t="s">
        <v>265</v>
      </c>
      <c r="AIZ9" s="203" t="s">
        <v>265</v>
      </c>
      <c r="AJA9" s="203" t="s">
        <v>265</v>
      </c>
      <c r="AJB9" s="203" t="s">
        <v>265</v>
      </c>
      <c r="AJC9" s="203" t="s">
        <v>265</v>
      </c>
      <c r="AJD9" s="203" t="s">
        <v>265</v>
      </c>
      <c r="AJE9" s="203" t="s">
        <v>265</v>
      </c>
      <c r="AJF9" s="203" t="s">
        <v>265</v>
      </c>
      <c r="AJG9" s="203" t="s">
        <v>265</v>
      </c>
      <c r="AJH9" s="203" t="s">
        <v>265</v>
      </c>
      <c r="AJI9" s="203" t="s">
        <v>265</v>
      </c>
      <c r="AJJ9" s="203" t="s">
        <v>265</v>
      </c>
      <c r="AJK9" s="203" t="s">
        <v>265</v>
      </c>
      <c r="AJL9" s="203" t="s">
        <v>265</v>
      </c>
      <c r="AJM9" s="203" t="s">
        <v>265</v>
      </c>
      <c r="AJN9" s="203" t="s">
        <v>265</v>
      </c>
      <c r="AJO9" s="203" t="s">
        <v>265</v>
      </c>
      <c r="AJP9" s="203" t="s">
        <v>265</v>
      </c>
      <c r="AJQ9" s="203" t="s">
        <v>265</v>
      </c>
      <c r="AJR9" s="203" t="s">
        <v>265</v>
      </c>
      <c r="AJS9" s="203" t="s">
        <v>265</v>
      </c>
      <c r="AJT9" s="203" t="s">
        <v>265</v>
      </c>
      <c r="AJU9" s="203" t="s">
        <v>265</v>
      </c>
      <c r="AJV9" s="203" t="s">
        <v>265</v>
      </c>
      <c r="AJW9" s="203" t="s">
        <v>265</v>
      </c>
      <c r="AJX9" s="203" t="s">
        <v>265</v>
      </c>
      <c r="AJY9" s="203" t="s">
        <v>265</v>
      </c>
      <c r="AJZ9" s="203" t="s">
        <v>265</v>
      </c>
      <c r="AKA9" s="203" t="s">
        <v>265</v>
      </c>
      <c r="AKB9" s="203" t="s">
        <v>265</v>
      </c>
      <c r="AKC9" s="203" t="s">
        <v>265</v>
      </c>
      <c r="AKD9" s="203" t="s">
        <v>265</v>
      </c>
      <c r="AKE9" s="203" t="s">
        <v>265</v>
      </c>
      <c r="AKF9" s="203" t="s">
        <v>265</v>
      </c>
      <c r="AKG9" s="203" t="s">
        <v>265</v>
      </c>
      <c r="AKH9" s="203" t="s">
        <v>265</v>
      </c>
      <c r="AKI9" s="203" t="s">
        <v>265</v>
      </c>
      <c r="AKJ9" s="203" t="s">
        <v>265</v>
      </c>
      <c r="AKK9" s="203" t="s">
        <v>265</v>
      </c>
      <c r="AKL9" s="203" t="s">
        <v>265</v>
      </c>
      <c r="AKM9" s="203" t="s">
        <v>265</v>
      </c>
      <c r="AKN9" s="203" t="s">
        <v>265</v>
      </c>
      <c r="AKO9" s="203" t="s">
        <v>265</v>
      </c>
      <c r="AKP9" s="203" t="s">
        <v>265</v>
      </c>
      <c r="AKQ9" s="203" t="s">
        <v>265</v>
      </c>
      <c r="AKR9" s="203" t="s">
        <v>265</v>
      </c>
      <c r="AKS9" s="203" t="s">
        <v>265</v>
      </c>
      <c r="AKT9" s="203" t="s">
        <v>265</v>
      </c>
      <c r="AKU9" s="203" t="s">
        <v>265</v>
      </c>
      <c r="AKV9" s="203" t="s">
        <v>265</v>
      </c>
      <c r="AKW9" s="203" t="s">
        <v>265</v>
      </c>
      <c r="AKX9" s="203" t="s">
        <v>265</v>
      </c>
      <c r="AKY9" s="203" t="s">
        <v>265</v>
      </c>
      <c r="AKZ9" s="203" t="s">
        <v>265</v>
      </c>
      <c r="ALA9" s="203" t="s">
        <v>265</v>
      </c>
      <c r="ALB9" s="203" t="s">
        <v>265</v>
      </c>
      <c r="ALC9" s="203" t="s">
        <v>265</v>
      </c>
      <c r="ALD9" s="203" t="s">
        <v>265</v>
      </c>
      <c r="ALE9" s="203" t="s">
        <v>265</v>
      </c>
      <c r="ALF9" s="203" t="s">
        <v>265</v>
      </c>
      <c r="ALG9" s="203" t="s">
        <v>265</v>
      </c>
      <c r="ALH9" s="203" t="s">
        <v>265</v>
      </c>
      <c r="ALI9" s="203" t="s">
        <v>265</v>
      </c>
      <c r="ALJ9" s="203" t="s">
        <v>265</v>
      </c>
      <c r="ALK9" s="203" t="s">
        <v>265</v>
      </c>
      <c r="ALL9" s="203" t="s">
        <v>265</v>
      </c>
      <c r="ALM9" s="203" t="s">
        <v>265</v>
      </c>
      <c r="ALN9" s="203" t="s">
        <v>265</v>
      </c>
      <c r="ALO9" s="203" t="s">
        <v>265</v>
      </c>
      <c r="ALP9" s="203" t="s">
        <v>265</v>
      </c>
      <c r="ALQ9" s="203" t="s">
        <v>265</v>
      </c>
      <c r="ALR9" s="203" t="s">
        <v>265</v>
      </c>
      <c r="ALS9" s="203" t="s">
        <v>265</v>
      </c>
      <c r="ALT9" s="203" t="s">
        <v>265</v>
      </c>
      <c r="ALU9" s="203" t="s">
        <v>265</v>
      </c>
      <c r="ALV9" s="203" t="s">
        <v>265</v>
      </c>
      <c r="ALW9" s="203" t="s">
        <v>265</v>
      </c>
      <c r="ALX9" s="203" t="s">
        <v>265</v>
      </c>
      <c r="ALY9" s="203" t="s">
        <v>265</v>
      </c>
      <c r="ALZ9" s="203" t="s">
        <v>265</v>
      </c>
      <c r="AMA9" s="203" t="s">
        <v>265</v>
      </c>
      <c r="AMB9" s="203" t="s">
        <v>265</v>
      </c>
      <c r="AMC9" s="203" t="s">
        <v>265</v>
      </c>
      <c r="AMD9" s="203" t="s">
        <v>265</v>
      </c>
      <c r="AME9" s="203" t="s">
        <v>265</v>
      </c>
      <c r="AMF9" s="203" t="s">
        <v>265</v>
      </c>
      <c r="AMG9" s="203" t="s">
        <v>265</v>
      </c>
      <c r="AMH9" s="203" t="s">
        <v>265</v>
      </c>
      <c r="AMI9" s="203" t="s">
        <v>265</v>
      </c>
      <c r="AMJ9" s="203" t="s">
        <v>265</v>
      </c>
    </row>
    <row r="10" customFormat="false" ht="23.45" hidden="false" customHeight="false" outlineLevel="0" collapsed="false">
      <c r="A10" s="204" t="s">
        <v>36</v>
      </c>
      <c r="B10" s="205" t="s">
        <v>266</v>
      </c>
      <c r="C10" s="206" t="n">
        <v>45020</v>
      </c>
      <c r="D10" s="207"/>
      <c r="E10" s="207" t="s">
        <v>267</v>
      </c>
      <c r="F10" s="205" t="n">
        <v>10</v>
      </c>
      <c r="G10" s="205" t="n">
        <v>5</v>
      </c>
      <c r="H10" s="205" t="s">
        <v>268</v>
      </c>
    </row>
    <row r="11" customFormat="false" ht="13.8" hidden="false" customHeight="false" outlineLevel="0" collapsed="false">
      <c r="A11" s="204" t="s">
        <v>36</v>
      </c>
      <c r="B11" s="205" t="s">
        <v>269</v>
      </c>
      <c r="C11" s="208" t="n">
        <v>45020</v>
      </c>
      <c r="D11" s="205" t="s">
        <v>270</v>
      </c>
      <c r="E11" s="205" t="s">
        <v>271</v>
      </c>
      <c r="F11" s="205" t="n">
        <v>10</v>
      </c>
      <c r="G11" s="205" t="n">
        <v>5</v>
      </c>
      <c r="H11" s="205" t="s">
        <v>39</v>
      </c>
    </row>
    <row r="12" customFormat="false" ht="13.8" hidden="false" customHeight="false" outlineLevel="0" collapsed="false">
      <c r="A12" s="204"/>
      <c r="B12" s="205"/>
      <c r="C12" s="206"/>
      <c r="D12" s="205"/>
      <c r="E12" s="205"/>
      <c r="F12" s="205"/>
      <c r="G12" s="205"/>
      <c r="H12" s="205"/>
    </row>
    <row r="13" customFormat="false" ht="13.8" hidden="false" customHeight="false" outlineLevel="0" collapsed="false">
      <c r="A13" s="205"/>
      <c r="B13" s="205"/>
      <c r="C13" s="206"/>
      <c r="D13" s="205"/>
      <c r="E13" s="205"/>
      <c r="F13" s="205"/>
      <c r="G13" s="205"/>
      <c r="H13" s="205"/>
    </row>
    <row r="14" customFormat="false" ht="13.8" hidden="false" customHeight="false" outlineLevel="0" collapsed="false">
      <c r="A14" s="205"/>
      <c r="B14" s="205"/>
      <c r="C14" s="206"/>
      <c r="D14" s="205"/>
      <c r="E14" s="205"/>
      <c r="F14" s="205"/>
      <c r="G14" s="205"/>
      <c r="H14" s="205"/>
    </row>
    <row r="15" customFormat="false" ht="13.8" hidden="false" customHeight="false" outlineLevel="0" collapsed="false">
      <c r="A15" s="205"/>
      <c r="B15" s="205"/>
      <c r="C15" s="206"/>
      <c r="D15" s="205"/>
      <c r="E15" s="205"/>
      <c r="F15" s="205"/>
      <c r="G15" s="205"/>
      <c r="H15" s="205"/>
    </row>
    <row r="16" customFormat="false" ht="13.8" hidden="false" customHeight="false" outlineLevel="0" collapsed="false">
      <c r="A16" s="205"/>
      <c r="B16" s="205"/>
      <c r="C16" s="206"/>
      <c r="D16" s="205"/>
      <c r="E16" s="205"/>
      <c r="F16" s="205"/>
      <c r="G16" s="205"/>
      <c r="H16" s="205"/>
    </row>
    <row r="17" customFormat="false" ht="13.8" hidden="false" customHeight="false" outlineLevel="0" collapsed="false">
      <c r="A17" s="205"/>
      <c r="B17" s="205"/>
      <c r="C17" s="206"/>
      <c r="D17" s="205"/>
      <c r="E17" s="205"/>
      <c r="F17" s="205"/>
      <c r="G17" s="205"/>
      <c r="H17" s="205"/>
    </row>
    <row r="18" customFormat="false" ht="13.8" hidden="false" customHeight="false" outlineLevel="0" collapsed="false">
      <c r="A18" s="205"/>
      <c r="B18" s="205"/>
      <c r="C18" s="206"/>
      <c r="D18" s="205"/>
      <c r="E18" s="205"/>
      <c r="F18" s="205"/>
      <c r="G18" s="205"/>
      <c r="H18" s="205"/>
    </row>
    <row r="19" customFormat="false" ht="13.8" hidden="false" customHeight="false" outlineLevel="0" collapsed="false">
      <c r="A19" s="205"/>
      <c r="B19" s="205"/>
      <c r="C19" s="206"/>
      <c r="D19" s="205"/>
      <c r="E19" s="205"/>
      <c r="F19" s="205"/>
      <c r="G19" s="205"/>
      <c r="H19" s="20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09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10" t="s">
        <v>2</v>
      </c>
      <c r="B3" s="210" t="s">
        <v>3</v>
      </c>
      <c r="C3" s="210" t="s">
        <v>4</v>
      </c>
      <c r="D3" s="210" t="s">
        <v>4</v>
      </c>
      <c r="E3" s="210" t="s">
        <v>4</v>
      </c>
      <c r="F3" s="210" t="s">
        <v>5</v>
      </c>
      <c r="G3" s="210" t="s">
        <v>5</v>
      </c>
      <c r="H3" s="210" t="s">
        <v>5</v>
      </c>
      <c r="I3" s="210" t="s">
        <v>5</v>
      </c>
      <c r="J3" s="210" t="s">
        <v>4</v>
      </c>
      <c r="K3" s="210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10" t="s">
        <v>123</v>
      </c>
      <c r="B5" s="210" t="s">
        <v>8</v>
      </c>
      <c r="C5" s="210" t="s">
        <v>9</v>
      </c>
      <c r="D5" s="210" t="s">
        <v>9</v>
      </c>
      <c r="E5" s="210" t="s">
        <v>9</v>
      </c>
      <c r="F5" s="210" t="s">
        <v>272</v>
      </c>
      <c r="G5" s="210" t="s">
        <v>272</v>
      </c>
      <c r="H5" s="210" t="s">
        <v>272</v>
      </c>
      <c r="I5" s="210" t="s">
        <v>272</v>
      </c>
      <c r="J5" s="210" t="s">
        <v>9</v>
      </c>
      <c r="K5" s="210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40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273</v>
      </c>
      <c r="B7" s="16" t="s">
        <v>274</v>
      </c>
      <c r="C7" s="40"/>
      <c r="D7" s="16" t="s">
        <v>275</v>
      </c>
      <c r="E7" s="16" t="s">
        <v>276</v>
      </c>
      <c r="F7" s="16" t="s">
        <v>277</v>
      </c>
      <c r="G7" s="16" t="s">
        <v>278</v>
      </c>
      <c r="H7" s="16" t="s">
        <v>279</v>
      </c>
      <c r="I7" s="16" t="s">
        <v>280</v>
      </c>
      <c r="J7" s="16" t="s">
        <v>281</v>
      </c>
      <c r="K7" s="16" t="s">
        <v>282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11" t="s">
        <v>24</v>
      </c>
      <c r="B9" s="211" t="s">
        <v>25</v>
      </c>
      <c r="C9" s="212" t="s">
        <v>26</v>
      </c>
      <c r="D9" s="211" t="s">
        <v>27</v>
      </c>
      <c r="E9" s="211" t="s">
        <v>55</v>
      </c>
      <c r="F9" s="211" t="s">
        <v>283</v>
      </c>
      <c r="G9" s="211" t="s">
        <v>284</v>
      </c>
      <c r="H9" s="211" t="s">
        <v>279</v>
      </c>
      <c r="I9" s="211" t="s">
        <v>285</v>
      </c>
      <c r="J9" s="211" t="s">
        <v>286</v>
      </c>
      <c r="K9" s="213" t="s">
        <v>35</v>
      </c>
    </row>
    <row r="10" customFormat="false" ht="101.8" hidden="false" customHeight="false" outlineLevel="0" collapsed="false">
      <c r="A10" s="214" t="s">
        <v>269</v>
      </c>
      <c r="B10" s="215" t="n">
        <v>45033</v>
      </c>
      <c r="C10" s="1" t="s">
        <v>287</v>
      </c>
      <c r="D10" s="216" t="s">
        <v>271</v>
      </c>
      <c r="E10" s="216" t="s">
        <v>288</v>
      </c>
      <c r="F10" s="79" t="n">
        <v>38.9</v>
      </c>
      <c r="H10" s="217" t="n">
        <v>19.384</v>
      </c>
      <c r="I10" s="79" t="n">
        <v>0.473</v>
      </c>
      <c r="J10" s="218" t="s">
        <v>289</v>
      </c>
      <c r="K10" s="216" t="s">
        <v>290</v>
      </c>
    </row>
    <row r="11" customFormat="false" ht="13.8" hidden="false" customHeight="false" outlineLevel="0" collapsed="false">
      <c r="A11" s="218"/>
      <c r="B11" s="215"/>
      <c r="C11" s="216"/>
      <c r="D11" s="216"/>
      <c r="E11" s="79"/>
      <c r="F11" s="79"/>
      <c r="G11" s="218"/>
      <c r="H11" s="216"/>
      <c r="I11" s="79"/>
    </row>
    <row r="12" customFormat="false" ht="13.8" hidden="false" customHeight="false" outlineLevel="0" collapsed="false">
      <c r="A12" s="218"/>
      <c r="B12" s="215"/>
      <c r="C12" s="216"/>
      <c r="D12" s="216"/>
      <c r="E12" s="79"/>
      <c r="F12" s="79"/>
      <c r="G12" s="218"/>
      <c r="H12" s="216"/>
      <c r="I12" s="79"/>
    </row>
    <row r="13" customFormat="false" ht="13.8" hidden="false" customHeight="false" outlineLevel="0" collapsed="false">
      <c r="A13" s="219"/>
      <c r="H13" s="79"/>
      <c r="I13" s="79"/>
    </row>
    <row r="14" customFormat="false" ht="13.8" hidden="false" customHeight="false" outlineLevel="0" collapsed="false">
      <c r="A14" s="219"/>
      <c r="H14" s="79"/>
      <c r="I14" s="79"/>
    </row>
    <row r="15" customFormat="false" ht="13.8" hidden="false" customHeight="false" outlineLevel="0" collapsed="false">
      <c r="A15" s="220"/>
      <c r="B15" s="215"/>
      <c r="C15" s="79"/>
      <c r="D15" s="79"/>
      <c r="E15" s="79"/>
      <c r="F15" s="79"/>
      <c r="G15" s="79"/>
      <c r="H15" s="79"/>
      <c r="I15" s="79"/>
    </row>
    <row r="16" customFormat="false" ht="13.8" hidden="false" customHeight="false" outlineLevel="0" collapsed="false">
      <c r="A16" s="220"/>
      <c r="B16" s="215"/>
      <c r="C16" s="79"/>
      <c r="D16" s="79"/>
      <c r="E16" s="79"/>
      <c r="F16" s="79"/>
      <c r="G16" s="79"/>
      <c r="H16" s="79"/>
      <c r="I16" s="79"/>
    </row>
    <row r="17" customFormat="false" ht="13.8" hidden="false" customHeight="false" outlineLevel="0" collapsed="false">
      <c r="A17" s="219"/>
    </row>
    <row r="18" customFormat="false" ht="13.8" hidden="false" customHeight="false" outlineLevel="0" collapsed="false">
      <c r="A18" s="2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7" activeCellId="0" sqref="L27"/>
    </sheetView>
  </sheetViews>
  <sheetFormatPr defaultColWidth="17.34375" defaultRowHeight="13.8" zeroHeight="false" outlineLevelRow="0" outlineLevelCol="0"/>
  <cols>
    <col collapsed="false" customWidth="false" hidden="false" outlineLevel="0" max="1" min="1" style="221" width="17.32"/>
    <col collapsed="false" customWidth="false" hidden="false" outlineLevel="0" max="2" min="2" style="222" width="17.29"/>
    <col collapsed="false" customWidth="false" hidden="false" outlineLevel="0" max="3" min="3" style="221" width="17.32"/>
    <col collapsed="false" customWidth="false" hidden="false" outlineLevel="0" max="6" min="4" style="223" width="17.29"/>
    <col collapsed="false" customWidth="false" hidden="false" outlineLevel="0" max="12" min="7" style="221" width="17.32"/>
    <col collapsed="false" customWidth="true" hidden="false" outlineLevel="0" max="13" min="13" style="221" width="20.04"/>
    <col collapsed="false" customWidth="false" hidden="false" outlineLevel="0" max="1024" min="14" style="221" width="17.32"/>
  </cols>
  <sheetData>
    <row r="1" s="227" customFormat="true" ht="13.8" hidden="false" customHeight="false" outlineLevel="0" collapsed="false">
      <c r="A1" s="224" t="s">
        <v>0</v>
      </c>
      <c r="B1" s="225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6"/>
      <c r="R1" s="226"/>
      <c r="S1" s="224"/>
      <c r="T1" s="224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</row>
    <row r="2" s="226" customFormat="true" ht="13.8" hidden="false" customHeight="false" outlineLevel="0" collapsed="false">
      <c r="A2" s="228" t="s">
        <v>1</v>
      </c>
      <c r="B2" s="229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30"/>
      <c r="R2" s="230"/>
      <c r="S2" s="228"/>
      <c r="T2" s="228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</row>
    <row r="3" s="230" customFormat="true" ht="13.8" hidden="false" customHeight="false" outlineLevel="0" collapsed="false">
      <c r="A3" s="231" t="s">
        <v>123</v>
      </c>
      <c r="B3" s="232" t="s">
        <v>3</v>
      </c>
      <c r="C3" s="233" t="s">
        <v>4</v>
      </c>
      <c r="D3" s="233" t="s">
        <v>4</v>
      </c>
      <c r="E3" s="231" t="s">
        <v>4</v>
      </c>
      <c r="F3" s="231" t="s">
        <v>5</v>
      </c>
      <c r="G3" s="231" t="s">
        <v>4</v>
      </c>
      <c r="H3" s="233" t="s">
        <v>5</v>
      </c>
      <c r="I3" s="234" t="s">
        <v>5</v>
      </c>
      <c r="J3" s="234" t="s">
        <v>5</v>
      </c>
      <c r="K3" s="234" t="s">
        <v>5</v>
      </c>
      <c r="L3" s="235" t="s">
        <v>4</v>
      </c>
      <c r="M3" s="233"/>
      <c r="N3" s="236"/>
      <c r="O3" s="237"/>
      <c r="P3" s="237"/>
      <c r="Q3" s="227"/>
      <c r="R3" s="227"/>
      <c r="S3" s="237"/>
      <c r="T3" s="23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</row>
    <row r="4" s="227" customFormat="true" ht="13.8" hidden="false" customHeight="false" outlineLevel="0" collapsed="false">
      <c r="A4" s="228" t="s">
        <v>6</v>
      </c>
      <c r="B4" s="229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30"/>
      <c r="R4" s="230"/>
      <c r="S4" s="228"/>
      <c r="T4" s="228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</row>
    <row r="5" s="239" customFormat="true" ht="30" hidden="false" customHeight="true" outlineLevel="0" collapsed="false">
      <c r="A5" s="231" t="s">
        <v>123</v>
      </c>
      <c r="B5" s="232" t="s">
        <v>8</v>
      </c>
      <c r="C5" s="233"/>
      <c r="D5" s="233"/>
      <c r="E5" s="233"/>
      <c r="F5" s="233" t="s">
        <v>291</v>
      </c>
      <c r="G5" s="233"/>
      <c r="H5" s="233" t="s">
        <v>291</v>
      </c>
      <c r="I5" s="234" t="s">
        <v>292</v>
      </c>
      <c r="J5" s="234" t="s">
        <v>75</v>
      </c>
      <c r="K5" s="234" t="s">
        <v>75</v>
      </c>
      <c r="L5" s="233"/>
      <c r="M5" s="233"/>
      <c r="N5" s="236"/>
      <c r="O5" s="236"/>
      <c r="P5" s="236"/>
      <c r="Q5" s="238"/>
      <c r="R5" s="238"/>
      <c r="S5" s="236"/>
      <c r="T5" s="236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</row>
    <row r="6" s="238" customFormat="true" ht="13.8" hidden="false" customHeight="false" outlineLevel="0" collapsed="false">
      <c r="A6" s="228" t="s">
        <v>13</v>
      </c>
      <c r="B6" s="229"/>
      <c r="C6" s="228"/>
      <c r="D6" s="228"/>
      <c r="E6" s="228"/>
      <c r="F6" s="228"/>
      <c r="G6" s="228"/>
      <c r="H6" s="228"/>
      <c r="I6" s="240"/>
      <c r="J6" s="240"/>
      <c r="K6" s="240"/>
      <c r="L6" s="228"/>
      <c r="M6" s="228"/>
      <c r="N6" s="228"/>
      <c r="O6" s="228"/>
      <c r="P6" s="228"/>
      <c r="Q6" s="230"/>
      <c r="R6" s="230"/>
      <c r="S6" s="228"/>
      <c r="T6" s="228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</row>
    <row r="7" s="230" customFormat="true" ht="45.8" hidden="false" customHeight="false" outlineLevel="0" collapsed="false">
      <c r="A7" s="241" t="s">
        <v>293</v>
      </c>
      <c r="B7" s="242" t="s">
        <v>274</v>
      </c>
      <c r="C7" s="241"/>
      <c r="D7" s="241"/>
      <c r="E7" s="241" t="s">
        <v>294</v>
      </c>
      <c r="F7" s="241" t="s">
        <v>295</v>
      </c>
      <c r="G7" s="241" t="s">
        <v>296</v>
      </c>
      <c r="H7" s="241" t="s">
        <v>297</v>
      </c>
      <c r="I7" s="243" t="s">
        <v>298</v>
      </c>
      <c r="J7" s="243" t="s">
        <v>299</v>
      </c>
      <c r="K7" s="243" t="s">
        <v>300</v>
      </c>
      <c r="L7" s="244" t="s">
        <v>301</v>
      </c>
      <c r="M7" s="236"/>
      <c r="N7" s="236"/>
      <c r="O7" s="236"/>
      <c r="P7" s="236"/>
      <c r="Q7" s="238"/>
      <c r="R7" s="238"/>
      <c r="S7" s="236"/>
      <c r="T7" s="236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</row>
    <row r="8" s="245" customFormat="true" ht="13.8" hidden="false" customHeight="false" outlineLevel="0" collapsed="false">
      <c r="A8" s="224" t="s">
        <v>23</v>
      </c>
      <c r="B8" s="225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6"/>
      <c r="R8" s="226"/>
      <c r="S8" s="224"/>
      <c r="T8" s="224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</row>
    <row r="9" s="226" customFormat="true" ht="31.5" hidden="false" customHeight="true" outlineLevel="0" collapsed="false">
      <c r="A9" s="246" t="s">
        <v>24</v>
      </c>
      <c r="B9" s="246" t="s">
        <v>25</v>
      </c>
      <c r="C9" s="246" t="s">
        <v>26</v>
      </c>
      <c r="D9" s="246" t="s">
        <v>27</v>
      </c>
      <c r="E9" s="246" t="s">
        <v>302</v>
      </c>
      <c r="F9" s="246" t="s">
        <v>303</v>
      </c>
      <c r="G9" s="246" t="s">
        <v>304</v>
      </c>
      <c r="H9" s="246" t="s">
        <v>305</v>
      </c>
      <c r="I9" s="246" t="s">
        <v>306</v>
      </c>
      <c r="J9" s="246" t="s">
        <v>307</v>
      </c>
      <c r="K9" s="246" t="s">
        <v>308</v>
      </c>
      <c r="L9" s="247" t="s">
        <v>35</v>
      </c>
      <c r="M9" s="248"/>
      <c r="N9" s="249"/>
      <c r="O9" s="227" t="s">
        <v>265</v>
      </c>
      <c r="P9" s="227" t="s">
        <v>265</v>
      </c>
      <c r="Q9" s="227" t="s">
        <v>265</v>
      </c>
      <c r="R9" s="227" t="s">
        <v>265</v>
      </c>
      <c r="S9" s="227" t="s">
        <v>265</v>
      </c>
      <c r="T9" s="227" t="s">
        <v>265</v>
      </c>
      <c r="U9" s="227" t="s">
        <v>265</v>
      </c>
      <c r="V9" s="227" t="s">
        <v>265</v>
      </c>
      <c r="W9" s="227" t="s">
        <v>265</v>
      </c>
      <c r="X9" s="227" t="s">
        <v>265</v>
      </c>
      <c r="Y9" s="227" t="s">
        <v>265</v>
      </c>
      <c r="Z9" s="227" t="s">
        <v>265</v>
      </c>
      <c r="AA9" s="227" t="s">
        <v>265</v>
      </c>
      <c r="AB9" s="227" t="s">
        <v>265</v>
      </c>
      <c r="AC9" s="227" t="s">
        <v>265</v>
      </c>
      <c r="AD9" s="227" t="s">
        <v>265</v>
      </c>
      <c r="AE9" s="227" t="s">
        <v>265</v>
      </c>
    </row>
    <row r="10" customFormat="false" ht="16.5" hidden="false" customHeight="true" outlineLevel="0" collapsed="false">
      <c r="A10" s="250" t="s">
        <v>36</v>
      </c>
      <c r="B10" s="251" t="n">
        <v>45012</v>
      </c>
      <c r="C10" s="252" t="s">
        <v>287</v>
      </c>
      <c r="D10" s="252" t="s">
        <v>309</v>
      </c>
      <c r="E10" s="253"/>
      <c r="F10" s="243"/>
      <c r="G10" s="254"/>
      <c r="H10" s="254" t="n">
        <v>530</v>
      </c>
      <c r="I10" s="255" t="n">
        <f aca="false">H10/GrowthRun!$C$10</f>
        <v>17.6666666666667</v>
      </c>
      <c r="J10" s="256"/>
      <c r="K10" s="256"/>
      <c r="L10" s="249" t="s">
        <v>310</v>
      </c>
      <c r="N10" s="249"/>
    </row>
    <row r="11" customFormat="false" ht="16.5" hidden="false" customHeight="true" outlineLevel="0" collapsed="false">
      <c r="A11" s="250" t="s">
        <v>36</v>
      </c>
      <c r="B11" s="251" t="n">
        <v>45012</v>
      </c>
      <c r="C11" s="252" t="s">
        <v>287</v>
      </c>
      <c r="D11" s="252" t="s">
        <v>309</v>
      </c>
      <c r="E11" s="253"/>
      <c r="F11" s="243"/>
      <c r="G11" s="254"/>
      <c r="H11" s="254" t="n">
        <v>870</v>
      </c>
      <c r="I11" s="255" t="n">
        <f aca="false">H11/GrowthRun!$C$10</f>
        <v>29</v>
      </c>
      <c r="J11" s="256"/>
      <c r="K11" s="256"/>
      <c r="L11" s="249" t="s">
        <v>311</v>
      </c>
      <c r="N11" s="249"/>
    </row>
    <row r="12" customFormat="false" ht="16.5" hidden="false" customHeight="true" outlineLevel="0" collapsed="false">
      <c r="A12" s="250" t="s">
        <v>36</v>
      </c>
      <c r="B12" s="251" t="n">
        <v>45012</v>
      </c>
      <c r="C12" s="252" t="s">
        <v>287</v>
      </c>
      <c r="D12" s="252" t="s">
        <v>309</v>
      </c>
      <c r="E12" s="253"/>
      <c r="F12" s="243"/>
      <c r="G12" s="254"/>
      <c r="H12" s="254" t="n">
        <v>760</v>
      </c>
      <c r="I12" s="255" t="n">
        <f aca="false">H12/GrowthRun!$C$10</f>
        <v>25.3333333333333</v>
      </c>
      <c r="J12" s="256"/>
      <c r="K12" s="256"/>
      <c r="L12" s="249" t="s">
        <v>312</v>
      </c>
      <c r="N12" s="249"/>
    </row>
    <row r="13" customFormat="false" ht="16.5" hidden="false" customHeight="true" outlineLevel="0" collapsed="false">
      <c r="A13" s="250" t="s">
        <v>36</v>
      </c>
      <c r="B13" s="251" t="n">
        <v>45012</v>
      </c>
      <c r="C13" s="252" t="s">
        <v>287</v>
      </c>
      <c r="D13" s="252" t="s">
        <v>309</v>
      </c>
      <c r="E13" s="253"/>
      <c r="F13" s="243"/>
      <c r="G13" s="254"/>
      <c r="H13" s="254" t="n">
        <v>310</v>
      </c>
      <c r="I13" s="255" t="n">
        <f aca="false">H13/GrowthRun!$C$10</f>
        <v>10.3333333333333</v>
      </c>
      <c r="J13" s="256"/>
      <c r="K13" s="256"/>
      <c r="L13" s="249" t="s">
        <v>313</v>
      </c>
      <c r="N13" s="249"/>
    </row>
    <row r="14" customFormat="false" ht="13.8" hidden="false" customHeight="false" outlineLevel="0" collapsed="false">
      <c r="A14" s="257"/>
    </row>
    <row r="15" customFormat="false" ht="13.8" hidden="false" customHeight="false" outlineLevel="0" collapsed="false">
      <c r="A15" s="257"/>
    </row>
    <row r="16" customFormat="false" ht="13.8" hidden="false" customHeight="false" outlineLevel="0" collapsed="false">
      <c r="A16" s="257"/>
    </row>
    <row r="17" customFormat="false" ht="13.8" hidden="false" customHeight="false" outlineLevel="0" collapsed="false">
      <c r="A17" s="257"/>
    </row>
    <row r="18" customFormat="false" ht="13.8" hidden="false" customHeight="false" outlineLevel="0" collapsed="false">
      <c r="A18" s="257"/>
    </row>
    <row r="19" customFormat="false" ht="13.8" hidden="false" customHeight="false" outlineLevel="0" collapsed="false">
      <c r="A19" s="257"/>
    </row>
    <row r="20" customFormat="false" ht="13.8" hidden="false" customHeight="false" outlineLevel="0" collapsed="false">
      <c r="A20" s="257"/>
    </row>
    <row r="21" customFormat="false" ht="13.8" hidden="false" customHeight="false" outlineLevel="0" collapsed="false">
      <c r="A21" s="2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1276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2023-11-06T18:33:46Z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