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<sst xmlns="http://schemas.openxmlformats.org/spreadsheetml/2006/main" count="145" uniqueCount="70">
  <si>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</si>
  <si>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</si>
  <si>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</si>
  <si>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</si>
  <si>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</si>
  <si>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</si>
  <si>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</si>
  <si>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</si>
  <si>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</si>
  <si>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</si>
  <si>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</si>
  <si>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</si>
  <si>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</si>
  <si>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</si>
  <si>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</si>
  <si>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</si>
  <si>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</si>
  <si>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deposition time </t>
  </si>
  <si>
    <t xml:space="preserve">The input value of central shaft temperature (to hold the susceptor) on MOVPE UI exclusively represents during the thin-film growth, excluding the heat-up and the cooling-down steps.</t>
  </si>
  <si>
    <t xml:space="preserve">The input value of heating filament temperature on MOVPE UI exclusively represents during the thin-film growth, excluding the heat-up and the cooling-down steps.</t>
  </si>
  <si>
    <t xml:space="preserve">The measured temperature by Pyrometer (Laytec GmbH), which is supposed to be the real temperature during the thin-film growth, excluding the heat-up and the cooling-down steps.</t>
  </si>
  <si>
    <t xml:space="preserve">pressure in the reactor</t>
  </si>
  <si>
    <t xml:space="preserve">susceptor rotation velocity</t>
  </si>
  <si>
    <t xml:space="preserve">carrier gas type</t>
  </si>
  <si>
    <r>
      <rPr>
        <sz val="9"/>
        <color rgb="FF000000"/>
        <rFont val="Calibri"/>
        <family val="2"/>
        <charset val="1"/>
      </rPr>
      <t xml:space="preserve">Pushgas </t>
    </r>
    <r>
      <rPr>
        <sz val="9"/>
        <color rgb="FF000000"/>
        <rFont val="Calibri"/>
        <family val="2"/>
      </rPr>
      <t xml:space="preserve">(Mass Flow Controller, MFC)</t>
    </r>
  </si>
  <si>
    <r>
      <rPr>
        <sz val="9"/>
        <color rgb="FF000000"/>
        <rFont val="Calibri"/>
        <family val="2"/>
        <charset val="1"/>
      </rPr>
      <t xml:space="preserve">Uniform </t>
    </r>
    <r>
      <rPr>
        <sz val="9"/>
        <color rgb="FF000000"/>
        <rFont val="Calibri"/>
        <family val="2"/>
      </rPr>
      <t xml:space="preserve">(Mass Flow Controller, MFC)</t>
    </r>
  </si>
  <si>
    <t xml:space="preserve">Distance of showerhead from the susceptor</t>
  </si>
  <si>
    <t xml:space="preserve">The precursor fed into the bubbler</t>
  </si>
  <si>
    <t xml:space="preserve">Flux of TEGa from MFC (Mass Flow Controller, MFC)</t>
  </si>
  <si>
    <t xml:space="preserve">The back-pressure in the tube carrying the bubbler material</t>
  </si>
  <si>
    <t xml:space="preserve">The gas flow of carrier gas (Mass Flow Controller, MFC)</t>
  </si>
  <si>
    <r>
      <rPr>
        <sz val="9"/>
        <color rgb="FF000000"/>
        <rFont val="Calibri"/>
        <family val="2"/>
        <charset val="1"/>
      </rPr>
      <t xml:space="preserve">The gas flow of concentrated precursor carried out from the bubbler </t>
    </r>
    <r>
      <rPr>
        <sz val="9"/>
        <color rgb="FF000000"/>
        <rFont val="Calibri"/>
        <family val="2"/>
      </rPr>
      <t xml:space="preserve">(Mass Flow Controller, MFC)</t>
    </r>
  </si>
  <si>
    <r>
      <rPr>
        <sz val="9"/>
        <color rgb="FF000000"/>
        <rFont val="Calibri"/>
        <family val="2"/>
        <charset val="1"/>
      </rPr>
      <t xml:space="preserve">The gas flow of precursor injected into the chamber </t>
    </r>
    <r>
      <rPr>
        <sz val="9"/>
        <color rgb="FF000000"/>
        <rFont val="Calibri"/>
        <family val="2"/>
      </rPr>
      <t xml:space="preserve">(Mass Flow Controller, MFC)</t>
    </r>
  </si>
  <si>
    <t xml:space="preserve">Temperature of the precursor bubbler </t>
  </si>
  <si>
    <t xml:space="preserve">Molar Flux calculated from partial pressure and flows</t>
  </si>
  <si>
    <t xml:space="preserve">Oxidant material</t>
  </si>
  <si>
    <t xml:space="preserve">Flux of oxidant from MFC (Mass Flow Controller)</t>
  </si>
  <si>
    <t xml:space="preserve"># end Header</t>
  </si>
  <si>
    <t xml:space="preserve">Sample Name</t>
  </si>
  <si>
    <t xml:space="preserve">Substrate Name</t>
  </si>
  <si>
    <t xml:space="preserve">Recipe Name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</si>
  <si>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</si>
  <si>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</si>
  <si>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</si>
  <si>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</si>
  <si>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</si>
  <si>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</si>
  <si>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</si>
  <si>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</si>
  <si>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</si>
  <si>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</si>
  <si>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</si>
  <si>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</si>
  <si>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</si>
  <si>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</si>
  <si>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</si>
  <si>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</si>
  <si>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</si>
  <si>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</si>
  <si>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</si>
  <si>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</si>
  <si>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</si>
  <si>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</si>
  <si>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</si>
  <si>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</si>
  <si>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MgC121_4deg_P76180_10x10_F2_(BOX1)</t>
  </si>
  <si>
    <t xml:space="preserve">200827_158_TEOS</t>
  </si>
  <si>
    <t xml:space="preserve">TEGa </t>
  </si>
  <si>
    <t xml:space="preserve">TEOS</t>
  </si>
  <si>
    <t xml:space="preserve">O2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</si>
</sst>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9"/>
      <name val="Calibri"/>
      <family val="0"/>
      <charset val="1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b val="true"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Q1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S22" activeCellId="0" sqref="S22"/>
    </sheetView>
  </sheetViews>
  <sheetFormatPr defaultColWidth="9.2734375" defaultRowHeight="14.2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33.23"/>
    <col collapsed="false" customWidth="true" hidden="false" outlineLevel="0" max="3" min="3" style="1" width="15.62"/>
    <col collapsed="false" customWidth="false" hidden="false" outlineLevel="0" max="4" min="4" style="2" width="9.27"/>
    <col collapsed="false" customWidth="true" hidden="false" outlineLevel="0" max="5" min="5" style="3" width="15.53"/>
    <col collapsed="false" customWidth="true" hidden="false" outlineLevel="0" max="6" min="6" style="3" width="14.44"/>
    <col collapsed="false" customWidth="true" hidden="false" outlineLevel="0" max="7" min="7" style="3" width="16.45"/>
    <col collapsed="false" customWidth="false" hidden="false" outlineLevel="0" max="12" min="8" style="1" width="9.27"/>
    <col collapsed="false" customWidth="true" hidden="false" outlineLevel="0" max="13" min="13" style="1" width="11.45"/>
    <col collapsed="false" customWidth="false" hidden="false" outlineLevel="0" max="16" min="14" style="1" width="9.27"/>
    <col collapsed="false" customWidth="true" hidden="false" outlineLevel="0" max="17" min="17" style="1" width="11.82"/>
    <col collapsed="false" customWidth="true" hidden="false" outlineLevel="0" max="18" min="18" style="1" width="12.87"/>
    <col collapsed="false" customWidth="true" hidden="false" outlineLevel="0" max="19" min="19" style="1" width="12.73"/>
    <col collapsed="false" customWidth="true" hidden="false" outlineLevel="0" max="20" min="20" style="1" width="10.2"/>
    <col collapsed="false" customWidth="false" hidden="false" outlineLevel="0" max="21" min="21" style="1" width="9.27"/>
    <col collapsed="false" customWidth="false" hidden="false" outlineLevel="0" max="22" min="22" style="4" width="9.27"/>
    <col collapsed="false" customWidth="false" hidden="false" outlineLevel="0" max="26" min="23" style="1" width="9.27"/>
    <col collapsed="false" customWidth="true" hidden="false" outlineLevel="0" max="27" min="27" style="1" width="11.51"/>
    <col collapsed="false" customWidth="false" hidden="false" outlineLevel="0" max="33" min="28" style="1" width="9.27"/>
    <col collapsed="false" customWidth="true" hidden="false" outlineLevel="0" max="34" min="34" style="1" width="11.45"/>
    <col collapsed="false" customWidth="false" hidden="false" outlineLevel="0" max="1005" min="35" style="1" width="9.27"/>
  </cols>
  <sheetData>
    <row r="1" s="5" customFormat="true" ht="12.8" hidden="false" customHeight="false" outlineLevel="0" collapsed="false">
      <c r="A1" s="5" t="s">
        <v>0</v>
      </c>
      <c r="V1" s="6"/>
    </row>
    <row r="2" s="7" customFormat="true" ht="12.8" hidden="false" customHeight="false" outlineLevel="0" collapsed="false">
      <c r="A2" s="7" t="s">
        <v>1</v>
      </c>
      <c r="V2" s="8"/>
    </row>
    <row r="3" s="10" customFormat="true" ht="14.25" hidden="false" customHeight="false" outlineLevel="0" collapsed="false">
      <c r="A3" s="9" t="s">
        <v>2</v>
      </c>
      <c r="B3" s="9" t="s">
        <v>3</v>
      </c>
      <c r="C3" s="9" t="s">
        <v>3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4</v>
      </c>
      <c r="I3" s="10" t="s">
        <v>4</v>
      </c>
      <c r="J3" s="10" t="s">
        <v>3</v>
      </c>
      <c r="K3" s="11" t="s">
        <v>4</v>
      </c>
      <c r="L3" s="11" t="s">
        <v>4</v>
      </c>
      <c r="M3" s="11" t="s">
        <v>4</v>
      </c>
      <c r="N3" s="10" t="s">
        <v>3</v>
      </c>
      <c r="O3" s="9" t="s">
        <v>4</v>
      </c>
      <c r="P3" s="9" t="s">
        <v>4</v>
      </c>
      <c r="Q3" s="10" t="s">
        <v>4</v>
      </c>
      <c r="R3" s="10" t="s">
        <v>4</v>
      </c>
      <c r="S3" s="10" t="s">
        <v>4</v>
      </c>
      <c r="T3" s="12" t="s">
        <v>4</v>
      </c>
      <c r="U3" s="10" t="s">
        <v>4</v>
      </c>
      <c r="V3" s="10" t="s">
        <v>4</v>
      </c>
      <c r="W3" s="10" t="s">
        <v>3</v>
      </c>
      <c r="X3" s="10" t="s">
        <v>4</v>
      </c>
      <c r="Y3" s="9" t="s">
        <v>4</v>
      </c>
      <c r="Z3" s="10" t="s">
        <v>4</v>
      </c>
      <c r="AA3" s="10" t="s">
        <v>4</v>
      </c>
      <c r="AB3" s="10" t="s">
        <v>4</v>
      </c>
      <c r="AC3" s="10" t="s">
        <v>4</v>
      </c>
      <c r="AD3" s="10" t="s">
        <v>4</v>
      </c>
      <c r="AE3" s="10" t="s">
        <v>4</v>
      </c>
      <c r="AF3" s="13" t="s">
        <v>3</v>
      </c>
      <c r="AG3" s="10" t="s">
        <v>4</v>
      </c>
      <c r="AH3" s="13" t="s">
        <v>4</v>
      </c>
      <c r="AI3" s="11" t="s">
        <v>3</v>
      </c>
      <c r="AJ3" s="14"/>
      <c r="AK3" s="14"/>
      <c r="AL3" s="14"/>
    </row>
    <row r="4" s="19" customFormat="true" ht="14.25" hidden="false" customHeight="fals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  <c r="K4" s="15"/>
      <c r="L4" s="15"/>
      <c r="M4" s="1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6"/>
      <c r="AG4" s="7"/>
      <c r="AH4" s="16"/>
      <c r="AI4" s="17"/>
      <c r="AJ4" s="18"/>
      <c r="AK4" s="18"/>
      <c r="AL4" s="18"/>
    </row>
    <row r="5" s="12" customFormat="true" ht="14.25" hidden="false" customHeight="false" outlineLevel="0" collapsed="false">
      <c r="A5" s="9" t="s">
        <v>6</v>
      </c>
      <c r="B5" s="9" t="s">
        <v>7</v>
      </c>
      <c r="C5" s="9" t="s">
        <v>7</v>
      </c>
      <c r="D5" s="9" t="s">
        <v>8</v>
      </c>
      <c r="E5" s="9" t="s">
        <v>9</v>
      </c>
      <c r="F5" s="9" t="s">
        <v>9</v>
      </c>
      <c r="G5" s="9" t="s">
        <v>9</v>
      </c>
      <c r="H5" s="9" t="s">
        <v>10</v>
      </c>
      <c r="I5" s="12" t="s">
        <v>11</v>
      </c>
      <c r="J5" s="12" t="s">
        <v>7</v>
      </c>
      <c r="K5" s="20" t="s">
        <v>12</v>
      </c>
      <c r="L5" s="20" t="s">
        <v>12</v>
      </c>
      <c r="M5" s="20" t="s">
        <v>13</v>
      </c>
      <c r="N5" s="12" t="s">
        <v>7</v>
      </c>
      <c r="O5" s="9" t="s">
        <v>12</v>
      </c>
      <c r="P5" s="9" t="s">
        <v>10</v>
      </c>
      <c r="Q5" s="12" t="s">
        <v>12</v>
      </c>
      <c r="R5" s="12" t="s">
        <v>12</v>
      </c>
      <c r="S5" s="12" t="s">
        <v>12</v>
      </c>
      <c r="T5" s="12" t="s">
        <v>9</v>
      </c>
      <c r="U5" s="12" t="s">
        <v>10</v>
      </c>
      <c r="V5" s="12" t="s">
        <v>14</v>
      </c>
      <c r="W5" s="12" t="s">
        <v>7</v>
      </c>
      <c r="X5" s="12" t="s">
        <v>12</v>
      </c>
      <c r="Y5" s="9" t="s">
        <v>10</v>
      </c>
      <c r="Z5" s="12" t="s">
        <v>12</v>
      </c>
      <c r="AA5" s="12" t="s">
        <v>12</v>
      </c>
      <c r="AB5" s="12" t="s">
        <v>12</v>
      </c>
      <c r="AC5" s="12" t="s">
        <v>9</v>
      </c>
      <c r="AD5" s="12" t="s">
        <v>10</v>
      </c>
      <c r="AE5" s="12" t="s">
        <v>14</v>
      </c>
      <c r="AF5" s="21" t="s">
        <v>7</v>
      </c>
      <c r="AG5" s="12" t="s">
        <v>12</v>
      </c>
      <c r="AH5" s="21" t="s">
        <v>7</v>
      </c>
      <c r="AI5" s="20" t="s">
        <v>7</v>
      </c>
      <c r="AJ5" s="14"/>
      <c r="AK5" s="14"/>
      <c r="AL5" s="14"/>
    </row>
    <row r="6" s="7" customFormat="true" ht="13.8" hidden="false" customHeight="false" outlineLevel="0" collapsed="false">
      <c r="A6" s="7" t="s">
        <v>15</v>
      </c>
      <c r="K6" s="15"/>
      <c r="L6" s="15"/>
      <c r="M6" s="15"/>
      <c r="AF6" s="16"/>
      <c r="AH6" s="16"/>
      <c r="AI6" s="15"/>
      <c r="AJ6" s="18"/>
      <c r="AK6" s="18"/>
      <c r="AL6" s="18"/>
    </row>
    <row r="7" s="27" customFormat="true" ht="106.55" hidden="false" customHeight="false" outlineLevel="0" collapsed="false">
      <c r="A7" s="22" t="s">
        <v>16</v>
      </c>
      <c r="B7" s="22"/>
      <c r="C7" s="22"/>
      <c r="D7" s="22" t="s">
        <v>17</v>
      </c>
      <c r="E7" s="23" t="s">
        <v>18</v>
      </c>
      <c r="F7" s="23" t="s">
        <v>19</v>
      </c>
      <c r="G7" s="23" t="s">
        <v>20</v>
      </c>
      <c r="H7" s="22" t="s">
        <v>21</v>
      </c>
      <c r="I7" s="22" t="s">
        <v>22</v>
      </c>
      <c r="J7" s="22" t="s">
        <v>23</v>
      </c>
      <c r="K7" s="23" t="s">
        <v>24</v>
      </c>
      <c r="L7" s="23" t="s">
        <v>25</v>
      </c>
      <c r="M7" s="23" t="s">
        <v>26</v>
      </c>
      <c r="N7" s="22" t="s">
        <v>27</v>
      </c>
      <c r="O7" s="24" t="s">
        <v>28</v>
      </c>
      <c r="P7" s="23" t="s">
        <v>29</v>
      </c>
      <c r="Q7" s="23" t="s">
        <v>30</v>
      </c>
      <c r="R7" s="23" t="s">
        <v>31</v>
      </c>
      <c r="S7" s="23" t="s">
        <v>32</v>
      </c>
      <c r="T7" s="22" t="s">
        <v>33</v>
      </c>
      <c r="U7" s="22"/>
      <c r="V7" s="22" t="s">
        <v>34</v>
      </c>
      <c r="W7" s="22" t="s">
        <v>27</v>
      </c>
      <c r="X7" s="24" t="s">
        <v>28</v>
      </c>
      <c r="Y7" s="23" t="s">
        <v>29</v>
      </c>
      <c r="Z7" s="23" t="s">
        <v>30</v>
      </c>
      <c r="AA7" s="23" t="s">
        <v>31</v>
      </c>
      <c r="AB7" s="23" t="s">
        <v>32</v>
      </c>
      <c r="AC7" s="22" t="s">
        <v>33</v>
      </c>
      <c r="AD7" s="22"/>
      <c r="AE7" s="22" t="s">
        <v>34</v>
      </c>
      <c r="AF7" s="24" t="s">
        <v>35</v>
      </c>
      <c r="AG7" s="24" t="s">
        <v>36</v>
      </c>
      <c r="AH7" s="24"/>
      <c r="AI7" s="25"/>
      <c r="AJ7" s="26"/>
      <c r="AK7" s="26"/>
      <c r="AL7" s="26"/>
    </row>
    <row r="8" s="5" customFormat="true" ht="14.25" hidden="false" customHeight="false" outlineLevel="0" collapsed="false">
      <c r="A8" s="5" t="s">
        <v>37</v>
      </c>
      <c r="K8" s="28"/>
      <c r="L8" s="28"/>
      <c r="M8" s="28"/>
      <c r="AF8" s="29"/>
      <c r="AH8" s="29"/>
      <c r="AI8" s="28"/>
      <c r="AJ8" s="30"/>
      <c r="AK8" s="30"/>
      <c r="AL8" s="30"/>
    </row>
    <row r="9" s="41" customFormat="true" ht="30.55" hidden="false" customHeight="false" outlineLevel="0" collapsed="false">
      <c r="A9" s="31" t="s">
        <v>38</v>
      </c>
      <c r="B9" s="31" t="s">
        <v>39</v>
      </c>
      <c r="C9" s="31" t="s">
        <v>40</v>
      </c>
      <c r="D9" s="31" t="s">
        <v>41</v>
      </c>
      <c r="E9" s="32" t="s">
        <v>42</v>
      </c>
      <c r="F9" s="32" t="s">
        <v>43</v>
      </c>
      <c r="G9" s="32" t="s">
        <v>44</v>
      </c>
      <c r="H9" s="31" t="s">
        <v>45</v>
      </c>
      <c r="I9" s="31" t="s">
        <v>46</v>
      </c>
      <c r="J9" s="31" t="s">
        <v>47</v>
      </c>
      <c r="K9" s="33" t="s">
        <v>48</v>
      </c>
      <c r="L9" s="33" t="s">
        <v>49</v>
      </c>
      <c r="M9" s="34" t="s">
        <v>50</v>
      </c>
      <c r="N9" s="35" t="s">
        <v>51</v>
      </c>
      <c r="O9" s="35" t="s">
        <v>52</v>
      </c>
      <c r="P9" s="35" t="s">
        <v>53</v>
      </c>
      <c r="Q9" s="35" t="s">
        <v>54</v>
      </c>
      <c r="R9" s="35" t="s">
        <v>55</v>
      </c>
      <c r="S9" s="35" t="s">
        <v>56</v>
      </c>
      <c r="T9" s="35" t="s">
        <v>57</v>
      </c>
      <c r="U9" s="35" t="s">
        <v>58</v>
      </c>
      <c r="V9" s="35" t="s">
        <v>59</v>
      </c>
      <c r="W9" s="36" t="s">
        <v>51</v>
      </c>
      <c r="X9" s="36" t="s">
        <v>52</v>
      </c>
      <c r="Y9" s="36" t="s">
        <v>53</v>
      </c>
      <c r="Z9" s="36" t="s">
        <v>54</v>
      </c>
      <c r="AA9" s="36" t="s">
        <v>55</v>
      </c>
      <c r="AB9" s="36" t="s">
        <v>56</v>
      </c>
      <c r="AC9" s="36" t="s">
        <v>57</v>
      </c>
      <c r="AD9" s="36" t="s">
        <v>58</v>
      </c>
      <c r="AE9" s="36" t="s">
        <v>59</v>
      </c>
      <c r="AF9" s="37" t="s">
        <v>60</v>
      </c>
      <c r="AG9" s="38" t="s">
        <v>61</v>
      </c>
      <c r="AH9" s="37" t="s">
        <v>62</v>
      </c>
      <c r="AI9" s="39" t="s">
        <v>63</v>
      </c>
      <c r="AJ9" s="14"/>
      <c r="AK9" s="14"/>
      <c r="AL9" s="14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</row>
    <row r="10" s="41" customFormat="true" ht="26.25" hidden="false" customHeight="true" outlineLevel="0" collapsed="false">
      <c r="A10" s="11" t="s">
        <v>64</v>
      </c>
      <c r="B10" s="42" t="s">
        <v>65</v>
      </c>
      <c r="C10" s="43" t="s">
        <v>66</v>
      </c>
      <c r="D10" s="11" t="n">
        <v>210</v>
      </c>
      <c r="E10" s="44" t="n">
        <v>840</v>
      </c>
      <c r="F10" s="44" t="n">
        <v>815</v>
      </c>
      <c r="G10" s="45" t="n">
        <v>804</v>
      </c>
      <c r="H10" s="45" t="n">
        <v>25</v>
      </c>
      <c r="I10" s="45" t="n">
        <v>500</v>
      </c>
      <c r="J10" s="11" t="str">
        <f aca="false">[1]Overview!$I$10</f>
        <v>Argon</v>
      </c>
      <c r="K10" s="46" t="n">
        <v>4900</v>
      </c>
      <c r="L10" s="46" t="n">
        <v>1800</v>
      </c>
      <c r="M10" s="46" t="n">
        <v>80</v>
      </c>
      <c r="N10" s="11" t="s">
        <v>67</v>
      </c>
      <c r="O10" s="45" t="n">
        <v>30</v>
      </c>
      <c r="P10" s="11" t="n">
        <v>1000</v>
      </c>
      <c r="Q10" s="45"/>
      <c r="R10" s="45"/>
      <c r="S10" s="45"/>
      <c r="T10" s="46" t="n">
        <v>20</v>
      </c>
      <c r="U10" s="47" t="n">
        <f aca="false">1.333*10^(8.083-2162/(T10+273.15))</f>
        <v>6.80402951697616</v>
      </c>
      <c r="V10" s="48" t="n">
        <f aca="false">(O10*U10)/((O10-U10)*22400)</f>
        <v>0.00039285010895895</v>
      </c>
      <c r="W10" s="49" t="s">
        <v>68</v>
      </c>
      <c r="X10" s="45" t="n">
        <v>900</v>
      </c>
      <c r="Y10" s="11" t="n">
        <v>1000</v>
      </c>
      <c r="Z10" s="45" t="n">
        <v>1000</v>
      </c>
      <c r="AA10" s="45" t="n">
        <v>5</v>
      </c>
      <c r="AB10" s="45" t="n">
        <v>5</v>
      </c>
      <c r="AC10" s="46" t="n">
        <v>20</v>
      </c>
      <c r="AD10" s="47" t="n">
        <f aca="false">1.333*10^(8.742-2522/(AC10+273.15))</f>
        <v>1.83537975333949</v>
      </c>
      <c r="AE10" s="48" t="n">
        <f aca="false">AD10*(AA10*AB10/(AA10+Z10))/Y10/22400</f>
        <v>2.03822378435889E-009</v>
      </c>
      <c r="AF10" s="49" t="s">
        <v>69</v>
      </c>
      <c r="AG10" s="11" t="n">
        <v>500</v>
      </c>
      <c r="AH10" s="11" t="n">
        <f aca="false">AG10/22400</f>
        <v>0.0223214285714286</v>
      </c>
      <c r="AI10" s="5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  <c r="AAH10" s="40"/>
      <c r="AAI10" s="40"/>
      <c r="AAJ10" s="40"/>
      <c r="AAK10" s="40"/>
      <c r="AAL10" s="40"/>
      <c r="AAM10" s="40"/>
      <c r="AAN10" s="40"/>
      <c r="AAO10" s="40"/>
      <c r="AAP10" s="40"/>
      <c r="AAQ10" s="40"/>
      <c r="AAR10" s="40"/>
      <c r="AAS10" s="40"/>
      <c r="AAT10" s="40"/>
      <c r="AAU10" s="40"/>
      <c r="AAV10" s="40"/>
      <c r="AAW10" s="40"/>
      <c r="AAX10" s="40"/>
      <c r="AAY10" s="40"/>
      <c r="AAZ10" s="40"/>
      <c r="ABA10" s="40"/>
      <c r="ABB10" s="40"/>
      <c r="ABC10" s="40"/>
      <c r="ABD10" s="40"/>
      <c r="ABE10" s="40"/>
      <c r="ABF10" s="40"/>
      <c r="ABG10" s="40"/>
      <c r="ABH10" s="40"/>
      <c r="ABI10" s="40"/>
      <c r="ABJ10" s="40"/>
      <c r="ABK10" s="40"/>
      <c r="ABL10" s="40"/>
      <c r="ABM10" s="40"/>
      <c r="ABN10" s="40"/>
      <c r="ABO10" s="40"/>
      <c r="ABP10" s="40"/>
      <c r="ABQ10" s="40"/>
      <c r="ABR10" s="40"/>
      <c r="ABS10" s="40"/>
      <c r="ABT10" s="40"/>
      <c r="ABU10" s="40"/>
      <c r="ABV10" s="40"/>
      <c r="ABW10" s="40"/>
      <c r="ABX10" s="40"/>
      <c r="ABY10" s="40"/>
      <c r="ABZ10" s="40"/>
      <c r="ACA10" s="40"/>
      <c r="ACB10" s="40"/>
      <c r="ACC10" s="40"/>
      <c r="ACD10" s="40"/>
      <c r="ACE10" s="40"/>
      <c r="ACF10" s="40"/>
      <c r="ACG10" s="40"/>
      <c r="ACH10" s="40"/>
      <c r="ACI10" s="40"/>
      <c r="ACJ10" s="40"/>
      <c r="ACK10" s="40"/>
      <c r="ACL10" s="40"/>
      <c r="ACM10" s="40"/>
      <c r="ACN10" s="40"/>
      <c r="ACO10" s="40"/>
      <c r="ACP10" s="40"/>
      <c r="ACQ10" s="40"/>
      <c r="ACR10" s="40"/>
      <c r="ACS10" s="40"/>
      <c r="ACT10" s="40"/>
      <c r="ACU10" s="40"/>
      <c r="ACV10" s="40"/>
      <c r="ACW10" s="40"/>
      <c r="ACX10" s="40"/>
      <c r="ACY10" s="40"/>
      <c r="ACZ10" s="40"/>
      <c r="ADA10" s="40"/>
      <c r="ADB10" s="40"/>
      <c r="ADC10" s="40"/>
      <c r="ADD10" s="40"/>
      <c r="ADE10" s="40"/>
      <c r="ADF10" s="40"/>
      <c r="ADG10" s="40"/>
      <c r="ADH10" s="40"/>
      <c r="ADI10" s="40"/>
      <c r="ADJ10" s="40"/>
      <c r="ADK10" s="40"/>
      <c r="ADL10" s="40"/>
      <c r="ADM10" s="40"/>
      <c r="ADN10" s="40"/>
      <c r="ADO10" s="40"/>
      <c r="ADP10" s="40"/>
      <c r="ADQ10" s="40"/>
      <c r="ADR10" s="40"/>
      <c r="ADS10" s="40"/>
      <c r="ADT10" s="40"/>
      <c r="ADU10" s="40"/>
      <c r="ADV10" s="40"/>
      <c r="ADW10" s="40"/>
      <c r="ADX10" s="40"/>
      <c r="ADY10" s="40"/>
      <c r="ADZ10" s="40"/>
      <c r="AEA10" s="40"/>
      <c r="AEB10" s="40"/>
      <c r="AEC10" s="40"/>
      <c r="AED10" s="40"/>
      <c r="AEE10" s="40"/>
      <c r="AEF10" s="40"/>
      <c r="AEG10" s="40"/>
      <c r="AEH10" s="40"/>
      <c r="AEI10" s="40"/>
      <c r="AEJ10" s="40"/>
      <c r="AEK10" s="40"/>
      <c r="AEL10" s="40"/>
      <c r="AEM10" s="40"/>
      <c r="AEN10" s="40"/>
      <c r="AEO10" s="40"/>
      <c r="AEP10" s="40"/>
      <c r="AEQ10" s="40"/>
      <c r="AER10" s="40"/>
      <c r="AES10" s="40"/>
      <c r="AET10" s="40"/>
      <c r="AEU10" s="40"/>
      <c r="AEV10" s="40"/>
      <c r="AEW10" s="40"/>
      <c r="AEX10" s="40"/>
      <c r="AEY10" s="40"/>
      <c r="AEZ10" s="40"/>
      <c r="AFA10" s="40"/>
      <c r="AFB10" s="40"/>
      <c r="AFC10" s="40"/>
      <c r="AFD10" s="40"/>
      <c r="AFE10" s="40"/>
      <c r="AFF10" s="40"/>
      <c r="AFG10" s="40"/>
      <c r="AFH10" s="40"/>
      <c r="AFI10" s="40"/>
      <c r="AFJ10" s="40"/>
      <c r="AFK10" s="40"/>
      <c r="AFL10" s="40"/>
      <c r="AFM10" s="40"/>
      <c r="AFN10" s="40"/>
      <c r="AFO10" s="40"/>
      <c r="AFP10" s="40"/>
      <c r="AFQ10" s="40"/>
      <c r="AFR10" s="40"/>
      <c r="AFS10" s="40"/>
      <c r="AFT10" s="40"/>
      <c r="AFU10" s="40"/>
      <c r="AFV10" s="40"/>
      <c r="AFW10" s="40"/>
      <c r="AFX10" s="40"/>
      <c r="AFY10" s="40"/>
      <c r="AFZ10" s="40"/>
      <c r="AGA10" s="40"/>
      <c r="AGB10" s="40"/>
      <c r="AGC10" s="40"/>
      <c r="AGD10" s="40"/>
      <c r="AGE10" s="40"/>
      <c r="AGF10" s="40"/>
      <c r="AGG10" s="40"/>
      <c r="AGH10" s="40"/>
      <c r="AGI10" s="40"/>
      <c r="AGJ10" s="40"/>
      <c r="AGK10" s="40"/>
      <c r="AGL10" s="40"/>
      <c r="AGM10" s="40"/>
      <c r="AGN10" s="40"/>
      <c r="AGO10" s="40"/>
      <c r="AGP10" s="40"/>
      <c r="AGQ10" s="40"/>
      <c r="AGR10" s="40"/>
      <c r="AGS10" s="40"/>
      <c r="AGT10" s="40"/>
      <c r="AGU10" s="40"/>
      <c r="AGV10" s="40"/>
      <c r="AGW10" s="40"/>
      <c r="AGX10" s="40"/>
      <c r="AGY10" s="40"/>
      <c r="AGZ10" s="40"/>
      <c r="AHA10" s="40"/>
      <c r="AHB10" s="40"/>
      <c r="AHC10" s="40"/>
      <c r="AHD10" s="40"/>
      <c r="AHE10" s="40"/>
      <c r="AHF10" s="40"/>
      <c r="AHG10" s="40"/>
      <c r="AHH10" s="40"/>
      <c r="AHI10" s="40"/>
      <c r="AHJ10" s="40"/>
      <c r="AHK10" s="40"/>
      <c r="AHL10" s="40"/>
      <c r="AHM10" s="40"/>
      <c r="AHN10" s="40"/>
      <c r="AHO10" s="40"/>
      <c r="AHP10" s="40"/>
      <c r="AHQ10" s="40"/>
      <c r="AHR10" s="40"/>
      <c r="AHS10" s="40"/>
      <c r="AHT10" s="40"/>
      <c r="AHU10" s="40"/>
      <c r="AHV10" s="40"/>
      <c r="AHW10" s="40"/>
      <c r="AHX10" s="40"/>
      <c r="AHY10" s="40"/>
      <c r="AHZ10" s="40"/>
      <c r="AIA10" s="40"/>
      <c r="AIB10" s="40"/>
      <c r="AIC10" s="40"/>
      <c r="AID10" s="40"/>
      <c r="AIE10" s="40"/>
      <c r="AIF10" s="40"/>
      <c r="AIG10" s="40"/>
      <c r="AIH10" s="40"/>
      <c r="AII10" s="40"/>
      <c r="AIJ10" s="40"/>
      <c r="AIK10" s="40"/>
      <c r="AIL10" s="40"/>
      <c r="AIM10" s="40"/>
      <c r="AIN10" s="40"/>
      <c r="AIO10" s="40"/>
      <c r="AIP10" s="40"/>
      <c r="AIQ10" s="40"/>
      <c r="AIR10" s="40"/>
      <c r="AIS10" s="40"/>
      <c r="AIT10" s="40"/>
      <c r="AIU10" s="40"/>
      <c r="AIV10" s="40"/>
      <c r="AIW10" s="40"/>
      <c r="AIX10" s="40"/>
      <c r="AIY10" s="40"/>
      <c r="AIZ10" s="40"/>
      <c r="AJA10" s="40"/>
      <c r="AJB10" s="40"/>
      <c r="AJC10" s="40"/>
      <c r="AJD10" s="40"/>
      <c r="AJE10" s="40"/>
      <c r="AJF10" s="40"/>
      <c r="AJG10" s="40"/>
      <c r="AJH10" s="40"/>
      <c r="AJI10" s="40"/>
      <c r="AJJ10" s="40"/>
      <c r="AJK10" s="40"/>
      <c r="AJL10" s="40"/>
      <c r="AJM10" s="40"/>
      <c r="AJN10" s="40"/>
      <c r="AJO10" s="40"/>
      <c r="AJP10" s="40"/>
      <c r="AJQ10" s="40"/>
      <c r="AJR10" s="40"/>
      <c r="AJS10" s="40"/>
      <c r="AJT10" s="40"/>
      <c r="AJU10" s="40"/>
      <c r="AJV10" s="40"/>
      <c r="AJW10" s="40"/>
      <c r="AJX10" s="40"/>
      <c r="AJY10" s="40"/>
      <c r="AJZ10" s="40"/>
      <c r="AKA10" s="40"/>
      <c r="AKB10" s="40"/>
      <c r="AKC10" s="40"/>
      <c r="AKD10" s="40"/>
      <c r="AKE10" s="40"/>
      <c r="AKF10" s="40"/>
      <c r="AKG10" s="40"/>
      <c r="AKH10" s="40"/>
      <c r="AKI10" s="40"/>
      <c r="AKJ10" s="40"/>
      <c r="AKK10" s="40"/>
      <c r="AKL10" s="40"/>
      <c r="AKM10" s="40"/>
      <c r="AKN10" s="40"/>
      <c r="AKO10" s="40"/>
      <c r="AKP10" s="40"/>
      <c r="AKQ10" s="40"/>
      <c r="AKR10" s="40"/>
      <c r="AKS10" s="40"/>
      <c r="AKT10" s="40"/>
      <c r="AKU10" s="40"/>
      <c r="AKV10" s="40"/>
      <c r="AKW10" s="40"/>
      <c r="AKX10" s="40"/>
      <c r="AKY10" s="40"/>
      <c r="AKZ10" s="40"/>
      <c r="ALA10" s="40"/>
      <c r="ALB10" s="40"/>
      <c r="ALC10" s="40"/>
      <c r="ALD10" s="40"/>
      <c r="ALE10" s="40"/>
      <c r="ALF10" s="40"/>
      <c r="ALG10" s="40"/>
      <c r="ALH10" s="40"/>
      <c r="ALI10" s="40"/>
      <c r="ALJ10" s="40"/>
      <c r="ALK10" s="40"/>
      <c r="ALL10" s="40"/>
      <c r="ALM10" s="40"/>
      <c r="ALN10" s="40"/>
      <c r="ALO10" s="40"/>
      <c r="ALP10" s="40"/>
      <c r="ALQ10" s="40"/>
    </row>
    <row r="11" customFormat="false" ht="13.8" hidden="false" customHeight="false" outlineLevel="0" collapsed="false">
      <c r="A11" s="51"/>
      <c r="B11" s="51"/>
      <c r="C11" s="51"/>
      <c r="D11" s="51"/>
      <c r="H11" s="52"/>
      <c r="I11" s="52"/>
      <c r="J11" s="51"/>
      <c r="K11" s="51"/>
      <c r="L11" s="53"/>
      <c r="M11" s="53"/>
      <c r="N11" s="51"/>
      <c r="O11" s="52"/>
      <c r="P11" s="51"/>
      <c r="Q11" s="52"/>
      <c r="R11" s="52"/>
      <c r="S11" s="52"/>
      <c r="T11" s="53"/>
      <c r="U11" s="54"/>
      <c r="V11" s="55"/>
      <c r="W11" s="55"/>
      <c r="X11" s="52"/>
      <c r="Y11" s="51"/>
      <c r="Z11" s="52"/>
      <c r="AA11" s="52"/>
      <c r="AB11" s="52"/>
      <c r="AC11" s="53"/>
      <c r="AD11" s="54"/>
      <c r="AE11" s="55"/>
      <c r="AF11" s="55"/>
      <c r="AG11" s="51"/>
      <c r="AH11" s="51"/>
      <c r="AI11" s="56"/>
    </row>
    <row r="12" customFormat="false" ht="13.8" hidden="false" customHeight="false" outlineLevel="0" collapsed="false">
      <c r="A12" s="51"/>
      <c r="B12" s="51"/>
      <c r="C12" s="51"/>
      <c r="D12" s="51"/>
      <c r="H12" s="52"/>
      <c r="I12" s="52"/>
      <c r="J12" s="51"/>
      <c r="K12" s="51"/>
      <c r="L12" s="53"/>
      <c r="M12" s="53"/>
      <c r="N12" s="51"/>
      <c r="O12" s="52"/>
      <c r="P12" s="51"/>
      <c r="Q12" s="52"/>
      <c r="R12" s="52"/>
      <c r="S12" s="52"/>
      <c r="T12" s="53"/>
      <c r="U12" s="54"/>
      <c r="V12" s="55"/>
      <c r="W12" s="55"/>
      <c r="X12" s="52"/>
      <c r="Y12" s="51"/>
      <c r="Z12" s="52"/>
      <c r="AA12" s="52"/>
      <c r="AB12" s="52"/>
      <c r="AC12" s="53"/>
      <c r="AD12" s="54"/>
      <c r="AE12" s="55"/>
      <c r="AF12" s="55"/>
      <c r="AG12" s="51"/>
      <c r="AH12" s="51"/>
      <c r="AI12" s="56"/>
    </row>
    <row r="13" customFormat="false" ht="14.25" hidden="false" customHeight="false" outlineLevel="0" collapsed="false">
      <c r="A13" s="51"/>
      <c r="B13" s="51"/>
      <c r="C13" s="51"/>
      <c r="D13" s="51"/>
      <c r="H13" s="52"/>
      <c r="I13" s="52"/>
      <c r="J13" s="51"/>
      <c r="K13" s="51"/>
      <c r="L13" s="53"/>
      <c r="M13" s="53"/>
      <c r="N13" s="51"/>
      <c r="O13" s="52"/>
      <c r="P13" s="51"/>
      <c r="Q13" s="52"/>
      <c r="R13" s="52"/>
      <c r="S13" s="52"/>
      <c r="T13" s="53"/>
      <c r="U13" s="54"/>
      <c r="V13" s="55"/>
      <c r="W13" s="55"/>
      <c r="X13" s="52"/>
      <c r="Y13" s="51"/>
      <c r="Z13" s="52"/>
      <c r="AA13" s="52"/>
      <c r="AB13" s="52"/>
      <c r="AC13" s="53"/>
      <c r="AD13" s="54"/>
      <c r="AE13" s="55"/>
      <c r="AF13" s="55"/>
      <c r="AG13" s="51"/>
      <c r="AH13" s="51"/>
      <c r="AI13" s="56"/>
    </row>
    <row r="14" customFormat="false" ht="14.25" hidden="false" customHeight="false" outlineLevel="0" collapsed="false">
      <c r="A14" s="51"/>
      <c r="B14" s="51"/>
      <c r="C14" s="51"/>
      <c r="D14" s="51"/>
      <c r="H14" s="52"/>
      <c r="I14" s="52"/>
      <c r="J14" s="51"/>
      <c r="K14" s="51"/>
      <c r="L14" s="53"/>
      <c r="M14" s="53"/>
      <c r="N14" s="51"/>
      <c r="O14" s="52"/>
      <c r="P14" s="51"/>
      <c r="Q14" s="52"/>
      <c r="R14" s="52"/>
      <c r="S14" s="52"/>
      <c r="T14" s="53"/>
      <c r="U14" s="54"/>
      <c r="V14" s="55"/>
      <c r="W14" s="55"/>
      <c r="X14" s="52"/>
      <c r="Y14" s="51"/>
      <c r="Z14" s="52"/>
      <c r="AA14" s="52"/>
      <c r="AB14" s="52"/>
      <c r="AC14" s="53"/>
      <c r="AD14" s="54"/>
      <c r="AE14" s="55"/>
      <c r="AF14" s="55"/>
      <c r="AG14" s="51"/>
      <c r="AH14" s="51"/>
      <c r="AI14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2023-08-15T15:39:37Z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