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Run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<sst xmlns="http://schemas.openxmlformats.org/spreadsheetml/2006/main" count="136" uniqueCount="69">
  <si>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</si>
  <si>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</si>
  <si>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</si>
  <si>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</si>
  <si>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</si>
  <si>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</si>
  <si>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</si>
  <si>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</si>
  <si>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min</t>
  </si>
  <si>
    <t xml:space="preserve">°C</t>
  </si>
  <si>
    <t xml:space="preserve">mbar</t>
  </si>
  <si>
    <t xml:space="preserve">rpm</t>
  </si>
  <si>
    <t xml:space="preserve">sccm</t>
  </si>
  <si>
    <t xml:space="preserve">mm</t>
  </si>
  <si>
    <t xml:space="preserve">mol/min</t>
  </si>
  <si>
    <t xml:space="preserve"># description</t>
  </si>
  <si>
    <t xml:space="preserve">#</t>
  </si>
  <si>
    <t xml:space="preserve">deposition time </t>
  </si>
  <si>
    <t xml:space="preserve">pressure in the reactor</t>
  </si>
  <si>
    <t xml:space="preserve">susceptor rotation velocity</t>
  </si>
  <si>
    <t xml:space="preserve">carrier gas type</t>
  </si>
  <si>
    <t xml:space="preserve">Pushgas MFC</t>
  </si>
  <si>
    <t xml:space="preserve">Uniform MFC</t>
  </si>
  <si>
    <t xml:space="preserve">Distance of showerhead from the susceptor</t>
  </si>
  <si>
    <t xml:space="preserve">Flux of TEGa from MFC (Mass Flow Controller)</t>
  </si>
  <si>
    <t xml:space="preserve">Placeholder for format consistancy</t>
  </si>
  <si>
    <t xml:space="preserve">TEGa partial pressure </t>
  </si>
  <si>
    <t xml:space="preserve">TEGa molar flux</t>
  </si>
  <si>
    <t xml:space="preserve">Flux of TEOS from MFC (Mass Flow Controller)</t>
  </si>
  <si>
    <t xml:space="preserve">TEOS partial pressure </t>
  </si>
  <si>
    <t xml:space="preserve">TEOS molar flux</t>
  </si>
  <si>
    <t xml:space="preserve">Oxidant</t>
  </si>
  <si>
    <t xml:space="preserve">Flux of Oxygen from MFC (Mass Flow Controller)</t>
  </si>
  <si>
    <t xml:space="preserve">O2 molar flux</t>
  </si>
  <si>
    <t xml:space="preserve"># end Header</t>
  </si>
  <si>
    <t xml:space="preserve">Sample Name</t>
  </si>
  <si>
    <t xml:space="preserve">Substrate Name</t>
  </si>
  <si>
    <t xml:space="preserve">Recipe Name</t>
  </si>
  <si>
    <t xml:space="preserve">Duration</t>
  </si>
  <si>
    <t xml:space="preserve">T Shaft</t>
  </si>
  <si>
    <t xml:space="preserve">T Filament</t>
  </si>
  <si>
    <t xml:space="preserve">T LayTec</t>
  </si>
  <si>
    <t xml:space="preserve">Pressure</t>
  </si>
  <si>
    <t xml:space="preserve">Rotation</t>
  </si>
  <si>
    <t xml:space="preserve">Carrier Gas</t>
  </si>
  <si>
    <t xml:space="preserve">Pushgas Valve</t>
  </si>
  <si>
    <t xml:space="preserve">Uniform Valve</t>
  </si>
  <si>
    <t xml:space="preserve">Distance of Showerhead</t>
  </si>
  <si>
    <t xml:space="preserve">Bubbler Material</t>
  </si>
  <si>
    <t xml:space="preserve">Bubbler MFC</t>
  </si>
  <si>
    <t xml:space="preserve">Bubbler Pressure</t>
  </si>
  <si>
    <t xml:space="preserve">Bubbler Dilution</t>
  </si>
  <si>
    <t xml:space="preserve">Source</t>
  </si>
  <si>
    <t xml:space="preserve">Inject</t>
  </si>
  <si>
    <t xml:space="preserve">Bubbler Temp</t>
  </si>
  <si>
    <t xml:space="preserve">Partial Pressure</t>
  </si>
  <si>
    <t xml:space="preserve">Bubbler Molar Flux</t>
  </si>
  <si>
    <t xml:space="preserve">MFC</t>
  </si>
  <si>
    <t xml:space="preserve">Molar Flux</t>
  </si>
  <si>
    <t xml:space="preserve">Gas  Material</t>
  </si>
  <si>
    <t xml:space="preserve">Gas MFC</t>
  </si>
  <si>
    <t xml:space="preserve">Gas Molar Flux</t>
  </si>
  <si>
    <t xml:space="preserve">Comments</t>
  </si>
  <si>
    <t xml:space="preserve">20-158-G-1</t>
  </si>
  <si>
    <t xml:space="preserve">MgC121_4deg_P76180_10x10_F2_(BOX1)</t>
  </si>
  <si>
    <t xml:space="preserve">200827_158_TEOS</t>
  </si>
  <si>
    <t xml:space="preserve">TEGa </t>
  </si>
  <si>
    <t xml:space="preserve">TEOS</t>
  </si>
  <si>
    <t xml:space="preserve">O2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</si>
</sst>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E+00"/>
    <numFmt numFmtId="168" formatCode="&quot;TRUE&quot;;&quot;TRUE&quot;;&quot;FALSE&quot;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729FCF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8497B0"/>
      </patternFill>
    </fill>
    <fill>
      <patternFill patternType="solid">
        <fgColor rgb="FFFCD5B5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B66C"/>
      <rgbColor rgb="FFCC99FF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s/chou/Desktop/Personal/Universe/movpe_CNR/013_example_datase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Precursors"/>
      <sheetName val="Substrate"/>
      <sheetName val="Mist"/>
      <sheetName val="Pregrowth"/>
      <sheetName val="GrowthRun"/>
      <sheetName val="SampleCut"/>
      <sheetName val="HRXRD"/>
      <sheetName val="AFMReflectanceSEM"/>
      <sheetName val="Contacts"/>
      <sheetName val="ElectroOptical"/>
    </sheetNames>
    <sheetDataSet>
      <sheetData sheetId="0">
        <row r="10">
          <cell r="I10" t="str">
            <v>Argon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Q14"/>
  <sheetViews>
    <sheetView showFormulas="false" showGridLines="true" showRowColHeaders="true" showZeros="true" rightToLeft="false" tabSelected="true" showOutlineSymbols="true" defaultGridColor="true" view="normal" topLeftCell="M2" colorId="64" zoomScale="170" zoomScaleNormal="170" zoomScalePageLayoutView="100" workbookViewId="0">
      <selection pane="topLeft" activeCell="AE17" activeCellId="0" sqref="AE17"/>
    </sheetView>
  </sheetViews>
  <sheetFormatPr defaultColWidth="9.2734375" defaultRowHeight="14.25" zeroHeight="false" outlineLevelRow="0" outlineLevelCol="0"/>
  <cols>
    <col collapsed="false" customWidth="true" hidden="false" outlineLevel="0" max="1" min="1" style="1" width="13.45"/>
    <col collapsed="false" customWidth="false" hidden="false" outlineLevel="0" max="3" min="2" style="1" width="9.27"/>
    <col collapsed="false" customWidth="false" hidden="false" outlineLevel="0" max="4" min="4" style="2" width="9.27"/>
    <col collapsed="false" customWidth="true" hidden="false" outlineLevel="0" max="5" min="5" style="3" width="7.18"/>
    <col collapsed="false" customWidth="true" hidden="false" outlineLevel="0" max="6" min="6" style="3" width="10.27"/>
    <col collapsed="false" customWidth="true" hidden="false" outlineLevel="0" max="7" min="7" style="3" width="8.45"/>
    <col collapsed="false" customWidth="false" hidden="false" outlineLevel="0" max="12" min="8" style="1" width="9.27"/>
    <col collapsed="false" customWidth="true" hidden="false" outlineLevel="0" max="13" min="13" style="1" width="11.45"/>
    <col collapsed="false" customWidth="false" hidden="false" outlineLevel="0" max="16" min="14" style="1" width="9.27"/>
    <col collapsed="false" customWidth="true" hidden="false" outlineLevel="0" max="17" min="17" style="1" width="11.82"/>
    <col collapsed="false" customWidth="true" hidden="false" outlineLevel="0" max="18" min="18" style="1" width="10.82"/>
    <col collapsed="false" customWidth="true" hidden="false" outlineLevel="0" max="19" min="19" style="1" width="12.73"/>
    <col collapsed="false" customWidth="false" hidden="false" outlineLevel="0" max="21" min="20" style="1" width="9.27"/>
    <col collapsed="false" customWidth="false" hidden="false" outlineLevel="0" max="22" min="22" style="4" width="9.27"/>
    <col collapsed="false" customWidth="false" hidden="false" outlineLevel="0" max="33" min="23" style="1" width="9.27"/>
    <col collapsed="false" customWidth="true" hidden="false" outlineLevel="0" max="34" min="34" style="1" width="11.45"/>
    <col collapsed="false" customWidth="false" hidden="false" outlineLevel="0" max="1005" min="35" style="1" width="9.27"/>
  </cols>
  <sheetData>
    <row r="1" s="5" customFormat="true" ht="14.25" hidden="false" customHeight="false" outlineLevel="0" collapsed="false">
      <c r="A1" s="5" t="s">
        <v>0</v>
      </c>
      <c r="E1" s="6"/>
      <c r="F1" s="6"/>
      <c r="G1" s="6"/>
      <c r="V1" s="7"/>
    </row>
    <row r="2" s="8" customFormat="true" ht="14.25" hidden="false" customHeight="false" outlineLevel="0" collapsed="false">
      <c r="A2" s="8" t="s">
        <v>1</v>
      </c>
      <c r="E2" s="9"/>
      <c r="F2" s="9"/>
      <c r="G2" s="9"/>
      <c r="V2" s="10"/>
    </row>
    <row r="3" s="12" customFormat="true" ht="14.25" hidden="false" customHeight="false" outlineLevel="0" collapsed="false">
      <c r="A3" s="11" t="s">
        <v>2</v>
      </c>
      <c r="B3" s="11" t="s">
        <v>3</v>
      </c>
      <c r="C3" s="11" t="s">
        <v>3</v>
      </c>
      <c r="D3" s="11" t="s">
        <v>4</v>
      </c>
      <c r="E3" s="11" t="s">
        <v>4</v>
      </c>
      <c r="F3" s="11" t="s">
        <v>4</v>
      </c>
      <c r="G3" s="11" t="s">
        <v>4</v>
      </c>
      <c r="H3" s="11" t="s">
        <v>4</v>
      </c>
      <c r="I3" s="12" t="s">
        <v>4</v>
      </c>
      <c r="J3" s="12" t="s">
        <v>3</v>
      </c>
      <c r="K3" s="13" t="s">
        <v>4</v>
      </c>
      <c r="L3" s="13" t="s">
        <v>4</v>
      </c>
      <c r="M3" s="13" t="s">
        <v>4</v>
      </c>
      <c r="N3" s="12" t="s">
        <v>3</v>
      </c>
      <c r="O3" s="11" t="s">
        <v>4</v>
      </c>
      <c r="P3" s="11" t="s">
        <v>4</v>
      </c>
      <c r="Q3" s="12" t="s">
        <v>4</v>
      </c>
      <c r="R3" s="12" t="s">
        <v>4</v>
      </c>
      <c r="S3" s="12" t="s">
        <v>4</v>
      </c>
      <c r="T3" s="14" t="s">
        <v>4</v>
      </c>
      <c r="U3" s="12" t="s">
        <v>4</v>
      </c>
      <c r="V3" s="12" t="s">
        <v>4</v>
      </c>
      <c r="W3" s="12" t="s">
        <v>3</v>
      </c>
      <c r="X3" s="12" t="s">
        <v>4</v>
      </c>
      <c r="Y3" s="11" t="s">
        <v>4</v>
      </c>
      <c r="Z3" s="12" t="s">
        <v>4</v>
      </c>
      <c r="AA3" s="12" t="s">
        <v>4</v>
      </c>
      <c r="AB3" s="12" t="s">
        <v>4</v>
      </c>
      <c r="AC3" s="12" t="s">
        <v>4</v>
      </c>
      <c r="AD3" s="12" t="s">
        <v>4</v>
      </c>
      <c r="AE3" s="12" t="s">
        <v>4</v>
      </c>
      <c r="AF3" s="15" t="s">
        <v>3</v>
      </c>
      <c r="AG3" s="12" t="s">
        <v>4</v>
      </c>
      <c r="AH3" s="15" t="s">
        <v>4</v>
      </c>
      <c r="AI3" s="13" t="s">
        <v>3</v>
      </c>
      <c r="AJ3" s="16"/>
      <c r="AK3" s="16"/>
      <c r="AL3" s="16"/>
    </row>
    <row r="4" s="21" customFormat="true" ht="14.25" hidden="false" customHeight="false" outlineLevel="0" collapsed="false">
      <c r="A4" s="8" t="s">
        <v>5</v>
      </c>
      <c r="B4" s="8"/>
      <c r="C4" s="8"/>
      <c r="D4" s="8"/>
      <c r="E4" s="9"/>
      <c r="F4" s="9"/>
      <c r="G4" s="9"/>
      <c r="H4" s="8"/>
      <c r="I4" s="8"/>
      <c r="J4" s="8"/>
      <c r="K4" s="17"/>
      <c r="L4" s="17"/>
      <c r="M4" s="1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8"/>
      <c r="AG4" s="8"/>
      <c r="AH4" s="18"/>
      <c r="AI4" s="19"/>
      <c r="AJ4" s="20"/>
      <c r="AK4" s="20"/>
      <c r="AL4" s="20"/>
    </row>
    <row r="5" s="14" customFormat="true" ht="14.25" hidden="false" customHeight="false" outlineLevel="0" collapsed="false">
      <c r="A5" s="11" t="s">
        <v>6</v>
      </c>
      <c r="B5" s="11" t="s">
        <v>7</v>
      </c>
      <c r="C5" s="11" t="s">
        <v>7</v>
      </c>
      <c r="D5" s="11" t="s">
        <v>8</v>
      </c>
      <c r="E5" s="11" t="s">
        <v>9</v>
      </c>
      <c r="F5" s="11" t="s">
        <v>9</v>
      </c>
      <c r="G5" s="11" t="s">
        <v>9</v>
      </c>
      <c r="H5" s="11" t="s">
        <v>10</v>
      </c>
      <c r="I5" s="14" t="s">
        <v>11</v>
      </c>
      <c r="J5" s="14" t="s">
        <v>7</v>
      </c>
      <c r="K5" s="22" t="s">
        <v>12</v>
      </c>
      <c r="L5" s="22" t="s">
        <v>12</v>
      </c>
      <c r="M5" s="22" t="s">
        <v>13</v>
      </c>
      <c r="N5" s="14" t="s">
        <v>7</v>
      </c>
      <c r="O5" s="11" t="s">
        <v>12</v>
      </c>
      <c r="P5" s="11" t="s">
        <v>10</v>
      </c>
      <c r="Q5" s="14" t="s">
        <v>12</v>
      </c>
      <c r="R5" s="14" t="s">
        <v>12</v>
      </c>
      <c r="S5" s="14" t="s">
        <v>12</v>
      </c>
      <c r="T5" s="14" t="s">
        <v>9</v>
      </c>
      <c r="U5" s="14" t="s">
        <v>10</v>
      </c>
      <c r="V5" s="14" t="s">
        <v>14</v>
      </c>
      <c r="W5" s="14" t="s">
        <v>7</v>
      </c>
      <c r="X5" s="14" t="s">
        <v>12</v>
      </c>
      <c r="Y5" s="11" t="s">
        <v>10</v>
      </c>
      <c r="Z5" s="14" t="s">
        <v>12</v>
      </c>
      <c r="AA5" s="14" t="s">
        <v>12</v>
      </c>
      <c r="AB5" s="14" t="s">
        <v>12</v>
      </c>
      <c r="AC5" s="14" t="s">
        <v>9</v>
      </c>
      <c r="AD5" s="14" t="s">
        <v>10</v>
      </c>
      <c r="AE5" s="14" t="s">
        <v>14</v>
      </c>
      <c r="AF5" s="23" t="s">
        <v>7</v>
      </c>
      <c r="AG5" s="14" t="s">
        <v>12</v>
      </c>
      <c r="AH5" s="23" t="s">
        <v>7</v>
      </c>
      <c r="AI5" s="22" t="s">
        <v>7</v>
      </c>
      <c r="AJ5" s="16"/>
      <c r="AK5" s="16"/>
      <c r="AL5" s="16"/>
    </row>
    <row r="6" s="8" customFormat="true" ht="14.25" hidden="false" customHeight="false" outlineLevel="0" collapsed="false">
      <c r="A6" s="8" t="s">
        <v>15</v>
      </c>
      <c r="E6" s="9"/>
      <c r="F6" s="9"/>
      <c r="G6" s="9"/>
      <c r="K6" s="17"/>
      <c r="L6" s="17"/>
      <c r="M6" s="17"/>
      <c r="AF6" s="18"/>
      <c r="AH6" s="18"/>
      <c r="AI6" s="17"/>
      <c r="AJ6" s="20"/>
      <c r="AK6" s="20"/>
      <c r="AL6" s="20"/>
    </row>
    <row r="7" s="26" customFormat="true" ht="52.2" hidden="false" customHeight="false" outlineLevel="0" collapsed="false">
      <c r="A7" s="14" t="s">
        <v>16</v>
      </c>
      <c r="B7" s="14"/>
      <c r="C7" s="14"/>
      <c r="D7" s="14" t="s">
        <v>17</v>
      </c>
      <c r="E7" s="24"/>
      <c r="F7" s="24"/>
      <c r="G7" s="24"/>
      <c r="H7" s="14" t="s">
        <v>18</v>
      </c>
      <c r="I7" s="14" t="s">
        <v>19</v>
      </c>
      <c r="J7" s="14" t="s">
        <v>20</v>
      </c>
      <c r="K7" s="22" t="s">
        <v>21</v>
      </c>
      <c r="L7" s="22" t="s">
        <v>22</v>
      </c>
      <c r="M7" s="22" t="s">
        <v>23</v>
      </c>
      <c r="N7" s="14"/>
      <c r="O7" s="23" t="s">
        <v>24</v>
      </c>
      <c r="P7" s="14"/>
      <c r="Q7" s="14" t="s">
        <v>25</v>
      </c>
      <c r="R7" s="14" t="s">
        <v>25</v>
      </c>
      <c r="S7" s="14" t="s">
        <v>25</v>
      </c>
      <c r="T7" s="14"/>
      <c r="U7" s="14" t="s">
        <v>26</v>
      </c>
      <c r="V7" s="14" t="s">
        <v>27</v>
      </c>
      <c r="W7" s="14"/>
      <c r="X7" s="23" t="s">
        <v>28</v>
      </c>
      <c r="Y7" s="14"/>
      <c r="Z7" s="14"/>
      <c r="AA7" s="14"/>
      <c r="AB7" s="14"/>
      <c r="AC7" s="14"/>
      <c r="AD7" s="14" t="s">
        <v>29</v>
      </c>
      <c r="AE7" s="14" t="s">
        <v>30</v>
      </c>
      <c r="AF7" s="23" t="s">
        <v>31</v>
      </c>
      <c r="AG7" s="23" t="s">
        <v>32</v>
      </c>
      <c r="AH7" s="23" t="s">
        <v>33</v>
      </c>
      <c r="AI7" s="25"/>
      <c r="AJ7" s="16"/>
      <c r="AK7" s="16"/>
      <c r="AL7" s="16"/>
    </row>
    <row r="8" s="5" customFormat="true" ht="14.25" hidden="false" customHeight="false" outlineLevel="0" collapsed="false">
      <c r="A8" s="5" t="s">
        <v>34</v>
      </c>
      <c r="E8" s="6"/>
      <c r="F8" s="6"/>
      <c r="G8" s="6"/>
      <c r="K8" s="27"/>
      <c r="L8" s="27"/>
      <c r="M8" s="27"/>
      <c r="AF8" s="28"/>
      <c r="AH8" s="28"/>
      <c r="AI8" s="27"/>
      <c r="AJ8" s="29"/>
      <c r="AK8" s="29"/>
      <c r="AL8" s="29"/>
    </row>
    <row r="9" s="40" customFormat="true" ht="20.85" hidden="false" customHeight="false" outlineLevel="0" collapsed="false">
      <c r="A9" s="30" t="s">
        <v>35</v>
      </c>
      <c r="B9" s="30" t="s">
        <v>36</v>
      </c>
      <c r="C9" s="30" t="s">
        <v>37</v>
      </c>
      <c r="D9" s="30" t="s">
        <v>38</v>
      </c>
      <c r="E9" s="31" t="s">
        <v>39</v>
      </c>
      <c r="F9" s="31" t="s">
        <v>40</v>
      </c>
      <c r="G9" s="31" t="s">
        <v>41</v>
      </c>
      <c r="H9" s="30" t="s">
        <v>42</v>
      </c>
      <c r="I9" s="30" t="s">
        <v>43</v>
      </c>
      <c r="J9" s="30" t="s">
        <v>44</v>
      </c>
      <c r="K9" s="32" t="s">
        <v>45</v>
      </c>
      <c r="L9" s="32" t="s">
        <v>46</v>
      </c>
      <c r="M9" s="33" t="s">
        <v>47</v>
      </c>
      <c r="N9" s="34" t="s">
        <v>48</v>
      </c>
      <c r="O9" s="34" t="s">
        <v>49</v>
      </c>
      <c r="P9" s="34" t="s">
        <v>50</v>
      </c>
      <c r="Q9" s="34" t="s">
        <v>51</v>
      </c>
      <c r="R9" s="34" t="s">
        <v>52</v>
      </c>
      <c r="S9" s="34" t="s">
        <v>53</v>
      </c>
      <c r="T9" s="34" t="s">
        <v>54</v>
      </c>
      <c r="U9" s="34" t="s">
        <v>55</v>
      </c>
      <c r="V9" s="34" t="s">
        <v>56</v>
      </c>
      <c r="W9" s="35" t="s">
        <v>48</v>
      </c>
      <c r="X9" s="35" t="s">
        <v>57</v>
      </c>
      <c r="Y9" s="35" t="s">
        <v>50</v>
      </c>
      <c r="Z9" s="35" t="s">
        <v>51</v>
      </c>
      <c r="AA9" s="35" t="s">
        <v>52</v>
      </c>
      <c r="AB9" s="35" t="s">
        <v>53</v>
      </c>
      <c r="AC9" s="35" t="s">
        <v>54</v>
      </c>
      <c r="AD9" s="35" t="s">
        <v>55</v>
      </c>
      <c r="AE9" s="35" t="s">
        <v>58</v>
      </c>
      <c r="AF9" s="36" t="s">
        <v>59</v>
      </c>
      <c r="AG9" s="37" t="s">
        <v>60</v>
      </c>
      <c r="AH9" s="36" t="s">
        <v>61</v>
      </c>
      <c r="AI9" s="38" t="s">
        <v>62</v>
      </c>
      <c r="AJ9" s="16"/>
      <c r="AK9" s="16"/>
      <c r="AL9" s="16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39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39"/>
      <c r="QA9" s="39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39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39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39"/>
      <c r="UY9" s="39"/>
      <c r="UZ9" s="39"/>
      <c r="VA9" s="39"/>
      <c r="VB9" s="39"/>
      <c r="VC9" s="39"/>
      <c r="VD9" s="39"/>
      <c r="VE9" s="39"/>
      <c r="VF9" s="39"/>
      <c r="VG9" s="39"/>
      <c r="VH9" s="39"/>
      <c r="VI9" s="39"/>
      <c r="VJ9" s="39"/>
      <c r="VK9" s="39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39"/>
      <c r="WA9" s="39"/>
      <c r="WB9" s="39"/>
      <c r="WC9" s="39"/>
      <c r="WD9" s="39"/>
      <c r="WE9" s="39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39"/>
      <c r="WU9" s="39"/>
      <c r="WV9" s="39"/>
      <c r="WW9" s="39"/>
      <c r="WX9" s="39"/>
      <c r="WY9" s="39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39"/>
      <c r="XO9" s="39"/>
      <c r="XP9" s="39"/>
      <c r="XQ9" s="39"/>
      <c r="XR9" s="39"/>
      <c r="XS9" s="39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39"/>
      <c r="YI9" s="39"/>
      <c r="YJ9" s="39"/>
      <c r="YK9" s="39"/>
      <c r="YL9" s="39"/>
      <c r="YM9" s="39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39"/>
      <c r="ZC9" s="39"/>
      <c r="ZD9" s="39"/>
      <c r="ZE9" s="39"/>
      <c r="ZF9" s="39"/>
      <c r="ZG9" s="39"/>
      <c r="ZH9" s="39"/>
      <c r="ZI9" s="39"/>
      <c r="ZJ9" s="39"/>
      <c r="ZK9" s="39"/>
      <c r="ZL9" s="39"/>
      <c r="ZM9" s="39"/>
      <c r="ZN9" s="39"/>
      <c r="ZO9" s="39"/>
      <c r="ZP9" s="39"/>
      <c r="ZQ9" s="39"/>
      <c r="ZR9" s="39"/>
      <c r="ZS9" s="39"/>
      <c r="ZT9" s="39"/>
      <c r="ZU9" s="39"/>
      <c r="ZV9" s="39"/>
      <c r="ZW9" s="39"/>
      <c r="ZX9" s="39"/>
      <c r="ZY9" s="39"/>
      <c r="ZZ9" s="39"/>
      <c r="AAA9" s="39"/>
      <c r="AAB9" s="39"/>
      <c r="AAC9" s="39"/>
      <c r="AAD9" s="39"/>
      <c r="AAE9" s="39"/>
      <c r="AAF9" s="39"/>
      <c r="AAG9" s="39"/>
      <c r="AAH9" s="39"/>
      <c r="AAI9" s="39"/>
      <c r="AAJ9" s="39"/>
      <c r="AAK9" s="39"/>
      <c r="AAL9" s="39"/>
      <c r="AAM9" s="39"/>
      <c r="AAN9" s="39"/>
      <c r="AAO9" s="39"/>
      <c r="AAP9" s="39"/>
      <c r="AAQ9" s="39"/>
      <c r="AAR9" s="39"/>
      <c r="AAS9" s="39"/>
      <c r="AAT9" s="39"/>
      <c r="AAU9" s="39"/>
      <c r="AAV9" s="39"/>
      <c r="AAW9" s="39"/>
      <c r="AAX9" s="39"/>
      <c r="AAY9" s="39"/>
      <c r="AAZ9" s="39"/>
      <c r="ABA9" s="39"/>
      <c r="ABB9" s="39"/>
      <c r="ABC9" s="39"/>
      <c r="ABD9" s="39"/>
      <c r="ABE9" s="39"/>
      <c r="ABF9" s="39"/>
      <c r="ABG9" s="39"/>
      <c r="ABH9" s="39"/>
      <c r="ABI9" s="39"/>
      <c r="ABJ9" s="39"/>
      <c r="ABK9" s="39"/>
      <c r="ABL9" s="39"/>
      <c r="ABM9" s="39"/>
      <c r="ABN9" s="39"/>
      <c r="ABO9" s="39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39"/>
      <c r="ACE9" s="39"/>
      <c r="ACF9" s="39"/>
      <c r="ACG9" s="39"/>
      <c r="ACH9" s="39"/>
      <c r="ACI9" s="39"/>
      <c r="ACJ9" s="39"/>
      <c r="ACK9" s="39"/>
      <c r="ACL9" s="39"/>
      <c r="ACM9" s="39"/>
      <c r="ACN9" s="39"/>
      <c r="ACO9" s="39"/>
      <c r="ACP9" s="39"/>
      <c r="ACQ9" s="39"/>
      <c r="ACR9" s="39"/>
      <c r="ACS9" s="39"/>
      <c r="ACT9" s="39"/>
      <c r="ACU9" s="39"/>
      <c r="ACV9" s="39"/>
      <c r="ACW9" s="39"/>
      <c r="ACX9" s="39"/>
      <c r="ACY9" s="39"/>
      <c r="ACZ9" s="39"/>
      <c r="ADA9" s="39"/>
      <c r="ADB9" s="39"/>
      <c r="ADC9" s="39"/>
      <c r="ADD9" s="39"/>
      <c r="ADE9" s="39"/>
      <c r="ADF9" s="39"/>
      <c r="ADG9" s="39"/>
      <c r="ADH9" s="39"/>
      <c r="ADI9" s="39"/>
      <c r="ADJ9" s="39"/>
      <c r="ADK9" s="39"/>
      <c r="ADL9" s="39"/>
      <c r="ADM9" s="39"/>
      <c r="ADN9" s="39"/>
      <c r="ADO9" s="39"/>
      <c r="ADP9" s="39"/>
      <c r="ADQ9" s="39"/>
      <c r="ADR9" s="39"/>
      <c r="ADS9" s="39"/>
      <c r="ADT9" s="39"/>
      <c r="ADU9" s="39"/>
      <c r="ADV9" s="39"/>
      <c r="ADW9" s="39"/>
      <c r="ADX9" s="39"/>
      <c r="ADY9" s="39"/>
      <c r="ADZ9" s="39"/>
      <c r="AEA9" s="39"/>
      <c r="AEB9" s="39"/>
      <c r="AEC9" s="39"/>
      <c r="AED9" s="39"/>
      <c r="AEE9" s="39"/>
      <c r="AEF9" s="39"/>
      <c r="AEG9" s="39"/>
      <c r="AEH9" s="39"/>
      <c r="AEI9" s="39"/>
      <c r="AEJ9" s="39"/>
      <c r="AEK9" s="39"/>
      <c r="AEL9" s="39"/>
      <c r="AEM9" s="39"/>
      <c r="AEN9" s="39"/>
      <c r="AEO9" s="39"/>
      <c r="AEP9" s="39"/>
      <c r="AEQ9" s="39"/>
      <c r="AER9" s="39"/>
      <c r="AES9" s="39"/>
      <c r="AET9" s="39"/>
      <c r="AEU9" s="39"/>
      <c r="AEV9" s="39"/>
      <c r="AEW9" s="39"/>
      <c r="AEX9" s="39"/>
      <c r="AEY9" s="39"/>
      <c r="AEZ9" s="39"/>
      <c r="AFA9" s="39"/>
      <c r="AFB9" s="39"/>
      <c r="AFC9" s="39"/>
      <c r="AFD9" s="39"/>
      <c r="AFE9" s="39"/>
      <c r="AFF9" s="39"/>
      <c r="AFG9" s="39"/>
      <c r="AFH9" s="39"/>
      <c r="AFI9" s="39"/>
      <c r="AFJ9" s="39"/>
      <c r="AFK9" s="39"/>
      <c r="AFL9" s="39"/>
      <c r="AFM9" s="39"/>
      <c r="AFN9" s="39"/>
      <c r="AFO9" s="39"/>
      <c r="AFP9" s="39"/>
      <c r="AFQ9" s="39"/>
      <c r="AFR9" s="39"/>
      <c r="AFS9" s="39"/>
      <c r="AFT9" s="39"/>
      <c r="AFU9" s="39"/>
      <c r="AFV9" s="39"/>
      <c r="AFW9" s="39"/>
      <c r="AFX9" s="39"/>
      <c r="AFY9" s="39"/>
      <c r="AFZ9" s="39"/>
      <c r="AGA9" s="39"/>
      <c r="AGB9" s="39"/>
      <c r="AGC9" s="39"/>
      <c r="AGD9" s="39"/>
      <c r="AGE9" s="39"/>
      <c r="AGF9" s="39"/>
      <c r="AGG9" s="39"/>
      <c r="AGH9" s="39"/>
      <c r="AGI9" s="39"/>
      <c r="AGJ9" s="39"/>
      <c r="AGK9" s="39"/>
      <c r="AGL9" s="39"/>
      <c r="AGM9" s="39"/>
      <c r="AGN9" s="39"/>
      <c r="AGO9" s="39"/>
      <c r="AGP9" s="39"/>
      <c r="AGQ9" s="39"/>
      <c r="AGR9" s="39"/>
      <c r="AGS9" s="39"/>
      <c r="AGT9" s="39"/>
      <c r="AGU9" s="39"/>
      <c r="AGV9" s="39"/>
      <c r="AGW9" s="39"/>
      <c r="AGX9" s="39"/>
      <c r="AGY9" s="39"/>
      <c r="AGZ9" s="39"/>
      <c r="AHA9" s="39"/>
      <c r="AHB9" s="39"/>
      <c r="AHC9" s="39"/>
      <c r="AHD9" s="39"/>
      <c r="AHE9" s="39"/>
      <c r="AHF9" s="39"/>
      <c r="AHG9" s="39"/>
      <c r="AHH9" s="39"/>
      <c r="AHI9" s="39"/>
      <c r="AHJ9" s="39"/>
      <c r="AHK9" s="39"/>
      <c r="AHL9" s="39"/>
      <c r="AHM9" s="39"/>
      <c r="AHN9" s="39"/>
      <c r="AHO9" s="39"/>
      <c r="AHP9" s="39"/>
      <c r="AHQ9" s="39"/>
      <c r="AHR9" s="39"/>
      <c r="AHS9" s="39"/>
      <c r="AHT9" s="39"/>
      <c r="AHU9" s="39"/>
      <c r="AHV9" s="39"/>
      <c r="AHW9" s="39"/>
      <c r="AHX9" s="39"/>
      <c r="AHY9" s="39"/>
      <c r="AHZ9" s="39"/>
      <c r="AIA9" s="39"/>
      <c r="AIB9" s="39"/>
      <c r="AIC9" s="39"/>
      <c r="AID9" s="39"/>
      <c r="AIE9" s="39"/>
      <c r="AIF9" s="39"/>
      <c r="AIG9" s="39"/>
      <c r="AIH9" s="39"/>
      <c r="AII9" s="39"/>
      <c r="AIJ9" s="39"/>
      <c r="AIK9" s="39"/>
      <c r="AIL9" s="39"/>
      <c r="AIM9" s="39"/>
      <c r="AIN9" s="39"/>
      <c r="AIO9" s="39"/>
      <c r="AIP9" s="39"/>
      <c r="AIQ9" s="39"/>
      <c r="AIR9" s="39"/>
      <c r="AIS9" s="39"/>
      <c r="AIT9" s="39"/>
      <c r="AIU9" s="39"/>
      <c r="AIV9" s="39"/>
      <c r="AIW9" s="39"/>
      <c r="AIX9" s="39"/>
      <c r="AIY9" s="39"/>
      <c r="AIZ9" s="39"/>
      <c r="AJA9" s="39"/>
      <c r="AJB9" s="39"/>
      <c r="AJC9" s="39"/>
      <c r="AJD9" s="39"/>
      <c r="AJE9" s="39"/>
      <c r="AJF9" s="39"/>
      <c r="AJG9" s="39"/>
      <c r="AJH9" s="39"/>
      <c r="AJI9" s="39"/>
      <c r="AJJ9" s="39"/>
      <c r="AJK9" s="39"/>
      <c r="AJL9" s="39"/>
      <c r="AJM9" s="39"/>
      <c r="AJN9" s="39"/>
      <c r="AJO9" s="39"/>
      <c r="AJP9" s="39"/>
      <c r="AJQ9" s="39"/>
      <c r="AJR9" s="39"/>
      <c r="AJS9" s="39"/>
      <c r="AJT9" s="39"/>
      <c r="AJU9" s="39"/>
      <c r="AJV9" s="39"/>
      <c r="AJW9" s="39"/>
      <c r="AJX9" s="39"/>
      <c r="AJY9" s="39"/>
      <c r="AJZ9" s="39"/>
      <c r="AKA9" s="39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39"/>
      <c r="AKQ9" s="39"/>
      <c r="AKR9" s="39"/>
      <c r="AKS9" s="39"/>
      <c r="AKT9" s="39"/>
      <c r="AKU9" s="39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39"/>
      <c r="ALK9" s="39"/>
      <c r="ALL9" s="39"/>
      <c r="ALM9" s="39"/>
      <c r="ALN9" s="39"/>
      <c r="ALO9" s="39"/>
      <c r="ALP9" s="39"/>
      <c r="ALQ9" s="39"/>
    </row>
    <row r="10" s="40" customFormat="true" ht="26.25" hidden="false" customHeight="true" outlineLevel="0" collapsed="false">
      <c r="A10" s="13" t="s">
        <v>63</v>
      </c>
      <c r="B10" s="41" t="s">
        <v>64</v>
      </c>
      <c r="C10" s="42" t="s">
        <v>65</v>
      </c>
      <c r="D10" s="13" t="n">
        <v>210</v>
      </c>
      <c r="E10" s="43" t="n">
        <v>840</v>
      </c>
      <c r="F10" s="43" t="n">
        <v>815</v>
      </c>
      <c r="G10" s="44" t="n">
        <v>804</v>
      </c>
      <c r="H10" s="44" t="n">
        <v>25</v>
      </c>
      <c r="I10" s="44" t="n">
        <v>500</v>
      </c>
      <c r="J10" s="13" t="str">
        <f aca="false">[1]Overview!$I$10</f>
        <v>Argon</v>
      </c>
      <c r="K10" s="45" t="n">
        <v>4900</v>
      </c>
      <c r="L10" s="45" t="n">
        <v>1800</v>
      </c>
      <c r="M10" s="45" t="n">
        <v>80</v>
      </c>
      <c r="N10" s="13" t="s">
        <v>66</v>
      </c>
      <c r="O10" s="44" t="n">
        <v>30</v>
      </c>
      <c r="P10" s="13" t="n">
        <v>1000</v>
      </c>
      <c r="Q10" s="44"/>
      <c r="R10" s="44"/>
      <c r="S10" s="44"/>
      <c r="T10" s="45" t="n">
        <v>20</v>
      </c>
      <c r="U10" s="46" t="n">
        <f aca="false">1.333*10^(8.083-2162/(T10+273.15))</f>
        <v>6.80402951697616</v>
      </c>
      <c r="V10" s="47" t="n">
        <f aca="false">(O10*U10)/((O10-U10)*22400)</f>
        <v>0.00039285010895895</v>
      </c>
      <c r="W10" s="48" t="s">
        <v>67</v>
      </c>
      <c r="X10" s="44" t="n">
        <v>900</v>
      </c>
      <c r="Y10" s="13" t="n">
        <v>1000</v>
      </c>
      <c r="Z10" s="44" t="n">
        <v>1000</v>
      </c>
      <c r="AA10" s="44" t="n">
        <v>5</v>
      </c>
      <c r="AB10" s="44" t="n">
        <v>5</v>
      </c>
      <c r="AC10" s="45" t="n">
        <v>20</v>
      </c>
      <c r="AD10" s="46" t="n">
        <f aca="false">1.333*10^(8.742-2522/(AC10+273.15))</f>
        <v>1.83537975333949</v>
      </c>
      <c r="AE10" s="47" t="n">
        <f aca="false">AD10*(AA10*AB10/(AA10+Z10))/Y10/22400</f>
        <v>2.03822378435889E-009</v>
      </c>
      <c r="AF10" s="48" t="s">
        <v>68</v>
      </c>
      <c r="AG10" s="13" t="n">
        <v>500</v>
      </c>
      <c r="AH10" s="13" t="n">
        <f aca="false">AG10/22400</f>
        <v>0.0223214285714286</v>
      </c>
      <c r="AI10" s="4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39"/>
      <c r="QA10" s="39"/>
      <c r="QB10" s="39"/>
      <c r="QC10" s="39"/>
      <c r="QD10" s="39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9"/>
      <c r="UT10" s="39"/>
      <c r="UU10" s="39"/>
      <c r="UV10" s="39"/>
      <c r="UW10" s="39"/>
      <c r="UX10" s="39"/>
      <c r="UY10" s="39"/>
      <c r="UZ10" s="39"/>
      <c r="VA10" s="39"/>
      <c r="VB10" s="39"/>
      <c r="VC10" s="39"/>
      <c r="VD10" s="39"/>
      <c r="VE10" s="39"/>
      <c r="VF10" s="39"/>
      <c r="VG10" s="39"/>
      <c r="VH10" s="39"/>
      <c r="VI10" s="39"/>
      <c r="VJ10" s="39"/>
      <c r="VK10" s="39"/>
      <c r="VL10" s="39"/>
      <c r="VM10" s="39"/>
      <c r="VN10" s="39"/>
      <c r="VO10" s="39"/>
      <c r="VP10" s="39"/>
      <c r="VQ10" s="39"/>
      <c r="VR10" s="39"/>
      <c r="VS10" s="39"/>
      <c r="VT10" s="39"/>
      <c r="VU10" s="39"/>
      <c r="VV10" s="39"/>
      <c r="VW10" s="39"/>
      <c r="VX10" s="39"/>
      <c r="VY10" s="39"/>
      <c r="VZ10" s="39"/>
      <c r="WA10" s="39"/>
      <c r="WB10" s="39"/>
      <c r="WC10" s="39"/>
      <c r="WD10" s="39"/>
      <c r="WE10" s="39"/>
      <c r="WF10" s="39"/>
      <c r="WG10" s="39"/>
      <c r="WH10" s="39"/>
      <c r="WI10" s="39"/>
      <c r="WJ10" s="39"/>
      <c r="WK10" s="39"/>
      <c r="WL10" s="39"/>
      <c r="WM10" s="39"/>
      <c r="WN10" s="39"/>
      <c r="WO10" s="39"/>
      <c r="WP10" s="39"/>
      <c r="WQ10" s="39"/>
      <c r="WR10" s="39"/>
      <c r="WS10" s="39"/>
      <c r="WT10" s="39"/>
      <c r="WU10" s="39"/>
      <c r="WV10" s="39"/>
      <c r="WW10" s="39"/>
      <c r="WX10" s="39"/>
      <c r="WY10" s="39"/>
      <c r="WZ10" s="39"/>
      <c r="XA10" s="39"/>
      <c r="XB10" s="39"/>
      <c r="XC10" s="39"/>
      <c r="XD10" s="39"/>
      <c r="XE10" s="39"/>
      <c r="XF10" s="39"/>
      <c r="XG10" s="39"/>
      <c r="XH10" s="39"/>
      <c r="XI10" s="39"/>
      <c r="XJ10" s="39"/>
      <c r="XK10" s="39"/>
      <c r="XL10" s="39"/>
      <c r="XM10" s="39"/>
      <c r="XN10" s="39"/>
      <c r="XO10" s="39"/>
      <c r="XP10" s="39"/>
      <c r="XQ10" s="39"/>
      <c r="XR10" s="39"/>
      <c r="XS10" s="39"/>
      <c r="XT10" s="39"/>
      <c r="XU10" s="39"/>
      <c r="XV10" s="39"/>
      <c r="XW10" s="39"/>
      <c r="XX10" s="39"/>
      <c r="XY10" s="39"/>
      <c r="XZ10" s="39"/>
      <c r="YA10" s="39"/>
      <c r="YB10" s="39"/>
      <c r="YC10" s="39"/>
      <c r="YD10" s="39"/>
      <c r="YE10" s="39"/>
      <c r="YF10" s="39"/>
      <c r="YG10" s="39"/>
      <c r="YH10" s="39"/>
      <c r="YI10" s="39"/>
      <c r="YJ10" s="39"/>
      <c r="YK10" s="39"/>
      <c r="YL10" s="39"/>
      <c r="YM10" s="39"/>
      <c r="YN10" s="39"/>
      <c r="YO10" s="39"/>
      <c r="YP10" s="39"/>
      <c r="YQ10" s="39"/>
      <c r="YR10" s="39"/>
      <c r="YS10" s="39"/>
      <c r="YT10" s="39"/>
      <c r="YU10" s="39"/>
      <c r="YV10" s="39"/>
      <c r="YW10" s="39"/>
      <c r="YX10" s="39"/>
      <c r="YY10" s="39"/>
      <c r="YZ10" s="39"/>
      <c r="ZA10" s="39"/>
      <c r="ZB10" s="39"/>
      <c r="ZC10" s="39"/>
      <c r="ZD10" s="39"/>
      <c r="ZE10" s="39"/>
      <c r="ZF10" s="39"/>
      <c r="ZG10" s="39"/>
      <c r="ZH10" s="39"/>
      <c r="ZI10" s="39"/>
      <c r="ZJ10" s="39"/>
      <c r="ZK10" s="39"/>
      <c r="ZL10" s="39"/>
      <c r="ZM10" s="39"/>
      <c r="ZN10" s="39"/>
      <c r="ZO10" s="39"/>
      <c r="ZP10" s="39"/>
      <c r="ZQ10" s="39"/>
      <c r="ZR10" s="39"/>
      <c r="ZS10" s="39"/>
      <c r="ZT10" s="39"/>
      <c r="ZU10" s="39"/>
      <c r="ZV10" s="39"/>
      <c r="ZW10" s="39"/>
      <c r="ZX10" s="39"/>
      <c r="ZY10" s="39"/>
      <c r="ZZ10" s="39"/>
      <c r="AAA10" s="39"/>
      <c r="AAB10" s="39"/>
      <c r="AAC10" s="39"/>
      <c r="AAD10" s="39"/>
      <c r="AAE10" s="39"/>
      <c r="AAF10" s="39"/>
      <c r="AAG10" s="39"/>
      <c r="AAH10" s="39"/>
      <c r="AAI10" s="39"/>
      <c r="AAJ10" s="39"/>
      <c r="AAK10" s="39"/>
      <c r="AAL10" s="39"/>
      <c r="AAM10" s="39"/>
      <c r="AAN10" s="39"/>
      <c r="AAO10" s="39"/>
      <c r="AAP10" s="39"/>
      <c r="AAQ10" s="39"/>
      <c r="AAR10" s="39"/>
      <c r="AAS10" s="39"/>
      <c r="AAT10" s="39"/>
      <c r="AAU10" s="39"/>
      <c r="AAV10" s="39"/>
      <c r="AAW10" s="39"/>
      <c r="AAX10" s="39"/>
      <c r="AAY10" s="39"/>
      <c r="AAZ10" s="39"/>
      <c r="ABA10" s="39"/>
      <c r="ABB10" s="39"/>
      <c r="ABC10" s="39"/>
      <c r="ABD10" s="39"/>
      <c r="ABE10" s="39"/>
      <c r="ABF10" s="39"/>
      <c r="ABG10" s="39"/>
      <c r="ABH10" s="39"/>
      <c r="ABI10" s="39"/>
      <c r="ABJ10" s="39"/>
      <c r="ABK10" s="39"/>
      <c r="ABL10" s="39"/>
      <c r="ABM10" s="39"/>
      <c r="ABN10" s="39"/>
      <c r="ABO10" s="39"/>
      <c r="ABP10" s="39"/>
      <c r="ABQ10" s="39"/>
      <c r="ABR10" s="39"/>
      <c r="ABS10" s="39"/>
      <c r="ABT10" s="39"/>
      <c r="ABU10" s="39"/>
      <c r="ABV10" s="39"/>
      <c r="ABW10" s="39"/>
      <c r="ABX10" s="39"/>
      <c r="ABY10" s="39"/>
      <c r="ABZ10" s="39"/>
      <c r="ACA10" s="39"/>
      <c r="ACB10" s="39"/>
      <c r="ACC10" s="39"/>
      <c r="ACD10" s="39"/>
      <c r="ACE10" s="39"/>
      <c r="ACF10" s="39"/>
      <c r="ACG10" s="39"/>
      <c r="ACH10" s="39"/>
      <c r="ACI10" s="39"/>
      <c r="ACJ10" s="39"/>
      <c r="ACK10" s="39"/>
      <c r="ACL10" s="39"/>
      <c r="ACM10" s="39"/>
      <c r="ACN10" s="39"/>
      <c r="ACO10" s="39"/>
      <c r="ACP10" s="39"/>
      <c r="ACQ10" s="39"/>
      <c r="ACR10" s="39"/>
      <c r="ACS10" s="39"/>
      <c r="ACT10" s="39"/>
      <c r="ACU10" s="39"/>
      <c r="ACV10" s="39"/>
      <c r="ACW10" s="39"/>
      <c r="ACX10" s="39"/>
      <c r="ACY10" s="39"/>
      <c r="ACZ10" s="39"/>
      <c r="ADA10" s="39"/>
      <c r="ADB10" s="39"/>
      <c r="ADC10" s="39"/>
      <c r="ADD10" s="39"/>
      <c r="ADE10" s="39"/>
      <c r="ADF10" s="39"/>
      <c r="ADG10" s="39"/>
      <c r="ADH10" s="39"/>
      <c r="ADI10" s="39"/>
      <c r="ADJ10" s="39"/>
      <c r="ADK10" s="39"/>
      <c r="ADL10" s="39"/>
      <c r="ADM10" s="39"/>
      <c r="ADN10" s="39"/>
      <c r="ADO10" s="39"/>
      <c r="ADP10" s="39"/>
      <c r="ADQ10" s="39"/>
      <c r="ADR10" s="39"/>
      <c r="ADS10" s="39"/>
      <c r="ADT10" s="39"/>
      <c r="ADU10" s="39"/>
      <c r="ADV10" s="39"/>
      <c r="ADW10" s="39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39"/>
      <c r="AEM10" s="39"/>
      <c r="AEN10" s="39"/>
      <c r="AEO10" s="39"/>
      <c r="AEP10" s="39"/>
      <c r="AEQ10" s="39"/>
      <c r="AER10" s="39"/>
      <c r="AES10" s="39"/>
      <c r="AET10" s="39"/>
      <c r="AEU10" s="39"/>
      <c r="AEV10" s="39"/>
      <c r="AEW10" s="39"/>
      <c r="AEX10" s="39"/>
      <c r="AEY10" s="39"/>
      <c r="AEZ10" s="39"/>
      <c r="AFA10" s="39"/>
      <c r="AFB10" s="39"/>
      <c r="AFC10" s="39"/>
      <c r="AFD10" s="39"/>
      <c r="AFE10" s="39"/>
      <c r="AFF10" s="39"/>
      <c r="AFG10" s="39"/>
      <c r="AFH10" s="39"/>
      <c r="AFI10" s="39"/>
      <c r="AFJ10" s="39"/>
      <c r="AFK10" s="39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39"/>
      <c r="AGA10" s="39"/>
      <c r="AGB10" s="39"/>
      <c r="AGC10" s="39"/>
      <c r="AGD10" s="39"/>
      <c r="AGE10" s="39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39"/>
      <c r="AGU10" s="39"/>
      <c r="AGV10" s="39"/>
      <c r="AGW10" s="39"/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</row>
    <row r="11" customFormat="false" ht="14.25" hidden="false" customHeight="false" outlineLevel="0" collapsed="false">
      <c r="A11" s="50"/>
      <c r="B11" s="50"/>
      <c r="C11" s="50"/>
      <c r="D11" s="50"/>
      <c r="H11" s="51"/>
      <c r="I11" s="51"/>
      <c r="J11" s="50"/>
      <c r="K11" s="50"/>
      <c r="L11" s="52"/>
      <c r="M11" s="52"/>
      <c r="N11" s="50"/>
      <c r="O11" s="51"/>
      <c r="P11" s="50"/>
      <c r="Q11" s="51"/>
      <c r="R11" s="51"/>
      <c r="S11" s="51"/>
      <c r="T11" s="52"/>
      <c r="U11" s="53"/>
      <c r="V11" s="54"/>
      <c r="W11" s="54"/>
      <c r="X11" s="51"/>
      <c r="Y11" s="50"/>
      <c r="Z11" s="51"/>
      <c r="AA11" s="51"/>
      <c r="AB11" s="51"/>
      <c r="AC11" s="52"/>
      <c r="AD11" s="53"/>
      <c r="AE11" s="54"/>
      <c r="AF11" s="54"/>
      <c r="AG11" s="50"/>
      <c r="AH11" s="50"/>
      <c r="AI11" s="55"/>
    </row>
    <row r="12" customFormat="false" ht="14.25" hidden="false" customHeight="false" outlineLevel="0" collapsed="false">
      <c r="A12" s="50"/>
      <c r="B12" s="50"/>
      <c r="C12" s="50"/>
      <c r="D12" s="50"/>
      <c r="H12" s="51"/>
      <c r="I12" s="51"/>
      <c r="J12" s="50"/>
      <c r="K12" s="50"/>
      <c r="L12" s="52"/>
      <c r="M12" s="52"/>
      <c r="N12" s="50"/>
      <c r="O12" s="51"/>
      <c r="P12" s="50"/>
      <c r="Q12" s="51"/>
      <c r="R12" s="51"/>
      <c r="S12" s="51"/>
      <c r="T12" s="52"/>
      <c r="U12" s="53"/>
      <c r="V12" s="54"/>
      <c r="W12" s="54"/>
      <c r="X12" s="51"/>
      <c r="Y12" s="50"/>
      <c r="Z12" s="51"/>
      <c r="AA12" s="51"/>
      <c r="AB12" s="51"/>
      <c r="AC12" s="52"/>
      <c r="AD12" s="53"/>
      <c r="AE12" s="54"/>
      <c r="AF12" s="54"/>
      <c r="AG12" s="50"/>
      <c r="AH12" s="50"/>
      <c r="AI12" s="55"/>
    </row>
    <row r="13" customFormat="false" ht="14.25" hidden="false" customHeight="false" outlineLevel="0" collapsed="false">
      <c r="A13" s="50"/>
      <c r="B13" s="50"/>
      <c r="C13" s="50"/>
      <c r="D13" s="50"/>
      <c r="H13" s="51"/>
      <c r="I13" s="51"/>
      <c r="J13" s="50"/>
      <c r="K13" s="50"/>
      <c r="L13" s="52"/>
      <c r="M13" s="52"/>
      <c r="N13" s="50"/>
      <c r="O13" s="51"/>
      <c r="P13" s="50"/>
      <c r="Q13" s="51"/>
      <c r="R13" s="51"/>
      <c r="S13" s="51"/>
      <c r="T13" s="52"/>
      <c r="U13" s="53"/>
      <c r="V13" s="54"/>
      <c r="W13" s="54"/>
      <c r="X13" s="51"/>
      <c r="Y13" s="50"/>
      <c r="Z13" s="51"/>
      <c r="AA13" s="51"/>
      <c r="AB13" s="51"/>
      <c r="AC13" s="52"/>
      <c r="AD13" s="53"/>
      <c r="AE13" s="54"/>
      <c r="AF13" s="54"/>
      <c r="AG13" s="50"/>
      <c r="AH13" s="50"/>
      <c r="AI13" s="55"/>
    </row>
    <row r="14" customFormat="false" ht="14.25" hidden="false" customHeight="false" outlineLevel="0" collapsed="false">
      <c r="A14" s="50"/>
      <c r="B14" s="50"/>
      <c r="C14" s="50"/>
      <c r="D14" s="50"/>
      <c r="H14" s="51"/>
      <c r="I14" s="51"/>
      <c r="J14" s="50"/>
      <c r="K14" s="50"/>
      <c r="L14" s="52"/>
      <c r="M14" s="52"/>
      <c r="N14" s="50"/>
      <c r="O14" s="51"/>
      <c r="P14" s="50"/>
      <c r="Q14" s="51"/>
      <c r="R14" s="51"/>
      <c r="S14" s="51"/>
      <c r="T14" s="52"/>
      <c r="U14" s="53"/>
      <c r="V14" s="54"/>
      <c r="W14" s="54"/>
      <c r="X14" s="51"/>
      <c r="Y14" s="50"/>
      <c r="Z14" s="51"/>
      <c r="AA14" s="51"/>
      <c r="AB14" s="51"/>
      <c r="AC14" s="52"/>
      <c r="AD14" s="53"/>
      <c r="AE14" s="54"/>
      <c r="AF14" s="54"/>
      <c r="AG14" s="50"/>
      <c r="AH14" s="50"/>
      <c r="AI14" s="5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2023-07-27T15:40:11Z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