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Overview" sheetId="1" state="visible" r:id="rId2"/>
    <sheet name="Precursors" sheetId="2" state="visible" r:id="rId3"/>
    <sheet name="Substrate" sheetId="3" state="visible" r:id="rId4"/>
    <sheet name="Mist" sheetId="4" state="visible" r:id="rId5"/>
    <sheet name="Pregrowth" sheetId="5" state="visible" r:id="rId6"/>
    <sheet name="GrowthRun" sheetId="6" state="visible" r:id="rId7"/>
    <sheet name="SampleCut" sheetId="7" state="visible" r:id="rId8"/>
    <sheet name="HRXRD" sheetId="8" state="visible" r:id="rId9"/>
    <sheet name="AFMReflectanceSEM" sheetId="9" state="visible" r:id="rId10"/>
    <sheet name="Contacts" sheetId="10" state="visible" r:id="rId11"/>
    <sheet name="ElectroOptical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<sst xmlns="http://schemas.openxmlformats.org/spreadsheetml/2006/main" count="2106" uniqueCount="351">
  <si>
    <t xml:space="preserve"># start Header</t>
  </si>
  <si>
    <t xml:space="preserve"># type</t>
  </si>
  <si>
    <t xml:space="preserve"># str</t>
  </si>
  <si>
    <t xml:space="preserve">datetime</t>
  </si>
  <si>
    <t xml:space="preserve">str</t>
  </si>
  <si>
    <t xml:space="preserve">float</t>
  </si>
  <si>
    <t xml:space="preserve"># unit</t>
  </si>
  <si>
    <t xml:space="preserve"># -</t>
  </si>
  <si>
    <t xml:space="preserve">yyyy-mm-dd hh:mm:ss+00</t>
  </si>
  <si>
    <t xml:space="preserve">-</t>
  </si>
  <si>
    <t xml:space="preserve"> °C</t>
  </si>
  <si>
    <t xml:space="preserve">[sccm/sccm]</t>
  </si>
  <si>
    <t xml:space="preserve">minute</t>
  </si>
  <si>
    <t xml:space="preserve"># description</t>
  </si>
  <si>
    <t xml:space="preserve"># ID of the Sample. This ID is labeled on the sample box.</t>
  </si>
  <si>
    <t xml:space="preserve">Date of growth experiment</t>
  </si>
  <si>
    <t xml:space="preserve">Surname of the Operator</t>
  </si>
  <si>
    <t xml:space="preserve">Film material (Material:Dopant species)</t>
  </si>
  <si>
    <t xml:space="preserve">Substrates placed into the reactor for film growth. Details are shown in "Substrate"-folder</t>
  </si>
  <si>
    <t xml:space="preserve">Substrate temperature </t>
  </si>
  <si>
    <t xml:space="preserve">Carrier gas</t>
  </si>
  <si>
    <t xml:space="preserve">VI/III ratio</t>
  </si>
  <si>
    <t xml:space="preserve">time</t>
  </si>
  <si>
    <t xml:space="preserve"># end Header</t>
  </si>
  <si>
    <t xml:space="preserve">Sample</t>
  </si>
  <si>
    <t xml:space="preserve">Date</t>
  </si>
  <si>
    <t xml:space="preserve">Activity Category</t>
  </si>
  <si>
    <t xml:space="preserve">Activity Method</t>
  </si>
  <si>
    <t xml:space="preserve">Operator</t>
  </si>
  <si>
    <t xml:space="preserve">Film</t>
  </si>
  <si>
    <t xml:space="preserve">Substrate</t>
  </si>
  <si>
    <t xml:space="preserve">Substrate T</t>
  </si>
  <si>
    <t xml:space="preserve">Carrier Gas</t>
  </si>
  <si>
    <t xml:space="preserve">VI III Ratio</t>
  </si>
  <si>
    <t xml:space="preserve">Growth Time</t>
  </si>
  <si>
    <t xml:space="preserve">Notes</t>
  </si>
  <si>
    <t xml:space="preserve">013</t>
  </si>
  <si>
    <t xml:space="preserve">epitaxial growth synthesis</t>
  </si>
  <si>
    <t xml:space="preserve">MOVPE</t>
  </si>
  <si>
    <t xml:space="preserve">IMEM</t>
  </si>
  <si>
    <t xml:space="preserve">Ga2O3</t>
  </si>
  <si>
    <t xml:space="preserve">sapphire (001)</t>
  </si>
  <si>
    <t xml:space="preserve">Argon</t>
  </si>
  <si>
    <t xml:space="preserve">test with manual valves opened : 40 INLET/ 160 OUTLET</t>
  </si>
  <si>
    <t xml:space="preserve"># none </t>
  </si>
  <si>
    <t xml:space="preserve"># </t>
  </si>
  <si>
    <t xml:space="preserve">CAS number</t>
  </si>
  <si>
    <t xml:space="preserve">Phase of the chemical </t>
  </si>
  <si>
    <t xml:space="preserve">Fabricating company</t>
  </si>
  <si>
    <t xml:space="preserve">Purity of the Chemical</t>
  </si>
  <si>
    <t xml:space="preserve">Date of the Invoice Mail</t>
  </si>
  <si>
    <t xml:space="preserve">Date of Opening </t>
  </si>
  <si>
    <t xml:space="preserve">Name</t>
  </si>
  <si>
    <t xml:space="preserve">CAS</t>
  </si>
  <si>
    <t xml:space="preserve">Description</t>
  </si>
  <si>
    <t xml:space="preserve">Phase</t>
  </si>
  <si>
    <t xml:space="preserve">Supplier</t>
  </si>
  <si>
    <t xml:space="preserve">Purity</t>
  </si>
  <si>
    <t xml:space="preserve">Buying date</t>
  </si>
  <si>
    <t xml:space="preserve">Opening date</t>
  </si>
  <si>
    <t xml:space="preserve">TMG</t>
  </si>
  <si>
    <t xml:space="preserve">1445-79-0</t>
  </si>
  <si>
    <t xml:space="preserve">trimethyl gallium</t>
  </si>
  <si>
    <t xml:space="preserve">metalorganic</t>
  </si>
  <si>
    <t xml:space="preserve">Silane</t>
  </si>
  <si>
    <t xml:space="preserve">7803-62-5</t>
  </si>
  <si>
    <t xml:space="preserve">gas</t>
  </si>
  <si>
    <t xml:space="preserve">Ga(acac)3</t>
  </si>
  <si>
    <t xml:space="preserve">14405-43-7</t>
  </si>
  <si>
    <t xml:space="preserve">gallium acetylacetonate</t>
  </si>
  <si>
    <t xml:space="preserve">liquid</t>
  </si>
  <si>
    <t xml:space="preserve">boolean</t>
  </si>
  <si>
    <t xml:space="preserve">wt.%</t>
  </si>
  <si>
    <t xml:space="preserve">°</t>
  </si>
  <si>
    <t xml:space="preserve">inches</t>
  </si>
  <si>
    <t xml:space="preserve">mm</t>
  </si>
  <si>
    <t xml:space="preserve">Material</t>
  </si>
  <si>
    <t xml:space="preserve">Elements</t>
  </si>
  <si>
    <t xml:space="preserve">Chemical doping level of electrically conductive substrates</t>
  </si>
  <si>
    <t xml:space="preserve">Doping species to obtain electrical conductivity in the substrates</t>
  </si>
  <si>
    <t xml:space="preserve">Substrate  ID given by fabrication company.</t>
  </si>
  <si>
    <t xml:space="preserve">Company Supplier</t>
  </si>
  <si>
    <t xml:space="preserve">crystallographic orientation  [hkl]</t>
  </si>
  <si>
    <t xml:space="preserve">Off-cut angle to the substrates surface</t>
  </si>
  <si>
    <t xml:space="preserve">The chrystallographic orientation of the off-cut</t>
  </si>
  <si>
    <t xml:space="preserve">Substrate dimensions diameter</t>
  </si>
  <si>
    <t xml:space="preserve">Substrate dimensions X</t>
  </si>
  <si>
    <t xml:space="preserve">Substrate dimensions Y</t>
  </si>
  <si>
    <t xml:space="preserve">Susceptor (Material - Adaptor)</t>
  </si>
  <si>
    <t xml:space="preserve">Growth Mask (type/size)</t>
  </si>
  <si>
    <t xml:space="preserve">Pocket - position in the growth mask</t>
  </si>
  <si>
    <t xml:space="preserve">Annealing (temperature, ambient)</t>
  </si>
  <si>
    <t xml:space="preserve">Cleaning / etching </t>
  </si>
  <si>
    <t xml:space="preserve">Was this a regrowth?</t>
  </si>
  <si>
    <t xml:space="preserve">Substrates</t>
  </si>
  <si>
    <t xml:space="preserve">Doping Level</t>
  </si>
  <si>
    <t xml:space="preserve">Doping species</t>
  </si>
  <si>
    <t xml:space="preserve">Substrate ID</t>
  </si>
  <si>
    <t xml:space="preserve">Orientation</t>
  </si>
  <si>
    <t xml:space="preserve">Off-cut</t>
  </si>
  <si>
    <t xml:space="preserve">Off-cut Orientation</t>
  </si>
  <si>
    <t xml:space="preserve">Size Diameter</t>
  </si>
  <si>
    <t xml:space="preserve">Size X</t>
  </si>
  <si>
    <t xml:space="preserve">Size Y</t>
  </si>
  <si>
    <t xml:space="preserve">Susceptor</t>
  </si>
  <si>
    <t xml:space="preserve">Mask</t>
  </si>
  <si>
    <t xml:space="preserve">Pocket</t>
  </si>
  <si>
    <t xml:space="preserve">Annealing</t>
  </si>
  <si>
    <t xml:space="preserve">Cleaning</t>
  </si>
  <si>
    <t xml:space="preserve">Regrowth</t>
  </si>
  <si>
    <t xml:space="preserve">S013</t>
  </si>
  <si>
    <t xml:space="preserve">qqq</t>
  </si>
  <si>
    <t xml:space="preserve">sapphire</t>
  </si>
  <si>
    <t xml:space="preserve">Al</t>
  </si>
  <si>
    <t xml:space="preserve">O</t>
  </si>
  <si>
    <t xml:space="preserve">Fe</t>
  </si>
  <si>
    <t xml:space="preserve">Ti</t>
  </si>
  <si>
    <t xml:space="preserve">CR21UP0001-0025</t>
  </si>
  <si>
    <t xml:space="preserve">Cryscore</t>
  </si>
  <si>
    <t xml:space="preserve">001</t>
  </si>
  <si>
    <t xml:space="preserve">011</t>
  </si>
  <si>
    <t xml:space="preserve">Metal [Nickel Alloy]</t>
  </si>
  <si>
    <t xml:space="preserve">srt</t>
  </si>
  <si>
    <t xml:space="preserve">#</t>
  </si>
  <si>
    <t xml:space="preserve">mol/L</t>
  </si>
  <si>
    <t xml:space="preserve">°C</t>
  </si>
  <si>
    <t xml:space="preserve"># MIST source composition</t>
  </si>
  <si>
    <t xml:space="preserve">Component 1 - from precursor section</t>
  </si>
  <si>
    <t xml:space="preserve">Concentration Component 1</t>
  </si>
  <si>
    <t xml:space="preserve">Component 2 - from precursor section</t>
  </si>
  <si>
    <t xml:space="preserve">Concentration Component 2</t>
  </si>
  <si>
    <t xml:space="preserve">Component 3 - from precursor section</t>
  </si>
  <si>
    <t xml:space="preserve">Concentration Component 3</t>
  </si>
  <si>
    <t xml:space="preserve">Component 4 - from precursor section</t>
  </si>
  <si>
    <t xml:space="preserve">Concentration Component 4</t>
  </si>
  <si>
    <t xml:space="preserve">Solution Temperature</t>
  </si>
  <si>
    <t xml:space="preserve">Solution Stirring time</t>
  </si>
  <si>
    <t xml:space="preserve">Comments</t>
  </si>
  <si>
    <t xml:space="preserve"> </t>
  </si>
  <si>
    <t xml:space="preserve">Item</t>
  </si>
  <si>
    <t xml:space="preserve">Concentration</t>
  </si>
  <si>
    <t xml:space="preserve">Temperature</t>
  </si>
  <si>
    <t xml:space="preserve">Time</t>
  </si>
  <si>
    <t xml:space="preserve">My_MIST_alias_name</t>
  </si>
  <si>
    <t xml:space="preserve">t</t>
  </si>
  <si>
    <t xml:space="preserve">#int</t>
  </si>
  <si>
    <t xml:space="preserve">int</t>
  </si>
  <si>
    <t xml:space="preserve">min</t>
  </si>
  <si>
    <t xml:space="preserve">sccm</t>
  </si>
  <si>
    <t xml:space="preserve">mbar</t>
  </si>
  <si>
    <t xml:space="preserve">rpm</t>
  </si>
  <si>
    <t xml:space="preserve">processes before commencing growth</t>
  </si>
  <si>
    <t xml:space="preserve">Past time since process start</t>
  </si>
  <si>
    <t xml:space="preserve">Carrier process gas flow in to the reaction chamber</t>
  </si>
  <si>
    <t xml:space="preserve">Carrier gas type</t>
  </si>
  <si>
    <t xml:space="preserve">Pressure applied in the reaction chamber</t>
  </si>
  <si>
    <t xml:space="preserve">Temperature applied on the filament in the reaction chamber </t>
  </si>
  <si>
    <t xml:space="preserve">Rotation velocity of the susceptor with substrates</t>
  </si>
  <si>
    <t xml:space="preserve">Comments in case irregularities occurred</t>
  </si>
  <si>
    <t xml:space="preserve">Step Index</t>
  </si>
  <si>
    <t xml:space="preserve">Step Name</t>
  </si>
  <si>
    <t xml:space="preserve">Duration</t>
  </si>
  <si>
    <t xml:space="preserve">Carrier Gas Flow</t>
  </si>
  <si>
    <t xml:space="preserve">Chamber Pressure</t>
  </si>
  <si>
    <t xml:space="preserve">Substrate Temperature</t>
  </si>
  <si>
    <t xml:space="preserve">Carrier Rotation</t>
  </si>
  <si>
    <t xml:space="preserve">pump start</t>
  </si>
  <si>
    <t xml:space="preserve">vacuum</t>
  </si>
  <si>
    <t xml:space="preserve">ramp start</t>
  </si>
  <si>
    <t xml:space="preserve">start heating reactor</t>
  </si>
  <si>
    <t xml:space="preserve">heating ramp 0.2 °C/sec T(Zone 2) = T(Zone1-20°C)</t>
  </si>
  <si>
    <t xml:space="preserve">cracking start</t>
  </si>
  <si>
    <t xml:space="preserve">start heating cracking furnace
setpoint = 600 °C</t>
  </si>
  <si>
    <t xml:space="preserve">open TMG</t>
  </si>
  <si>
    <t xml:space="preserve">activate EV7, open gallium bubbler</t>
  </si>
  <si>
    <t xml:space="preserve">heat H2O line</t>
  </si>
  <si>
    <t xml:space="preserve">turn on water line heater
setpoint 55°c</t>
  </si>
  <si>
    <t xml:space="preserve">open H2O</t>
  </si>
  <si>
    <t xml:space="preserve">open water bubbler</t>
  </si>
  <si>
    <t xml:space="preserve">growth start</t>
  </si>
  <si>
    <t xml:space="preserve">activate precursor EV</t>
  </si>
  <si>
    <t xml:space="preserve">bar</t>
  </si>
  <si>
    <t xml:space="preserve">Time </t>
  </si>
  <si>
    <t xml:space="preserve">Temperature of substrate</t>
  </si>
  <si>
    <t xml:space="preserve">susceptor rotation velocity</t>
  </si>
  <si>
    <t xml:space="preserve">carrier gas type</t>
  </si>
  <si>
    <t xml:space="preserve">carrier TMG flow</t>
  </si>
  <si>
    <t xml:space="preserve">inner valve (0-200)</t>
  </si>
  <si>
    <t xml:space="preserve">outer valve (0-200)</t>
  </si>
  <si>
    <t xml:space="preserve">carrier H2O flow</t>
  </si>
  <si>
    <t xml:space="preserve">Uniform valve
 (0-200)</t>
  </si>
  <si>
    <t xml:space="preserve">Purge valve 
 (0-200)</t>
  </si>
  <si>
    <t xml:space="preserve">TMG partial pressure </t>
  </si>
  <si>
    <t xml:space="preserve">TMG  valve open?</t>
  </si>
  <si>
    <t xml:space="preserve">H2O</t>
  </si>
  <si>
    <t xml:space="preserve">H2O partial pressure </t>
  </si>
  <si>
    <t xml:space="preserve">H2O  valve open?</t>
  </si>
  <si>
    <t xml:space="preserve">percentage value</t>
  </si>
  <si>
    <t xml:space="preserve">Flux of Oxygen from MFC</t>
  </si>
  <si>
    <t xml:space="preserve">O2 flow</t>
  </si>
  <si>
    <t xml:space="preserve">O2 partial pressure</t>
  </si>
  <si>
    <t xml:space="preserve">Oxygen valve open?</t>
  </si>
  <si>
    <t xml:space="preserve">Flux of Silane from MFC</t>
  </si>
  <si>
    <t xml:space="preserve">sih4 effective flow</t>
  </si>
  <si>
    <t xml:space="preserve">sih4 partial pressure</t>
  </si>
  <si>
    <t xml:space="preserve">Silane  valve open?</t>
  </si>
  <si>
    <t xml:space="preserve">MIST Flux from MFC</t>
  </si>
  <si>
    <t xml:space="preserve">MIST  valve open?</t>
  </si>
  <si>
    <t xml:space="preserve">Step</t>
  </si>
  <si>
    <t xml:space="preserve">Pressure</t>
  </si>
  <si>
    <t xml:space="preserve">Rotation</t>
  </si>
  <si>
    <t xml:space="preserve">Flow Metal Carrier</t>
  </si>
  <si>
    <t xml:space="preserve">Metal Inner Valve</t>
  </si>
  <si>
    <t xml:space="preserve">Metal Outer Valve</t>
  </si>
  <si>
    <t xml:space="preserve">Flow Oxydant Carrier</t>
  </si>
  <si>
    <t xml:space="preserve">Oxydant Inner Valve</t>
  </si>
  <si>
    <t xml:space="preserve">Oxydant Outer Valve</t>
  </si>
  <si>
    <t xml:space="preserve">Purge Flow</t>
  </si>
  <si>
    <t xml:space="preserve">Uniform Valve</t>
  </si>
  <si>
    <t xml:space="preserve">Purge Valve</t>
  </si>
  <si>
    <t xml:space="preserve">Bubbler Material</t>
  </si>
  <si>
    <t xml:space="preserve">Bubbler Flow</t>
  </si>
  <si>
    <t xml:space="preserve">Bubbler Dilution</t>
  </si>
  <si>
    <t xml:space="preserve">Inject</t>
  </si>
  <si>
    <t xml:space="preserve">Bubbler Pressure</t>
  </si>
  <si>
    <t xml:space="preserve">Bubbler Temp</t>
  </si>
  <si>
    <t xml:space="preserve">Partial Pressure</t>
  </si>
  <si>
    <t xml:space="preserve">Bubbler Valve</t>
  </si>
  <si>
    <t xml:space="preserve">Gas Cylinder Material</t>
  </si>
  <si>
    <t xml:space="preserve">Dilution in Cylinder</t>
  </si>
  <si>
    <t xml:space="preserve">Flow from MFC</t>
  </si>
  <si>
    <t xml:space="preserve">Effective  Flow</t>
  </si>
  <si>
    <t xml:space="preserve">Gas Partial Pressure</t>
  </si>
  <si>
    <t xml:space="preserve">Cylinder Pressure</t>
  </si>
  <si>
    <t xml:space="preserve">Gas Valve</t>
  </si>
  <si>
    <t xml:space="preserve">MIST Source 1</t>
  </si>
  <si>
    <t xml:space="preserve">MIST Flow MFC</t>
  </si>
  <si>
    <t xml:space="preserve">MIST Valve</t>
  </si>
  <si>
    <t xml:space="preserve">deposition</t>
  </si>
  <si>
    <t xml:space="preserve">TMG </t>
  </si>
  <si>
    <t xml:space="preserve">O2</t>
  </si>
  <si>
    <t xml:space="preserve">SiH4</t>
  </si>
  <si>
    <t xml:space="preserve">testname</t>
  </si>
  <si>
    <t xml:space="preserve">deposition in reactor</t>
  </si>
  <si>
    <t xml:space="preserve">purge</t>
  </si>
  <si>
    <t xml:space="preserve">purge after deposition</t>
  </si>
  <si>
    <t xml:space="preserve">cooling 1</t>
  </si>
  <si>
    <t xml:space="preserve">cooling ramp 0.3 °C/sec</t>
  </si>
  <si>
    <t xml:space="preserve">cooling 2</t>
  </si>
  <si>
    <t xml:space="preserve">natural cooling down, precursors flows in standby</t>
  </si>
  <si>
    <t xml:space="preserve">open</t>
  </si>
  <si>
    <t xml:space="preserve">open in reactor at 50°C</t>
  </si>
  <si>
    <t xml:space="preserve"># the sample to be cut</t>
  </si>
  <si>
    <t xml:space="preserve">the sample resulting from cut</t>
  </si>
  <si>
    <t xml:space="preserve">Date of cut</t>
  </si>
  <si>
    <t xml:space="preserve">Area of sample cut</t>
  </si>
  <si>
    <t xml:space="preserve">Purpose</t>
  </si>
  <si>
    <t xml:space="preserve">Piece dimensions</t>
  </si>
  <si>
    <t xml:space="preserve">Who has it?</t>
  </si>
  <si>
    <t xml:space="preserve">Parent Sample ID</t>
  </si>
  <si>
    <t xml:space="preserve">Children Sample ID</t>
  </si>
  <si>
    <t xml:space="preserve">Cut Date</t>
  </si>
  <si>
    <t xml:space="preserve">Position</t>
  </si>
  <si>
    <t xml:space="preserve">Experiment</t>
  </si>
  <si>
    <t xml:space="preserve">Collaborator</t>
  </si>
  <si>
    <t xml:space="preserve"> </t>
  </si>
  <si>
    <t xml:space="preserve">013_A</t>
  </si>
  <si>
    <t xml:space="preserve">Optical Microscopy  
- TLM for PD</t>
  </si>
  <si>
    <t xml:space="preserve">mazzolini</t>
  </si>
  <si>
    <t xml:space="preserve">013_B</t>
  </si>
  <si>
    <t xml:space="preserve">edge - 760 nm</t>
  </si>
  <si>
    <t xml:space="preserve">XRD</t>
  </si>
  <si>
    <t xml:space="preserve">degrees</t>
  </si>
  <si>
    <t xml:space="preserve"># ID of the Growth Run. This ID is labeled on the sample box.</t>
  </si>
  <si>
    <t xml:space="preserve">Date of experiment</t>
  </si>
  <si>
    <t xml:space="preserve">Phase type obtained from HRXRD</t>
  </si>
  <si>
    <t xml:space="preserve">Phase and material type obtained from HRXRD</t>
  </si>
  <si>
    <t xml:space="preserve">Peak Position - 2theta </t>
  </si>
  <si>
    <t xml:space="preserve">Peak FWHM</t>
  </si>
  <si>
    <t xml:space="preserve">Peak Position - Omega</t>
  </si>
  <si>
    <t xml:space="preserve"> FWHM Rocking</t>
  </si>
  <si>
    <t xml:space="preserve">Diffraction</t>
  </si>
  <si>
    <t xml:space="preserve">Comments and notes</t>
  </si>
  <si>
    <t xml:space="preserve">Peak Position - 2theta</t>
  </si>
  <si>
    <t xml:space="preserve">Peak FWHM - 2theta </t>
  </si>
  <si>
    <t xml:space="preserve">Peak FWHM Rocking Curve</t>
  </si>
  <si>
    <t xml:space="preserve">Reflection</t>
  </si>
  <si>
    <t xml:space="preserve">Characterization</t>
  </si>
  <si>
    <t xml:space="preserve">kappa</t>
  </si>
  <si>
    <t xml:space="preserve">004</t>
  </si>
  <si>
    <t xml:space="preserve">Thermo diffractometer, rough estimate of position, 2theta FWHM not extracted due to multicomponent peak (no monochromator)</t>
  </si>
  <si>
    <t xml:space="preserve">nm</t>
  </si>
  <si>
    <t xml:space="preserve">nm/min</t>
  </si>
  <si>
    <t xml:space="preserve"># ID of the sample</t>
  </si>
  <si>
    <t xml:space="preserve">Data from SEM</t>
  </si>
  <si>
    <t xml:space="preserve">Roughness from AFM</t>
  </si>
  <si>
    <t xml:space="preserve">surface features from AFM</t>
  </si>
  <si>
    <t xml:space="preserve">Thickness from Reflectance</t>
  </si>
  <si>
    <t xml:space="preserve">Growth rate calculated</t>
  </si>
  <si>
    <t xml:space="preserve">X value of thickness measurement</t>
  </si>
  <si>
    <t xml:space="preserve">Y value of thickness measurement</t>
  </si>
  <si>
    <t xml:space="preserve">string describing the (X,Y) coordinate where thickness was measured</t>
  </si>
  <si>
    <t xml:space="preserve">Surface State</t>
  </si>
  <si>
    <t xml:space="preserve">Roughness</t>
  </si>
  <si>
    <t xml:space="preserve">Surface Features</t>
  </si>
  <si>
    <t xml:space="preserve">Thickness</t>
  </si>
  <si>
    <t xml:space="preserve">Growth Rate</t>
  </si>
  <si>
    <t xml:space="preserve">X value</t>
  </si>
  <si>
    <t xml:space="preserve">Y value</t>
  </si>
  <si>
    <t xml:space="preserve">Reflectance</t>
  </si>
  <si>
    <t xml:space="preserve">center xxx</t>
  </si>
  <si>
    <t xml:space="preserve">mid-center</t>
  </si>
  <si>
    <t xml:space="preserve">mid-out</t>
  </si>
  <si>
    <t xml:space="preserve">out</t>
  </si>
  <si>
    <t xml:space="preserve">Date of contact deposition</t>
  </si>
  <si>
    <t xml:space="preserve">Contact Type</t>
  </si>
  <si>
    <t xml:space="preserve">Contact geometry</t>
  </si>
  <si>
    <t xml:space="preserve">Sample Piece</t>
  </si>
  <si>
    <t xml:space="preserve">Deposition Date</t>
  </si>
  <si>
    <t xml:space="preserve">Geometry</t>
  </si>
  <si>
    <t xml:space="preserve">eV</t>
  </si>
  <si>
    <t xml:space="preserve">cm-1</t>
  </si>
  <si>
    <t xml:space="preserve">Ohm cm</t>
  </si>
  <si>
    <t xml:space="preserve">cm2/Vs</t>
  </si>
  <si>
    <t xml:space="preserve">cm-3</t>
  </si>
  <si>
    <t xml:space="preserve">A/W</t>
  </si>
  <si>
    <t xml:space="preserve">Measurements at Room Temperature</t>
  </si>
  <si>
    <t xml:space="preserve">Eg from ABS</t>
  </si>
  <si>
    <t xml:space="preserve">ABS coeff @ Eg</t>
  </si>
  <si>
    <t xml:space="preserve">Thickness from ABS</t>
  </si>
  <si>
    <t xml:space="preserve">Resistivity </t>
  </si>
  <si>
    <t xml:space="preserve">Mobility</t>
  </si>
  <si>
    <t xml:space="preserve">Carrier concentration n</t>
  </si>
  <si>
    <t xml:space="preserve">Eg from PC</t>
  </si>
  <si>
    <t xml:space="preserve">Responsivity @Eg</t>
  </si>
  <si>
    <t xml:space="preserve">Rejection Ratio (250/400)</t>
  </si>
  <si>
    <t xml:space="preserve">Energy Gap ABS</t>
  </si>
  <si>
    <t xml:space="preserve">ABS coefficient</t>
  </si>
  <si>
    <t xml:space="preserve">Mobility </t>
  </si>
  <si>
    <t xml:space="preserve">Carrier Concentration</t>
  </si>
  <si>
    <t xml:space="preserve">Energy Gap PC</t>
  </si>
  <si>
    <t xml:space="preserve">Responsivity </t>
  </si>
  <si>
    <t xml:space="preserve">Rejection Ratio</t>
  </si>
  <si>
    <t xml:space="preserve">2023-04-25</t>
  </si>
  <si>
    <t xml:space="preserve">electro-optical</t>
  </si>
  <si>
    <t xml:space="preserve">Absorbance</t>
  </si>
  <si>
    <t xml:space="preserve">Hall</t>
  </si>
  <si>
    <t xml:space="preserve">four points (dark)</t>
  </si>
  <si>
    <t xml:space="preserve">rough evaluation using four parallel stripes </t>
  </si>
  <si>
    <t xml:space="preserve">TLM (dark)</t>
  </si>
  <si>
    <t xml:space="preserve">bad ohmic contact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</si>
</sst>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yyyy\-mm\-dd;@"/>
    <numFmt numFmtId="166" formatCode="@"/>
    <numFmt numFmtId="167" formatCode="m/d/yyyy"/>
    <numFmt numFmtId="168" formatCode="0"/>
    <numFmt numFmtId="169" formatCode="General"/>
    <numFmt numFmtId="170" formatCode="0.00"/>
    <numFmt numFmtId="171" formatCode="0.0"/>
    <numFmt numFmtId="172" formatCode="0.00E+00"/>
    <numFmt numFmtId="173" formatCode="&quot;TRUE&quot;;&quot;TRUE&quot;;&quot;FALSE&quot;"/>
    <numFmt numFmtId="174" formatCode="#,##0"/>
  </numFmts>
  <fonts count="3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0"/>
      <charset val="1"/>
    </font>
    <font>
      <sz val="11"/>
      <name val="Calibri"/>
      <family val="0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1"/>
      <name val="Calibri"/>
      <family val="0"/>
      <charset val="1"/>
    </font>
    <font>
      <sz val="12"/>
      <name val="Calibri"/>
      <family val="0"/>
      <charset val="1"/>
    </font>
    <font>
      <b val="true"/>
      <sz val="12"/>
      <name val="Calibri"/>
      <family val="0"/>
      <charset val="1"/>
    </font>
    <font>
      <sz val="11"/>
      <name val="Calibri"/>
      <family val="2"/>
      <charset val="1"/>
    </font>
    <font>
      <b val="true"/>
      <sz val="10"/>
      <color rgb="FF000000"/>
      <name val="Calibri"/>
      <family val="0"/>
      <charset val="1"/>
    </font>
    <font>
      <sz val="11"/>
      <color rgb="FFC9211E"/>
      <name val="Calibri"/>
      <family val="0"/>
      <charset val="1"/>
    </font>
    <font>
      <sz val="11"/>
      <color rgb="FF000000"/>
      <name val="Calibri"/>
      <family val="2"/>
      <charset val="1"/>
    </font>
    <font>
      <sz val="9"/>
      <name val="Calibri"/>
      <family val="0"/>
      <charset val="1"/>
    </font>
    <font>
      <sz val="9"/>
      <color rgb="FF000000"/>
      <name val="Calibri"/>
      <family val="0"/>
      <charset val="1"/>
    </font>
    <font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14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0"/>
      <name val="Calibri"/>
      <family val="0"/>
      <charset val="1"/>
    </font>
    <font>
      <sz val="10"/>
      <name val="Calibri"/>
      <family val="2"/>
      <charset val="1"/>
    </font>
    <font>
      <b val="true"/>
      <sz val="10"/>
      <name val="Calibri"/>
      <family val="0"/>
      <charset val="1"/>
    </font>
    <font>
      <b val="true"/>
      <sz val="10"/>
      <name val="Calibri"/>
      <family val="2"/>
      <charset val="1"/>
    </font>
    <font>
      <sz val="10"/>
      <color rgb="FF000000"/>
      <name val="Calibri"/>
      <family val="2"/>
    </font>
    <font>
      <sz val="11"/>
      <color rgb="FFFFE994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sz val="12"/>
      <name val="Calibri"/>
      <family val="2"/>
      <charset val="1"/>
    </font>
    <font>
      <sz val="12"/>
      <name val="Arial"/>
      <family val="2"/>
      <charset val="1"/>
    </font>
    <font>
      <sz val="10"/>
      <name val="Arial"/>
      <family val="0"/>
      <charset val="1"/>
    </font>
    <font>
      <sz val="11"/>
      <color rgb="FFFFE994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B66C"/>
        <bgColor rgb="FFFCD5B5"/>
      </patternFill>
    </fill>
    <fill>
      <patternFill patternType="solid">
        <fgColor rgb="FFFFE994"/>
        <bgColor rgb="FFFCD5B5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BBE33D"/>
        <bgColor rgb="FFFFCC00"/>
      </patternFill>
    </fill>
    <fill>
      <patternFill patternType="solid">
        <fgColor rgb="FF729FCF"/>
        <bgColor rgb="FF999999"/>
      </patternFill>
    </fill>
    <fill>
      <patternFill patternType="solid">
        <fgColor rgb="FFFCD5B5"/>
        <bgColor rgb="FFFFE994"/>
      </patternFill>
    </fill>
    <fill>
      <patternFill patternType="solid">
        <fgColor rgb="FFFF0000"/>
        <bgColor rgb="FFC9211E"/>
      </patternFill>
    </fill>
    <fill>
      <patternFill patternType="solid">
        <fgColor rgb="FFB3A2C7"/>
        <bgColor rgb="FFB2B2B2"/>
      </patternFill>
    </fill>
    <fill>
      <patternFill patternType="solid">
        <fgColor rgb="FFDBEEF4"/>
        <bgColor rgb="FFCCFF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hair">
        <color rgb="FFB2B2B2"/>
      </left>
      <right style="hair">
        <color rgb="FFB2B2B2"/>
      </right>
      <top style="hair">
        <color rgb="FFCCCCCC"/>
      </top>
      <bottom style="hair">
        <color rgb="FFB2B2B2"/>
      </bottom>
      <diagonal/>
    </border>
    <border diagonalUp="false" diagonalDown="false"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 diagonalUp="false" diagonalDown="false">
      <left style="hair">
        <color rgb="FFB2B2B2"/>
      </left>
      <right style="hair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 style="hair">
        <color rgb="FFCCCCCC"/>
      </left>
      <right style="hair">
        <color rgb="FFCCCCCC"/>
      </right>
      <top style="hair">
        <color rgb="FFCCCCCC"/>
      </top>
      <bottom/>
      <diagonal/>
    </border>
    <border diagonalUp="false" diagonalDown="false">
      <left style="hair">
        <color rgb="FFB2B2B2"/>
      </left>
      <right style="hair">
        <color rgb="FFB2B2B2"/>
      </right>
      <top style="hair">
        <color rgb="FFB2B2B2"/>
      </top>
      <bottom/>
      <diagonal/>
    </border>
    <border diagonalUp="false" diagonalDown="false">
      <left style="hair">
        <color rgb="FFCCCCCC"/>
      </left>
      <right/>
      <top style="hair">
        <color rgb="FFCCCCCC"/>
      </top>
      <bottom style="hair">
        <color rgb="FFCCCCCC"/>
      </bottom>
      <diagonal/>
    </border>
    <border diagonalUp="false" diagonalDown="false">
      <left style="hair">
        <color rgb="FFCCCCCC"/>
      </left>
      <right style="hair">
        <color rgb="FFCCCCCC"/>
      </right>
      <top/>
      <bottom style="hair">
        <color rgb="FFCCCCCC"/>
      </bottom>
      <diagonal/>
    </border>
    <border diagonalUp="false" diagonalDown="false">
      <left/>
      <right style="hair">
        <color rgb="FFCCCCCC"/>
      </right>
      <top style="hair">
        <color rgb="FFCCCCCC"/>
      </top>
      <bottom style="hair">
        <color rgb="FFCCCCCC"/>
      </bottom>
      <diagonal/>
    </border>
    <border diagonalUp="false" diagonalDown="false">
      <left style="hair">
        <color rgb="FF999999"/>
      </left>
      <right style="hair">
        <color rgb="FF999999"/>
      </right>
      <top style="hair">
        <color rgb="FF999999"/>
      </top>
      <bottom style="hair">
        <color rgb="FF999999"/>
      </bottom>
      <diagonal/>
    </border>
    <border diagonalUp="false" diagonalDown="false">
      <left/>
      <right style="hair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/>
      <right style="hair">
        <color rgb="FFB2B2B2"/>
      </right>
      <top style="hair">
        <color rgb="FFCCCCCC"/>
      </top>
      <bottom style="hair">
        <color rgb="FFB2B2B2"/>
      </bottom>
      <diagonal/>
    </border>
    <border diagonalUp="false" diagonalDown="false">
      <left style="hair">
        <color rgb="FFB2B2B2"/>
      </left>
      <right style="hair">
        <color rgb="FFB2B2B2"/>
      </right>
      <top/>
      <bottom style="hair">
        <color rgb="FFB2B2B2"/>
      </bottom>
      <diagonal/>
    </border>
    <border diagonalUp="false" diagonalDown="false">
      <left/>
      <right style="hair">
        <color rgb="FFB2B2B2"/>
      </right>
      <top/>
      <bottom style="hair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5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5" fillId="3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3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5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3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3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3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5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4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2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5" fillId="2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2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11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5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5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1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8" fontId="5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2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3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3" borderId="3" xfId="0" applyFont="fals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3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4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4" fillId="3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3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4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7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4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4" fillId="2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1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1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1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1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4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1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4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1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0" fontId="5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0" fontId="5" fillId="3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4" fillId="4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0" fontId="0" fillId="4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0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5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0" fontId="5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0" fontId="5" fillId="2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6" fontId="1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71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2" fillId="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8" fontId="22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2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2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2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2" fillId="3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2" fillId="3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8" fontId="22" fillId="3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3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3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3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2" fillId="3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4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2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2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4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2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3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2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3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4" fillId="3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3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2" fillId="4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3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2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2" fillId="4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2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2" fillId="4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3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2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4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2" fillId="2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2" fillId="2" borderId="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2" fillId="2" borderId="5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2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3" fillId="2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2" fillId="2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24" fillId="0" borderId="6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4" fillId="5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25" fillId="5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7" fillId="5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24" fillId="6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4" fillId="6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24" fillId="7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25" fillId="8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24" fillId="8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24" fillId="9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7" fillId="1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9" fontId="6" fillId="0" borderId="7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8" fontId="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8" fontId="6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72" fontId="6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73" fontId="6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73" fontId="26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5" fillId="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0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4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3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5" fillId="4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4" borderId="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10" fillId="4" borderId="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8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7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1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5" fillId="2" borderId="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2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5" fillId="3" borderId="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3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0" fillId="4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4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4" fillId="4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4" borderId="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4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3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7" fillId="3" borderId="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4" borderId="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9" fillId="4" borderId="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1" fillId="4" borderId="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4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8" fillId="0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29" fillId="0" borderId="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30" fillId="0" borderId="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9" fillId="0" borderId="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4" fontId="29" fillId="0" borderId="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4" fontId="9" fillId="0" borderId="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0" fontId="9" fillId="11" borderId="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0" fontId="9" fillId="0" borderId="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4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8" fillId="4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4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31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0" fillId="0" borderId="3" xfId="0" applyFont="fals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2" borderId="1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0" fontId="11" fillId="2" borderId="1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2" borderId="1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3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3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0" fontId="11" fillId="3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0" fontId="0" fillId="0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4" fillId="0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0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32" fillId="3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0" fontId="32" fillId="3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32" fillId="3" borderId="1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9" fillId="0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9" fillId="0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0" fontId="29" fillId="0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2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2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0" fontId="11" fillId="2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33" fillId="0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33" fillId="0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0" fontId="33" fillId="0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34" fillId="0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2" fontId="29" fillId="0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B2B2B2"/>
      <rgbColor rgb="FFFFB66C"/>
      <rgbColor rgb="FFB3A2C7"/>
      <rgbColor rgb="FFFCD5B5"/>
      <rgbColor rgb="FF3366FF"/>
      <rgbColor rgb="FF33CCCC"/>
      <rgbColor rgb="FFBBE33D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I4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G22" activeCellId="0" sqref="G22"/>
    </sheetView>
  </sheetViews>
  <sheetFormatPr defaultColWidth="27.453125" defaultRowHeight="15" zeroHeight="false" outlineLevelRow="0" outlineLevelCol="0"/>
  <cols>
    <col collapsed="false" customWidth="true" hidden="false" outlineLevel="0" max="1" min="1" style="1" width="19.42"/>
    <col collapsed="false" customWidth="true" hidden="false" outlineLevel="0" max="2" min="2" style="2" width="22.86"/>
    <col collapsed="false" customWidth="true" hidden="false" outlineLevel="0" max="3" min="3" style="1" width="15"/>
    <col collapsed="false" customWidth="true" hidden="false" outlineLevel="0" max="4" min="4" style="1" width="11.43"/>
    <col collapsed="false" customWidth="true" hidden="false" outlineLevel="0" max="5" min="5" style="1" width="16.43"/>
    <col collapsed="false" customWidth="true" hidden="false" outlineLevel="0" max="6" min="6" style="1" width="15.42"/>
    <col collapsed="false" customWidth="true" hidden="false" outlineLevel="0" max="7" min="7" style="1" width="23.42"/>
    <col collapsed="false" customWidth="true" hidden="false" outlineLevel="0" max="8" min="8" style="1" width="15.88"/>
    <col collapsed="false" customWidth="true" hidden="false" outlineLevel="0" max="9" min="9" style="1" width="17.71"/>
    <col collapsed="false" customWidth="true" hidden="false" outlineLevel="0" max="10" min="10" style="1" width="22.86"/>
    <col collapsed="false" customWidth="true" hidden="false" outlineLevel="0" max="11" min="11" style="1" width="11.43"/>
    <col collapsed="false" customWidth="true" hidden="false" outlineLevel="0" max="12" min="12" style="3" width="81.02"/>
    <col collapsed="false" customWidth="true" hidden="false" outlineLevel="0" max="13" min="13" style="1" width="33.71"/>
    <col collapsed="false" customWidth="true" hidden="false" outlineLevel="0" max="14" min="14" style="1" width="39.85"/>
    <col collapsed="false" customWidth="true" hidden="false" outlineLevel="0" max="15" min="15" style="1" width="18.71"/>
    <col collapsed="false" customWidth="false" hidden="false" outlineLevel="0" max="1023" min="16" style="1" width="27.42"/>
  </cols>
  <sheetData>
    <row r="1" s="7" customFormat="true" ht="15" hidden="false" customHeight="false" outlineLevel="0" collapsed="false">
      <c r="A1" s="4" t="s">
        <v>0</v>
      </c>
      <c r="B1" s="5"/>
      <c r="C1" s="4"/>
      <c r="D1" s="4"/>
      <c r="E1" s="4"/>
      <c r="F1" s="4"/>
      <c r="G1" s="4"/>
      <c r="H1" s="4"/>
      <c r="I1" s="4"/>
      <c r="J1" s="4"/>
      <c r="K1" s="4"/>
      <c r="L1" s="6"/>
      <c r="O1" s="4"/>
      <c r="P1" s="4"/>
    </row>
    <row r="2" s="11" customFormat="true" ht="15" hidden="false" customHeight="false" outlineLevel="0" collapsed="false">
      <c r="A2" s="8" t="s">
        <v>1</v>
      </c>
      <c r="B2" s="9"/>
      <c r="C2" s="8"/>
      <c r="D2" s="8"/>
      <c r="E2" s="8"/>
      <c r="F2" s="8"/>
      <c r="G2" s="8"/>
      <c r="H2" s="8"/>
      <c r="I2" s="8"/>
      <c r="J2" s="8"/>
      <c r="K2" s="8"/>
      <c r="L2" s="10"/>
      <c r="O2" s="8"/>
      <c r="P2" s="8"/>
    </row>
    <row r="3" s="15" customFormat="true" ht="15" hidden="false" customHeight="false" outlineLevel="0" collapsed="false">
      <c r="A3" s="12" t="s">
        <v>2</v>
      </c>
      <c r="B3" s="13" t="s">
        <v>3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5</v>
      </c>
      <c r="I3" s="12" t="s">
        <v>4</v>
      </c>
      <c r="J3" s="12" t="s">
        <v>5</v>
      </c>
      <c r="K3" s="12" t="s">
        <v>5</v>
      </c>
      <c r="L3" s="14" t="s">
        <v>4</v>
      </c>
      <c r="O3" s="16"/>
      <c r="P3" s="16"/>
    </row>
    <row r="4" s="18" customFormat="true" ht="15" hidden="false" customHeight="false" outlineLevel="0" collapsed="false">
      <c r="A4" s="8" t="s">
        <v>6</v>
      </c>
      <c r="B4" s="9"/>
      <c r="C4" s="8"/>
      <c r="D4" s="8"/>
      <c r="E4" s="8"/>
      <c r="F4" s="8"/>
      <c r="G4" s="8"/>
      <c r="H4" s="8"/>
      <c r="I4" s="8"/>
      <c r="J4" s="8"/>
      <c r="K4" s="8"/>
      <c r="L4" s="17"/>
      <c r="O4" s="19"/>
      <c r="P4" s="19"/>
    </row>
    <row r="5" s="21" customFormat="true" ht="30" hidden="false" customHeight="true" outlineLevel="0" collapsed="false">
      <c r="A5" s="12" t="s">
        <v>7</v>
      </c>
      <c r="B5" s="13" t="s">
        <v>8</v>
      </c>
      <c r="C5" s="12" t="s">
        <v>9</v>
      </c>
      <c r="D5" s="12" t="s">
        <v>9</v>
      </c>
      <c r="E5" s="12" t="s">
        <v>9</v>
      </c>
      <c r="F5" s="12" t="s">
        <v>9</v>
      </c>
      <c r="G5" s="12" t="s">
        <v>9</v>
      </c>
      <c r="H5" s="12" t="s">
        <v>10</v>
      </c>
      <c r="I5" s="12" t="s">
        <v>11</v>
      </c>
      <c r="J5" s="12" t="s">
        <v>9</v>
      </c>
      <c r="K5" s="12" t="s">
        <v>12</v>
      </c>
      <c r="L5" s="20" t="s">
        <v>9</v>
      </c>
      <c r="O5" s="12"/>
      <c r="P5" s="12"/>
    </row>
    <row r="6" s="24" customFormat="true" ht="15" hidden="false" customHeight="false" outlineLevel="0" collapsed="false">
      <c r="A6" s="22" t="s">
        <v>13</v>
      </c>
      <c r="B6" s="23"/>
      <c r="C6" s="22"/>
      <c r="D6" s="22"/>
      <c r="E6" s="22"/>
      <c r="F6" s="22"/>
      <c r="G6" s="22"/>
      <c r="H6" s="22"/>
      <c r="I6" s="22"/>
      <c r="J6" s="22"/>
      <c r="K6" s="22"/>
      <c r="L6" s="10"/>
      <c r="O6" s="22"/>
      <c r="P6" s="22"/>
    </row>
    <row r="7" s="26" customFormat="true" ht="45.8" hidden="false" customHeight="false" outlineLevel="0" collapsed="false">
      <c r="A7" s="12" t="s">
        <v>14</v>
      </c>
      <c r="B7" s="13" t="s">
        <v>15</v>
      </c>
      <c r="C7" s="12"/>
      <c r="D7" s="12"/>
      <c r="E7" s="12" t="s">
        <v>16</v>
      </c>
      <c r="F7" s="12" t="s">
        <v>17</v>
      </c>
      <c r="G7" s="12" t="s">
        <v>18</v>
      </c>
      <c r="H7" s="12" t="s">
        <v>19</v>
      </c>
      <c r="I7" s="12" t="s">
        <v>20</v>
      </c>
      <c r="J7" s="12" t="s">
        <v>21</v>
      </c>
      <c r="K7" s="12" t="s">
        <v>22</v>
      </c>
      <c r="L7" s="25"/>
      <c r="O7" s="27"/>
      <c r="P7" s="27"/>
    </row>
    <row r="8" s="30" customFormat="true" ht="15" hidden="false" customHeight="false" outlineLevel="0" collapsed="false">
      <c r="A8" s="28" t="s">
        <v>23</v>
      </c>
      <c r="B8" s="29"/>
      <c r="C8" s="28"/>
      <c r="D8" s="28"/>
      <c r="E8" s="28"/>
      <c r="F8" s="28"/>
      <c r="G8" s="28"/>
      <c r="H8" s="28"/>
      <c r="I8" s="28"/>
      <c r="J8" s="28"/>
      <c r="K8" s="28"/>
      <c r="L8" s="6"/>
      <c r="O8" s="28"/>
      <c r="P8" s="28"/>
    </row>
    <row r="9" s="33" customFormat="true" ht="30" hidden="false" customHeight="true" outlineLevel="0" collapsed="false">
      <c r="A9" s="26" t="s">
        <v>24</v>
      </c>
      <c r="B9" s="26" t="s">
        <v>25</v>
      </c>
      <c r="C9" s="26" t="s">
        <v>26</v>
      </c>
      <c r="D9" s="26" t="s">
        <v>27</v>
      </c>
      <c r="E9" s="26" t="s">
        <v>28</v>
      </c>
      <c r="F9" s="26" t="s">
        <v>29</v>
      </c>
      <c r="G9" s="26" t="s">
        <v>30</v>
      </c>
      <c r="H9" s="26" t="s">
        <v>31</v>
      </c>
      <c r="I9" s="26" t="s">
        <v>32</v>
      </c>
      <c r="J9" s="26" t="s">
        <v>33</v>
      </c>
      <c r="K9" s="26" t="s">
        <v>34</v>
      </c>
      <c r="L9" s="31" t="s">
        <v>35</v>
      </c>
      <c r="M9" s="32"/>
      <c r="N9" s="32"/>
      <c r="Q9" s="32"/>
    </row>
    <row r="10" s="32" customFormat="true" ht="23.45" hidden="false" customHeight="false" outlineLevel="0" collapsed="false">
      <c r="A10" s="34" t="s">
        <v>36</v>
      </c>
      <c r="B10" s="35" t="n">
        <v>45012</v>
      </c>
      <c r="C10" s="36" t="s">
        <v>37</v>
      </c>
      <c r="D10" s="36" t="s">
        <v>38</v>
      </c>
      <c r="E10" s="37" t="s">
        <v>39</v>
      </c>
      <c r="F10" s="37" t="s">
        <v>40</v>
      </c>
      <c r="G10" s="37" t="s">
        <v>41</v>
      </c>
      <c r="H10" s="16" t="n">
        <v>650</v>
      </c>
      <c r="I10" s="37" t="s">
        <v>42</v>
      </c>
      <c r="J10" s="38" t="e">
        <f aca="false">GrowthRun!AE10/GrowthRun!W10</f>
        <v>#VALUE!</v>
      </c>
      <c r="K10" s="16" t="n">
        <v>30</v>
      </c>
      <c r="L10" s="39" t="s">
        <v>43</v>
      </c>
      <c r="O10" s="40"/>
      <c r="P10" s="40"/>
    </row>
    <row r="11" s="45" customFormat="true" ht="15" hidden="false" customHeight="false" outlineLevel="0" collapsed="false">
      <c r="A11" s="41"/>
      <c r="B11" s="42"/>
      <c r="C11" s="41"/>
      <c r="D11" s="41"/>
      <c r="E11" s="41"/>
      <c r="F11" s="41"/>
      <c r="G11" s="41"/>
      <c r="H11" s="41"/>
      <c r="I11" s="41"/>
      <c r="J11" s="41"/>
      <c r="K11" s="41"/>
      <c r="L11" s="43"/>
      <c r="M11" s="41"/>
      <c r="N11" s="41"/>
      <c r="O11" s="44"/>
      <c r="P11" s="44"/>
      <c r="Q11" s="44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41"/>
      <c r="CU11" s="41"/>
      <c r="CV11" s="41"/>
      <c r="CW11" s="41"/>
      <c r="CX11" s="41"/>
      <c r="CY11" s="41"/>
      <c r="CZ11" s="41"/>
      <c r="DA11" s="41"/>
      <c r="DB11" s="41"/>
      <c r="DC11" s="41"/>
      <c r="DD11" s="41"/>
      <c r="DE11" s="41"/>
      <c r="DF11" s="41"/>
      <c r="DG11" s="41"/>
      <c r="DH11" s="41"/>
      <c r="DI11" s="41"/>
      <c r="DJ11" s="41"/>
      <c r="DK11" s="41"/>
      <c r="DL11" s="41"/>
      <c r="DM11" s="41"/>
      <c r="DN11" s="41"/>
      <c r="DO11" s="41"/>
      <c r="DP11" s="41"/>
      <c r="DQ11" s="41"/>
      <c r="DR11" s="41"/>
      <c r="DS11" s="41"/>
      <c r="DT11" s="41"/>
      <c r="DU11" s="41"/>
      <c r="DV11" s="41"/>
      <c r="DW11" s="41"/>
      <c r="DX11" s="41"/>
      <c r="DY11" s="41"/>
      <c r="DZ11" s="41"/>
      <c r="EA11" s="41"/>
      <c r="EB11" s="41"/>
      <c r="EC11" s="41"/>
      <c r="ED11" s="41"/>
      <c r="EE11" s="41"/>
      <c r="EF11" s="41"/>
      <c r="EG11" s="41"/>
      <c r="EH11" s="41"/>
      <c r="EI11" s="41"/>
      <c r="EJ11" s="41"/>
      <c r="EK11" s="41"/>
      <c r="EL11" s="41"/>
      <c r="EM11" s="41"/>
      <c r="EN11" s="41"/>
      <c r="EO11" s="41"/>
      <c r="EP11" s="41"/>
      <c r="EQ11" s="41"/>
      <c r="ER11" s="41"/>
      <c r="ES11" s="41"/>
      <c r="ET11" s="41"/>
      <c r="EU11" s="41"/>
      <c r="EV11" s="41"/>
      <c r="EW11" s="41"/>
      <c r="EX11" s="41"/>
      <c r="EY11" s="41"/>
      <c r="EZ11" s="41"/>
      <c r="FA11" s="41"/>
      <c r="FB11" s="41"/>
      <c r="FC11" s="41"/>
      <c r="FD11" s="41"/>
      <c r="FE11" s="41"/>
      <c r="FF11" s="41"/>
      <c r="FG11" s="41"/>
      <c r="FH11" s="41"/>
      <c r="FI11" s="41"/>
      <c r="FJ11" s="41"/>
      <c r="FK11" s="41"/>
      <c r="FL11" s="41"/>
      <c r="FM11" s="41"/>
      <c r="FN11" s="41"/>
      <c r="FO11" s="41"/>
      <c r="FP11" s="41"/>
      <c r="FQ11" s="41"/>
      <c r="FR11" s="41"/>
      <c r="FS11" s="41"/>
      <c r="FT11" s="41"/>
      <c r="FU11" s="41"/>
      <c r="FV11" s="41"/>
      <c r="FW11" s="41"/>
      <c r="FX11" s="41"/>
      <c r="FY11" s="41"/>
      <c r="FZ11" s="41"/>
      <c r="GA11" s="41"/>
      <c r="GB11" s="41"/>
      <c r="GC11" s="41"/>
      <c r="GD11" s="41"/>
      <c r="GE11" s="41"/>
      <c r="GF11" s="41"/>
      <c r="GG11" s="41"/>
      <c r="GH11" s="41"/>
      <c r="GI11" s="41"/>
      <c r="GJ11" s="41"/>
      <c r="GK11" s="41"/>
      <c r="GL11" s="41"/>
      <c r="GM11" s="41"/>
      <c r="GN11" s="41"/>
      <c r="GO11" s="41"/>
      <c r="GP11" s="41"/>
      <c r="GQ11" s="41"/>
      <c r="GR11" s="41"/>
      <c r="GS11" s="41"/>
      <c r="GT11" s="41"/>
      <c r="GU11" s="41"/>
      <c r="GV11" s="41"/>
      <c r="GW11" s="41"/>
      <c r="GX11" s="41"/>
      <c r="GY11" s="41"/>
      <c r="GZ11" s="41"/>
      <c r="HA11" s="41"/>
      <c r="HB11" s="41"/>
      <c r="HC11" s="41"/>
      <c r="HD11" s="41"/>
      <c r="HE11" s="41"/>
      <c r="HF11" s="41"/>
      <c r="HG11" s="41"/>
      <c r="HH11" s="41"/>
      <c r="HI11" s="41"/>
      <c r="HJ11" s="41"/>
      <c r="HK11" s="41"/>
      <c r="HL11" s="41"/>
      <c r="HM11" s="41"/>
      <c r="HN11" s="41"/>
      <c r="HO11" s="41"/>
      <c r="HP11" s="41"/>
      <c r="HQ11" s="41"/>
      <c r="HR11" s="41"/>
      <c r="HS11" s="41"/>
      <c r="HT11" s="41"/>
      <c r="HU11" s="41"/>
      <c r="HV11" s="41"/>
      <c r="HW11" s="41"/>
      <c r="HX11" s="41"/>
      <c r="HY11" s="41"/>
      <c r="HZ11" s="41"/>
      <c r="IA11" s="41"/>
      <c r="IB11" s="41"/>
      <c r="IC11" s="41"/>
      <c r="ID11" s="41"/>
      <c r="IE11" s="41"/>
      <c r="IF11" s="41"/>
      <c r="IG11" s="41"/>
      <c r="IH11" s="41"/>
      <c r="II11" s="41"/>
      <c r="IJ11" s="41"/>
      <c r="IK11" s="41"/>
      <c r="IL11" s="41"/>
      <c r="IM11" s="41"/>
      <c r="IN11" s="41"/>
      <c r="IO11" s="41"/>
      <c r="IP11" s="41"/>
      <c r="IQ11" s="41"/>
      <c r="IR11" s="41"/>
      <c r="IS11" s="41"/>
      <c r="IT11" s="41"/>
      <c r="IU11" s="41"/>
      <c r="IV11" s="41"/>
      <c r="IW11" s="41"/>
      <c r="IX11" s="41"/>
      <c r="IY11" s="41"/>
      <c r="IZ11" s="41"/>
      <c r="JA11" s="41"/>
      <c r="JB11" s="41"/>
      <c r="JC11" s="41"/>
      <c r="JD11" s="41"/>
      <c r="JE11" s="41"/>
      <c r="JF11" s="41"/>
      <c r="JG11" s="41"/>
      <c r="JH11" s="41"/>
      <c r="JI11" s="41"/>
      <c r="JJ11" s="41"/>
      <c r="JK11" s="41"/>
      <c r="JL11" s="41"/>
      <c r="JM11" s="41"/>
      <c r="JN11" s="41"/>
      <c r="JO11" s="41"/>
      <c r="JP11" s="41"/>
      <c r="JQ11" s="41"/>
      <c r="JR11" s="41"/>
      <c r="JS11" s="41"/>
      <c r="JT11" s="41"/>
      <c r="JU11" s="41"/>
      <c r="JV11" s="41"/>
      <c r="JW11" s="41"/>
      <c r="JX11" s="41"/>
      <c r="JY11" s="41"/>
      <c r="JZ11" s="41"/>
      <c r="KA11" s="41"/>
      <c r="KB11" s="41"/>
      <c r="KC11" s="41"/>
      <c r="KD11" s="41"/>
      <c r="KE11" s="41"/>
      <c r="KF11" s="41"/>
      <c r="KG11" s="41"/>
      <c r="KH11" s="41"/>
      <c r="KI11" s="41"/>
      <c r="KJ11" s="41"/>
      <c r="KK11" s="41"/>
      <c r="KL11" s="41"/>
      <c r="KM11" s="41"/>
      <c r="KN11" s="41"/>
      <c r="KO11" s="41"/>
      <c r="KP11" s="41"/>
      <c r="KQ11" s="41"/>
      <c r="KR11" s="41"/>
      <c r="KS11" s="41"/>
      <c r="KT11" s="41"/>
      <c r="KU11" s="41"/>
      <c r="KV11" s="41"/>
      <c r="KW11" s="41"/>
      <c r="KX11" s="41"/>
      <c r="KY11" s="41"/>
      <c r="KZ11" s="41"/>
      <c r="LA11" s="41"/>
      <c r="LB11" s="41"/>
      <c r="LC11" s="41"/>
      <c r="LD11" s="41"/>
      <c r="LE11" s="41"/>
      <c r="LF11" s="41"/>
      <c r="LG11" s="41"/>
      <c r="LH11" s="41"/>
      <c r="LI11" s="41"/>
      <c r="LJ11" s="41"/>
      <c r="LK11" s="41"/>
      <c r="LL11" s="41"/>
      <c r="LM11" s="41"/>
      <c r="LN11" s="41"/>
      <c r="LO11" s="41"/>
      <c r="LP11" s="41"/>
      <c r="LQ11" s="41"/>
      <c r="LR11" s="41"/>
      <c r="LS11" s="41"/>
      <c r="LT11" s="41"/>
      <c r="LU11" s="41"/>
      <c r="LV11" s="41"/>
      <c r="LW11" s="41"/>
      <c r="LX11" s="41"/>
      <c r="LY11" s="41"/>
      <c r="LZ11" s="41"/>
      <c r="MA11" s="41"/>
      <c r="MB11" s="41"/>
      <c r="MC11" s="41"/>
      <c r="MD11" s="41"/>
      <c r="ME11" s="41"/>
      <c r="MF11" s="41"/>
      <c r="MG11" s="41"/>
      <c r="MH11" s="41"/>
      <c r="MI11" s="41"/>
      <c r="MJ11" s="41"/>
      <c r="MK11" s="41"/>
      <c r="ML11" s="41"/>
      <c r="MM11" s="41"/>
      <c r="MN11" s="41"/>
      <c r="MO11" s="41"/>
      <c r="MP11" s="41"/>
      <c r="MQ11" s="41"/>
      <c r="MR11" s="41"/>
      <c r="MS11" s="41"/>
      <c r="MT11" s="41"/>
      <c r="MU11" s="41"/>
      <c r="MV11" s="41"/>
      <c r="MW11" s="41"/>
      <c r="MX11" s="41"/>
      <c r="MY11" s="41"/>
      <c r="MZ11" s="41"/>
      <c r="NA11" s="41"/>
      <c r="NB11" s="41"/>
      <c r="NC11" s="41"/>
      <c r="ND11" s="41"/>
      <c r="NE11" s="41"/>
      <c r="NF11" s="41"/>
      <c r="NG11" s="41"/>
      <c r="NH11" s="41"/>
      <c r="NI11" s="41"/>
      <c r="NJ11" s="41"/>
      <c r="NK11" s="41"/>
      <c r="NL11" s="41"/>
      <c r="NM11" s="41"/>
      <c r="NN11" s="41"/>
      <c r="NO11" s="41"/>
      <c r="NP11" s="41"/>
      <c r="NQ11" s="41"/>
      <c r="NR11" s="41"/>
      <c r="NS11" s="41"/>
      <c r="NT11" s="41"/>
      <c r="NU11" s="41"/>
      <c r="NV11" s="41"/>
      <c r="NW11" s="41"/>
      <c r="NX11" s="41"/>
      <c r="NY11" s="41"/>
      <c r="NZ11" s="41"/>
      <c r="OA11" s="41"/>
      <c r="OB11" s="41"/>
      <c r="OC11" s="41"/>
      <c r="OD11" s="41"/>
      <c r="OE11" s="41"/>
      <c r="OF11" s="41"/>
      <c r="OG11" s="41"/>
      <c r="OH11" s="41"/>
      <c r="OI11" s="41"/>
      <c r="OJ11" s="41"/>
      <c r="OK11" s="41"/>
      <c r="OL11" s="41"/>
      <c r="OM11" s="41"/>
      <c r="ON11" s="41"/>
      <c r="OO11" s="41"/>
      <c r="OP11" s="41"/>
      <c r="OQ11" s="41"/>
      <c r="OR11" s="41"/>
      <c r="OS11" s="41"/>
      <c r="OT11" s="41"/>
      <c r="OU11" s="41"/>
      <c r="OV11" s="41"/>
      <c r="OW11" s="41"/>
      <c r="OX11" s="41"/>
      <c r="OY11" s="41"/>
      <c r="OZ11" s="41"/>
      <c r="PA11" s="41"/>
      <c r="PB11" s="41"/>
      <c r="PC11" s="41"/>
      <c r="PD11" s="41"/>
      <c r="PE11" s="41"/>
      <c r="PF11" s="41"/>
      <c r="PG11" s="41"/>
      <c r="PH11" s="41"/>
      <c r="PI11" s="41"/>
      <c r="PJ11" s="41"/>
      <c r="PK11" s="41"/>
      <c r="PL11" s="41"/>
      <c r="PM11" s="41"/>
      <c r="PN11" s="41"/>
      <c r="PO11" s="41"/>
      <c r="PP11" s="41"/>
      <c r="PQ11" s="41"/>
      <c r="PR11" s="41"/>
      <c r="PS11" s="41"/>
      <c r="PT11" s="41"/>
      <c r="PU11" s="41"/>
      <c r="PV11" s="41"/>
      <c r="PW11" s="41"/>
      <c r="PX11" s="41"/>
      <c r="PY11" s="41"/>
      <c r="PZ11" s="41"/>
      <c r="QA11" s="41"/>
      <c r="QB11" s="41"/>
      <c r="QC11" s="41"/>
      <c r="QD11" s="41"/>
      <c r="QE11" s="41"/>
      <c r="QF11" s="41"/>
      <c r="QG11" s="41"/>
      <c r="QH11" s="41"/>
      <c r="QI11" s="41"/>
      <c r="QJ11" s="41"/>
      <c r="QK11" s="41"/>
      <c r="QL11" s="41"/>
      <c r="QM11" s="41"/>
      <c r="QN11" s="41"/>
      <c r="QO11" s="41"/>
      <c r="QP11" s="41"/>
      <c r="QQ11" s="41"/>
      <c r="QR11" s="41"/>
      <c r="QS11" s="41"/>
      <c r="QT11" s="41"/>
      <c r="QU11" s="41"/>
      <c r="QV11" s="41"/>
      <c r="QW11" s="41"/>
      <c r="QX11" s="41"/>
      <c r="QY11" s="41"/>
      <c r="QZ11" s="41"/>
      <c r="RA11" s="41"/>
      <c r="RB11" s="41"/>
      <c r="RC11" s="41"/>
      <c r="RD11" s="41"/>
      <c r="RE11" s="41"/>
      <c r="RF11" s="41"/>
      <c r="RG11" s="41"/>
      <c r="RH11" s="41"/>
      <c r="RI11" s="41"/>
      <c r="RJ11" s="41"/>
      <c r="RK11" s="41"/>
      <c r="RL11" s="41"/>
      <c r="RM11" s="41"/>
      <c r="RN11" s="41"/>
      <c r="RO11" s="41"/>
      <c r="RP11" s="41"/>
      <c r="RQ11" s="41"/>
      <c r="RR11" s="41"/>
      <c r="RS11" s="41"/>
      <c r="RT11" s="41"/>
      <c r="RU11" s="41"/>
      <c r="RV11" s="41"/>
      <c r="RW11" s="41"/>
      <c r="RX11" s="41"/>
      <c r="RY11" s="41"/>
      <c r="RZ11" s="41"/>
      <c r="SA11" s="41"/>
      <c r="SB11" s="41"/>
      <c r="SC11" s="41"/>
      <c r="SD11" s="41"/>
      <c r="SE11" s="41"/>
      <c r="SF11" s="41"/>
      <c r="SG11" s="41"/>
      <c r="SH11" s="41"/>
      <c r="SI11" s="41"/>
      <c r="SJ11" s="41"/>
      <c r="SK11" s="41"/>
      <c r="SL11" s="41"/>
      <c r="SM11" s="41"/>
      <c r="SN11" s="41"/>
      <c r="SO11" s="41"/>
      <c r="SP11" s="41"/>
      <c r="SQ11" s="41"/>
      <c r="SR11" s="41"/>
      <c r="SS11" s="41"/>
      <c r="ST11" s="41"/>
      <c r="SU11" s="41"/>
      <c r="SV11" s="41"/>
      <c r="SW11" s="41"/>
      <c r="SX11" s="41"/>
      <c r="SY11" s="41"/>
      <c r="SZ11" s="41"/>
      <c r="TA11" s="41"/>
      <c r="TB11" s="41"/>
      <c r="TC11" s="41"/>
      <c r="TD11" s="41"/>
      <c r="TE11" s="41"/>
      <c r="TF11" s="41"/>
      <c r="TG11" s="41"/>
      <c r="TH11" s="41"/>
      <c r="TI11" s="41"/>
      <c r="TJ11" s="41"/>
      <c r="TK11" s="41"/>
      <c r="TL11" s="41"/>
      <c r="TM11" s="41"/>
      <c r="TN11" s="41"/>
      <c r="TO11" s="41"/>
      <c r="TP11" s="41"/>
      <c r="TQ11" s="41"/>
      <c r="TR11" s="41"/>
      <c r="TS11" s="41"/>
      <c r="TT11" s="41"/>
      <c r="TU11" s="41"/>
      <c r="TV11" s="41"/>
      <c r="TW11" s="41"/>
      <c r="TX11" s="41"/>
      <c r="TY11" s="41"/>
      <c r="TZ11" s="41"/>
      <c r="UA11" s="41"/>
      <c r="UB11" s="41"/>
      <c r="UC11" s="41"/>
      <c r="UD11" s="41"/>
      <c r="UE11" s="41"/>
      <c r="UF11" s="41"/>
      <c r="UG11" s="41"/>
      <c r="UH11" s="41"/>
      <c r="UI11" s="41"/>
      <c r="UJ11" s="41"/>
      <c r="UK11" s="41"/>
      <c r="UL11" s="41"/>
      <c r="UM11" s="41"/>
      <c r="UN11" s="41"/>
      <c r="UO11" s="41"/>
      <c r="UP11" s="41"/>
      <c r="UQ11" s="41"/>
      <c r="UR11" s="41"/>
      <c r="US11" s="41"/>
      <c r="UT11" s="41"/>
      <c r="UU11" s="41"/>
      <c r="UV11" s="41"/>
      <c r="UW11" s="41"/>
      <c r="UX11" s="41"/>
      <c r="UY11" s="41"/>
      <c r="UZ11" s="41"/>
      <c r="VA11" s="41"/>
      <c r="VB11" s="41"/>
      <c r="VC11" s="41"/>
      <c r="VD11" s="41"/>
      <c r="VE11" s="41"/>
      <c r="VF11" s="41"/>
      <c r="VG11" s="41"/>
      <c r="VH11" s="41"/>
      <c r="VI11" s="41"/>
      <c r="VJ11" s="41"/>
      <c r="VK11" s="41"/>
      <c r="VL11" s="41"/>
      <c r="VM11" s="41"/>
      <c r="VN11" s="41"/>
      <c r="VO11" s="41"/>
      <c r="VP11" s="41"/>
      <c r="VQ11" s="41"/>
      <c r="VR11" s="41"/>
      <c r="VS11" s="41"/>
      <c r="VT11" s="41"/>
      <c r="VU11" s="41"/>
      <c r="VV11" s="41"/>
      <c r="VW11" s="41"/>
      <c r="VX11" s="41"/>
      <c r="VY11" s="41"/>
      <c r="VZ11" s="41"/>
      <c r="WA11" s="41"/>
      <c r="WB11" s="41"/>
      <c r="WC11" s="41"/>
      <c r="WD11" s="41"/>
      <c r="WE11" s="41"/>
      <c r="WF11" s="41"/>
      <c r="WG11" s="41"/>
      <c r="WH11" s="41"/>
      <c r="WI11" s="41"/>
      <c r="WJ11" s="41"/>
      <c r="WK11" s="41"/>
      <c r="WL11" s="41"/>
      <c r="WM11" s="41"/>
      <c r="WN11" s="41"/>
      <c r="WO11" s="41"/>
      <c r="WP11" s="41"/>
      <c r="WQ11" s="41"/>
      <c r="WR11" s="41"/>
      <c r="WS11" s="41"/>
      <c r="WT11" s="41"/>
      <c r="WU11" s="41"/>
      <c r="WV11" s="41"/>
      <c r="WW11" s="41"/>
      <c r="WX11" s="41"/>
      <c r="WY11" s="41"/>
      <c r="WZ11" s="41"/>
      <c r="XA11" s="41"/>
      <c r="XB11" s="41"/>
      <c r="XC11" s="41"/>
      <c r="XD11" s="41"/>
      <c r="XE11" s="41"/>
      <c r="XF11" s="41"/>
      <c r="XG11" s="41"/>
      <c r="XH11" s="41"/>
      <c r="XI11" s="41"/>
      <c r="XJ11" s="41"/>
      <c r="XK11" s="41"/>
      <c r="XL11" s="41"/>
      <c r="XM11" s="41"/>
      <c r="XN11" s="41"/>
      <c r="XO11" s="41"/>
      <c r="XP11" s="41"/>
      <c r="XQ11" s="41"/>
      <c r="XR11" s="41"/>
      <c r="XS11" s="41"/>
      <c r="XT11" s="41"/>
      <c r="XU11" s="41"/>
      <c r="XV11" s="41"/>
      <c r="XW11" s="41"/>
      <c r="XX11" s="41"/>
      <c r="XY11" s="41"/>
      <c r="XZ11" s="41"/>
      <c r="YA11" s="41"/>
      <c r="YB11" s="41"/>
      <c r="YC11" s="41"/>
      <c r="YD11" s="41"/>
      <c r="YE11" s="41"/>
      <c r="YF11" s="41"/>
      <c r="YG11" s="41"/>
      <c r="YH11" s="41"/>
      <c r="YI11" s="41"/>
      <c r="YJ11" s="41"/>
      <c r="YK11" s="41"/>
      <c r="YL11" s="41"/>
      <c r="YM11" s="41"/>
      <c r="YN11" s="41"/>
      <c r="YO11" s="41"/>
      <c r="YP11" s="41"/>
      <c r="YQ11" s="41"/>
      <c r="YR11" s="41"/>
      <c r="YS11" s="41"/>
      <c r="YT11" s="41"/>
      <c r="YU11" s="41"/>
      <c r="YV11" s="41"/>
      <c r="YW11" s="41"/>
      <c r="YX11" s="41"/>
      <c r="YY11" s="41"/>
      <c r="YZ11" s="41"/>
      <c r="ZA11" s="41"/>
      <c r="ZB11" s="41"/>
      <c r="ZC11" s="41"/>
      <c r="ZD11" s="41"/>
      <c r="ZE11" s="41"/>
      <c r="ZF11" s="41"/>
      <c r="ZG11" s="41"/>
      <c r="ZH11" s="41"/>
      <c r="ZI11" s="41"/>
      <c r="ZJ11" s="41"/>
      <c r="ZK11" s="41"/>
      <c r="ZL11" s="41"/>
      <c r="ZM11" s="41"/>
      <c r="ZN11" s="41"/>
      <c r="ZO11" s="41"/>
      <c r="ZP11" s="41"/>
      <c r="ZQ11" s="41"/>
      <c r="ZR11" s="41"/>
      <c r="ZS11" s="41"/>
      <c r="ZT11" s="41"/>
      <c r="ZU11" s="41"/>
      <c r="ZV11" s="41"/>
      <c r="ZW11" s="41"/>
      <c r="ZX11" s="41"/>
      <c r="ZY11" s="41"/>
      <c r="ZZ11" s="41"/>
      <c r="AAA11" s="41"/>
      <c r="AAB11" s="41"/>
      <c r="AAC11" s="41"/>
      <c r="AAD11" s="41"/>
      <c r="AAE11" s="41"/>
      <c r="AAF11" s="41"/>
      <c r="AAG11" s="41"/>
      <c r="AAH11" s="41"/>
      <c r="AAI11" s="41"/>
      <c r="AAJ11" s="41"/>
      <c r="AAK11" s="41"/>
      <c r="AAL11" s="41"/>
      <c r="AAM11" s="41"/>
      <c r="AAN11" s="41"/>
      <c r="AAO11" s="41"/>
      <c r="AAP11" s="41"/>
      <c r="AAQ11" s="41"/>
      <c r="AAR11" s="41"/>
      <c r="AAS11" s="41"/>
      <c r="AAT11" s="41"/>
      <c r="AAU11" s="41"/>
      <c r="AAV11" s="41"/>
      <c r="AAW11" s="41"/>
      <c r="AAX11" s="41"/>
      <c r="AAY11" s="41"/>
      <c r="AAZ11" s="41"/>
      <c r="ABA11" s="41"/>
      <c r="ABB11" s="41"/>
      <c r="ABC11" s="41"/>
      <c r="ABD11" s="41"/>
      <c r="ABE11" s="41"/>
      <c r="ABF11" s="41"/>
      <c r="ABG11" s="41"/>
      <c r="ABH11" s="41"/>
      <c r="ABI11" s="41"/>
      <c r="ABJ11" s="41"/>
      <c r="ABK11" s="41"/>
      <c r="ABL11" s="41"/>
      <c r="ABM11" s="41"/>
      <c r="ABN11" s="41"/>
      <c r="ABO11" s="41"/>
      <c r="ABP11" s="41"/>
      <c r="ABQ11" s="41"/>
      <c r="ABR11" s="41"/>
      <c r="ABS11" s="41"/>
      <c r="ABT11" s="41"/>
      <c r="ABU11" s="41"/>
      <c r="ABV11" s="41"/>
      <c r="ABW11" s="41"/>
      <c r="ABX11" s="41"/>
      <c r="ABY11" s="41"/>
      <c r="ABZ11" s="41"/>
      <c r="ACA11" s="41"/>
      <c r="ACB11" s="41"/>
      <c r="ACC11" s="41"/>
      <c r="ACD11" s="41"/>
      <c r="ACE11" s="41"/>
      <c r="ACF11" s="41"/>
      <c r="ACG11" s="41"/>
      <c r="ACH11" s="41"/>
      <c r="ACI11" s="41"/>
      <c r="ACJ11" s="41"/>
      <c r="ACK11" s="41"/>
      <c r="ACL11" s="41"/>
      <c r="ACM11" s="41"/>
      <c r="ACN11" s="41"/>
      <c r="ACO11" s="41"/>
      <c r="ACP11" s="41"/>
      <c r="ACQ11" s="41"/>
      <c r="ACR11" s="41"/>
      <c r="ACS11" s="41"/>
      <c r="ACT11" s="41"/>
      <c r="ACU11" s="41"/>
      <c r="ACV11" s="41"/>
      <c r="ACW11" s="41"/>
      <c r="ACX11" s="41"/>
      <c r="ACY11" s="41"/>
      <c r="ACZ11" s="41"/>
      <c r="ADA11" s="41"/>
      <c r="ADB11" s="41"/>
      <c r="ADC11" s="41"/>
      <c r="ADD11" s="41"/>
      <c r="ADE11" s="41"/>
      <c r="ADF11" s="41"/>
      <c r="ADG11" s="41"/>
      <c r="ADH11" s="41"/>
      <c r="ADI11" s="41"/>
      <c r="ADJ11" s="41"/>
      <c r="ADK11" s="41"/>
      <c r="ADL11" s="41"/>
      <c r="ADM11" s="41"/>
      <c r="ADN11" s="41"/>
      <c r="ADO11" s="41"/>
      <c r="ADP11" s="41"/>
      <c r="ADQ11" s="41"/>
      <c r="ADR11" s="41"/>
      <c r="ADS11" s="41"/>
      <c r="ADT11" s="41"/>
      <c r="ADU11" s="41"/>
      <c r="ADV11" s="41"/>
      <c r="ADW11" s="41"/>
      <c r="ADX11" s="41"/>
      <c r="ADY11" s="41"/>
      <c r="ADZ11" s="41"/>
      <c r="AEA11" s="41"/>
      <c r="AEB11" s="41"/>
      <c r="AEC11" s="41"/>
      <c r="AED11" s="41"/>
      <c r="AEE11" s="41"/>
      <c r="AEF11" s="41"/>
      <c r="AEG11" s="41"/>
      <c r="AEH11" s="41"/>
      <c r="AEI11" s="41"/>
      <c r="AEJ11" s="41"/>
      <c r="AEK11" s="41"/>
      <c r="AEL11" s="41"/>
      <c r="AEM11" s="41"/>
      <c r="AEN11" s="41"/>
      <c r="AEO11" s="41"/>
      <c r="AEP11" s="41"/>
      <c r="AEQ11" s="41"/>
      <c r="AER11" s="41"/>
      <c r="AES11" s="41"/>
      <c r="AET11" s="41"/>
      <c r="AEU11" s="41"/>
      <c r="AEV11" s="41"/>
      <c r="AEW11" s="41"/>
      <c r="AEX11" s="41"/>
      <c r="AEY11" s="41"/>
      <c r="AEZ11" s="41"/>
      <c r="AFA11" s="41"/>
      <c r="AFB11" s="41"/>
      <c r="AFC11" s="41"/>
      <c r="AFD11" s="41"/>
      <c r="AFE11" s="41"/>
      <c r="AFF11" s="41"/>
      <c r="AFG11" s="41"/>
      <c r="AFH11" s="41"/>
      <c r="AFI11" s="41"/>
      <c r="AFJ11" s="41"/>
      <c r="AFK11" s="41"/>
      <c r="AFL11" s="41"/>
      <c r="AFM11" s="41"/>
      <c r="AFN11" s="41"/>
      <c r="AFO11" s="41"/>
      <c r="AFP11" s="41"/>
      <c r="AFQ11" s="41"/>
      <c r="AFR11" s="41"/>
      <c r="AFS11" s="41"/>
      <c r="AFT11" s="41"/>
      <c r="AFU11" s="41"/>
      <c r="AFV11" s="41"/>
      <c r="AFW11" s="41"/>
      <c r="AFX11" s="41"/>
      <c r="AFY11" s="41"/>
      <c r="AFZ11" s="41"/>
      <c r="AGA11" s="41"/>
      <c r="AGB11" s="41"/>
      <c r="AGC11" s="41"/>
      <c r="AGD11" s="41"/>
      <c r="AGE11" s="41"/>
      <c r="AGF11" s="41"/>
      <c r="AGG11" s="41"/>
      <c r="AGH11" s="41"/>
      <c r="AGI11" s="41"/>
      <c r="AGJ11" s="41"/>
      <c r="AGK11" s="41"/>
      <c r="AGL11" s="41"/>
      <c r="AGM11" s="41"/>
      <c r="AGN11" s="41"/>
      <c r="AGO11" s="41"/>
      <c r="AGP11" s="41"/>
      <c r="AGQ11" s="41"/>
      <c r="AGR11" s="41"/>
      <c r="AGS11" s="41"/>
      <c r="AGT11" s="41"/>
      <c r="AGU11" s="41"/>
      <c r="AGV11" s="41"/>
      <c r="AGW11" s="41"/>
      <c r="AGX11" s="41"/>
      <c r="AGY11" s="41"/>
      <c r="AGZ11" s="41"/>
      <c r="AHA11" s="41"/>
      <c r="AHB11" s="41"/>
      <c r="AHC11" s="41"/>
      <c r="AHD11" s="41"/>
      <c r="AHE11" s="41"/>
      <c r="AHF11" s="41"/>
      <c r="AHG11" s="41"/>
      <c r="AHH11" s="41"/>
      <c r="AHI11" s="41"/>
      <c r="AHJ11" s="41"/>
      <c r="AHK11" s="41"/>
      <c r="AHL11" s="41"/>
      <c r="AHM11" s="41"/>
      <c r="AHN11" s="41"/>
      <c r="AHO11" s="41"/>
      <c r="AHP11" s="41"/>
      <c r="AHQ11" s="41"/>
      <c r="AHR11" s="41"/>
      <c r="AHS11" s="41"/>
      <c r="AHT11" s="41"/>
      <c r="AHU11" s="41"/>
      <c r="AHV11" s="41"/>
      <c r="AHW11" s="41"/>
      <c r="AHX11" s="41"/>
      <c r="AHY11" s="41"/>
      <c r="AHZ11" s="41"/>
      <c r="AIA11" s="41"/>
      <c r="AIB11" s="41"/>
      <c r="AIC11" s="41"/>
      <c r="AID11" s="41"/>
      <c r="AIE11" s="41"/>
      <c r="AIF11" s="41"/>
      <c r="AIG11" s="41"/>
      <c r="AIH11" s="41"/>
      <c r="AII11" s="41"/>
      <c r="AIJ11" s="41"/>
      <c r="AIK11" s="41"/>
      <c r="AIL11" s="41"/>
      <c r="AIM11" s="41"/>
      <c r="AIN11" s="41"/>
      <c r="AIO11" s="41"/>
      <c r="AIP11" s="41"/>
      <c r="AIQ11" s="41"/>
      <c r="AIR11" s="41"/>
      <c r="AIS11" s="41"/>
      <c r="AIT11" s="41"/>
      <c r="AIU11" s="41"/>
      <c r="AIV11" s="41"/>
      <c r="AIW11" s="41"/>
      <c r="AIX11" s="41"/>
      <c r="AIY11" s="41"/>
      <c r="AIZ11" s="41"/>
      <c r="AJA11" s="41"/>
      <c r="AJB11" s="41"/>
      <c r="AJC11" s="41"/>
      <c r="AJD11" s="41"/>
      <c r="AJE11" s="41"/>
      <c r="AJF11" s="41"/>
      <c r="AJG11" s="41"/>
      <c r="AJH11" s="41"/>
      <c r="AJI11" s="41"/>
      <c r="AJJ11" s="41"/>
      <c r="AJK11" s="41"/>
      <c r="AJL11" s="41"/>
      <c r="AJM11" s="41"/>
      <c r="AJN11" s="41"/>
      <c r="AJO11" s="41"/>
      <c r="AJP11" s="41"/>
      <c r="AJQ11" s="41"/>
      <c r="AJR11" s="41"/>
      <c r="AJS11" s="41"/>
      <c r="AJT11" s="41"/>
      <c r="AJU11" s="41"/>
      <c r="AJV11" s="41"/>
      <c r="AJW11" s="41"/>
      <c r="AJX11" s="41"/>
      <c r="AJY11" s="41"/>
      <c r="AJZ11" s="41"/>
      <c r="AKA11" s="41"/>
      <c r="AKB11" s="41"/>
      <c r="AKC11" s="41"/>
      <c r="AKD11" s="41"/>
      <c r="AKE11" s="41"/>
      <c r="AKF11" s="41"/>
      <c r="AKG11" s="41"/>
      <c r="AKH11" s="41"/>
      <c r="AKI11" s="41"/>
      <c r="AKJ11" s="41"/>
      <c r="AKK11" s="41"/>
      <c r="AKL11" s="41"/>
      <c r="AKM11" s="41"/>
      <c r="AKN11" s="41"/>
      <c r="AKO11" s="41"/>
      <c r="AKP11" s="41"/>
      <c r="AKQ11" s="41"/>
      <c r="AKR11" s="41"/>
      <c r="AKS11" s="41"/>
      <c r="AKT11" s="41"/>
      <c r="AKU11" s="41"/>
      <c r="AKV11" s="41"/>
      <c r="AKW11" s="41"/>
      <c r="AKX11" s="41"/>
      <c r="AKY11" s="41"/>
      <c r="AKZ11" s="41"/>
      <c r="ALA11" s="41"/>
      <c r="ALB11" s="41"/>
      <c r="ALC11" s="41"/>
      <c r="ALD11" s="41"/>
      <c r="ALE11" s="41"/>
      <c r="ALF11" s="41"/>
      <c r="ALG11" s="41"/>
      <c r="ALH11" s="41"/>
      <c r="ALI11" s="41"/>
      <c r="ALJ11" s="41"/>
      <c r="ALK11" s="41"/>
      <c r="ALL11" s="41"/>
      <c r="ALM11" s="41"/>
      <c r="ALN11" s="41"/>
      <c r="ALO11" s="41"/>
      <c r="ALP11" s="41"/>
      <c r="ALQ11" s="41"/>
      <c r="ALR11" s="41"/>
      <c r="ALS11" s="41"/>
      <c r="ALT11" s="41"/>
      <c r="ALU11" s="41"/>
      <c r="ALV11" s="41"/>
      <c r="ALW11" s="41"/>
      <c r="ALX11" s="41"/>
      <c r="ALY11" s="41"/>
      <c r="ALZ11" s="41"/>
      <c r="AMA11" s="41"/>
      <c r="AMB11" s="41"/>
      <c r="AMC11" s="41"/>
      <c r="AMD11" s="41"/>
      <c r="AME11" s="41"/>
      <c r="AMF11" s="41"/>
      <c r="AMG11" s="41"/>
      <c r="AMH11" s="41"/>
      <c r="AMI11" s="41"/>
    </row>
    <row r="12" s="45" customFormat="true" ht="15" hidden="false" customHeight="false" outlineLevel="0" collapsed="false">
      <c r="B12" s="42"/>
      <c r="L12" s="43"/>
      <c r="O12" s="46"/>
      <c r="P12" s="46"/>
      <c r="Q12" s="46"/>
    </row>
    <row r="13" s="45" customFormat="true" ht="15" hidden="false" customHeight="false" outlineLevel="0" collapsed="false">
      <c r="B13" s="47"/>
      <c r="L13" s="48"/>
    </row>
    <row r="14" s="45" customFormat="true" ht="15" hidden="false" customHeight="false" outlineLevel="0" collapsed="false">
      <c r="B14" s="47"/>
      <c r="L14" s="48"/>
    </row>
    <row r="15" s="45" customFormat="true" ht="15" hidden="false" customHeight="false" outlineLevel="0" collapsed="false">
      <c r="B15" s="47"/>
      <c r="L15" s="48"/>
    </row>
    <row r="16" s="45" customFormat="true" ht="15" hidden="false" customHeight="false" outlineLevel="0" collapsed="false">
      <c r="B16" s="47"/>
      <c r="L16" s="48"/>
    </row>
    <row r="17" s="45" customFormat="true" ht="15" hidden="false" customHeight="false" outlineLevel="0" collapsed="false">
      <c r="B17" s="47"/>
      <c r="L17" s="49"/>
    </row>
    <row r="18" s="45" customFormat="true" ht="15" hidden="false" customHeight="false" outlineLevel="0" collapsed="false">
      <c r="B18" s="47"/>
      <c r="L18" s="49"/>
    </row>
    <row r="19" s="45" customFormat="true" ht="15" hidden="false" customHeight="false" outlineLevel="0" collapsed="false">
      <c r="B19" s="47"/>
      <c r="L19" s="49"/>
    </row>
    <row r="20" s="45" customFormat="true" ht="15" hidden="false" customHeight="false" outlineLevel="0" collapsed="false">
      <c r="B20" s="47"/>
      <c r="L20" s="49"/>
    </row>
    <row r="21" s="45" customFormat="true" ht="15" hidden="false" customHeight="false" outlineLevel="0" collapsed="false">
      <c r="B21" s="47"/>
      <c r="L21" s="49"/>
    </row>
    <row r="22" s="45" customFormat="true" ht="15" hidden="false" customHeight="false" outlineLevel="0" collapsed="false">
      <c r="B22" s="47"/>
      <c r="L22" s="49"/>
    </row>
    <row r="23" s="45" customFormat="true" ht="15" hidden="false" customHeight="false" outlineLevel="0" collapsed="false">
      <c r="B23" s="47"/>
      <c r="L23" s="49"/>
    </row>
    <row r="24" s="45" customFormat="true" ht="15" hidden="false" customHeight="false" outlineLevel="0" collapsed="false">
      <c r="B24" s="47"/>
      <c r="L24" s="49"/>
    </row>
    <row r="25" s="45" customFormat="true" ht="15" hidden="false" customHeight="false" outlineLevel="0" collapsed="false">
      <c r="B25" s="47"/>
      <c r="L25" s="49"/>
    </row>
    <row r="26" s="45" customFormat="true" ht="15" hidden="false" customHeight="false" outlineLevel="0" collapsed="false">
      <c r="B26" s="47"/>
      <c r="L26" s="49"/>
    </row>
    <row r="27" s="45" customFormat="true" ht="15" hidden="false" customHeight="false" outlineLevel="0" collapsed="false">
      <c r="B27" s="47"/>
      <c r="L27" s="49"/>
    </row>
    <row r="28" s="45" customFormat="true" ht="15" hidden="false" customHeight="false" outlineLevel="0" collapsed="false">
      <c r="B28" s="47"/>
      <c r="L28" s="49"/>
    </row>
    <row r="29" s="45" customFormat="true" ht="15" hidden="false" customHeight="false" outlineLevel="0" collapsed="false">
      <c r="B29" s="47"/>
      <c r="L29" s="49"/>
    </row>
    <row r="30" s="45" customFormat="true" ht="15" hidden="false" customHeight="false" outlineLevel="0" collapsed="false">
      <c r="B30" s="47"/>
      <c r="L30" s="49"/>
    </row>
    <row r="31" s="45" customFormat="true" ht="15" hidden="false" customHeight="false" outlineLevel="0" collapsed="false">
      <c r="B31" s="47"/>
      <c r="L31" s="49"/>
    </row>
    <row r="32" s="45" customFormat="true" ht="15" hidden="false" customHeight="false" outlineLevel="0" collapsed="false">
      <c r="B32" s="47"/>
      <c r="L32" s="49"/>
    </row>
    <row r="33" s="45" customFormat="true" ht="15" hidden="false" customHeight="false" outlineLevel="0" collapsed="false">
      <c r="B33" s="47"/>
      <c r="L33" s="49"/>
    </row>
    <row r="34" s="45" customFormat="true" ht="15" hidden="false" customHeight="false" outlineLevel="0" collapsed="false">
      <c r="B34" s="47"/>
      <c r="L34" s="49"/>
    </row>
    <row r="35" s="45" customFormat="true" ht="15" hidden="false" customHeight="false" outlineLevel="0" collapsed="false">
      <c r="B35" s="47"/>
      <c r="L35" s="49"/>
    </row>
    <row r="36" s="45" customFormat="true" ht="15" hidden="false" customHeight="false" outlineLevel="0" collapsed="false">
      <c r="B36" s="47"/>
      <c r="L36" s="49"/>
    </row>
    <row r="37" s="45" customFormat="true" ht="15" hidden="false" customHeight="false" outlineLevel="0" collapsed="false">
      <c r="B37" s="47"/>
      <c r="L37" s="49"/>
    </row>
    <row r="38" s="45" customFormat="true" ht="15" hidden="false" customHeight="false" outlineLevel="0" collapsed="false">
      <c r="B38" s="47"/>
      <c r="L38" s="49"/>
    </row>
    <row r="39" s="45" customFormat="true" ht="15" hidden="false" customHeight="false" outlineLevel="0" collapsed="false">
      <c r="B39" s="47"/>
      <c r="L39" s="49"/>
    </row>
    <row r="40" customFormat="false" ht="15" hidden="false" customHeight="false" outlineLevel="0" collapsed="false">
      <c r="A40" s="45"/>
      <c r="B40" s="47"/>
      <c r="C40" s="45"/>
      <c r="D40" s="45"/>
      <c r="E40" s="45"/>
      <c r="F40" s="45"/>
      <c r="G40" s="45"/>
      <c r="H40" s="45"/>
      <c r="I40" s="45"/>
      <c r="J40" s="45"/>
      <c r="K40" s="45"/>
      <c r="L40" s="49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  <c r="CI40" s="45"/>
      <c r="CJ40" s="45"/>
      <c r="CK40" s="45"/>
      <c r="CL40" s="45"/>
      <c r="CM40" s="45"/>
      <c r="CN40" s="45"/>
      <c r="CO40" s="45"/>
      <c r="CP40" s="45"/>
      <c r="CQ40" s="45"/>
      <c r="CR40" s="45"/>
      <c r="CS40" s="45"/>
      <c r="CT40" s="45"/>
      <c r="CU40" s="45"/>
      <c r="CV40" s="45"/>
      <c r="CW40" s="45"/>
      <c r="CX40" s="45"/>
      <c r="CY40" s="45"/>
      <c r="CZ40" s="45"/>
      <c r="DA40" s="45"/>
      <c r="DB40" s="45"/>
      <c r="DC40" s="45"/>
      <c r="DD40" s="45"/>
      <c r="DE40" s="45"/>
      <c r="DF40" s="45"/>
      <c r="DG40" s="45"/>
      <c r="DH40" s="45"/>
      <c r="DI40" s="45"/>
      <c r="DJ40" s="45"/>
      <c r="DK40" s="45"/>
      <c r="DL40" s="45"/>
      <c r="DM40" s="45"/>
      <c r="DN40" s="45"/>
      <c r="DO40" s="45"/>
      <c r="DP40" s="45"/>
      <c r="DQ40" s="45"/>
      <c r="DR40" s="45"/>
      <c r="DS40" s="45"/>
      <c r="DT40" s="45"/>
      <c r="DU40" s="45"/>
      <c r="DV40" s="45"/>
      <c r="DW40" s="45"/>
      <c r="DX40" s="45"/>
      <c r="DY40" s="45"/>
      <c r="DZ40" s="45"/>
      <c r="EA40" s="45"/>
      <c r="EB40" s="45"/>
      <c r="EC40" s="45"/>
      <c r="ED40" s="45"/>
      <c r="EE40" s="45"/>
      <c r="EF40" s="45"/>
      <c r="EG40" s="45"/>
      <c r="EH40" s="45"/>
      <c r="EI40" s="45"/>
      <c r="EJ40" s="45"/>
      <c r="EK40" s="45"/>
      <c r="EL40" s="45"/>
      <c r="EM40" s="45"/>
      <c r="EN40" s="45"/>
      <c r="EO40" s="45"/>
      <c r="EP40" s="45"/>
      <c r="EQ40" s="45"/>
      <c r="ER40" s="45"/>
      <c r="ES40" s="45"/>
      <c r="ET40" s="45"/>
      <c r="EU40" s="45"/>
      <c r="EV40" s="45"/>
      <c r="EW40" s="45"/>
      <c r="EX40" s="45"/>
      <c r="EY40" s="45"/>
      <c r="EZ40" s="45"/>
      <c r="FA40" s="45"/>
      <c r="FB40" s="45"/>
      <c r="FC40" s="45"/>
      <c r="FD40" s="45"/>
      <c r="FE40" s="45"/>
      <c r="FF40" s="45"/>
      <c r="FG40" s="45"/>
      <c r="FH40" s="45"/>
      <c r="FI40" s="45"/>
      <c r="FJ40" s="45"/>
      <c r="FK40" s="45"/>
      <c r="FL40" s="45"/>
      <c r="FM40" s="45"/>
      <c r="FN40" s="45"/>
      <c r="FO40" s="45"/>
      <c r="FP40" s="45"/>
      <c r="FQ40" s="45"/>
      <c r="FR40" s="45"/>
      <c r="FS40" s="45"/>
      <c r="FT40" s="45"/>
      <c r="FU40" s="45"/>
      <c r="FV40" s="45"/>
      <c r="FW40" s="45"/>
      <c r="FX40" s="45"/>
      <c r="FY40" s="45"/>
      <c r="FZ40" s="45"/>
      <c r="GA40" s="45"/>
      <c r="GB40" s="45"/>
      <c r="GC40" s="45"/>
      <c r="GD40" s="45"/>
      <c r="GE40" s="45"/>
      <c r="GF40" s="45"/>
      <c r="GG40" s="45"/>
      <c r="GH40" s="45"/>
      <c r="GI40" s="45"/>
      <c r="GJ40" s="45"/>
      <c r="GK40" s="45"/>
      <c r="GL40" s="45"/>
      <c r="GM40" s="45"/>
      <c r="GN40" s="45"/>
      <c r="GO40" s="45"/>
      <c r="GP40" s="45"/>
      <c r="GQ40" s="45"/>
      <c r="GR40" s="45"/>
      <c r="GS40" s="45"/>
      <c r="GT40" s="45"/>
      <c r="GU40" s="45"/>
      <c r="GV40" s="45"/>
      <c r="GW40" s="45"/>
      <c r="GX40" s="45"/>
      <c r="GY40" s="45"/>
      <c r="GZ40" s="45"/>
      <c r="HA40" s="45"/>
      <c r="HB40" s="45"/>
      <c r="HC40" s="45"/>
      <c r="HD40" s="45"/>
      <c r="HE40" s="45"/>
      <c r="HF40" s="45"/>
      <c r="HG40" s="45"/>
      <c r="HH40" s="45"/>
      <c r="HI40" s="45"/>
      <c r="HJ40" s="45"/>
      <c r="HK40" s="45"/>
      <c r="HL40" s="45"/>
      <c r="HM40" s="45"/>
      <c r="HN40" s="45"/>
      <c r="HO40" s="45"/>
      <c r="HP40" s="45"/>
      <c r="HQ40" s="45"/>
      <c r="HR40" s="45"/>
      <c r="HS40" s="45"/>
      <c r="HT40" s="45"/>
      <c r="HU40" s="45"/>
      <c r="HV40" s="45"/>
      <c r="HW40" s="45"/>
      <c r="HX40" s="45"/>
      <c r="HY40" s="45"/>
      <c r="HZ40" s="45"/>
      <c r="IA40" s="45"/>
      <c r="IB40" s="45"/>
      <c r="IC40" s="45"/>
      <c r="ID40" s="45"/>
      <c r="IE40" s="45"/>
      <c r="IF40" s="45"/>
      <c r="IG40" s="45"/>
      <c r="IH40" s="45"/>
      <c r="II40" s="45"/>
      <c r="IJ40" s="45"/>
      <c r="IK40" s="45"/>
      <c r="IL40" s="45"/>
      <c r="IM40" s="45"/>
      <c r="IN40" s="45"/>
      <c r="IO40" s="45"/>
      <c r="IP40" s="45"/>
      <c r="IQ40" s="45"/>
      <c r="IR40" s="45"/>
      <c r="IS40" s="45"/>
      <c r="IT40" s="45"/>
      <c r="IU40" s="45"/>
      <c r="IV40" s="45"/>
      <c r="IW40" s="45"/>
      <c r="IX40" s="45"/>
      <c r="IY40" s="45"/>
      <c r="IZ40" s="45"/>
      <c r="JA40" s="45"/>
      <c r="JB40" s="45"/>
      <c r="JC40" s="45"/>
      <c r="JD40" s="45"/>
      <c r="JE40" s="45"/>
      <c r="JF40" s="45"/>
      <c r="JG40" s="45"/>
      <c r="JH40" s="45"/>
      <c r="JI40" s="45"/>
      <c r="JJ40" s="45"/>
      <c r="JK40" s="45"/>
      <c r="JL40" s="45"/>
      <c r="JM40" s="45"/>
      <c r="JN40" s="45"/>
      <c r="JO40" s="45"/>
      <c r="JP40" s="45"/>
      <c r="JQ40" s="45"/>
      <c r="JR40" s="45"/>
      <c r="JS40" s="45"/>
      <c r="JT40" s="45"/>
      <c r="JU40" s="45"/>
      <c r="JV40" s="45"/>
      <c r="JW40" s="45"/>
      <c r="JX40" s="45"/>
      <c r="JY40" s="45"/>
      <c r="JZ40" s="45"/>
      <c r="KA40" s="45"/>
      <c r="KB40" s="45"/>
      <c r="KC40" s="45"/>
      <c r="KD40" s="45"/>
      <c r="KE40" s="45"/>
      <c r="KF40" s="45"/>
      <c r="KG40" s="45"/>
      <c r="KH40" s="45"/>
      <c r="KI40" s="45"/>
      <c r="KJ40" s="45"/>
      <c r="KK40" s="45"/>
      <c r="KL40" s="45"/>
      <c r="KM40" s="45"/>
      <c r="KN40" s="45"/>
      <c r="KO40" s="45"/>
      <c r="KP40" s="45"/>
      <c r="KQ40" s="45"/>
      <c r="KR40" s="45"/>
      <c r="KS40" s="45"/>
      <c r="KT40" s="45"/>
      <c r="KU40" s="45"/>
      <c r="KV40" s="45"/>
      <c r="KW40" s="45"/>
      <c r="KX40" s="45"/>
      <c r="KY40" s="45"/>
      <c r="KZ40" s="45"/>
      <c r="LA40" s="45"/>
      <c r="LB40" s="45"/>
      <c r="LC40" s="45"/>
      <c r="LD40" s="45"/>
      <c r="LE40" s="45"/>
      <c r="LF40" s="45"/>
      <c r="LG40" s="45"/>
      <c r="LH40" s="45"/>
      <c r="LI40" s="45"/>
      <c r="LJ40" s="45"/>
      <c r="LK40" s="45"/>
      <c r="LL40" s="45"/>
      <c r="LM40" s="45"/>
      <c r="LN40" s="45"/>
      <c r="LO40" s="45"/>
      <c r="LP40" s="45"/>
      <c r="LQ40" s="45"/>
      <c r="LR40" s="45"/>
      <c r="LS40" s="45"/>
      <c r="LT40" s="45"/>
      <c r="LU40" s="45"/>
      <c r="LV40" s="45"/>
      <c r="LW40" s="45"/>
      <c r="LX40" s="45"/>
      <c r="LY40" s="45"/>
      <c r="LZ40" s="45"/>
      <c r="MA40" s="45"/>
      <c r="MB40" s="45"/>
      <c r="MC40" s="45"/>
      <c r="MD40" s="45"/>
      <c r="ME40" s="45"/>
      <c r="MF40" s="45"/>
      <c r="MG40" s="45"/>
      <c r="MH40" s="45"/>
      <c r="MI40" s="45"/>
      <c r="MJ40" s="45"/>
      <c r="MK40" s="45"/>
      <c r="ML40" s="45"/>
      <c r="MM40" s="45"/>
      <c r="MN40" s="45"/>
      <c r="MO40" s="45"/>
      <c r="MP40" s="45"/>
      <c r="MQ40" s="45"/>
      <c r="MR40" s="45"/>
      <c r="MS40" s="45"/>
      <c r="MT40" s="45"/>
      <c r="MU40" s="45"/>
      <c r="MV40" s="45"/>
      <c r="MW40" s="45"/>
      <c r="MX40" s="45"/>
      <c r="MY40" s="45"/>
      <c r="MZ40" s="45"/>
      <c r="NA40" s="45"/>
      <c r="NB40" s="45"/>
      <c r="NC40" s="45"/>
      <c r="ND40" s="45"/>
      <c r="NE40" s="45"/>
      <c r="NF40" s="45"/>
      <c r="NG40" s="45"/>
      <c r="NH40" s="45"/>
      <c r="NI40" s="45"/>
      <c r="NJ40" s="45"/>
      <c r="NK40" s="45"/>
      <c r="NL40" s="45"/>
      <c r="NM40" s="45"/>
      <c r="NN40" s="45"/>
      <c r="NO40" s="45"/>
      <c r="NP40" s="45"/>
      <c r="NQ40" s="45"/>
      <c r="NR40" s="45"/>
      <c r="NS40" s="45"/>
      <c r="NT40" s="45"/>
      <c r="NU40" s="45"/>
      <c r="NV40" s="45"/>
      <c r="NW40" s="45"/>
      <c r="NX40" s="45"/>
      <c r="NY40" s="45"/>
      <c r="NZ40" s="45"/>
      <c r="OA40" s="45"/>
      <c r="OB40" s="45"/>
      <c r="OC40" s="45"/>
      <c r="OD40" s="45"/>
      <c r="OE40" s="45"/>
      <c r="OF40" s="45"/>
      <c r="OG40" s="45"/>
      <c r="OH40" s="45"/>
      <c r="OI40" s="45"/>
      <c r="OJ40" s="45"/>
      <c r="OK40" s="45"/>
      <c r="OL40" s="45"/>
      <c r="OM40" s="45"/>
      <c r="ON40" s="45"/>
      <c r="OO40" s="45"/>
      <c r="OP40" s="45"/>
      <c r="OQ40" s="45"/>
      <c r="OR40" s="45"/>
      <c r="OS40" s="45"/>
      <c r="OT40" s="45"/>
      <c r="OU40" s="45"/>
      <c r="OV40" s="45"/>
      <c r="OW40" s="45"/>
      <c r="OX40" s="45"/>
      <c r="OY40" s="45"/>
      <c r="OZ40" s="45"/>
      <c r="PA40" s="45"/>
      <c r="PB40" s="45"/>
      <c r="PC40" s="45"/>
      <c r="PD40" s="45"/>
      <c r="PE40" s="45"/>
      <c r="PF40" s="45"/>
      <c r="PG40" s="45"/>
      <c r="PH40" s="45"/>
      <c r="PI40" s="45"/>
      <c r="PJ40" s="45"/>
      <c r="PK40" s="45"/>
      <c r="PL40" s="45"/>
      <c r="PM40" s="45"/>
      <c r="PN40" s="45"/>
      <c r="PO40" s="45"/>
      <c r="PP40" s="45"/>
      <c r="PQ40" s="45"/>
      <c r="PR40" s="45"/>
      <c r="PS40" s="45"/>
      <c r="PT40" s="45"/>
      <c r="PU40" s="45"/>
      <c r="PV40" s="45"/>
      <c r="PW40" s="45"/>
      <c r="PX40" s="45"/>
      <c r="PY40" s="45"/>
      <c r="PZ40" s="45"/>
      <c r="QA40" s="45"/>
      <c r="QB40" s="45"/>
      <c r="QC40" s="45"/>
      <c r="QD40" s="45"/>
      <c r="QE40" s="45"/>
      <c r="QF40" s="45"/>
      <c r="QG40" s="45"/>
      <c r="QH40" s="45"/>
      <c r="QI40" s="45"/>
      <c r="QJ40" s="45"/>
      <c r="QK40" s="45"/>
      <c r="QL40" s="45"/>
      <c r="QM40" s="45"/>
      <c r="QN40" s="45"/>
      <c r="QO40" s="45"/>
      <c r="QP40" s="45"/>
      <c r="QQ40" s="45"/>
      <c r="QR40" s="45"/>
      <c r="QS40" s="45"/>
      <c r="QT40" s="45"/>
      <c r="QU40" s="45"/>
      <c r="QV40" s="45"/>
      <c r="QW40" s="45"/>
      <c r="QX40" s="45"/>
      <c r="QY40" s="45"/>
      <c r="QZ40" s="45"/>
      <c r="RA40" s="45"/>
      <c r="RB40" s="45"/>
      <c r="RC40" s="45"/>
      <c r="RD40" s="45"/>
      <c r="RE40" s="45"/>
      <c r="RF40" s="45"/>
      <c r="RG40" s="45"/>
      <c r="RH40" s="45"/>
      <c r="RI40" s="45"/>
      <c r="RJ40" s="45"/>
      <c r="RK40" s="45"/>
      <c r="RL40" s="45"/>
      <c r="RM40" s="45"/>
      <c r="RN40" s="45"/>
      <c r="RO40" s="45"/>
      <c r="RP40" s="45"/>
      <c r="RQ40" s="45"/>
      <c r="RR40" s="45"/>
      <c r="RS40" s="45"/>
      <c r="RT40" s="45"/>
      <c r="RU40" s="45"/>
      <c r="RV40" s="45"/>
      <c r="RW40" s="45"/>
      <c r="RX40" s="45"/>
      <c r="RY40" s="45"/>
      <c r="RZ40" s="45"/>
      <c r="SA40" s="45"/>
      <c r="SB40" s="45"/>
      <c r="SC40" s="45"/>
      <c r="SD40" s="45"/>
      <c r="SE40" s="45"/>
      <c r="SF40" s="45"/>
      <c r="SG40" s="45"/>
      <c r="SH40" s="45"/>
      <c r="SI40" s="45"/>
      <c r="SJ40" s="45"/>
      <c r="SK40" s="45"/>
      <c r="SL40" s="45"/>
      <c r="SM40" s="45"/>
      <c r="SN40" s="45"/>
      <c r="SO40" s="45"/>
      <c r="SP40" s="45"/>
      <c r="SQ40" s="45"/>
      <c r="SR40" s="45"/>
      <c r="SS40" s="45"/>
      <c r="ST40" s="45"/>
      <c r="SU40" s="45"/>
      <c r="SV40" s="45"/>
      <c r="SW40" s="45"/>
      <c r="SX40" s="45"/>
      <c r="SY40" s="45"/>
      <c r="SZ40" s="45"/>
      <c r="TA40" s="45"/>
      <c r="TB40" s="45"/>
      <c r="TC40" s="45"/>
      <c r="TD40" s="45"/>
      <c r="TE40" s="45"/>
      <c r="TF40" s="45"/>
      <c r="TG40" s="45"/>
      <c r="TH40" s="45"/>
      <c r="TI40" s="45"/>
      <c r="TJ40" s="45"/>
      <c r="TK40" s="45"/>
      <c r="TL40" s="45"/>
      <c r="TM40" s="45"/>
      <c r="TN40" s="45"/>
      <c r="TO40" s="45"/>
      <c r="TP40" s="45"/>
      <c r="TQ40" s="45"/>
      <c r="TR40" s="45"/>
      <c r="TS40" s="45"/>
      <c r="TT40" s="45"/>
      <c r="TU40" s="45"/>
      <c r="TV40" s="45"/>
      <c r="TW40" s="45"/>
      <c r="TX40" s="45"/>
      <c r="TY40" s="45"/>
      <c r="TZ40" s="45"/>
      <c r="UA40" s="45"/>
      <c r="UB40" s="45"/>
      <c r="UC40" s="45"/>
      <c r="UD40" s="45"/>
      <c r="UE40" s="45"/>
      <c r="UF40" s="45"/>
      <c r="UG40" s="45"/>
      <c r="UH40" s="45"/>
      <c r="UI40" s="45"/>
      <c r="UJ40" s="45"/>
      <c r="UK40" s="45"/>
      <c r="UL40" s="45"/>
      <c r="UM40" s="45"/>
      <c r="UN40" s="45"/>
      <c r="UO40" s="45"/>
      <c r="UP40" s="45"/>
      <c r="UQ40" s="45"/>
      <c r="UR40" s="45"/>
      <c r="US40" s="45"/>
      <c r="UT40" s="45"/>
      <c r="UU40" s="45"/>
      <c r="UV40" s="45"/>
      <c r="UW40" s="45"/>
      <c r="UX40" s="45"/>
      <c r="UY40" s="45"/>
      <c r="UZ40" s="45"/>
      <c r="VA40" s="45"/>
      <c r="VB40" s="45"/>
      <c r="VC40" s="45"/>
      <c r="VD40" s="45"/>
      <c r="VE40" s="45"/>
      <c r="VF40" s="45"/>
      <c r="VG40" s="45"/>
      <c r="VH40" s="45"/>
      <c r="VI40" s="45"/>
      <c r="VJ40" s="45"/>
      <c r="VK40" s="45"/>
      <c r="VL40" s="45"/>
      <c r="VM40" s="45"/>
      <c r="VN40" s="45"/>
      <c r="VO40" s="45"/>
      <c r="VP40" s="45"/>
      <c r="VQ40" s="45"/>
      <c r="VR40" s="45"/>
      <c r="VS40" s="45"/>
      <c r="VT40" s="45"/>
      <c r="VU40" s="45"/>
      <c r="VV40" s="45"/>
      <c r="VW40" s="45"/>
      <c r="VX40" s="45"/>
      <c r="VY40" s="45"/>
      <c r="VZ40" s="45"/>
      <c r="WA40" s="45"/>
      <c r="WB40" s="45"/>
      <c r="WC40" s="45"/>
      <c r="WD40" s="45"/>
      <c r="WE40" s="45"/>
      <c r="WF40" s="45"/>
      <c r="WG40" s="45"/>
      <c r="WH40" s="45"/>
      <c r="WI40" s="45"/>
      <c r="WJ40" s="45"/>
      <c r="WK40" s="45"/>
      <c r="WL40" s="45"/>
      <c r="WM40" s="45"/>
      <c r="WN40" s="45"/>
      <c r="WO40" s="45"/>
      <c r="WP40" s="45"/>
      <c r="WQ40" s="45"/>
      <c r="WR40" s="45"/>
      <c r="WS40" s="45"/>
      <c r="WT40" s="45"/>
      <c r="WU40" s="45"/>
      <c r="WV40" s="45"/>
      <c r="WW40" s="45"/>
      <c r="WX40" s="45"/>
      <c r="WY40" s="45"/>
      <c r="WZ40" s="45"/>
      <c r="XA40" s="45"/>
      <c r="XB40" s="45"/>
      <c r="XC40" s="45"/>
      <c r="XD40" s="45"/>
      <c r="XE40" s="45"/>
      <c r="XF40" s="45"/>
      <c r="XG40" s="45"/>
      <c r="XH40" s="45"/>
      <c r="XI40" s="45"/>
      <c r="XJ40" s="45"/>
      <c r="XK40" s="45"/>
      <c r="XL40" s="45"/>
      <c r="XM40" s="45"/>
      <c r="XN40" s="45"/>
      <c r="XO40" s="45"/>
      <c r="XP40" s="45"/>
      <c r="XQ40" s="45"/>
      <c r="XR40" s="45"/>
      <c r="XS40" s="45"/>
      <c r="XT40" s="45"/>
      <c r="XU40" s="45"/>
      <c r="XV40" s="45"/>
      <c r="XW40" s="45"/>
      <c r="XX40" s="45"/>
      <c r="XY40" s="45"/>
      <c r="XZ40" s="45"/>
      <c r="YA40" s="45"/>
      <c r="YB40" s="45"/>
      <c r="YC40" s="45"/>
      <c r="YD40" s="45"/>
      <c r="YE40" s="45"/>
      <c r="YF40" s="45"/>
      <c r="YG40" s="45"/>
      <c r="YH40" s="45"/>
      <c r="YI40" s="45"/>
      <c r="YJ40" s="45"/>
      <c r="YK40" s="45"/>
      <c r="YL40" s="45"/>
      <c r="YM40" s="45"/>
      <c r="YN40" s="45"/>
      <c r="YO40" s="45"/>
      <c r="YP40" s="45"/>
      <c r="YQ40" s="45"/>
      <c r="YR40" s="45"/>
      <c r="YS40" s="45"/>
      <c r="YT40" s="45"/>
      <c r="YU40" s="45"/>
      <c r="YV40" s="45"/>
      <c r="YW40" s="45"/>
      <c r="YX40" s="45"/>
      <c r="YY40" s="45"/>
      <c r="YZ40" s="45"/>
      <c r="ZA40" s="45"/>
      <c r="ZB40" s="45"/>
      <c r="ZC40" s="45"/>
      <c r="ZD40" s="45"/>
      <c r="ZE40" s="45"/>
      <c r="ZF40" s="45"/>
      <c r="ZG40" s="45"/>
      <c r="ZH40" s="45"/>
      <c r="ZI40" s="45"/>
      <c r="ZJ40" s="45"/>
      <c r="ZK40" s="45"/>
      <c r="ZL40" s="45"/>
      <c r="ZM40" s="45"/>
      <c r="ZN40" s="45"/>
      <c r="ZO40" s="45"/>
      <c r="ZP40" s="45"/>
      <c r="ZQ40" s="45"/>
      <c r="ZR40" s="45"/>
      <c r="ZS40" s="45"/>
      <c r="ZT40" s="45"/>
      <c r="ZU40" s="45"/>
      <c r="ZV40" s="45"/>
      <c r="ZW40" s="45"/>
      <c r="ZX40" s="45"/>
      <c r="ZY40" s="45"/>
      <c r="ZZ40" s="45"/>
      <c r="AAA40" s="45"/>
      <c r="AAB40" s="45"/>
      <c r="AAC40" s="45"/>
      <c r="AAD40" s="45"/>
      <c r="AAE40" s="45"/>
      <c r="AAF40" s="45"/>
      <c r="AAG40" s="45"/>
      <c r="AAH40" s="45"/>
      <c r="AAI40" s="45"/>
      <c r="AAJ40" s="45"/>
      <c r="AAK40" s="45"/>
      <c r="AAL40" s="45"/>
      <c r="AAM40" s="45"/>
      <c r="AAN40" s="45"/>
      <c r="AAO40" s="45"/>
      <c r="AAP40" s="45"/>
      <c r="AAQ40" s="45"/>
      <c r="AAR40" s="45"/>
      <c r="AAS40" s="45"/>
      <c r="AAT40" s="45"/>
      <c r="AAU40" s="45"/>
      <c r="AAV40" s="45"/>
      <c r="AAW40" s="45"/>
      <c r="AAX40" s="45"/>
      <c r="AAY40" s="45"/>
      <c r="AAZ40" s="45"/>
      <c r="ABA40" s="45"/>
      <c r="ABB40" s="45"/>
      <c r="ABC40" s="45"/>
      <c r="ABD40" s="45"/>
      <c r="ABE40" s="45"/>
      <c r="ABF40" s="45"/>
      <c r="ABG40" s="45"/>
      <c r="ABH40" s="45"/>
      <c r="ABI40" s="45"/>
      <c r="ABJ40" s="45"/>
      <c r="ABK40" s="45"/>
      <c r="ABL40" s="45"/>
      <c r="ABM40" s="45"/>
      <c r="ABN40" s="45"/>
      <c r="ABO40" s="45"/>
      <c r="ABP40" s="45"/>
      <c r="ABQ40" s="45"/>
      <c r="ABR40" s="45"/>
      <c r="ABS40" s="45"/>
      <c r="ABT40" s="45"/>
      <c r="ABU40" s="45"/>
      <c r="ABV40" s="45"/>
      <c r="ABW40" s="45"/>
      <c r="ABX40" s="45"/>
      <c r="ABY40" s="45"/>
      <c r="ABZ40" s="45"/>
      <c r="ACA40" s="45"/>
      <c r="ACB40" s="45"/>
      <c r="ACC40" s="45"/>
      <c r="ACD40" s="45"/>
      <c r="ACE40" s="45"/>
      <c r="ACF40" s="45"/>
      <c r="ACG40" s="45"/>
      <c r="ACH40" s="45"/>
      <c r="ACI40" s="45"/>
      <c r="ACJ40" s="45"/>
      <c r="ACK40" s="45"/>
      <c r="ACL40" s="45"/>
      <c r="ACM40" s="45"/>
      <c r="ACN40" s="45"/>
      <c r="ACO40" s="45"/>
      <c r="ACP40" s="45"/>
      <c r="ACQ40" s="45"/>
      <c r="ACR40" s="45"/>
      <c r="ACS40" s="45"/>
      <c r="ACT40" s="45"/>
      <c r="ACU40" s="45"/>
      <c r="ACV40" s="45"/>
      <c r="ACW40" s="45"/>
      <c r="ACX40" s="45"/>
      <c r="ACY40" s="45"/>
      <c r="ACZ40" s="45"/>
      <c r="ADA40" s="45"/>
      <c r="ADB40" s="45"/>
      <c r="ADC40" s="45"/>
      <c r="ADD40" s="45"/>
      <c r="ADE40" s="45"/>
      <c r="ADF40" s="45"/>
      <c r="ADG40" s="45"/>
      <c r="ADH40" s="45"/>
      <c r="ADI40" s="45"/>
      <c r="ADJ40" s="45"/>
      <c r="ADK40" s="45"/>
      <c r="ADL40" s="45"/>
      <c r="ADM40" s="45"/>
      <c r="ADN40" s="45"/>
      <c r="ADO40" s="45"/>
      <c r="ADP40" s="45"/>
      <c r="ADQ40" s="45"/>
      <c r="ADR40" s="45"/>
      <c r="ADS40" s="45"/>
      <c r="ADT40" s="45"/>
      <c r="ADU40" s="45"/>
      <c r="ADV40" s="45"/>
      <c r="ADW40" s="45"/>
      <c r="ADX40" s="45"/>
      <c r="ADY40" s="45"/>
      <c r="ADZ40" s="45"/>
      <c r="AEA40" s="45"/>
      <c r="AEB40" s="45"/>
      <c r="AEC40" s="45"/>
      <c r="AED40" s="45"/>
      <c r="AEE40" s="45"/>
      <c r="AEF40" s="45"/>
      <c r="AEG40" s="45"/>
      <c r="AEH40" s="45"/>
      <c r="AEI40" s="45"/>
      <c r="AEJ40" s="45"/>
      <c r="AEK40" s="45"/>
      <c r="AEL40" s="45"/>
      <c r="AEM40" s="45"/>
      <c r="AEN40" s="45"/>
      <c r="AEO40" s="45"/>
      <c r="AEP40" s="45"/>
      <c r="AEQ40" s="45"/>
      <c r="AER40" s="45"/>
      <c r="AES40" s="45"/>
      <c r="AET40" s="45"/>
      <c r="AEU40" s="45"/>
      <c r="AEV40" s="45"/>
      <c r="AEW40" s="45"/>
      <c r="AEX40" s="45"/>
      <c r="AEY40" s="45"/>
      <c r="AEZ40" s="45"/>
      <c r="AFA40" s="45"/>
      <c r="AFB40" s="45"/>
      <c r="AFC40" s="45"/>
      <c r="AFD40" s="45"/>
      <c r="AFE40" s="45"/>
      <c r="AFF40" s="45"/>
      <c r="AFG40" s="45"/>
      <c r="AFH40" s="45"/>
      <c r="AFI40" s="45"/>
      <c r="AFJ40" s="45"/>
      <c r="AFK40" s="45"/>
      <c r="AFL40" s="45"/>
      <c r="AFM40" s="45"/>
      <c r="AFN40" s="45"/>
      <c r="AFO40" s="45"/>
      <c r="AFP40" s="45"/>
      <c r="AFQ40" s="45"/>
      <c r="AFR40" s="45"/>
      <c r="AFS40" s="45"/>
      <c r="AFT40" s="45"/>
      <c r="AFU40" s="45"/>
      <c r="AFV40" s="45"/>
      <c r="AFW40" s="45"/>
      <c r="AFX40" s="45"/>
      <c r="AFY40" s="45"/>
      <c r="AFZ40" s="45"/>
      <c r="AGA40" s="45"/>
      <c r="AGB40" s="45"/>
      <c r="AGC40" s="45"/>
      <c r="AGD40" s="45"/>
      <c r="AGE40" s="45"/>
      <c r="AGF40" s="45"/>
      <c r="AGG40" s="45"/>
      <c r="AGH40" s="45"/>
      <c r="AGI40" s="45"/>
      <c r="AGJ40" s="45"/>
      <c r="AGK40" s="45"/>
      <c r="AGL40" s="45"/>
      <c r="AGM40" s="45"/>
      <c r="AGN40" s="45"/>
      <c r="AGO40" s="45"/>
      <c r="AGP40" s="45"/>
      <c r="AGQ40" s="45"/>
      <c r="AGR40" s="45"/>
      <c r="AGS40" s="45"/>
      <c r="AGT40" s="45"/>
      <c r="AGU40" s="45"/>
      <c r="AGV40" s="45"/>
      <c r="AGW40" s="45"/>
      <c r="AGX40" s="45"/>
      <c r="AGY40" s="45"/>
      <c r="AGZ40" s="45"/>
      <c r="AHA40" s="45"/>
      <c r="AHB40" s="45"/>
      <c r="AHC40" s="45"/>
      <c r="AHD40" s="45"/>
      <c r="AHE40" s="45"/>
      <c r="AHF40" s="45"/>
      <c r="AHG40" s="45"/>
      <c r="AHH40" s="45"/>
      <c r="AHI40" s="45"/>
      <c r="AHJ40" s="45"/>
      <c r="AHK40" s="45"/>
      <c r="AHL40" s="45"/>
      <c r="AHM40" s="45"/>
      <c r="AHN40" s="45"/>
      <c r="AHO40" s="45"/>
      <c r="AHP40" s="45"/>
      <c r="AHQ40" s="45"/>
      <c r="AHR40" s="45"/>
      <c r="AHS40" s="45"/>
      <c r="AHT40" s="45"/>
      <c r="AHU40" s="45"/>
      <c r="AHV40" s="45"/>
      <c r="AHW40" s="45"/>
      <c r="AHX40" s="45"/>
      <c r="AHY40" s="45"/>
      <c r="AHZ40" s="45"/>
      <c r="AIA40" s="45"/>
      <c r="AIB40" s="45"/>
      <c r="AIC40" s="45"/>
      <c r="AID40" s="45"/>
      <c r="AIE40" s="45"/>
      <c r="AIF40" s="45"/>
      <c r="AIG40" s="45"/>
      <c r="AIH40" s="45"/>
      <c r="AII40" s="45"/>
      <c r="AIJ40" s="45"/>
      <c r="AIK40" s="45"/>
      <c r="AIL40" s="45"/>
      <c r="AIM40" s="45"/>
      <c r="AIN40" s="45"/>
      <c r="AIO40" s="45"/>
      <c r="AIP40" s="45"/>
      <c r="AIQ40" s="45"/>
      <c r="AIR40" s="45"/>
      <c r="AIS40" s="45"/>
      <c r="AIT40" s="45"/>
      <c r="AIU40" s="45"/>
      <c r="AIV40" s="45"/>
      <c r="AIW40" s="45"/>
      <c r="AIX40" s="45"/>
      <c r="AIY40" s="45"/>
      <c r="AIZ40" s="45"/>
      <c r="AJA40" s="45"/>
      <c r="AJB40" s="45"/>
      <c r="AJC40" s="45"/>
      <c r="AJD40" s="45"/>
      <c r="AJE40" s="45"/>
      <c r="AJF40" s="45"/>
      <c r="AJG40" s="45"/>
      <c r="AJH40" s="45"/>
      <c r="AJI40" s="45"/>
      <c r="AJJ40" s="45"/>
      <c r="AJK40" s="45"/>
      <c r="AJL40" s="45"/>
      <c r="AJM40" s="45"/>
      <c r="AJN40" s="45"/>
      <c r="AJO40" s="45"/>
      <c r="AJP40" s="45"/>
      <c r="AJQ40" s="45"/>
      <c r="AJR40" s="45"/>
      <c r="AJS40" s="45"/>
      <c r="AJT40" s="45"/>
      <c r="AJU40" s="45"/>
      <c r="AJV40" s="45"/>
      <c r="AJW40" s="45"/>
      <c r="AJX40" s="45"/>
      <c r="AJY40" s="45"/>
      <c r="AJZ40" s="45"/>
      <c r="AKA40" s="45"/>
      <c r="AKB40" s="45"/>
      <c r="AKC40" s="45"/>
      <c r="AKD40" s="45"/>
      <c r="AKE40" s="45"/>
      <c r="AKF40" s="45"/>
      <c r="AKG40" s="45"/>
      <c r="AKH40" s="45"/>
      <c r="AKI40" s="45"/>
      <c r="AKJ40" s="45"/>
      <c r="AKK40" s="45"/>
      <c r="AKL40" s="45"/>
      <c r="AKM40" s="45"/>
      <c r="AKN40" s="45"/>
      <c r="AKO40" s="45"/>
      <c r="AKP40" s="45"/>
      <c r="AKQ40" s="45"/>
      <c r="AKR40" s="45"/>
      <c r="AKS40" s="45"/>
      <c r="AKT40" s="45"/>
      <c r="AKU40" s="45"/>
      <c r="AKV40" s="45"/>
      <c r="AKW40" s="45"/>
      <c r="AKX40" s="45"/>
      <c r="AKY40" s="45"/>
      <c r="AKZ40" s="45"/>
      <c r="ALA40" s="45"/>
      <c r="ALB40" s="45"/>
      <c r="ALC40" s="45"/>
      <c r="ALD40" s="45"/>
      <c r="ALE40" s="45"/>
      <c r="ALF40" s="45"/>
      <c r="ALG40" s="45"/>
      <c r="ALH40" s="45"/>
      <c r="ALI40" s="45"/>
      <c r="ALJ40" s="45"/>
      <c r="ALK40" s="45"/>
      <c r="ALL40" s="45"/>
      <c r="ALM40" s="45"/>
      <c r="ALN40" s="45"/>
      <c r="ALO40" s="45"/>
      <c r="ALP40" s="45"/>
      <c r="ALQ40" s="45"/>
      <c r="ALR40" s="45"/>
      <c r="ALS40" s="45"/>
      <c r="ALT40" s="45"/>
      <c r="ALU40" s="45"/>
      <c r="ALV40" s="45"/>
      <c r="ALW40" s="45"/>
      <c r="ALX40" s="45"/>
      <c r="ALY40" s="45"/>
      <c r="ALZ40" s="45"/>
      <c r="AMA40" s="45"/>
      <c r="AMB40" s="45"/>
      <c r="AMC40" s="45"/>
      <c r="AMD40" s="45"/>
      <c r="AME40" s="45"/>
      <c r="AMF40" s="45"/>
      <c r="AMG40" s="45"/>
      <c r="AMH40" s="45"/>
      <c r="AMI40" s="45"/>
    </row>
    <row r="41" customFormat="false" ht="15" hidden="false" customHeight="false" outlineLevel="0" collapsed="false">
      <c r="A41" s="45"/>
      <c r="B41" s="47"/>
      <c r="C41" s="45"/>
      <c r="D41" s="45"/>
      <c r="E41" s="45"/>
      <c r="F41" s="45"/>
      <c r="G41" s="45"/>
      <c r="H41" s="45"/>
      <c r="I41" s="45"/>
      <c r="J41" s="45"/>
      <c r="K41" s="45"/>
      <c r="L41" s="49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  <c r="CI41" s="45"/>
      <c r="CJ41" s="45"/>
      <c r="CK41" s="45"/>
      <c r="CL41" s="45"/>
      <c r="CM41" s="45"/>
      <c r="CN41" s="45"/>
      <c r="CO41" s="45"/>
      <c r="CP41" s="45"/>
      <c r="CQ41" s="45"/>
      <c r="CR41" s="45"/>
      <c r="CS41" s="45"/>
      <c r="CT41" s="45"/>
      <c r="CU41" s="45"/>
      <c r="CV41" s="45"/>
      <c r="CW41" s="45"/>
      <c r="CX41" s="45"/>
      <c r="CY41" s="45"/>
      <c r="CZ41" s="45"/>
      <c r="DA41" s="45"/>
      <c r="DB41" s="45"/>
      <c r="DC41" s="45"/>
      <c r="DD41" s="45"/>
      <c r="DE41" s="45"/>
      <c r="DF41" s="45"/>
      <c r="DG41" s="45"/>
      <c r="DH41" s="45"/>
      <c r="DI41" s="45"/>
      <c r="DJ41" s="45"/>
      <c r="DK41" s="45"/>
      <c r="DL41" s="45"/>
      <c r="DM41" s="45"/>
      <c r="DN41" s="45"/>
      <c r="DO41" s="45"/>
      <c r="DP41" s="45"/>
      <c r="DQ41" s="45"/>
      <c r="DR41" s="45"/>
      <c r="DS41" s="45"/>
      <c r="DT41" s="45"/>
      <c r="DU41" s="45"/>
      <c r="DV41" s="45"/>
      <c r="DW41" s="45"/>
      <c r="DX41" s="45"/>
      <c r="DY41" s="45"/>
      <c r="DZ41" s="45"/>
      <c r="EA41" s="45"/>
      <c r="EB41" s="45"/>
      <c r="EC41" s="45"/>
      <c r="ED41" s="45"/>
      <c r="EE41" s="45"/>
      <c r="EF41" s="45"/>
      <c r="EG41" s="45"/>
      <c r="EH41" s="45"/>
      <c r="EI41" s="45"/>
      <c r="EJ41" s="45"/>
      <c r="EK41" s="45"/>
      <c r="EL41" s="45"/>
      <c r="EM41" s="45"/>
      <c r="EN41" s="45"/>
      <c r="EO41" s="45"/>
      <c r="EP41" s="45"/>
      <c r="EQ41" s="45"/>
      <c r="ER41" s="45"/>
      <c r="ES41" s="45"/>
      <c r="ET41" s="45"/>
      <c r="EU41" s="45"/>
      <c r="EV41" s="45"/>
      <c r="EW41" s="45"/>
      <c r="EX41" s="45"/>
      <c r="EY41" s="45"/>
      <c r="EZ41" s="45"/>
      <c r="FA41" s="45"/>
      <c r="FB41" s="45"/>
      <c r="FC41" s="45"/>
      <c r="FD41" s="45"/>
      <c r="FE41" s="45"/>
      <c r="FF41" s="45"/>
      <c r="FG41" s="45"/>
      <c r="FH41" s="45"/>
      <c r="FI41" s="45"/>
      <c r="FJ41" s="45"/>
      <c r="FK41" s="45"/>
      <c r="FL41" s="45"/>
      <c r="FM41" s="45"/>
      <c r="FN41" s="45"/>
      <c r="FO41" s="45"/>
      <c r="FP41" s="45"/>
      <c r="FQ41" s="45"/>
      <c r="FR41" s="45"/>
      <c r="FS41" s="45"/>
      <c r="FT41" s="45"/>
      <c r="FU41" s="45"/>
      <c r="FV41" s="45"/>
      <c r="FW41" s="45"/>
      <c r="FX41" s="45"/>
      <c r="FY41" s="45"/>
      <c r="FZ41" s="45"/>
      <c r="GA41" s="45"/>
      <c r="GB41" s="45"/>
      <c r="GC41" s="45"/>
      <c r="GD41" s="45"/>
      <c r="GE41" s="45"/>
      <c r="GF41" s="45"/>
      <c r="GG41" s="45"/>
      <c r="GH41" s="45"/>
      <c r="GI41" s="45"/>
      <c r="GJ41" s="45"/>
      <c r="GK41" s="45"/>
      <c r="GL41" s="45"/>
      <c r="GM41" s="45"/>
      <c r="GN41" s="45"/>
      <c r="GO41" s="45"/>
      <c r="GP41" s="45"/>
      <c r="GQ41" s="45"/>
      <c r="GR41" s="45"/>
      <c r="GS41" s="45"/>
      <c r="GT41" s="45"/>
      <c r="GU41" s="45"/>
      <c r="GV41" s="45"/>
      <c r="GW41" s="45"/>
      <c r="GX41" s="45"/>
      <c r="GY41" s="45"/>
      <c r="GZ41" s="45"/>
      <c r="HA41" s="45"/>
      <c r="HB41" s="45"/>
      <c r="HC41" s="45"/>
      <c r="HD41" s="45"/>
      <c r="HE41" s="45"/>
      <c r="HF41" s="45"/>
      <c r="HG41" s="45"/>
      <c r="HH41" s="45"/>
      <c r="HI41" s="45"/>
      <c r="HJ41" s="45"/>
      <c r="HK41" s="45"/>
      <c r="HL41" s="45"/>
      <c r="HM41" s="45"/>
      <c r="HN41" s="45"/>
      <c r="HO41" s="45"/>
      <c r="HP41" s="45"/>
      <c r="HQ41" s="45"/>
      <c r="HR41" s="45"/>
      <c r="HS41" s="45"/>
      <c r="HT41" s="45"/>
      <c r="HU41" s="45"/>
      <c r="HV41" s="45"/>
      <c r="HW41" s="45"/>
      <c r="HX41" s="45"/>
      <c r="HY41" s="45"/>
      <c r="HZ41" s="45"/>
      <c r="IA41" s="45"/>
      <c r="IB41" s="45"/>
      <c r="IC41" s="45"/>
      <c r="ID41" s="45"/>
      <c r="IE41" s="45"/>
      <c r="IF41" s="45"/>
      <c r="IG41" s="45"/>
      <c r="IH41" s="45"/>
      <c r="II41" s="45"/>
      <c r="IJ41" s="45"/>
      <c r="IK41" s="45"/>
      <c r="IL41" s="45"/>
      <c r="IM41" s="45"/>
      <c r="IN41" s="45"/>
      <c r="IO41" s="45"/>
      <c r="IP41" s="45"/>
      <c r="IQ41" s="45"/>
      <c r="IR41" s="45"/>
      <c r="IS41" s="45"/>
      <c r="IT41" s="45"/>
      <c r="IU41" s="45"/>
      <c r="IV41" s="45"/>
      <c r="IW41" s="45"/>
      <c r="IX41" s="45"/>
      <c r="IY41" s="45"/>
      <c r="IZ41" s="45"/>
      <c r="JA41" s="45"/>
      <c r="JB41" s="45"/>
      <c r="JC41" s="45"/>
      <c r="JD41" s="45"/>
      <c r="JE41" s="45"/>
      <c r="JF41" s="45"/>
      <c r="JG41" s="45"/>
      <c r="JH41" s="45"/>
      <c r="JI41" s="45"/>
      <c r="JJ41" s="45"/>
      <c r="JK41" s="45"/>
      <c r="JL41" s="45"/>
      <c r="JM41" s="45"/>
      <c r="JN41" s="45"/>
      <c r="JO41" s="45"/>
      <c r="JP41" s="45"/>
      <c r="JQ41" s="45"/>
      <c r="JR41" s="45"/>
      <c r="JS41" s="45"/>
      <c r="JT41" s="45"/>
      <c r="JU41" s="45"/>
      <c r="JV41" s="45"/>
      <c r="JW41" s="45"/>
      <c r="JX41" s="45"/>
      <c r="JY41" s="45"/>
      <c r="JZ41" s="45"/>
      <c r="KA41" s="45"/>
      <c r="KB41" s="45"/>
      <c r="KC41" s="45"/>
      <c r="KD41" s="45"/>
      <c r="KE41" s="45"/>
      <c r="KF41" s="45"/>
      <c r="KG41" s="45"/>
      <c r="KH41" s="45"/>
      <c r="KI41" s="45"/>
      <c r="KJ41" s="45"/>
      <c r="KK41" s="45"/>
      <c r="KL41" s="45"/>
      <c r="KM41" s="45"/>
      <c r="KN41" s="45"/>
      <c r="KO41" s="45"/>
      <c r="KP41" s="45"/>
      <c r="KQ41" s="45"/>
      <c r="KR41" s="45"/>
      <c r="KS41" s="45"/>
      <c r="KT41" s="45"/>
      <c r="KU41" s="45"/>
      <c r="KV41" s="45"/>
      <c r="KW41" s="45"/>
      <c r="KX41" s="45"/>
      <c r="KY41" s="45"/>
      <c r="KZ41" s="45"/>
      <c r="LA41" s="45"/>
      <c r="LB41" s="45"/>
      <c r="LC41" s="45"/>
      <c r="LD41" s="45"/>
      <c r="LE41" s="45"/>
      <c r="LF41" s="45"/>
      <c r="LG41" s="45"/>
      <c r="LH41" s="45"/>
      <c r="LI41" s="45"/>
      <c r="LJ41" s="45"/>
      <c r="LK41" s="45"/>
      <c r="LL41" s="45"/>
      <c r="LM41" s="45"/>
      <c r="LN41" s="45"/>
      <c r="LO41" s="45"/>
      <c r="LP41" s="45"/>
      <c r="LQ41" s="45"/>
      <c r="LR41" s="45"/>
      <c r="LS41" s="45"/>
      <c r="LT41" s="45"/>
      <c r="LU41" s="45"/>
      <c r="LV41" s="45"/>
      <c r="LW41" s="45"/>
      <c r="LX41" s="45"/>
      <c r="LY41" s="45"/>
      <c r="LZ41" s="45"/>
      <c r="MA41" s="45"/>
      <c r="MB41" s="45"/>
      <c r="MC41" s="45"/>
      <c r="MD41" s="45"/>
      <c r="ME41" s="45"/>
      <c r="MF41" s="45"/>
      <c r="MG41" s="45"/>
      <c r="MH41" s="45"/>
      <c r="MI41" s="45"/>
      <c r="MJ41" s="45"/>
      <c r="MK41" s="45"/>
      <c r="ML41" s="45"/>
      <c r="MM41" s="45"/>
      <c r="MN41" s="45"/>
      <c r="MO41" s="45"/>
      <c r="MP41" s="45"/>
      <c r="MQ41" s="45"/>
      <c r="MR41" s="45"/>
      <c r="MS41" s="45"/>
      <c r="MT41" s="45"/>
      <c r="MU41" s="45"/>
      <c r="MV41" s="45"/>
      <c r="MW41" s="45"/>
      <c r="MX41" s="45"/>
      <c r="MY41" s="45"/>
      <c r="MZ41" s="45"/>
      <c r="NA41" s="45"/>
      <c r="NB41" s="45"/>
      <c r="NC41" s="45"/>
      <c r="ND41" s="45"/>
      <c r="NE41" s="45"/>
      <c r="NF41" s="45"/>
      <c r="NG41" s="45"/>
      <c r="NH41" s="45"/>
      <c r="NI41" s="45"/>
      <c r="NJ41" s="45"/>
      <c r="NK41" s="45"/>
      <c r="NL41" s="45"/>
      <c r="NM41" s="45"/>
      <c r="NN41" s="45"/>
      <c r="NO41" s="45"/>
      <c r="NP41" s="45"/>
      <c r="NQ41" s="45"/>
      <c r="NR41" s="45"/>
      <c r="NS41" s="45"/>
      <c r="NT41" s="45"/>
      <c r="NU41" s="45"/>
      <c r="NV41" s="45"/>
      <c r="NW41" s="45"/>
      <c r="NX41" s="45"/>
      <c r="NY41" s="45"/>
      <c r="NZ41" s="45"/>
      <c r="OA41" s="45"/>
      <c r="OB41" s="45"/>
      <c r="OC41" s="45"/>
      <c r="OD41" s="45"/>
      <c r="OE41" s="45"/>
      <c r="OF41" s="45"/>
      <c r="OG41" s="45"/>
      <c r="OH41" s="45"/>
      <c r="OI41" s="45"/>
      <c r="OJ41" s="45"/>
      <c r="OK41" s="45"/>
      <c r="OL41" s="45"/>
      <c r="OM41" s="45"/>
      <c r="ON41" s="45"/>
      <c r="OO41" s="45"/>
      <c r="OP41" s="45"/>
      <c r="OQ41" s="45"/>
      <c r="OR41" s="45"/>
      <c r="OS41" s="45"/>
      <c r="OT41" s="45"/>
      <c r="OU41" s="45"/>
      <c r="OV41" s="45"/>
      <c r="OW41" s="45"/>
      <c r="OX41" s="45"/>
      <c r="OY41" s="45"/>
      <c r="OZ41" s="45"/>
      <c r="PA41" s="45"/>
      <c r="PB41" s="45"/>
      <c r="PC41" s="45"/>
      <c r="PD41" s="45"/>
      <c r="PE41" s="45"/>
      <c r="PF41" s="45"/>
      <c r="PG41" s="45"/>
      <c r="PH41" s="45"/>
      <c r="PI41" s="45"/>
      <c r="PJ41" s="45"/>
      <c r="PK41" s="45"/>
      <c r="PL41" s="45"/>
      <c r="PM41" s="45"/>
      <c r="PN41" s="45"/>
      <c r="PO41" s="45"/>
      <c r="PP41" s="45"/>
      <c r="PQ41" s="45"/>
      <c r="PR41" s="45"/>
      <c r="PS41" s="45"/>
      <c r="PT41" s="45"/>
      <c r="PU41" s="45"/>
      <c r="PV41" s="45"/>
      <c r="PW41" s="45"/>
      <c r="PX41" s="45"/>
      <c r="PY41" s="45"/>
      <c r="PZ41" s="45"/>
      <c r="QA41" s="45"/>
      <c r="QB41" s="45"/>
      <c r="QC41" s="45"/>
      <c r="QD41" s="45"/>
      <c r="QE41" s="45"/>
      <c r="QF41" s="45"/>
      <c r="QG41" s="45"/>
      <c r="QH41" s="45"/>
      <c r="QI41" s="45"/>
      <c r="QJ41" s="45"/>
      <c r="QK41" s="45"/>
      <c r="QL41" s="45"/>
      <c r="QM41" s="45"/>
      <c r="QN41" s="45"/>
      <c r="QO41" s="45"/>
      <c r="QP41" s="45"/>
      <c r="QQ41" s="45"/>
      <c r="QR41" s="45"/>
      <c r="QS41" s="45"/>
      <c r="QT41" s="45"/>
      <c r="QU41" s="45"/>
      <c r="QV41" s="45"/>
      <c r="QW41" s="45"/>
      <c r="QX41" s="45"/>
      <c r="QY41" s="45"/>
      <c r="QZ41" s="45"/>
      <c r="RA41" s="45"/>
      <c r="RB41" s="45"/>
      <c r="RC41" s="45"/>
      <c r="RD41" s="45"/>
      <c r="RE41" s="45"/>
      <c r="RF41" s="45"/>
      <c r="RG41" s="45"/>
      <c r="RH41" s="45"/>
      <c r="RI41" s="45"/>
      <c r="RJ41" s="45"/>
      <c r="RK41" s="45"/>
      <c r="RL41" s="45"/>
      <c r="RM41" s="45"/>
      <c r="RN41" s="45"/>
      <c r="RO41" s="45"/>
      <c r="RP41" s="45"/>
      <c r="RQ41" s="45"/>
      <c r="RR41" s="45"/>
      <c r="RS41" s="45"/>
      <c r="RT41" s="45"/>
      <c r="RU41" s="45"/>
      <c r="RV41" s="45"/>
      <c r="RW41" s="45"/>
      <c r="RX41" s="45"/>
      <c r="RY41" s="45"/>
      <c r="RZ41" s="45"/>
      <c r="SA41" s="45"/>
      <c r="SB41" s="45"/>
      <c r="SC41" s="45"/>
      <c r="SD41" s="45"/>
      <c r="SE41" s="45"/>
      <c r="SF41" s="45"/>
      <c r="SG41" s="45"/>
      <c r="SH41" s="45"/>
      <c r="SI41" s="45"/>
      <c r="SJ41" s="45"/>
      <c r="SK41" s="45"/>
      <c r="SL41" s="45"/>
      <c r="SM41" s="45"/>
      <c r="SN41" s="45"/>
      <c r="SO41" s="45"/>
      <c r="SP41" s="45"/>
      <c r="SQ41" s="45"/>
      <c r="SR41" s="45"/>
      <c r="SS41" s="45"/>
      <c r="ST41" s="45"/>
      <c r="SU41" s="45"/>
      <c r="SV41" s="45"/>
      <c r="SW41" s="45"/>
      <c r="SX41" s="45"/>
      <c r="SY41" s="45"/>
      <c r="SZ41" s="45"/>
      <c r="TA41" s="45"/>
      <c r="TB41" s="45"/>
      <c r="TC41" s="45"/>
      <c r="TD41" s="45"/>
      <c r="TE41" s="45"/>
      <c r="TF41" s="45"/>
      <c r="TG41" s="45"/>
      <c r="TH41" s="45"/>
      <c r="TI41" s="45"/>
      <c r="TJ41" s="45"/>
      <c r="TK41" s="45"/>
      <c r="TL41" s="45"/>
      <c r="TM41" s="45"/>
      <c r="TN41" s="45"/>
      <c r="TO41" s="45"/>
      <c r="TP41" s="45"/>
      <c r="TQ41" s="45"/>
      <c r="TR41" s="45"/>
      <c r="TS41" s="45"/>
      <c r="TT41" s="45"/>
      <c r="TU41" s="45"/>
      <c r="TV41" s="45"/>
      <c r="TW41" s="45"/>
      <c r="TX41" s="45"/>
      <c r="TY41" s="45"/>
      <c r="TZ41" s="45"/>
      <c r="UA41" s="45"/>
      <c r="UB41" s="45"/>
      <c r="UC41" s="45"/>
      <c r="UD41" s="45"/>
      <c r="UE41" s="45"/>
      <c r="UF41" s="45"/>
      <c r="UG41" s="45"/>
      <c r="UH41" s="45"/>
      <c r="UI41" s="45"/>
      <c r="UJ41" s="45"/>
      <c r="UK41" s="45"/>
      <c r="UL41" s="45"/>
      <c r="UM41" s="45"/>
      <c r="UN41" s="45"/>
      <c r="UO41" s="45"/>
      <c r="UP41" s="45"/>
      <c r="UQ41" s="45"/>
      <c r="UR41" s="45"/>
      <c r="US41" s="45"/>
      <c r="UT41" s="45"/>
      <c r="UU41" s="45"/>
      <c r="UV41" s="45"/>
      <c r="UW41" s="45"/>
      <c r="UX41" s="45"/>
      <c r="UY41" s="45"/>
      <c r="UZ41" s="45"/>
      <c r="VA41" s="45"/>
      <c r="VB41" s="45"/>
      <c r="VC41" s="45"/>
      <c r="VD41" s="45"/>
      <c r="VE41" s="45"/>
      <c r="VF41" s="45"/>
      <c r="VG41" s="45"/>
      <c r="VH41" s="45"/>
      <c r="VI41" s="45"/>
      <c r="VJ41" s="45"/>
      <c r="VK41" s="45"/>
      <c r="VL41" s="45"/>
      <c r="VM41" s="45"/>
      <c r="VN41" s="45"/>
      <c r="VO41" s="45"/>
      <c r="VP41" s="45"/>
      <c r="VQ41" s="45"/>
      <c r="VR41" s="45"/>
      <c r="VS41" s="45"/>
      <c r="VT41" s="45"/>
      <c r="VU41" s="45"/>
      <c r="VV41" s="45"/>
      <c r="VW41" s="45"/>
      <c r="VX41" s="45"/>
      <c r="VY41" s="45"/>
      <c r="VZ41" s="45"/>
      <c r="WA41" s="45"/>
      <c r="WB41" s="45"/>
      <c r="WC41" s="45"/>
      <c r="WD41" s="45"/>
      <c r="WE41" s="45"/>
      <c r="WF41" s="45"/>
      <c r="WG41" s="45"/>
      <c r="WH41" s="45"/>
      <c r="WI41" s="45"/>
      <c r="WJ41" s="45"/>
      <c r="WK41" s="45"/>
      <c r="WL41" s="45"/>
      <c r="WM41" s="45"/>
      <c r="WN41" s="45"/>
      <c r="WO41" s="45"/>
      <c r="WP41" s="45"/>
      <c r="WQ41" s="45"/>
      <c r="WR41" s="45"/>
      <c r="WS41" s="45"/>
      <c r="WT41" s="45"/>
      <c r="WU41" s="45"/>
      <c r="WV41" s="45"/>
      <c r="WW41" s="45"/>
      <c r="WX41" s="45"/>
      <c r="WY41" s="45"/>
      <c r="WZ41" s="45"/>
      <c r="XA41" s="45"/>
      <c r="XB41" s="45"/>
      <c r="XC41" s="45"/>
      <c r="XD41" s="45"/>
      <c r="XE41" s="45"/>
      <c r="XF41" s="45"/>
      <c r="XG41" s="45"/>
      <c r="XH41" s="45"/>
      <c r="XI41" s="45"/>
      <c r="XJ41" s="45"/>
      <c r="XK41" s="45"/>
      <c r="XL41" s="45"/>
      <c r="XM41" s="45"/>
      <c r="XN41" s="45"/>
      <c r="XO41" s="45"/>
      <c r="XP41" s="45"/>
      <c r="XQ41" s="45"/>
      <c r="XR41" s="45"/>
      <c r="XS41" s="45"/>
      <c r="XT41" s="45"/>
      <c r="XU41" s="45"/>
      <c r="XV41" s="45"/>
      <c r="XW41" s="45"/>
      <c r="XX41" s="45"/>
      <c r="XY41" s="45"/>
      <c r="XZ41" s="45"/>
      <c r="YA41" s="45"/>
      <c r="YB41" s="45"/>
      <c r="YC41" s="45"/>
      <c r="YD41" s="45"/>
      <c r="YE41" s="45"/>
      <c r="YF41" s="45"/>
      <c r="YG41" s="45"/>
      <c r="YH41" s="45"/>
      <c r="YI41" s="45"/>
      <c r="YJ41" s="45"/>
      <c r="YK41" s="45"/>
      <c r="YL41" s="45"/>
      <c r="YM41" s="45"/>
      <c r="YN41" s="45"/>
      <c r="YO41" s="45"/>
      <c r="YP41" s="45"/>
      <c r="YQ41" s="45"/>
      <c r="YR41" s="45"/>
      <c r="YS41" s="45"/>
      <c r="YT41" s="45"/>
      <c r="YU41" s="45"/>
      <c r="YV41" s="45"/>
      <c r="YW41" s="45"/>
      <c r="YX41" s="45"/>
      <c r="YY41" s="45"/>
      <c r="YZ41" s="45"/>
      <c r="ZA41" s="45"/>
      <c r="ZB41" s="45"/>
      <c r="ZC41" s="45"/>
      <c r="ZD41" s="45"/>
      <c r="ZE41" s="45"/>
      <c r="ZF41" s="45"/>
      <c r="ZG41" s="45"/>
      <c r="ZH41" s="45"/>
      <c r="ZI41" s="45"/>
      <c r="ZJ41" s="45"/>
      <c r="ZK41" s="45"/>
      <c r="ZL41" s="45"/>
      <c r="ZM41" s="45"/>
      <c r="ZN41" s="45"/>
      <c r="ZO41" s="45"/>
      <c r="ZP41" s="45"/>
      <c r="ZQ41" s="45"/>
      <c r="ZR41" s="45"/>
      <c r="ZS41" s="45"/>
      <c r="ZT41" s="45"/>
      <c r="ZU41" s="45"/>
      <c r="ZV41" s="45"/>
      <c r="ZW41" s="45"/>
      <c r="ZX41" s="45"/>
      <c r="ZY41" s="45"/>
      <c r="ZZ41" s="45"/>
      <c r="AAA41" s="45"/>
      <c r="AAB41" s="45"/>
      <c r="AAC41" s="45"/>
      <c r="AAD41" s="45"/>
      <c r="AAE41" s="45"/>
      <c r="AAF41" s="45"/>
      <c r="AAG41" s="45"/>
      <c r="AAH41" s="45"/>
      <c r="AAI41" s="45"/>
      <c r="AAJ41" s="45"/>
      <c r="AAK41" s="45"/>
      <c r="AAL41" s="45"/>
      <c r="AAM41" s="45"/>
      <c r="AAN41" s="45"/>
      <c r="AAO41" s="45"/>
      <c r="AAP41" s="45"/>
      <c r="AAQ41" s="45"/>
      <c r="AAR41" s="45"/>
      <c r="AAS41" s="45"/>
      <c r="AAT41" s="45"/>
      <c r="AAU41" s="45"/>
      <c r="AAV41" s="45"/>
      <c r="AAW41" s="45"/>
      <c r="AAX41" s="45"/>
      <c r="AAY41" s="45"/>
      <c r="AAZ41" s="45"/>
      <c r="ABA41" s="45"/>
      <c r="ABB41" s="45"/>
      <c r="ABC41" s="45"/>
      <c r="ABD41" s="45"/>
      <c r="ABE41" s="45"/>
      <c r="ABF41" s="45"/>
      <c r="ABG41" s="45"/>
      <c r="ABH41" s="45"/>
      <c r="ABI41" s="45"/>
      <c r="ABJ41" s="45"/>
      <c r="ABK41" s="45"/>
      <c r="ABL41" s="45"/>
      <c r="ABM41" s="45"/>
      <c r="ABN41" s="45"/>
      <c r="ABO41" s="45"/>
      <c r="ABP41" s="45"/>
      <c r="ABQ41" s="45"/>
      <c r="ABR41" s="45"/>
      <c r="ABS41" s="45"/>
      <c r="ABT41" s="45"/>
      <c r="ABU41" s="45"/>
      <c r="ABV41" s="45"/>
      <c r="ABW41" s="45"/>
      <c r="ABX41" s="45"/>
      <c r="ABY41" s="45"/>
      <c r="ABZ41" s="45"/>
      <c r="ACA41" s="45"/>
      <c r="ACB41" s="45"/>
      <c r="ACC41" s="45"/>
      <c r="ACD41" s="45"/>
      <c r="ACE41" s="45"/>
      <c r="ACF41" s="45"/>
      <c r="ACG41" s="45"/>
      <c r="ACH41" s="45"/>
      <c r="ACI41" s="45"/>
      <c r="ACJ41" s="45"/>
      <c r="ACK41" s="45"/>
      <c r="ACL41" s="45"/>
      <c r="ACM41" s="45"/>
      <c r="ACN41" s="45"/>
      <c r="ACO41" s="45"/>
      <c r="ACP41" s="45"/>
      <c r="ACQ41" s="45"/>
      <c r="ACR41" s="45"/>
      <c r="ACS41" s="45"/>
      <c r="ACT41" s="45"/>
      <c r="ACU41" s="45"/>
      <c r="ACV41" s="45"/>
      <c r="ACW41" s="45"/>
      <c r="ACX41" s="45"/>
      <c r="ACY41" s="45"/>
      <c r="ACZ41" s="45"/>
      <c r="ADA41" s="45"/>
      <c r="ADB41" s="45"/>
      <c r="ADC41" s="45"/>
      <c r="ADD41" s="45"/>
      <c r="ADE41" s="45"/>
      <c r="ADF41" s="45"/>
      <c r="ADG41" s="45"/>
      <c r="ADH41" s="45"/>
      <c r="ADI41" s="45"/>
      <c r="ADJ41" s="45"/>
      <c r="ADK41" s="45"/>
      <c r="ADL41" s="45"/>
      <c r="ADM41" s="45"/>
      <c r="ADN41" s="45"/>
      <c r="ADO41" s="45"/>
      <c r="ADP41" s="45"/>
      <c r="ADQ41" s="45"/>
      <c r="ADR41" s="45"/>
      <c r="ADS41" s="45"/>
      <c r="ADT41" s="45"/>
      <c r="ADU41" s="45"/>
      <c r="ADV41" s="45"/>
      <c r="ADW41" s="45"/>
      <c r="ADX41" s="45"/>
      <c r="ADY41" s="45"/>
      <c r="ADZ41" s="45"/>
      <c r="AEA41" s="45"/>
      <c r="AEB41" s="45"/>
      <c r="AEC41" s="45"/>
      <c r="AED41" s="45"/>
      <c r="AEE41" s="45"/>
      <c r="AEF41" s="45"/>
      <c r="AEG41" s="45"/>
      <c r="AEH41" s="45"/>
      <c r="AEI41" s="45"/>
      <c r="AEJ41" s="45"/>
      <c r="AEK41" s="45"/>
      <c r="AEL41" s="45"/>
      <c r="AEM41" s="45"/>
      <c r="AEN41" s="45"/>
      <c r="AEO41" s="45"/>
      <c r="AEP41" s="45"/>
      <c r="AEQ41" s="45"/>
      <c r="AER41" s="45"/>
      <c r="AES41" s="45"/>
      <c r="AET41" s="45"/>
      <c r="AEU41" s="45"/>
      <c r="AEV41" s="45"/>
      <c r="AEW41" s="45"/>
      <c r="AEX41" s="45"/>
      <c r="AEY41" s="45"/>
      <c r="AEZ41" s="45"/>
      <c r="AFA41" s="45"/>
      <c r="AFB41" s="45"/>
      <c r="AFC41" s="45"/>
      <c r="AFD41" s="45"/>
      <c r="AFE41" s="45"/>
      <c r="AFF41" s="45"/>
      <c r="AFG41" s="45"/>
      <c r="AFH41" s="45"/>
      <c r="AFI41" s="45"/>
      <c r="AFJ41" s="45"/>
      <c r="AFK41" s="45"/>
      <c r="AFL41" s="45"/>
      <c r="AFM41" s="45"/>
      <c r="AFN41" s="45"/>
      <c r="AFO41" s="45"/>
      <c r="AFP41" s="45"/>
      <c r="AFQ41" s="45"/>
      <c r="AFR41" s="45"/>
      <c r="AFS41" s="45"/>
      <c r="AFT41" s="45"/>
      <c r="AFU41" s="45"/>
      <c r="AFV41" s="45"/>
      <c r="AFW41" s="45"/>
      <c r="AFX41" s="45"/>
      <c r="AFY41" s="45"/>
      <c r="AFZ41" s="45"/>
      <c r="AGA41" s="45"/>
      <c r="AGB41" s="45"/>
      <c r="AGC41" s="45"/>
      <c r="AGD41" s="45"/>
      <c r="AGE41" s="45"/>
      <c r="AGF41" s="45"/>
      <c r="AGG41" s="45"/>
      <c r="AGH41" s="45"/>
      <c r="AGI41" s="45"/>
      <c r="AGJ41" s="45"/>
      <c r="AGK41" s="45"/>
      <c r="AGL41" s="45"/>
      <c r="AGM41" s="45"/>
      <c r="AGN41" s="45"/>
      <c r="AGO41" s="45"/>
      <c r="AGP41" s="45"/>
      <c r="AGQ41" s="45"/>
      <c r="AGR41" s="45"/>
      <c r="AGS41" s="45"/>
      <c r="AGT41" s="45"/>
      <c r="AGU41" s="45"/>
      <c r="AGV41" s="45"/>
      <c r="AGW41" s="45"/>
      <c r="AGX41" s="45"/>
      <c r="AGY41" s="45"/>
      <c r="AGZ41" s="45"/>
      <c r="AHA41" s="45"/>
      <c r="AHB41" s="45"/>
      <c r="AHC41" s="45"/>
      <c r="AHD41" s="45"/>
      <c r="AHE41" s="45"/>
      <c r="AHF41" s="45"/>
      <c r="AHG41" s="45"/>
      <c r="AHH41" s="45"/>
      <c r="AHI41" s="45"/>
      <c r="AHJ41" s="45"/>
      <c r="AHK41" s="45"/>
      <c r="AHL41" s="45"/>
      <c r="AHM41" s="45"/>
      <c r="AHN41" s="45"/>
      <c r="AHO41" s="45"/>
      <c r="AHP41" s="45"/>
      <c r="AHQ41" s="45"/>
      <c r="AHR41" s="45"/>
      <c r="AHS41" s="45"/>
      <c r="AHT41" s="45"/>
      <c r="AHU41" s="45"/>
      <c r="AHV41" s="45"/>
      <c r="AHW41" s="45"/>
      <c r="AHX41" s="45"/>
      <c r="AHY41" s="45"/>
      <c r="AHZ41" s="45"/>
      <c r="AIA41" s="45"/>
      <c r="AIB41" s="45"/>
      <c r="AIC41" s="45"/>
      <c r="AID41" s="45"/>
      <c r="AIE41" s="45"/>
      <c r="AIF41" s="45"/>
      <c r="AIG41" s="45"/>
      <c r="AIH41" s="45"/>
      <c r="AII41" s="45"/>
      <c r="AIJ41" s="45"/>
      <c r="AIK41" s="45"/>
      <c r="AIL41" s="45"/>
      <c r="AIM41" s="45"/>
      <c r="AIN41" s="45"/>
      <c r="AIO41" s="45"/>
      <c r="AIP41" s="45"/>
      <c r="AIQ41" s="45"/>
      <c r="AIR41" s="45"/>
      <c r="AIS41" s="45"/>
      <c r="AIT41" s="45"/>
      <c r="AIU41" s="45"/>
      <c r="AIV41" s="45"/>
      <c r="AIW41" s="45"/>
      <c r="AIX41" s="45"/>
      <c r="AIY41" s="45"/>
      <c r="AIZ41" s="45"/>
      <c r="AJA41" s="45"/>
      <c r="AJB41" s="45"/>
      <c r="AJC41" s="45"/>
      <c r="AJD41" s="45"/>
      <c r="AJE41" s="45"/>
      <c r="AJF41" s="45"/>
      <c r="AJG41" s="45"/>
      <c r="AJH41" s="45"/>
      <c r="AJI41" s="45"/>
      <c r="AJJ41" s="45"/>
      <c r="AJK41" s="45"/>
      <c r="AJL41" s="45"/>
      <c r="AJM41" s="45"/>
      <c r="AJN41" s="45"/>
      <c r="AJO41" s="45"/>
      <c r="AJP41" s="45"/>
      <c r="AJQ41" s="45"/>
      <c r="AJR41" s="45"/>
      <c r="AJS41" s="45"/>
      <c r="AJT41" s="45"/>
      <c r="AJU41" s="45"/>
      <c r="AJV41" s="45"/>
      <c r="AJW41" s="45"/>
      <c r="AJX41" s="45"/>
      <c r="AJY41" s="45"/>
      <c r="AJZ41" s="45"/>
      <c r="AKA41" s="45"/>
      <c r="AKB41" s="45"/>
      <c r="AKC41" s="45"/>
      <c r="AKD41" s="45"/>
      <c r="AKE41" s="45"/>
      <c r="AKF41" s="45"/>
      <c r="AKG41" s="45"/>
      <c r="AKH41" s="45"/>
      <c r="AKI41" s="45"/>
      <c r="AKJ41" s="45"/>
      <c r="AKK41" s="45"/>
      <c r="AKL41" s="45"/>
      <c r="AKM41" s="45"/>
      <c r="AKN41" s="45"/>
      <c r="AKO41" s="45"/>
      <c r="AKP41" s="45"/>
      <c r="AKQ41" s="45"/>
      <c r="AKR41" s="45"/>
      <c r="AKS41" s="45"/>
      <c r="AKT41" s="45"/>
      <c r="AKU41" s="45"/>
      <c r="AKV41" s="45"/>
      <c r="AKW41" s="45"/>
      <c r="AKX41" s="45"/>
      <c r="AKY41" s="45"/>
      <c r="AKZ41" s="45"/>
      <c r="ALA41" s="45"/>
      <c r="ALB41" s="45"/>
      <c r="ALC41" s="45"/>
      <c r="ALD41" s="45"/>
      <c r="ALE41" s="45"/>
      <c r="ALF41" s="45"/>
      <c r="ALG41" s="45"/>
      <c r="ALH41" s="45"/>
      <c r="ALI41" s="45"/>
      <c r="ALJ41" s="45"/>
      <c r="ALK41" s="45"/>
      <c r="ALL41" s="45"/>
      <c r="ALM41" s="45"/>
      <c r="ALN41" s="45"/>
      <c r="ALO41" s="45"/>
      <c r="ALP41" s="45"/>
      <c r="ALQ41" s="45"/>
      <c r="ALR41" s="45"/>
      <c r="ALS41" s="45"/>
      <c r="ALT41" s="45"/>
      <c r="ALU41" s="45"/>
      <c r="ALV41" s="45"/>
      <c r="ALW41" s="45"/>
      <c r="ALX41" s="45"/>
      <c r="ALY41" s="45"/>
      <c r="ALZ41" s="45"/>
      <c r="AMA41" s="45"/>
      <c r="AMB41" s="45"/>
      <c r="AMC41" s="45"/>
      <c r="AMD41" s="45"/>
      <c r="AME41" s="45"/>
      <c r="AMF41" s="45"/>
      <c r="AMG41" s="45"/>
      <c r="AMH41" s="45"/>
      <c r="AMI41" s="45"/>
    </row>
    <row r="42" customFormat="false" ht="15" hidden="false" customHeight="false" outlineLevel="0" collapsed="false">
      <c r="A42" s="45"/>
      <c r="B42" s="47"/>
      <c r="C42" s="45"/>
      <c r="D42" s="45"/>
      <c r="E42" s="45"/>
      <c r="F42" s="45"/>
      <c r="G42" s="45"/>
      <c r="H42" s="45"/>
      <c r="I42" s="45"/>
      <c r="J42" s="45"/>
      <c r="K42" s="45"/>
      <c r="L42" s="49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  <c r="CI42" s="45"/>
      <c r="CJ42" s="45"/>
      <c r="CK42" s="45"/>
      <c r="CL42" s="45"/>
      <c r="CM42" s="45"/>
      <c r="CN42" s="45"/>
      <c r="CO42" s="45"/>
      <c r="CP42" s="45"/>
      <c r="CQ42" s="45"/>
      <c r="CR42" s="45"/>
      <c r="CS42" s="45"/>
      <c r="CT42" s="45"/>
      <c r="CU42" s="45"/>
      <c r="CV42" s="45"/>
      <c r="CW42" s="45"/>
      <c r="CX42" s="45"/>
      <c r="CY42" s="45"/>
      <c r="CZ42" s="45"/>
      <c r="DA42" s="45"/>
      <c r="DB42" s="45"/>
      <c r="DC42" s="45"/>
      <c r="DD42" s="45"/>
      <c r="DE42" s="45"/>
      <c r="DF42" s="45"/>
      <c r="DG42" s="45"/>
      <c r="DH42" s="45"/>
      <c r="DI42" s="45"/>
      <c r="DJ42" s="45"/>
      <c r="DK42" s="45"/>
      <c r="DL42" s="45"/>
      <c r="DM42" s="45"/>
      <c r="DN42" s="45"/>
      <c r="DO42" s="45"/>
      <c r="DP42" s="45"/>
      <c r="DQ42" s="45"/>
      <c r="DR42" s="45"/>
      <c r="DS42" s="45"/>
      <c r="DT42" s="45"/>
      <c r="DU42" s="45"/>
      <c r="DV42" s="45"/>
      <c r="DW42" s="45"/>
      <c r="DX42" s="45"/>
      <c r="DY42" s="45"/>
      <c r="DZ42" s="45"/>
      <c r="EA42" s="45"/>
      <c r="EB42" s="45"/>
      <c r="EC42" s="45"/>
      <c r="ED42" s="45"/>
      <c r="EE42" s="45"/>
      <c r="EF42" s="45"/>
      <c r="EG42" s="45"/>
      <c r="EH42" s="45"/>
      <c r="EI42" s="45"/>
      <c r="EJ42" s="45"/>
      <c r="EK42" s="45"/>
      <c r="EL42" s="45"/>
      <c r="EM42" s="45"/>
      <c r="EN42" s="45"/>
      <c r="EO42" s="45"/>
      <c r="EP42" s="45"/>
      <c r="EQ42" s="45"/>
      <c r="ER42" s="45"/>
      <c r="ES42" s="45"/>
      <c r="ET42" s="45"/>
      <c r="EU42" s="45"/>
      <c r="EV42" s="45"/>
      <c r="EW42" s="45"/>
      <c r="EX42" s="45"/>
      <c r="EY42" s="45"/>
      <c r="EZ42" s="45"/>
      <c r="FA42" s="45"/>
      <c r="FB42" s="45"/>
      <c r="FC42" s="45"/>
      <c r="FD42" s="45"/>
      <c r="FE42" s="45"/>
      <c r="FF42" s="45"/>
      <c r="FG42" s="45"/>
      <c r="FH42" s="45"/>
      <c r="FI42" s="45"/>
      <c r="FJ42" s="45"/>
      <c r="FK42" s="45"/>
      <c r="FL42" s="45"/>
      <c r="FM42" s="45"/>
      <c r="FN42" s="45"/>
      <c r="FO42" s="45"/>
      <c r="FP42" s="45"/>
      <c r="FQ42" s="45"/>
      <c r="FR42" s="45"/>
      <c r="FS42" s="45"/>
      <c r="FT42" s="45"/>
      <c r="FU42" s="45"/>
      <c r="FV42" s="45"/>
      <c r="FW42" s="45"/>
      <c r="FX42" s="45"/>
      <c r="FY42" s="45"/>
      <c r="FZ42" s="45"/>
      <c r="GA42" s="45"/>
      <c r="GB42" s="45"/>
      <c r="GC42" s="45"/>
      <c r="GD42" s="45"/>
      <c r="GE42" s="45"/>
      <c r="GF42" s="45"/>
      <c r="GG42" s="45"/>
      <c r="GH42" s="45"/>
      <c r="GI42" s="45"/>
      <c r="GJ42" s="45"/>
      <c r="GK42" s="45"/>
      <c r="GL42" s="45"/>
      <c r="GM42" s="45"/>
      <c r="GN42" s="45"/>
      <c r="GO42" s="45"/>
      <c r="GP42" s="45"/>
      <c r="GQ42" s="45"/>
      <c r="GR42" s="45"/>
      <c r="GS42" s="45"/>
      <c r="GT42" s="45"/>
      <c r="GU42" s="45"/>
      <c r="GV42" s="45"/>
      <c r="GW42" s="45"/>
      <c r="GX42" s="45"/>
      <c r="GY42" s="45"/>
      <c r="GZ42" s="45"/>
      <c r="HA42" s="45"/>
      <c r="HB42" s="45"/>
      <c r="HC42" s="45"/>
      <c r="HD42" s="45"/>
      <c r="HE42" s="45"/>
      <c r="HF42" s="45"/>
      <c r="HG42" s="45"/>
      <c r="HH42" s="45"/>
      <c r="HI42" s="45"/>
      <c r="HJ42" s="45"/>
      <c r="HK42" s="45"/>
      <c r="HL42" s="45"/>
      <c r="HM42" s="45"/>
      <c r="HN42" s="45"/>
      <c r="HO42" s="45"/>
      <c r="HP42" s="45"/>
      <c r="HQ42" s="45"/>
      <c r="HR42" s="45"/>
      <c r="HS42" s="45"/>
      <c r="HT42" s="45"/>
      <c r="HU42" s="45"/>
      <c r="HV42" s="45"/>
      <c r="HW42" s="45"/>
      <c r="HX42" s="45"/>
      <c r="HY42" s="45"/>
      <c r="HZ42" s="45"/>
      <c r="IA42" s="45"/>
      <c r="IB42" s="45"/>
      <c r="IC42" s="45"/>
      <c r="ID42" s="45"/>
      <c r="IE42" s="45"/>
      <c r="IF42" s="45"/>
      <c r="IG42" s="45"/>
      <c r="IH42" s="45"/>
      <c r="II42" s="45"/>
      <c r="IJ42" s="45"/>
      <c r="IK42" s="45"/>
      <c r="IL42" s="45"/>
      <c r="IM42" s="45"/>
      <c r="IN42" s="45"/>
      <c r="IO42" s="45"/>
      <c r="IP42" s="45"/>
      <c r="IQ42" s="45"/>
      <c r="IR42" s="45"/>
      <c r="IS42" s="45"/>
      <c r="IT42" s="45"/>
      <c r="IU42" s="45"/>
      <c r="IV42" s="45"/>
      <c r="IW42" s="45"/>
      <c r="IX42" s="45"/>
      <c r="IY42" s="45"/>
      <c r="IZ42" s="45"/>
      <c r="JA42" s="45"/>
      <c r="JB42" s="45"/>
      <c r="JC42" s="45"/>
      <c r="JD42" s="45"/>
      <c r="JE42" s="45"/>
      <c r="JF42" s="45"/>
      <c r="JG42" s="45"/>
      <c r="JH42" s="45"/>
      <c r="JI42" s="45"/>
      <c r="JJ42" s="45"/>
      <c r="JK42" s="45"/>
      <c r="JL42" s="45"/>
      <c r="JM42" s="45"/>
      <c r="JN42" s="45"/>
      <c r="JO42" s="45"/>
      <c r="JP42" s="45"/>
      <c r="JQ42" s="45"/>
      <c r="JR42" s="45"/>
      <c r="JS42" s="45"/>
      <c r="JT42" s="45"/>
      <c r="JU42" s="45"/>
      <c r="JV42" s="45"/>
      <c r="JW42" s="45"/>
      <c r="JX42" s="45"/>
      <c r="JY42" s="45"/>
      <c r="JZ42" s="45"/>
      <c r="KA42" s="45"/>
      <c r="KB42" s="45"/>
      <c r="KC42" s="45"/>
      <c r="KD42" s="45"/>
      <c r="KE42" s="45"/>
      <c r="KF42" s="45"/>
      <c r="KG42" s="45"/>
      <c r="KH42" s="45"/>
      <c r="KI42" s="45"/>
      <c r="KJ42" s="45"/>
      <c r="KK42" s="45"/>
      <c r="KL42" s="45"/>
      <c r="KM42" s="45"/>
      <c r="KN42" s="45"/>
      <c r="KO42" s="45"/>
      <c r="KP42" s="45"/>
      <c r="KQ42" s="45"/>
      <c r="KR42" s="45"/>
      <c r="KS42" s="45"/>
      <c r="KT42" s="45"/>
      <c r="KU42" s="45"/>
      <c r="KV42" s="45"/>
      <c r="KW42" s="45"/>
      <c r="KX42" s="45"/>
      <c r="KY42" s="45"/>
      <c r="KZ42" s="45"/>
      <c r="LA42" s="45"/>
      <c r="LB42" s="45"/>
      <c r="LC42" s="45"/>
      <c r="LD42" s="45"/>
      <c r="LE42" s="45"/>
      <c r="LF42" s="45"/>
      <c r="LG42" s="45"/>
      <c r="LH42" s="45"/>
      <c r="LI42" s="45"/>
      <c r="LJ42" s="45"/>
      <c r="LK42" s="45"/>
      <c r="LL42" s="45"/>
      <c r="LM42" s="45"/>
      <c r="LN42" s="45"/>
      <c r="LO42" s="45"/>
      <c r="LP42" s="45"/>
      <c r="LQ42" s="45"/>
      <c r="LR42" s="45"/>
      <c r="LS42" s="45"/>
      <c r="LT42" s="45"/>
      <c r="LU42" s="45"/>
      <c r="LV42" s="45"/>
      <c r="LW42" s="45"/>
      <c r="LX42" s="45"/>
      <c r="LY42" s="45"/>
      <c r="LZ42" s="45"/>
      <c r="MA42" s="45"/>
      <c r="MB42" s="45"/>
      <c r="MC42" s="45"/>
      <c r="MD42" s="45"/>
      <c r="ME42" s="45"/>
      <c r="MF42" s="45"/>
      <c r="MG42" s="45"/>
      <c r="MH42" s="45"/>
      <c r="MI42" s="45"/>
      <c r="MJ42" s="45"/>
      <c r="MK42" s="45"/>
      <c r="ML42" s="45"/>
      <c r="MM42" s="45"/>
      <c r="MN42" s="45"/>
      <c r="MO42" s="45"/>
      <c r="MP42" s="45"/>
      <c r="MQ42" s="45"/>
      <c r="MR42" s="45"/>
      <c r="MS42" s="45"/>
      <c r="MT42" s="45"/>
      <c r="MU42" s="45"/>
      <c r="MV42" s="45"/>
      <c r="MW42" s="45"/>
      <c r="MX42" s="45"/>
      <c r="MY42" s="45"/>
      <c r="MZ42" s="45"/>
      <c r="NA42" s="45"/>
      <c r="NB42" s="45"/>
      <c r="NC42" s="45"/>
      <c r="ND42" s="45"/>
      <c r="NE42" s="45"/>
      <c r="NF42" s="45"/>
      <c r="NG42" s="45"/>
      <c r="NH42" s="45"/>
      <c r="NI42" s="45"/>
      <c r="NJ42" s="45"/>
      <c r="NK42" s="45"/>
      <c r="NL42" s="45"/>
      <c r="NM42" s="45"/>
      <c r="NN42" s="45"/>
      <c r="NO42" s="45"/>
      <c r="NP42" s="45"/>
      <c r="NQ42" s="45"/>
      <c r="NR42" s="45"/>
      <c r="NS42" s="45"/>
      <c r="NT42" s="45"/>
      <c r="NU42" s="45"/>
      <c r="NV42" s="45"/>
      <c r="NW42" s="45"/>
      <c r="NX42" s="45"/>
      <c r="NY42" s="45"/>
      <c r="NZ42" s="45"/>
      <c r="OA42" s="45"/>
      <c r="OB42" s="45"/>
      <c r="OC42" s="45"/>
      <c r="OD42" s="45"/>
      <c r="OE42" s="45"/>
      <c r="OF42" s="45"/>
      <c r="OG42" s="45"/>
      <c r="OH42" s="45"/>
      <c r="OI42" s="45"/>
      <c r="OJ42" s="45"/>
      <c r="OK42" s="45"/>
      <c r="OL42" s="45"/>
      <c r="OM42" s="45"/>
      <c r="ON42" s="45"/>
      <c r="OO42" s="45"/>
      <c r="OP42" s="45"/>
      <c r="OQ42" s="45"/>
      <c r="OR42" s="45"/>
      <c r="OS42" s="45"/>
      <c r="OT42" s="45"/>
      <c r="OU42" s="45"/>
      <c r="OV42" s="45"/>
      <c r="OW42" s="45"/>
      <c r="OX42" s="45"/>
      <c r="OY42" s="45"/>
      <c r="OZ42" s="45"/>
      <c r="PA42" s="45"/>
      <c r="PB42" s="45"/>
      <c r="PC42" s="45"/>
      <c r="PD42" s="45"/>
      <c r="PE42" s="45"/>
      <c r="PF42" s="45"/>
      <c r="PG42" s="45"/>
      <c r="PH42" s="45"/>
      <c r="PI42" s="45"/>
      <c r="PJ42" s="45"/>
      <c r="PK42" s="45"/>
      <c r="PL42" s="45"/>
      <c r="PM42" s="45"/>
      <c r="PN42" s="45"/>
      <c r="PO42" s="45"/>
      <c r="PP42" s="45"/>
      <c r="PQ42" s="45"/>
      <c r="PR42" s="45"/>
      <c r="PS42" s="45"/>
      <c r="PT42" s="45"/>
      <c r="PU42" s="45"/>
      <c r="PV42" s="45"/>
      <c r="PW42" s="45"/>
      <c r="PX42" s="45"/>
      <c r="PY42" s="45"/>
      <c r="PZ42" s="45"/>
      <c r="QA42" s="45"/>
      <c r="QB42" s="45"/>
      <c r="QC42" s="45"/>
      <c r="QD42" s="45"/>
      <c r="QE42" s="45"/>
      <c r="QF42" s="45"/>
      <c r="QG42" s="45"/>
      <c r="QH42" s="45"/>
      <c r="QI42" s="45"/>
      <c r="QJ42" s="45"/>
      <c r="QK42" s="45"/>
      <c r="QL42" s="45"/>
      <c r="QM42" s="45"/>
      <c r="QN42" s="45"/>
      <c r="QO42" s="45"/>
      <c r="QP42" s="45"/>
      <c r="QQ42" s="45"/>
      <c r="QR42" s="45"/>
      <c r="QS42" s="45"/>
      <c r="QT42" s="45"/>
      <c r="QU42" s="45"/>
      <c r="QV42" s="45"/>
      <c r="QW42" s="45"/>
      <c r="QX42" s="45"/>
      <c r="QY42" s="45"/>
      <c r="QZ42" s="45"/>
      <c r="RA42" s="45"/>
      <c r="RB42" s="45"/>
      <c r="RC42" s="45"/>
      <c r="RD42" s="45"/>
      <c r="RE42" s="45"/>
      <c r="RF42" s="45"/>
      <c r="RG42" s="45"/>
      <c r="RH42" s="45"/>
      <c r="RI42" s="45"/>
      <c r="RJ42" s="45"/>
      <c r="RK42" s="45"/>
      <c r="RL42" s="45"/>
      <c r="RM42" s="45"/>
      <c r="RN42" s="45"/>
      <c r="RO42" s="45"/>
      <c r="RP42" s="45"/>
      <c r="RQ42" s="45"/>
      <c r="RR42" s="45"/>
      <c r="RS42" s="45"/>
      <c r="RT42" s="45"/>
      <c r="RU42" s="45"/>
      <c r="RV42" s="45"/>
      <c r="RW42" s="45"/>
      <c r="RX42" s="45"/>
      <c r="RY42" s="45"/>
      <c r="RZ42" s="45"/>
      <c r="SA42" s="45"/>
      <c r="SB42" s="45"/>
      <c r="SC42" s="45"/>
      <c r="SD42" s="45"/>
      <c r="SE42" s="45"/>
      <c r="SF42" s="45"/>
      <c r="SG42" s="45"/>
      <c r="SH42" s="45"/>
      <c r="SI42" s="45"/>
      <c r="SJ42" s="45"/>
      <c r="SK42" s="45"/>
      <c r="SL42" s="45"/>
      <c r="SM42" s="45"/>
      <c r="SN42" s="45"/>
      <c r="SO42" s="45"/>
      <c r="SP42" s="45"/>
      <c r="SQ42" s="45"/>
      <c r="SR42" s="45"/>
      <c r="SS42" s="45"/>
      <c r="ST42" s="45"/>
      <c r="SU42" s="45"/>
      <c r="SV42" s="45"/>
      <c r="SW42" s="45"/>
      <c r="SX42" s="45"/>
      <c r="SY42" s="45"/>
      <c r="SZ42" s="45"/>
      <c r="TA42" s="45"/>
      <c r="TB42" s="45"/>
      <c r="TC42" s="45"/>
      <c r="TD42" s="45"/>
      <c r="TE42" s="45"/>
      <c r="TF42" s="45"/>
      <c r="TG42" s="45"/>
      <c r="TH42" s="45"/>
      <c r="TI42" s="45"/>
      <c r="TJ42" s="45"/>
      <c r="TK42" s="45"/>
      <c r="TL42" s="45"/>
      <c r="TM42" s="45"/>
      <c r="TN42" s="45"/>
      <c r="TO42" s="45"/>
      <c r="TP42" s="45"/>
      <c r="TQ42" s="45"/>
      <c r="TR42" s="45"/>
      <c r="TS42" s="45"/>
      <c r="TT42" s="45"/>
      <c r="TU42" s="45"/>
      <c r="TV42" s="45"/>
      <c r="TW42" s="45"/>
      <c r="TX42" s="45"/>
      <c r="TY42" s="45"/>
      <c r="TZ42" s="45"/>
      <c r="UA42" s="45"/>
      <c r="UB42" s="45"/>
      <c r="UC42" s="45"/>
      <c r="UD42" s="45"/>
      <c r="UE42" s="45"/>
      <c r="UF42" s="45"/>
      <c r="UG42" s="45"/>
      <c r="UH42" s="45"/>
      <c r="UI42" s="45"/>
      <c r="UJ42" s="45"/>
      <c r="UK42" s="45"/>
      <c r="UL42" s="45"/>
      <c r="UM42" s="45"/>
      <c r="UN42" s="45"/>
      <c r="UO42" s="45"/>
      <c r="UP42" s="45"/>
      <c r="UQ42" s="45"/>
      <c r="UR42" s="45"/>
      <c r="US42" s="45"/>
      <c r="UT42" s="45"/>
      <c r="UU42" s="45"/>
      <c r="UV42" s="45"/>
      <c r="UW42" s="45"/>
      <c r="UX42" s="45"/>
      <c r="UY42" s="45"/>
      <c r="UZ42" s="45"/>
      <c r="VA42" s="45"/>
      <c r="VB42" s="45"/>
      <c r="VC42" s="45"/>
      <c r="VD42" s="45"/>
      <c r="VE42" s="45"/>
      <c r="VF42" s="45"/>
      <c r="VG42" s="45"/>
      <c r="VH42" s="45"/>
      <c r="VI42" s="45"/>
      <c r="VJ42" s="45"/>
      <c r="VK42" s="45"/>
      <c r="VL42" s="45"/>
      <c r="VM42" s="45"/>
      <c r="VN42" s="45"/>
      <c r="VO42" s="45"/>
      <c r="VP42" s="45"/>
      <c r="VQ42" s="45"/>
      <c r="VR42" s="45"/>
      <c r="VS42" s="45"/>
      <c r="VT42" s="45"/>
      <c r="VU42" s="45"/>
      <c r="VV42" s="45"/>
      <c r="VW42" s="45"/>
      <c r="VX42" s="45"/>
      <c r="VY42" s="45"/>
      <c r="VZ42" s="45"/>
      <c r="WA42" s="45"/>
      <c r="WB42" s="45"/>
      <c r="WC42" s="45"/>
      <c r="WD42" s="45"/>
      <c r="WE42" s="45"/>
      <c r="WF42" s="45"/>
      <c r="WG42" s="45"/>
      <c r="WH42" s="45"/>
      <c r="WI42" s="45"/>
      <c r="WJ42" s="45"/>
      <c r="WK42" s="45"/>
      <c r="WL42" s="45"/>
      <c r="WM42" s="45"/>
      <c r="WN42" s="45"/>
      <c r="WO42" s="45"/>
      <c r="WP42" s="45"/>
      <c r="WQ42" s="45"/>
      <c r="WR42" s="45"/>
      <c r="WS42" s="45"/>
      <c r="WT42" s="45"/>
      <c r="WU42" s="45"/>
      <c r="WV42" s="45"/>
      <c r="WW42" s="45"/>
      <c r="WX42" s="45"/>
      <c r="WY42" s="45"/>
      <c r="WZ42" s="45"/>
      <c r="XA42" s="45"/>
      <c r="XB42" s="45"/>
      <c r="XC42" s="45"/>
      <c r="XD42" s="45"/>
      <c r="XE42" s="45"/>
      <c r="XF42" s="45"/>
      <c r="XG42" s="45"/>
      <c r="XH42" s="45"/>
      <c r="XI42" s="45"/>
      <c r="XJ42" s="45"/>
      <c r="XK42" s="45"/>
      <c r="XL42" s="45"/>
      <c r="XM42" s="45"/>
      <c r="XN42" s="45"/>
      <c r="XO42" s="45"/>
      <c r="XP42" s="45"/>
      <c r="XQ42" s="45"/>
      <c r="XR42" s="45"/>
      <c r="XS42" s="45"/>
      <c r="XT42" s="45"/>
      <c r="XU42" s="45"/>
      <c r="XV42" s="45"/>
      <c r="XW42" s="45"/>
      <c r="XX42" s="45"/>
      <c r="XY42" s="45"/>
      <c r="XZ42" s="45"/>
      <c r="YA42" s="45"/>
      <c r="YB42" s="45"/>
      <c r="YC42" s="45"/>
      <c r="YD42" s="45"/>
      <c r="YE42" s="45"/>
      <c r="YF42" s="45"/>
      <c r="YG42" s="45"/>
      <c r="YH42" s="45"/>
      <c r="YI42" s="45"/>
      <c r="YJ42" s="45"/>
      <c r="YK42" s="45"/>
      <c r="YL42" s="45"/>
      <c r="YM42" s="45"/>
      <c r="YN42" s="45"/>
      <c r="YO42" s="45"/>
      <c r="YP42" s="45"/>
      <c r="YQ42" s="45"/>
      <c r="YR42" s="45"/>
      <c r="YS42" s="45"/>
      <c r="YT42" s="45"/>
      <c r="YU42" s="45"/>
      <c r="YV42" s="45"/>
      <c r="YW42" s="45"/>
      <c r="YX42" s="45"/>
      <c r="YY42" s="45"/>
      <c r="YZ42" s="45"/>
      <c r="ZA42" s="45"/>
      <c r="ZB42" s="45"/>
      <c r="ZC42" s="45"/>
      <c r="ZD42" s="45"/>
      <c r="ZE42" s="45"/>
      <c r="ZF42" s="45"/>
      <c r="ZG42" s="45"/>
      <c r="ZH42" s="45"/>
      <c r="ZI42" s="45"/>
      <c r="ZJ42" s="45"/>
      <c r="ZK42" s="45"/>
      <c r="ZL42" s="45"/>
      <c r="ZM42" s="45"/>
      <c r="ZN42" s="45"/>
      <c r="ZO42" s="45"/>
      <c r="ZP42" s="45"/>
      <c r="ZQ42" s="45"/>
      <c r="ZR42" s="45"/>
      <c r="ZS42" s="45"/>
      <c r="ZT42" s="45"/>
      <c r="ZU42" s="45"/>
      <c r="ZV42" s="45"/>
      <c r="ZW42" s="45"/>
      <c r="ZX42" s="45"/>
      <c r="ZY42" s="45"/>
      <c r="ZZ42" s="45"/>
      <c r="AAA42" s="45"/>
      <c r="AAB42" s="45"/>
      <c r="AAC42" s="45"/>
      <c r="AAD42" s="45"/>
      <c r="AAE42" s="45"/>
      <c r="AAF42" s="45"/>
      <c r="AAG42" s="45"/>
      <c r="AAH42" s="45"/>
      <c r="AAI42" s="45"/>
      <c r="AAJ42" s="45"/>
      <c r="AAK42" s="45"/>
      <c r="AAL42" s="45"/>
      <c r="AAM42" s="45"/>
      <c r="AAN42" s="45"/>
      <c r="AAO42" s="45"/>
      <c r="AAP42" s="45"/>
      <c r="AAQ42" s="45"/>
      <c r="AAR42" s="45"/>
      <c r="AAS42" s="45"/>
      <c r="AAT42" s="45"/>
      <c r="AAU42" s="45"/>
      <c r="AAV42" s="45"/>
      <c r="AAW42" s="45"/>
      <c r="AAX42" s="45"/>
      <c r="AAY42" s="45"/>
      <c r="AAZ42" s="45"/>
      <c r="ABA42" s="45"/>
      <c r="ABB42" s="45"/>
      <c r="ABC42" s="45"/>
      <c r="ABD42" s="45"/>
      <c r="ABE42" s="45"/>
      <c r="ABF42" s="45"/>
      <c r="ABG42" s="45"/>
      <c r="ABH42" s="45"/>
      <c r="ABI42" s="45"/>
      <c r="ABJ42" s="45"/>
      <c r="ABK42" s="45"/>
      <c r="ABL42" s="45"/>
      <c r="ABM42" s="45"/>
      <c r="ABN42" s="45"/>
      <c r="ABO42" s="45"/>
      <c r="ABP42" s="45"/>
      <c r="ABQ42" s="45"/>
      <c r="ABR42" s="45"/>
      <c r="ABS42" s="45"/>
      <c r="ABT42" s="45"/>
      <c r="ABU42" s="45"/>
      <c r="ABV42" s="45"/>
      <c r="ABW42" s="45"/>
      <c r="ABX42" s="45"/>
      <c r="ABY42" s="45"/>
      <c r="ABZ42" s="45"/>
      <c r="ACA42" s="45"/>
      <c r="ACB42" s="45"/>
      <c r="ACC42" s="45"/>
      <c r="ACD42" s="45"/>
      <c r="ACE42" s="45"/>
      <c r="ACF42" s="45"/>
      <c r="ACG42" s="45"/>
      <c r="ACH42" s="45"/>
      <c r="ACI42" s="45"/>
      <c r="ACJ42" s="45"/>
      <c r="ACK42" s="45"/>
      <c r="ACL42" s="45"/>
      <c r="ACM42" s="45"/>
      <c r="ACN42" s="45"/>
      <c r="ACO42" s="45"/>
      <c r="ACP42" s="45"/>
      <c r="ACQ42" s="45"/>
      <c r="ACR42" s="45"/>
      <c r="ACS42" s="45"/>
      <c r="ACT42" s="45"/>
      <c r="ACU42" s="45"/>
      <c r="ACV42" s="45"/>
      <c r="ACW42" s="45"/>
      <c r="ACX42" s="45"/>
      <c r="ACY42" s="45"/>
      <c r="ACZ42" s="45"/>
      <c r="ADA42" s="45"/>
      <c r="ADB42" s="45"/>
      <c r="ADC42" s="45"/>
      <c r="ADD42" s="45"/>
      <c r="ADE42" s="45"/>
      <c r="ADF42" s="45"/>
      <c r="ADG42" s="45"/>
      <c r="ADH42" s="45"/>
      <c r="ADI42" s="45"/>
      <c r="ADJ42" s="45"/>
      <c r="ADK42" s="45"/>
      <c r="ADL42" s="45"/>
      <c r="ADM42" s="45"/>
      <c r="ADN42" s="45"/>
      <c r="ADO42" s="45"/>
      <c r="ADP42" s="45"/>
      <c r="ADQ42" s="45"/>
      <c r="ADR42" s="45"/>
      <c r="ADS42" s="45"/>
      <c r="ADT42" s="45"/>
      <c r="ADU42" s="45"/>
      <c r="ADV42" s="45"/>
      <c r="ADW42" s="45"/>
      <c r="ADX42" s="45"/>
      <c r="ADY42" s="45"/>
      <c r="ADZ42" s="45"/>
      <c r="AEA42" s="45"/>
      <c r="AEB42" s="45"/>
      <c r="AEC42" s="45"/>
      <c r="AED42" s="45"/>
      <c r="AEE42" s="45"/>
      <c r="AEF42" s="45"/>
      <c r="AEG42" s="45"/>
      <c r="AEH42" s="45"/>
      <c r="AEI42" s="45"/>
      <c r="AEJ42" s="45"/>
      <c r="AEK42" s="45"/>
      <c r="AEL42" s="45"/>
      <c r="AEM42" s="45"/>
      <c r="AEN42" s="45"/>
      <c r="AEO42" s="45"/>
      <c r="AEP42" s="45"/>
      <c r="AEQ42" s="45"/>
      <c r="AER42" s="45"/>
      <c r="AES42" s="45"/>
      <c r="AET42" s="45"/>
      <c r="AEU42" s="45"/>
      <c r="AEV42" s="45"/>
      <c r="AEW42" s="45"/>
      <c r="AEX42" s="45"/>
      <c r="AEY42" s="45"/>
      <c r="AEZ42" s="45"/>
      <c r="AFA42" s="45"/>
      <c r="AFB42" s="45"/>
      <c r="AFC42" s="45"/>
      <c r="AFD42" s="45"/>
      <c r="AFE42" s="45"/>
      <c r="AFF42" s="45"/>
      <c r="AFG42" s="45"/>
      <c r="AFH42" s="45"/>
      <c r="AFI42" s="45"/>
      <c r="AFJ42" s="45"/>
      <c r="AFK42" s="45"/>
      <c r="AFL42" s="45"/>
      <c r="AFM42" s="45"/>
      <c r="AFN42" s="45"/>
      <c r="AFO42" s="45"/>
      <c r="AFP42" s="45"/>
      <c r="AFQ42" s="45"/>
      <c r="AFR42" s="45"/>
      <c r="AFS42" s="45"/>
      <c r="AFT42" s="45"/>
      <c r="AFU42" s="45"/>
      <c r="AFV42" s="45"/>
      <c r="AFW42" s="45"/>
      <c r="AFX42" s="45"/>
      <c r="AFY42" s="45"/>
      <c r="AFZ42" s="45"/>
      <c r="AGA42" s="45"/>
      <c r="AGB42" s="45"/>
      <c r="AGC42" s="45"/>
      <c r="AGD42" s="45"/>
      <c r="AGE42" s="45"/>
      <c r="AGF42" s="45"/>
      <c r="AGG42" s="45"/>
      <c r="AGH42" s="45"/>
      <c r="AGI42" s="45"/>
      <c r="AGJ42" s="45"/>
      <c r="AGK42" s="45"/>
      <c r="AGL42" s="45"/>
      <c r="AGM42" s="45"/>
      <c r="AGN42" s="45"/>
      <c r="AGO42" s="45"/>
      <c r="AGP42" s="45"/>
      <c r="AGQ42" s="45"/>
      <c r="AGR42" s="45"/>
      <c r="AGS42" s="45"/>
      <c r="AGT42" s="45"/>
      <c r="AGU42" s="45"/>
      <c r="AGV42" s="45"/>
      <c r="AGW42" s="45"/>
      <c r="AGX42" s="45"/>
      <c r="AGY42" s="45"/>
      <c r="AGZ42" s="45"/>
      <c r="AHA42" s="45"/>
      <c r="AHB42" s="45"/>
      <c r="AHC42" s="45"/>
      <c r="AHD42" s="45"/>
      <c r="AHE42" s="45"/>
      <c r="AHF42" s="45"/>
      <c r="AHG42" s="45"/>
      <c r="AHH42" s="45"/>
      <c r="AHI42" s="45"/>
      <c r="AHJ42" s="45"/>
      <c r="AHK42" s="45"/>
      <c r="AHL42" s="45"/>
      <c r="AHM42" s="45"/>
      <c r="AHN42" s="45"/>
      <c r="AHO42" s="45"/>
      <c r="AHP42" s="45"/>
      <c r="AHQ42" s="45"/>
      <c r="AHR42" s="45"/>
      <c r="AHS42" s="45"/>
      <c r="AHT42" s="45"/>
      <c r="AHU42" s="45"/>
      <c r="AHV42" s="45"/>
      <c r="AHW42" s="45"/>
      <c r="AHX42" s="45"/>
      <c r="AHY42" s="45"/>
      <c r="AHZ42" s="45"/>
      <c r="AIA42" s="45"/>
      <c r="AIB42" s="45"/>
      <c r="AIC42" s="45"/>
      <c r="AID42" s="45"/>
      <c r="AIE42" s="45"/>
      <c r="AIF42" s="45"/>
      <c r="AIG42" s="45"/>
      <c r="AIH42" s="45"/>
      <c r="AII42" s="45"/>
      <c r="AIJ42" s="45"/>
      <c r="AIK42" s="45"/>
      <c r="AIL42" s="45"/>
      <c r="AIM42" s="45"/>
      <c r="AIN42" s="45"/>
      <c r="AIO42" s="45"/>
      <c r="AIP42" s="45"/>
      <c r="AIQ42" s="45"/>
      <c r="AIR42" s="45"/>
      <c r="AIS42" s="45"/>
      <c r="AIT42" s="45"/>
      <c r="AIU42" s="45"/>
      <c r="AIV42" s="45"/>
      <c r="AIW42" s="45"/>
      <c r="AIX42" s="45"/>
      <c r="AIY42" s="45"/>
      <c r="AIZ42" s="45"/>
      <c r="AJA42" s="45"/>
      <c r="AJB42" s="45"/>
      <c r="AJC42" s="45"/>
      <c r="AJD42" s="45"/>
      <c r="AJE42" s="45"/>
      <c r="AJF42" s="45"/>
      <c r="AJG42" s="45"/>
      <c r="AJH42" s="45"/>
      <c r="AJI42" s="45"/>
      <c r="AJJ42" s="45"/>
      <c r="AJK42" s="45"/>
      <c r="AJL42" s="45"/>
      <c r="AJM42" s="45"/>
      <c r="AJN42" s="45"/>
      <c r="AJO42" s="45"/>
      <c r="AJP42" s="45"/>
      <c r="AJQ42" s="45"/>
      <c r="AJR42" s="45"/>
      <c r="AJS42" s="45"/>
      <c r="AJT42" s="45"/>
      <c r="AJU42" s="45"/>
      <c r="AJV42" s="45"/>
      <c r="AJW42" s="45"/>
      <c r="AJX42" s="45"/>
      <c r="AJY42" s="45"/>
      <c r="AJZ42" s="45"/>
      <c r="AKA42" s="45"/>
      <c r="AKB42" s="45"/>
      <c r="AKC42" s="45"/>
      <c r="AKD42" s="45"/>
      <c r="AKE42" s="45"/>
      <c r="AKF42" s="45"/>
      <c r="AKG42" s="45"/>
      <c r="AKH42" s="45"/>
      <c r="AKI42" s="45"/>
      <c r="AKJ42" s="45"/>
      <c r="AKK42" s="45"/>
      <c r="AKL42" s="45"/>
      <c r="AKM42" s="45"/>
      <c r="AKN42" s="45"/>
      <c r="AKO42" s="45"/>
      <c r="AKP42" s="45"/>
      <c r="AKQ42" s="45"/>
      <c r="AKR42" s="45"/>
      <c r="AKS42" s="45"/>
      <c r="AKT42" s="45"/>
      <c r="AKU42" s="45"/>
      <c r="AKV42" s="45"/>
      <c r="AKW42" s="45"/>
      <c r="AKX42" s="45"/>
      <c r="AKY42" s="45"/>
      <c r="AKZ42" s="45"/>
      <c r="ALA42" s="45"/>
      <c r="ALB42" s="45"/>
      <c r="ALC42" s="45"/>
      <c r="ALD42" s="45"/>
      <c r="ALE42" s="45"/>
      <c r="ALF42" s="45"/>
      <c r="ALG42" s="45"/>
      <c r="ALH42" s="45"/>
      <c r="ALI42" s="45"/>
      <c r="ALJ42" s="45"/>
      <c r="ALK42" s="45"/>
      <c r="ALL42" s="45"/>
      <c r="ALM42" s="45"/>
      <c r="ALN42" s="45"/>
      <c r="ALO42" s="45"/>
      <c r="ALP42" s="45"/>
      <c r="ALQ42" s="45"/>
      <c r="ALR42" s="45"/>
      <c r="ALS42" s="45"/>
      <c r="ALT42" s="45"/>
      <c r="ALU42" s="45"/>
      <c r="ALV42" s="45"/>
      <c r="ALW42" s="45"/>
      <c r="ALX42" s="45"/>
      <c r="ALY42" s="45"/>
      <c r="ALZ42" s="45"/>
      <c r="AMA42" s="45"/>
      <c r="AMB42" s="45"/>
      <c r="AMC42" s="45"/>
      <c r="AMD42" s="45"/>
      <c r="AME42" s="45"/>
      <c r="AMF42" s="45"/>
      <c r="AMG42" s="45"/>
      <c r="AMH42" s="45"/>
      <c r="AMI42" s="45"/>
    </row>
    <row r="43" customFormat="false" ht="15" hidden="false" customHeight="false" outlineLevel="0" collapsed="false">
      <c r="A43" s="45"/>
      <c r="B43" s="47"/>
      <c r="C43" s="45"/>
      <c r="D43" s="45"/>
      <c r="E43" s="45"/>
      <c r="F43" s="45"/>
      <c r="G43" s="45"/>
      <c r="H43" s="45"/>
      <c r="I43" s="45"/>
      <c r="J43" s="45"/>
      <c r="K43" s="45"/>
      <c r="L43" s="49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  <c r="CI43" s="45"/>
      <c r="CJ43" s="45"/>
      <c r="CK43" s="45"/>
      <c r="CL43" s="45"/>
      <c r="CM43" s="45"/>
      <c r="CN43" s="45"/>
      <c r="CO43" s="45"/>
      <c r="CP43" s="45"/>
      <c r="CQ43" s="45"/>
      <c r="CR43" s="45"/>
      <c r="CS43" s="45"/>
      <c r="CT43" s="45"/>
      <c r="CU43" s="45"/>
      <c r="CV43" s="45"/>
      <c r="CW43" s="45"/>
      <c r="CX43" s="45"/>
      <c r="CY43" s="45"/>
      <c r="CZ43" s="45"/>
      <c r="DA43" s="45"/>
      <c r="DB43" s="45"/>
      <c r="DC43" s="45"/>
      <c r="DD43" s="45"/>
      <c r="DE43" s="45"/>
      <c r="DF43" s="45"/>
      <c r="DG43" s="45"/>
      <c r="DH43" s="45"/>
      <c r="DI43" s="45"/>
      <c r="DJ43" s="45"/>
      <c r="DK43" s="45"/>
      <c r="DL43" s="45"/>
      <c r="DM43" s="45"/>
      <c r="DN43" s="45"/>
      <c r="DO43" s="45"/>
      <c r="DP43" s="45"/>
      <c r="DQ43" s="45"/>
      <c r="DR43" s="45"/>
      <c r="DS43" s="45"/>
      <c r="DT43" s="45"/>
      <c r="DU43" s="45"/>
      <c r="DV43" s="45"/>
      <c r="DW43" s="45"/>
      <c r="DX43" s="45"/>
      <c r="DY43" s="45"/>
      <c r="DZ43" s="45"/>
      <c r="EA43" s="45"/>
      <c r="EB43" s="45"/>
      <c r="EC43" s="45"/>
      <c r="ED43" s="45"/>
      <c r="EE43" s="45"/>
      <c r="EF43" s="45"/>
      <c r="EG43" s="45"/>
      <c r="EH43" s="45"/>
      <c r="EI43" s="45"/>
      <c r="EJ43" s="45"/>
      <c r="EK43" s="45"/>
      <c r="EL43" s="45"/>
      <c r="EM43" s="45"/>
      <c r="EN43" s="45"/>
      <c r="EO43" s="45"/>
      <c r="EP43" s="45"/>
      <c r="EQ43" s="45"/>
      <c r="ER43" s="45"/>
      <c r="ES43" s="45"/>
      <c r="ET43" s="45"/>
      <c r="EU43" s="45"/>
      <c r="EV43" s="45"/>
      <c r="EW43" s="45"/>
      <c r="EX43" s="45"/>
      <c r="EY43" s="45"/>
      <c r="EZ43" s="45"/>
      <c r="FA43" s="45"/>
      <c r="FB43" s="45"/>
      <c r="FC43" s="45"/>
      <c r="FD43" s="45"/>
      <c r="FE43" s="45"/>
      <c r="FF43" s="45"/>
      <c r="FG43" s="45"/>
      <c r="FH43" s="45"/>
      <c r="FI43" s="45"/>
      <c r="FJ43" s="45"/>
      <c r="FK43" s="45"/>
      <c r="FL43" s="45"/>
      <c r="FM43" s="45"/>
      <c r="FN43" s="45"/>
      <c r="FO43" s="45"/>
      <c r="FP43" s="45"/>
      <c r="FQ43" s="45"/>
      <c r="FR43" s="45"/>
      <c r="FS43" s="45"/>
      <c r="FT43" s="45"/>
      <c r="FU43" s="45"/>
      <c r="FV43" s="45"/>
      <c r="FW43" s="45"/>
      <c r="FX43" s="45"/>
      <c r="FY43" s="45"/>
      <c r="FZ43" s="45"/>
      <c r="GA43" s="45"/>
      <c r="GB43" s="45"/>
      <c r="GC43" s="45"/>
      <c r="GD43" s="45"/>
      <c r="GE43" s="45"/>
      <c r="GF43" s="45"/>
      <c r="GG43" s="45"/>
      <c r="GH43" s="45"/>
      <c r="GI43" s="45"/>
      <c r="GJ43" s="45"/>
      <c r="GK43" s="45"/>
      <c r="GL43" s="45"/>
      <c r="GM43" s="45"/>
      <c r="GN43" s="45"/>
      <c r="GO43" s="45"/>
      <c r="GP43" s="45"/>
      <c r="GQ43" s="45"/>
      <c r="GR43" s="45"/>
      <c r="GS43" s="45"/>
      <c r="GT43" s="45"/>
      <c r="GU43" s="45"/>
      <c r="GV43" s="45"/>
      <c r="GW43" s="45"/>
      <c r="GX43" s="45"/>
      <c r="GY43" s="45"/>
      <c r="GZ43" s="45"/>
      <c r="HA43" s="45"/>
      <c r="HB43" s="45"/>
      <c r="HC43" s="45"/>
      <c r="HD43" s="45"/>
      <c r="HE43" s="45"/>
      <c r="HF43" s="45"/>
      <c r="HG43" s="45"/>
      <c r="HH43" s="45"/>
      <c r="HI43" s="45"/>
      <c r="HJ43" s="45"/>
      <c r="HK43" s="45"/>
      <c r="HL43" s="45"/>
      <c r="HM43" s="45"/>
      <c r="HN43" s="45"/>
      <c r="HO43" s="45"/>
      <c r="HP43" s="45"/>
      <c r="HQ43" s="45"/>
      <c r="HR43" s="45"/>
      <c r="HS43" s="45"/>
      <c r="HT43" s="45"/>
      <c r="HU43" s="45"/>
      <c r="HV43" s="45"/>
      <c r="HW43" s="45"/>
      <c r="HX43" s="45"/>
      <c r="HY43" s="45"/>
      <c r="HZ43" s="45"/>
      <c r="IA43" s="45"/>
      <c r="IB43" s="45"/>
      <c r="IC43" s="45"/>
      <c r="ID43" s="45"/>
      <c r="IE43" s="45"/>
      <c r="IF43" s="45"/>
      <c r="IG43" s="45"/>
      <c r="IH43" s="45"/>
      <c r="II43" s="45"/>
      <c r="IJ43" s="45"/>
      <c r="IK43" s="45"/>
      <c r="IL43" s="45"/>
      <c r="IM43" s="45"/>
      <c r="IN43" s="45"/>
      <c r="IO43" s="45"/>
      <c r="IP43" s="45"/>
      <c r="IQ43" s="45"/>
      <c r="IR43" s="45"/>
      <c r="IS43" s="45"/>
      <c r="IT43" s="45"/>
      <c r="IU43" s="45"/>
      <c r="IV43" s="45"/>
      <c r="IW43" s="45"/>
      <c r="IX43" s="45"/>
      <c r="IY43" s="45"/>
      <c r="IZ43" s="45"/>
      <c r="JA43" s="45"/>
      <c r="JB43" s="45"/>
      <c r="JC43" s="45"/>
      <c r="JD43" s="45"/>
      <c r="JE43" s="45"/>
      <c r="JF43" s="45"/>
      <c r="JG43" s="45"/>
      <c r="JH43" s="45"/>
      <c r="JI43" s="45"/>
      <c r="JJ43" s="45"/>
      <c r="JK43" s="45"/>
      <c r="JL43" s="45"/>
      <c r="JM43" s="45"/>
      <c r="JN43" s="45"/>
      <c r="JO43" s="45"/>
      <c r="JP43" s="45"/>
      <c r="JQ43" s="45"/>
      <c r="JR43" s="45"/>
      <c r="JS43" s="45"/>
      <c r="JT43" s="45"/>
      <c r="JU43" s="45"/>
      <c r="JV43" s="45"/>
      <c r="JW43" s="45"/>
      <c r="JX43" s="45"/>
      <c r="JY43" s="45"/>
      <c r="JZ43" s="45"/>
      <c r="KA43" s="45"/>
      <c r="KB43" s="45"/>
      <c r="KC43" s="45"/>
      <c r="KD43" s="45"/>
      <c r="KE43" s="45"/>
      <c r="KF43" s="45"/>
      <c r="KG43" s="45"/>
      <c r="KH43" s="45"/>
      <c r="KI43" s="45"/>
      <c r="KJ43" s="45"/>
      <c r="KK43" s="45"/>
      <c r="KL43" s="45"/>
      <c r="KM43" s="45"/>
      <c r="KN43" s="45"/>
      <c r="KO43" s="45"/>
      <c r="KP43" s="45"/>
      <c r="KQ43" s="45"/>
      <c r="KR43" s="45"/>
      <c r="KS43" s="45"/>
      <c r="KT43" s="45"/>
      <c r="KU43" s="45"/>
      <c r="KV43" s="45"/>
      <c r="KW43" s="45"/>
      <c r="KX43" s="45"/>
      <c r="KY43" s="45"/>
      <c r="KZ43" s="45"/>
      <c r="LA43" s="45"/>
      <c r="LB43" s="45"/>
      <c r="LC43" s="45"/>
      <c r="LD43" s="45"/>
      <c r="LE43" s="45"/>
      <c r="LF43" s="45"/>
      <c r="LG43" s="45"/>
      <c r="LH43" s="45"/>
      <c r="LI43" s="45"/>
      <c r="LJ43" s="45"/>
      <c r="LK43" s="45"/>
      <c r="LL43" s="45"/>
      <c r="LM43" s="45"/>
      <c r="LN43" s="45"/>
      <c r="LO43" s="45"/>
      <c r="LP43" s="45"/>
      <c r="LQ43" s="45"/>
      <c r="LR43" s="45"/>
      <c r="LS43" s="45"/>
      <c r="LT43" s="45"/>
      <c r="LU43" s="45"/>
      <c r="LV43" s="45"/>
      <c r="LW43" s="45"/>
      <c r="LX43" s="45"/>
      <c r="LY43" s="45"/>
      <c r="LZ43" s="45"/>
      <c r="MA43" s="45"/>
      <c r="MB43" s="45"/>
      <c r="MC43" s="45"/>
      <c r="MD43" s="45"/>
      <c r="ME43" s="45"/>
      <c r="MF43" s="45"/>
      <c r="MG43" s="45"/>
      <c r="MH43" s="45"/>
      <c r="MI43" s="45"/>
      <c r="MJ43" s="45"/>
      <c r="MK43" s="45"/>
      <c r="ML43" s="45"/>
      <c r="MM43" s="45"/>
      <c r="MN43" s="45"/>
      <c r="MO43" s="45"/>
      <c r="MP43" s="45"/>
      <c r="MQ43" s="45"/>
      <c r="MR43" s="45"/>
      <c r="MS43" s="45"/>
      <c r="MT43" s="45"/>
      <c r="MU43" s="45"/>
      <c r="MV43" s="45"/>
      <c r="MW43" s="45"/>
      <c r="MX43" s="45"/>
      <c r="MY43" s="45"/>
      <c r="MZ43" s="45"/>
      <c r="NA43" s="45"/>
      <c r="NB43" s="45"/>
      <c r="NC43" s="45"/>
      <c r="ND43" s="45"/>
      <c r="NE43" s="45"/>
      <c r="NF43" s="45"/>
      <c r="NG43" s="45"/>
      <c r="NH43" s="45"/>
      <c r="NI43" s="45"/>
      <c r="NJ43" s="45"/>
      <c r="NK43" s="45"/>
      <c r="NL43" s="45"/>
      <c r="NM43" s="45"/>
      <c r="NN43" s="45"/>
      <c r="NO43" s="45"/>
      <c r="NP43" s="45"/>
      <c r="NQ43" s="45"/>
      <c r="NR43" s="45"/>
      <c r="NS43" s="45"/>
      <c r="NT43" s="45"/>
      <c r="NU43" s="45"/>
      <c r="NV43" s="45"/>
      <c r="NW43" s="45"/>
      <c r="NX43" s="45"/>
      <c r="NY43" s="45"/>
      <c r="NZ43" s="45"/>
      <c r="OA43" s="45"/>
      <c r="OB43" s="45"/>
      <c r="OC43" s="45"/>
      <c r="OD43" s="45"/>
      <c r="OE43" s="45"/>
      <c r="OF43" s="45"/>
      <c r="OG43" s="45"/>
      <c r="OH43" s="45"/>
      <c r="OI43" s="45"/>
      <c r="OJ43" s="45"/>
      <c r="OK43" s="45"/>
      <c r="OL43" s="45"/>
      <c r="OM43" s="45"/>
      <c r="ON43" s="45"/>
      <c r="OO43" s="45"/>
      <c r="OP43" s="45"/>
      <c r="OQ43" s="45"/>
      <c r="OR43" s="45"/>
      <c r="OS43" s="45"/>
      <c r="OT43" s="45"/>
      <c r="OU43" s="45"/>
      <c r="OV43" s="45"/>
      <c r="OW43" s="45"/>
      <c r="OX43" s="45"/>
      <c r="OY43" s="45"/>
      <c r="OZ43" s="45"/>
      <c r="PA43" s="45"/>
      <c r="PB43" s="45"/>
      <c r="PC43" s="45"/>
      <c r="PD43" s="45"/>
      <c r="PE43" s="45"/>
      <c r="PF43" s="45"/>
      <c r="PG43" s="45"/>
      <c r="PH43" s="45"/>
      <c r="PI43" s="45"/>
      <c r="PJ43" s="45"/>
      <c r="PK43" s="45"/>
      <c r="PL43" s="45"/>
      <c r="PM43" s="45"/>
      <c r="PN43" s="45"/>
      <c r="PO43" s="45"/>
      <c r="PP43" s="45"/>
      <c r="PQ43" s="45"/>
      <c r="PR43" s="45"/>
      <c r="PS43" s="45"/>
      <c r="PT43" s="45"/>
      <c r="PU43" s="45"/>
      <c r="PV43" s="45"/>
      <c r="PW43" s="45"/>
      <c r="PX43" s="45"/>
      <c r="PY43" s="45"/>
      <c r="PZ43" s="45"/>
      <c r="QA43" s="45"/>
      <c r="QB43" s="45"/>
      <c r="QC43" s="45"/>
      <c r="QD43" s="45"/>
      <c r="QE43" s="45"/>
      <c r="QF43" s="45"/>
      <c r="QG43" s="45"/>
      <c r="QH43" s="45"/>
      <c r="QI43" s="45"/>
      <c r="QJ43" s="45"/>
      <c r="QK43" s="45"/>
      <c r="QL43" s="45"/>
      <c r="QM43" s="45"/>
      <c r="QN43" s="45"/>
      <c r="QO43" s="45"/>
      <c r="QP43" s="45"/>
      <c r="QQ43" s="45"/>
      <c r="QR43" s="45"/>
      <c r="QS43" s="45"/>
      <c r="QT43" s="45"/>
      <c r="QU43" s="45"/>
      <c r="QV43" s="45"/>
      <c r="QW43" s="45"/>
      <c r="QX43" s="45"/>
      <c r="QY43" s="45"/>
      <c r="QZ43" s="45"/>
      <c r="RA43" s="45"/>
      <c r="RB43" s="45"/>
      <c r="RC43" s="45"/>
      <c r="RD43" s="45"/>
      <c r="RE43" s="45"/>
      <c r="RF43" s="45"/>
      <c r="RG43" s="45"/>
      <c r="RH43" s="45"/>
      <c r="RI43" s="45"/>
      <c r="RJ43" s="45"/>
      <c r="RK43" s="45"/>
      <c r="RL43" s="45"/>
      <c r="RM43" s="45"/>
      <c r="RN43" s="45"/>
      <c r="RO43" s="45"/>
      <c r="RP43" s="45"/>
      <c r="RQ43" s="45"/>
      <c r="RR43" s="45"/>
      <c r="RS43" s="45"/>
      <c r="RT43" s="45"/>
      <c r="RU43" s="45"/>
      <c r="RV43" s="45"/>
      <c r="RW43" s="45"/>
      <c r="RX43" s="45"/>
      <c r="RY43" s="45"/>
      <c r="RZ43" s="45"/>
      <c r="SA43" s="45"/>
      <c r="SB43" s="45"/>
      <c r="SC43" s="45"/>
      <c r="SD43" s="45"/>
      <c r="SE43" s="45"/>
      <c r="SF43" s="45"/>
      <c r="SG43" s="45"/>
      <c r="SH43" s="45"/>
      <c r="SI43" s="45"/>
      <c r="SJ43" s="45"/>
      <c r="SK43" s="45"/>
      <c r="SL43" s="45"/>
      <c r="SM43" s="45"/>
      <c r="SN43" s="45"/>
      <c r="SO43" s="45"/>
      <c r="SP43" s="45"/>
      <c r="SQ43" s="45"/>
      <c r="SR43" s="45"/>
      <c r="SS43" s="45"/>
      <c r="ST43" s="45"/>
      <c r="SU43" s="45"/>
      <c r="SV43" s="45"/>
      <c r="SW43" s="45"/>
      <c r="SX43" s="45"/>
      <c r="SY43" s="45"/>
      <c r="SZ43" s="45"/>
      <c r="TA43" s="45"/>
      <c r="TB43" s="45"/>
      <c r="TC43" s="45"/>
      <c r="TD43" s="45"/>
      <c r="TE43" s="45"/>
      <c r="TF43" s="45"/>
      <c r="TG43" s="45"/>
      <c r="TH43" s="45"/>
      <c r="TI43" s="45"/>
      <c r="TJ43" s="45"/>
      <c r="TK43" s="45"/>
      <c r="TL43" s="45"/>
      <c r="TM43" s="45"/>
      <c r="TN43" s="45"/>
      <c r="TO43" s="45"/>
      <c r="TP43" s="45"/>
      <c r="TQ43" s="45"/>
      <c r="TR43" s="45"/>
      <c r="TS43" s="45"/>
      <c r="TT43" s="45"/>
      <c r="TU43" s="45"/>
      <c r="TV43" s="45"/>
      <c r="TW43" s="45"/>
      <c r="TX43" s="45"/>
      <c r="TY43" s="45"/>
      <c r="TZ43" s="45"/>
      <c r="UA43" s="45"/>
      <c r="UB43" s="45"/>
      <c r="UC43" s="45"/>
      <c r="UD43" s="45"/>
      <c r="UE43" s="45"/>
      <c r="UF43" s="45"/>
      <c r="UG43" s="45"/>
      <c r="UH43" s="45"/>
      <c r="UI43" s="45"/>
      <c r="UJ43" s="45"/>
      <c r="UK43" s="45"/>
      <c r="UL43" s="45"/>
      <c r="UM43" s="45"/>
      <c r="UN43" s="45"/>
      <c r="UO43" s="45"/>
      <c r="UP43" s="45"/>
      <c r="UQ43" s="45"/>
      <c r="UR43" s="45"/>
      <c r="US43" s="45"/>
      <c r="UT43" s="45"/>
      <c r="UU43" s="45"/>
      <c r="UV43" s="45"/>
      <c r="UW43" s="45"/>
      <c r="UX43" s="45"/>
      <c r="UY43" s="45"/>
      <c r="UZ43" s="45"/>
      <c r="VA43" s="45"/>
      <c r="VB43" s="45"/>
      <c r="VC43" s="45"/>
      <c r="VD43" s="45"/>
      <c r="VE43" s="45"/>
      <c r="VF43" s="45"/>
      <c r="VG43" s="45"/>
      <c r="VH43" s="45"/>
      <c r="VI43" s="45"/>
      <c r="VJ43" s="45"/>
      <c r="VK43" s="45"/>
      <c r="VL43" s="45"/>
      <c r="VM43" s="45"/>
      <c r="VN43" s="45"/>
      <c r="VO43" s="45"/>
      <c r="VP43" s="45"/>
      <c r="VQ43" s="45"/>
      <c r="VR43" s="45"/>
      <c r="VS43" s="45"/>
      <c r="VT43" s="45"/>
      <c r="VU43" s="45"/>
      <c r="VV43" s="45"/>
      <c r="VW43" s="45"/>
      <c r="VX43" s="45"/>
      <c r="VY43" s="45"/>
      <c r="VZ43" s="45"/>
      <c r="WA43" s="45"/>
      <c r="WB43" s="45"/>
      <c r="WC43" s="45"/>
      <c r="WD43" s="45"/>
      <c r="WE43" s="45"/>
      <c r="WF43" s="45"/>
      <c r="WG43" s="45"/>
      <c r="WH43" s="45"/>
      <c r="WI43" s="45"/>
      <c r="WJ43" s="45"/>
      <c r="WK43" s="45"/>
      <c r="WL43" s="45"/>
      <c r="WM43" s="45"/>
      <c r="WN43" s="45"/>
      <c r="WO43" s="45"/>
      <c r="WP43" s="45"/>
      <c r="WQ43" s="45"/>
      <c r="WR43" s="45"/>
      <c r="WS43" s="45"/>
      <c r="WT43" s="45"/>
      <c r="WU43" s="45"/>
      <c r="WV43" s="45"/>
      <c r="WW43" s="45"/>
      <c r="WX43" s="45"/>
      <c r="WY43" s="45"/>
      <c r="WZ43" s="45"/>
      <c r="XA43" s="45"/>
      <c r="XB43" s="45"/>
      <c r="XC43" s="45"/>
      <c r="XD43" s="45"/>
      <c r="XE43" s="45"/>
      <c r="XF43" s="45"/>
      <c r="XG43" s="45"/>
      <c r="XH43" s="45"/>
      <c r="XI43" s="45"/>
      <c r="XJ43" s="45"/>
      <c r="XK43" s="45"/>
      <c r="XL43" s="45"/>
      <c r="XM43" s="45"/>
      <c r="XN43" s="45"/>
      <c r="XO43" s="45"/>
      <c r="XP43" s="45"/>
      <c r="XQ43" s="45"/>
      <c r="XR43" s="45"/>
      <c r="XS43" s="45"/>
      <c r="XT43" s="45"/>
      <c r="XU43" s="45"/>
      <c r="XV43" s="45"/>
      <c r="XW43" s="45"/>
      <c r="XX43" s="45"/>
      <c r="XY43" s="45"/>
      <c r="XZ43" s="45"/>
      <c r="YA43" s="45"/>
      <c r="YB43" s="45"/>
      <c r="YC43" s="45"/>
      <c r="YD43" s="45"/>
      <c r="YE43" s="45"/>
      <c r="YF43" s="45"/>
      <c r="YG43" s="45"/>
      <c r="YH43" s="45"/>
      <c r="YI43" s="45"/>
      <c r="YJ43" s="45"/>
      <c r="YK43" s="45"/>
      <c r="YL43" s="45"/>
      <c r="YM43" s="45"/>
      <c r="YN43" s="45"/>
      <c r="YO43" s="45"/>
      <c r="YP43" s="45"/>
      <c r="YQ43" s="45"/>
      <c r="YR43" s="45"/>
      <c r="YS43" s="45"/>
      <c r="YT43" s="45"/>
      <c r="YU43" s="45"/>
      <c r="YV43" s="45"/>
      <c r="YW43" s="45"/>
      <c r="YX43" s="45"/>
      <c r="YY43" s="45"/>
      <c r="YZ43" s="45"/>
      <c r="ZA43" s="45"/>
      <c r="ZB43" s="45"/>
      <c r="ZC43" s="45"/>
      <c r="ZD43" s="45"/>
      <c r="ZE43" s="45"/>
      <c r="ZF43" s="45"/>
      <c r="ZG43" s="45"/>
      <c r="ZH43" s="45"/>
      <c r="ZI43" s="45"/>
      <c r="ZJ43" s="45"/>
      <c r="ZK43" s="45"/>
      <c r="ZL43" s="45"/>
      <c r="ZM43" s="45"/>
      <c r="ZN43" s="45"/>
      <c r="ZO43" s="45"/>
      <c r="ZP43" s="45"/>
      <c r="ZQ43" s="45"/>
      <c r="ZR43" s="45"/>
      <c r="ZS43" s="45"/>
      <c r="ZT43" s="45"/>
      <c r="ZU43" s="45"/>
      <c r="ZV43" s="45"/>
      <c r="ZW43" s="45"/>
      <c r="ZX43" s="45"/>
      <c r="ZY43" s="45"/>
      <c r="ZZ43" s="45"/>
      <c r="AAA43" s="45"/>
      <c r="AAB43" s="45"/>
      <c r="AAC43" s="45"/>
      <c r="AAD43" s="45"/>
      <c r="AAE43" s="45"/>
      <c r="AAF43" s="45"/>
      <c r="AAG43" s="45"/>
      <c r="AAH43" s="45"/>
      <c r="AAI43" s="45"/>
      <c r="AAJ43" s="45"/>
      <c r="AAK43" s="45"/>
      <c r="AAL43" s="45"/>
      <c r="AAM43" s="45"/>
      <c r="AAN43" s="45"/>
      <c r="AAO43" s="45"/>
      <c r="AAP43" s="45"/>
      <c r="AAQ43" s="45"/>
      <c r="AAR43" s="45"/>
      <c r="AAS43" s="45"/>
      <c r="AAT43" s="45"/>
      <c r="AAU43" s="45"/>
      <c r="AAV43" s="45"/>
      <c r="AAW43" s="45"/>
      <c r="AAX43" s="45"/>
      <c r="AAY43" s="45"/>
      <c r="AAZ43" s="45"/>
      <c r="ABA43" s="45"/>
      <c r="ABB43" s="45"/>
      <c r="ABC43" s="45"/>
      <c r="ABD43" s="45"/>
      <c r="ABE43" s="45"/>
      <c r="ABF43" s="45"/>
      <c r="ABG43" s="45"/>
      <c r="ABH43" s="45"/>
      <c r="ABI43" s="45"/>
      <c r="ABJ43" s="45"/>
      <c r="ABK43" s="45"/>
      <c r="ABL43" s="45"/>
      <c r="ABM43" s="45"/>
      <c r="ABN43" s="45"/>
      <c r="ABO43" s="45"/>
      <c r="ABP43" s="45"/>
      <c r="ABQ43" s="45"/>
      <c r="ABR43" s="45"/>
      <c r="ABS43" s="45"/>
      <c r="ABT43" s="45"/>
      <c r="ABU43" s="45"/>
      <c r="ABV43" s="45"/>
      <c r="ABW43" s="45"/>
      <c r="ABX43" s="45"/>
      <c r="ABY43" s="45"/>
      <c r="ABZ43" s="45"/>
      <c r="ACA43" s="45"/>
      <c r="ACB43" s="45"/>
      <c r="ACC43" s="45"/>
      <c r="ACD43" s="45"/>
      <c r="ACE43" s="45"/>
      <c r="ACF43" s="45"/>
      <c r="ACG43" s="45"/>
      <c r="ACH43" s="45"/>
      <c r="ACI43" s="45"/>
      <c r="ACJ43" s="45"/>
      <c r="ACK43" s="45"/>
      <c r="ACL43" s="45"/>
      <c r="ACM43" s="45"/>
      <c r="ACN43" s="45"/>
      <c r="ACO43" s="45"/>
      <c r="ACP43" s="45"/>
      <c r="ACQ43" s="45"/>
      <c r="ACR43" s="45"/>
      <c r="ACS43" s="45"/>
      <c r="ACT43" s="45"/>
      <c r="ACU43" s="45"/>
      <c r="ACV43" s="45"/>
      <c r="ACW43" s="45"/>
      <c r="ACX43" s="45"/>
      <c r="ACY43" s="45"/>
      <c r="ACZ43" s="45"/>
      <c r="ADA43" s="45"/>
      <c r="ADB43" s="45"/>
      <c r="ADC43" s="45"/>
      <c r="ADD43" s="45"/>
      <c r="ADE43" s="45"/>
      <c r="ADF43" s="45"/>
      <c r="ADG43" s="45"/>
      <c r="ADH43" s="45"/>
      <c r="ADI43" s="45"/>
      <c r="ADJ43" s="45"/>
      <c r="ADK43" s="45"/>
      <c r="ADL43" s="45"/>
      <c r="ADM43" s="45"/>
      <c r="ADN43" s="45"/>
      <c r="ADO43" s="45"/>
      <c r="ADP43" s="45"/>
      <c r="ADQ43" s="45"/>
      <c r="ADR43" s="45"/>
      <c r="ADS43" s="45"/>
      <c r="ADT43" s="45"/>
      <c r="ADU43" s="45"/>
      <c r="ADV43" s="45"/>
      <c r="ADW43" s="45"/>
      <c r="ADX43" s="45"/>
      <c r="ADY43" s="45"/>
      <c r="ADZ43" s="45"/>
      <c r="AEA43" s="45"/>
      <c r="AEB43" s="45"/>
      <c r="AEC43" s="45"/>
      <c r="AED43" s="45"/>
      <c r="AEE43" s="45"/>
      <c r="AEF43" s="45"/>
      <c r="AEG43" s="45"/>
      <c r="AEH43" s="45"/>
      <c r="AEI43" s="45"/>
      <c r="AEJ43" s="45"/>
      <c r="AEK43" s="45"/>
      <c r="AEL43" s="45"/>
      <c r="AEM43" s="45"/>
      <c r="AEN43" s="45"/>
      <c r="AEO43" s="45"/>
      <c r="AEP43" s="45"/>
      <c r="AEQ43" s="45"/>
      <c r="AER43" s="45"/>
      <c r="AES43" s="45"/>
      <c r="AET43" s="45"/>
      <c r="AEU43" s="45"/>
      <c r="AEV43" s="45"/>
      <c r="AEW43" s="45"/>
      <c r="AEX43" s="45"/>
      <c r="AEY43" s="45"/>
      <c r="AEZ43" s="45"/>
      <c r="AFA43" s="45"/>
      <c r="AFB43" s="45"/>
      <c r="AFC43" s="45"/>
      <c r="AFD43" s="45"/>
      <c r="AFE43" s="45"/>
      <c r="AFF43" s="45"/>
      <c r="AFG43" s="45"/>
      <c r="AFH43" s="45"/>
      <c r="AFI43" s="45"/>
      <c r="AFJ43" s="45"/>
      <c r="AFK43" s="45"/>
      <c r="AFL43" s="45"/>
      <c r="AFM43" s="45"/>
      <c r="AFN43" s="45"/>
      <c r="AFO43" s="45"/>
      <c r="AFP43" s="45"/>
      <c r="AFQ43" s="45"/>
      <c r="AFR43" s="45"/>
      <c r="AFS43" s="45"/>
      <c r="AFT43" s="45"/>
      <c r="AFU43" s="45"/>
      <c r="AFV43" s="45"/>
      <c r="AFW43" s="45"/>
      <c r="AFX43" s="45"/>
      <c r="AFY43" s="45"/>
      <c r="AFZ43" s="45"/>
      <c r="AGA43" s="45"/>
      <c r="AGB43" s="45"/>
      <c r="AGC43" s="45"/>
      <c r="AGD43" s="45"/>
      <c r="AGE43" s="45"/>
      <c r="AGF43" s="45"/>
      <c r="AGG43" s="45"/>
      <c r="AGH43" s="45"/>
      <c r="AGI43" s="45"/>
      <c r="AGJ43" s="45"/>
      <c r="AGK43" s="45"/>
      <c r="AGL43" s="45"/>
      <c r="AGM43" s="45"/>
      <c r="AGN43" s="45"/>
      <c r="AGO43" s="45"/>
      <c r="AGP43" s="45"/>
      <c r="AGQ43" s="45"/>
      <c r="AGR43" s="45"/>
      <c r="AGS43" s="45"/>
      <c r="AGT43" s="45"/>
      <c r="AGU43" s="45"/>
      <c r="AGV43" s="45"/>
      <c r="AGW43" s="45"/>
      <c r="AGX43" s="45"/>
      <c r="AGY43" s="45"/>
      <c r="AGZ43" s="45"/>
      <c r="AHA43" s="45"/>
      <c r="AHB43" s="45"/>
      <c r="AHC43" s="45"/>
      <c r="AHD43" s="45"/>
      <c r="AHE43" s="45"/>
      <c r="AHF43" s="45"/>
      <c r="AHG43" s="45"/>
      <c r="AHH43" s="45"/>
      <c r="AHI43" s="45"/>
      <c r="AHJ43" s="45"/>
      <c r="AHK43" s="45"/>
      <c r="AHL43" s="45"/>
      <c r="AHM43" s="45"/>
      <c r="AHN43" s="45"/>
      <c r="AHO43" s="45"/>
      <c r="AHP43" s="45"/>
      <c r="AHQ43" s="45"/>
      <c r="AHR43" s="45"/>
      <c r="AHS43" s="45"/>
      <c r="AHT43" s="45"/>
      <c r="AHU43" s="45"/>
      <c r="AHV43" s="45"/>
      <c r="AHW43" s="45"/>
      <c r="AHX43" s="45"/>
      <c r="AHY43" s="45"/>
      <c r="AHZ43" s="45"/>
      <c r="AIA43" s="45"/>
      <c r="AIB43" s="45"/>
      <c r="AIC43" s="45"/>
      <c r="AID43" s="45"/>
      <c r="AIE43" s="45"/>
      <c r="AIF43" s="45"/>
      <c r="AIG43" s="45"/>
      <c r="AIH43" s="45"/>
      <c r="AII43" s="45"/>
      <c r="AIJ43" s="45"/>
      <c r="AIK43" s="45"/>
      <c r="AIL43" s="45"/>
      <c r="AIM43" s="45"/>
      <c r="AIN43" s="45"/>
      <c r="AIO43" s="45"/>
      <c r="AIP43" s="45"/>
      <c r="AIQ43" s="45"/>
      <c r="AIR43" s="45"/>
      <c r="AIS43" s="45"/>
      <c r="AIT43" s="45"/>
      <c r="AIU43" s="45"/>
      <c r="AIV43" s="45"/>
      <c r="AIW43" s="45"/>
      <c r="AIX43" s="45"/>
      <c r="AIY43" s="45"/>
      <c r="AIZ43" s="45"/>
      <c r="AJA43" s="45"/>
      <c r="AJB43" s="45"/>
      <c r="AJC43" s="45"/>
      <c r="AJD43" s="45"/>
      <c r="AJE43" s="45"/>
      <c r="AJF43" s="45"/>
      <c r="AJG43" s="45"/>
      <c r="AJH43" s="45"/>
      <c r="AJI43" s="45"/>
      <c r="AJJ43" s="45"/>
      <c r="AJK43" s="45"/>
      <c r="AJL43" s="45"/>
      <c r="AJM43" s="45"/>
      <c r="AJN43" s="45"/>
      <c r="AJO43" s="45"/>
      <c r="AJP43" s="45"/>
      <c r="AJQ43" s="45"/>
      <c r="AJR43" s="45"/>
      <c r="AJS43" s="45"/>
      <c r="AJT43" s="45"/>
      <c r="AJU43" s="45"/>
      <c r="AJV43" s="45"/>
      <c r="AJW43" s="45"/>
      <c r="AJX43" s="45"/>
      <c r="AJY43" s="45"/>
      <c r="AJZ43" s="45"/>
      <c r="AKA43" s="45"/>
      <c r="AKB43" s="45"/>
      <c r="AKC43" s="45"/>
      <c r="AKD43" s="45"/>
      <c r="AKE43" s="45"/>
      <c r="AKF43" s="45"/>
      <c r="AKG43" s="45"/>
      <c r="AKH43" s="45"/>
      <c r="AKI43" s="45"/>
      <c r="AKJ43" s="45"/>
      <c r="AKK43" s="45"/>
      <c r="AKL43" s="45"/>
      <c r="AKM43" s="45"/>
      <c r="AKN43" s="45"/>
      <c r="AKO43" s="45"/>
      <c r="AKP43" s="45"/>
      <c r="AKQ43" s="45"/>
      <c r="AKR43" s="45"/>
      <c r="AKS43" s="45"/>
      <c r="AKT43" s="45"/>
      <c r="AKU43" s="45"/>
      <c r="AKV43" s="45"/>
      <c r="AKW43" s="45"/>
      <c r="AKX43" s="45"/>
      <c r="AKY43" s="45"/>
      <c r="AKZ43" s="45"/>
      <c r="ALA43" s="45"/>
      <c r="ALB43" s="45"/>
      <c r="ALC43" s="45"/>
      <c r="ALD43" s="45"/>
      <c r="ALE43" s="45"/>
      <c r="ALF43" s="45"/>
      <c r="ALG43" s="45"/>
      <c r="ALH43" s="45"/>
      <c r="ALI43" s="45"/>
      <c r="ALJ43" s="45"/>
      <c r="ALK43" s="45"/>
      <c r="ALL43" s="45"/>
      <c r="ALM43" s="45"/>
      <c r="ALN43" s="45"/>
      <c r="ALO43" s="45"/>
      <c r="ALP43" s="45"/>
      <c r="ALQ43" s="45"/>
      <c r="ALR43" s="45"/>
      <c r="ALS43" s="45"/>
      <c r="ALT43" s="45"/>
      <c r="ALU43" s="45"/>
      <c r="ALV43" s="45"/>
      <c r="ALW43" s="45"/>
      <c r="ALX43" s="45"/>
      <c r="ALY43" s="45"/>
      <c r="ALZ43" s="45"/>
      <c r="AMA43" s="45"/>
      <c r="AMB43" s="45"/>
      <c r="AMC43" s="45"/>
      <c r="AMD43" s="45"/>
      <c r="AME43" s="45"/>
      <c r="AMF43" s="45"/>
      <c r="AMG43" s="45"/>
      <c r="AMH43" s="45"/>
      <c r="AMI43" s="45"/>
    </row>
    <row r="44" customFormat="false" ht="15" hidden="false" customHeight="false" outlineLevel="0" collapsed="false">
      <c r="L44" s="49"/>
    </row>
    <row r="45" customFormat="false" ht="15" hidden="false" customHeight="false" outlineLevel="0" collapsed="false">
      <c r="L45" s="49"/>
    </row>
    <row r="46" customFormat="false" ht="15" hidden="false" customHeight="false" outlineLevel="0" collapsed="false">
      <c r="L46" s="49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5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10" activeCellId="0" sqref="F10"/>
    </sheetView>
  </sheetViews>
  <sheetFormatPr defaultColWidth="10.9765625" defaultRowHeight="15" zeroHeight="false" outlineLevelRow="0" outlineLevelCol="0"/>
  <cols>
    <col collapsed="false" customWidth="true" hidden="false" outlineLevel="0" max="1" min="1" style="50" width="12.71"/>
    <col collapsed="false" customWidth="true" hidden="false" outlineLevel="0" max="2" min="2" style="42" width="24.15"/>
    <col collapsed="false" customWidth="true" hidden="false" outlineLevel="0" max="3" min="3" style="50" width="18.85"/>
    <col collapsed="false" customWidth="true" hidden="false" outlineLevel="0" max="4" min="4" style="50" width="16.14"/>
    <col collapsed="false" customWidth="true" hidden="false" outlineLevel="0" max="5" min="5" style="50" width="14.86"/>
    <col collapsed="false" customWidth="true" hidden="false" outlineLevel="0" max="6" min="6" style="50" width="17.29"/>
  </cols>
  <sheetData>
    <row r="1" s="7" customFormat="true" ht="30" hidden="false" customHeight="true" outlineLevel="0" collapsed="false">
      <c r="A1" s="28" t="s">
        <v>0</v>
      </c>
      <c r="B1" s="29"/>
      <c r="C1" s="28"/>
      <c r="D1" s="28"/>
      <c r="E1" s="28"/>
      <c r="F1" s="28"/>
      <c r="G1" s="28"/>
      <c r="H1" s="28"/>
      <c r="I1" s="28"/>
      <c r="J1" s="28"/>
      <c r="K1" s="28"/>
      <c r="L1" s="4"/>
      <c r="M1" s="4"/>
      <c r="P1" s="4"/>
      <c r="Q1" s="4"/>
    </row>
    <row r="2" s="11" customFormat="true" ht="15" hidden="false" customHeight="false" outlineLevel="0" collapsed="false">
      <c r="A2" s="8" t="s">
        <v>1</v>
      </c>
      <c r="B2" s="9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P2" s="8"/>
      <c r="Q2" s="8"/>
    </row>
    <row r="3" s="15" customFormat="true" ht="15" hidden="false" customHeight="false" outlineLevel="0" collapsed="false">
      <c r="A3" s="83" t="s">
        <v>123</v>
      </c>
      <c r="B3" s="260" t="s">
        <v>3</v>
      </c>
      <c r="C3" s="84" t="s">
        <v>4</v>
      </c>
      <c r="D3" s="84" t="s">
        <v>4</v>
      </c>
      <c r="E3" s="83" t="s">
        <v>4</v>
      </c>
      <c r="F3" s="83" t="s">
        <v>4</v>
      </c>
      <c r="M3" s="16"/>
      <c r="P3" s="16"/>
      <c r="Q3" s="16"/>
    </row>
    <row r="4" s="18" customFormat="true" ht="15" hidden="false" customHeight="false" outlineLevel="0" collapsed="false">
      <c r="A4" s="8" t="s">
        <v>6</v>
      </c>
      <c r="B4" s="9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11"/>
      <c r="O4" s="11"/>
      <c r="P4" s="8"/>
      <c r="Q4" s="8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s="21" customFormat="true" ht="30" hidden="false" customHeight="true" outlineLevel="0" collapsed="false">
      <c r="A5" s="83" t="s">
        <v>123</v>
      </c>
      <c r="B5" s="260" t="s">
        <v>8</v>
      </c>
      <c r="C5" s="84"/>
      <c r="D5" s="84"/>
      <c r="E5" s="84"/>
      <c r="F5" s="84" t="s">
        <v>291</v>
      </c>
      <c r="G5" s="83"/>
      <c r="H5" s="84"/>
      <c r="I5" s="84"/>
      <c r="J5" s="12"/>
      <c r="K5" s="12"/>
      <c r="L5" s="12"/>
      <c r="M5" s="12"/>
      <c r="P5" s="12"/>
      <c r="Q5" s="12"/>
    </row>
    <row r="6" s="24" customFormat="true" ht="15" hidden="false" customHeight="false" outlineLevel="0" collapsed="false">
      <c r="A6" s="8" t="s">
        <v>13</v>
      </c>
      <c r="B6" s="9"/>
      <c r="C6" s="8"/>
      <c r="D6" s="8"/>
      <c r="E6" s="8"/>
      <c r="F6" s="8"/>
      <c r="G6" s="8"/>
      <c r="H6" s="8"/>
      <c r="I6" s="8"/>
      <c r="J6" s="8"/>
      <c r="K6" s="8"/>
      <c r="L6" s="22"/>
      <c r="M6" s="22"/>
      <c r="P6" s="22"/>
      <c r="Q6" s="22"/>
    </row>
    <row r="7" s="26" customFormat="true" ht="15" hidden="false" customHeight="true" outlineLevel="0" collapsed="false">
      <c r="A7" s="83" t="s">
        <v>123</v>
      </c>
      <c r="B7" s="261" t="s">
        <v>314</v>
      </c>
      <c r="C7" s="83"/>
      <c r="D7" s="83"/>
      <c r="E7" s="84" t="s">
        <v>315</v>
      </c>
      <c r="F7" s="84" t="s">
        <v>316</v>
      </c>
      <c r="G7" s="84"/>
      <c r="H7" s="262"/>
      <c r="I7" s="12"/>
      <c r="J7" s="12"/>
      <c r="K7" s="12"/>
      <c r="L7" s="12"/>
      <c r="M7" s="12"/>
      <c r="N7" s="21"/>
      <c r="O7" s="21"/>
      <c r="P7" s="12"/>
      <c r="Q7" s="12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</row>
    <row r="8" s="30" customFormat="true" ht="15" hidden="false" customHeight="false" outlineLevel="0" collapsed="false">
      <c r="A8" s="28" t="s">
        <v>23</v>
      </c>
      <c r="B8" s="29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P8" s="28"/>
      <c r="Q8" s="28"/>
    </row>
    <row r="9" s="267" customFormat="true" ht="30" hidden="false" customHeight="true" outlineLevel="0" collapsed="false">
      <c r="A9" s="263" t="s">
        <v>317</v>
      </c>
      <c r="B9" s="264" t="s">
        <v>318</v>
      </c>
      <c r="C9" s="265" t="s">
        <v>26</v>
      </c>
      <c r="D9" s="265" t="s">
        <v>27</v>
      </c>
      <c r="E9" s="263" t="s">
        <v>315</v>
      </c>
      <c r="F9" s="263" t="s">
        <v>319</v>
      </c>
      <c r="G9" s="263"/>
      <c r="H9" s="266"/>
      <c r="I9" s="266"/>
      <c r="J9" s="266"/>
    </row>
    <row r="10" customFormat="false" ht="15" hidden="false" customHeight="false" outlineLevel="0" collapsed="false">
      <c r="A10" s="50" t="n">
        <v>3</v>
      </c>
      <c r="B10" s="268" t="n">
        <v>3</v>
      </c>
      <c r="C10" s="269" t="n">
        <v>3</v>
      </c>
      <c r="D10" s="269" t="n">
        <v>3</v>
      </c>
      <c r="E10" s="270" t="n">
        <v>3</v>
      </c>
      <c r="F10" s="270"/>
      <c r="G10" s="270"/>
      <c r="H10" s="270"/>
      <c r="I10" s="270"/>
      <c r="J10" s="270"/>
    </row>
    <row r="11" customFormat="false" ht="15" hidden="false" customHeight="false" outlineLevel="0" collapsed="false">
      <c r="A11" s="270"/>
      <c r="B11" s="271"/>
      <c r="C11" s="270"/>
      <c r="D11" s="270"/>
      <c r="E11" s="270"/>
      <c r="F11" s="270"/>
      <c r="G11" s="270"/>
      <c r="H11" s="270"/>
      <c r="I11" s="270"/>
      <c r="J11" s="270"/>
    </row>
    <row r="12" customFormat="false" ht="15" hidden="false" customHeight="false" outlineLevel="0" collapsed="false">
      <c r="A12" s="270"/>
      <c r="B12" s="271"/>
      <c r="C12" s="270"/>
      <c r="D12" s="270"/>
      <c r="E12" s="270"/>
      <c r="F12" s="270"/>
      <c r="G12" s="270"/>
      <c r="H12" s="270"/>
      <c r="I12" s="270"/>
      <c r="J12" s="270"/>
    </row>
    <row r="13" customFormat="false" ht="15" hidden="false" customHeight="false" outlineLevel="0" collapsed="false">
      <c r="A13" s="270"/>
      <c r="B13" s="271"/>
      <c r="C13" s="270"/>
      <c r="D13" s="270"/>
      <c r="E13" s="270"/>
      <c r="F13" s="270"/>
      <c r="G13" s="270"/>
      <c r="H13" s="270"/>
      <c r="I13" s="270"/>
      <c r="J13" s="270"/>
    </row>
    <row r="14" customFormat="false" ht="15" hidden="false" customHeight="false" outlineLevel="0" collapsed="false">
      <c r="A14" s="270"/>
      <c r="B14" s="271"/>
      <c r="C14" s="270"/>
      <c r="D14" s="270"/>
      <c r="E14" s="270"/>
      <c r="F14" s="270"/>
      <c r="G14" s="270"/>
      <c r="H14" s="270"/>
      <c r="I14" s="270"/>
      <c r="J14" s="270"/>
    </row>
    <row r="15" customFormat="false" ht="15" hidden="false" customHeight="false" outlineLevel="0" collapsed="false">
      <c r="A15" s="270"/>
      <c r="B15" s="271"/>
      <c r="C15" s="270"/>
      <c r="D15" s="270"/>
      <c r="E15" s="270"/>
      <c r="F15" s="270"/>
      <c r="G15" s="270"/>
      <c r="H15" s="270"/>
      <c r="I15" s="270"/>
      <c r="J15" s="270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7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19" activeCellId="0" sqref="C19"/>
    </sheetView>
  </sheetViews>
  <sheetFormatPr defaultColWidth="8.75" defaultRowHeight="15" zeroHeight="false" outlineLevelRow="0" outlineLevelCol="0"/>
  <cols>
    <col collapsed="false" customWidth="true" hidden="false" outlineLevel="0" max="1" min="1" style="50" width="13.39"/>
    <col collapsed="false" customWidth="true" hidden="false" outlineLevel="0" max="2" min="2" style="50" width="14.01"/>
    <col collapsed="false" customWidth="true" hidden="false" outlineLevel="0" max="3" min="3" style="50" width="15.29"/>
    <col collapsed="false" customWidth="true" hidden="false" outlineLevel="0" max="4" min="4" style="50" width="17.71"/>
    <col collapsed="false" customWidth="true" hidden="false" outlineLevel="0" max="6" min="6" style="50" width="15.42"/>
    <col collapsed="false" customWidth="true" hidden="false" outlineLevel="0" max="7" min="7" style="272" width="13.43"/>
    <col collapsed="false" customWidth="true" hidden="false" outlineLevel="0" max="8" min="8" style="50" width="13.29"/>
    <col collapsed="false" customWidth="true" hidden="false" outlineLevel="0" max="10" min="10" style="50" width="14.57"/>
    <col collapsed="false" customWidth="true" hidden="false" outlineLevel="0" max="12" min="12" style="50" width="13.43"/>
    <col collapsed="false" customWidth="true" hidden="false" outlineLevel="0" max="13" min="13" style="50" width="12.86"/>
    <col collapsed="false" customWidth="true" hidden="false" outlineLevel="0" max="14" min="14" style="50" width="36"/>
  </cols>
  <sheetData>
    <row r="1" customFormat="false" ht="13.8" hidden="false" customHeight="false" outlineLevel="0" collapsed="false">
      <c r="A1" s="273" t="s">
        <v>0</v>
      </c>
      <c r="B1" s="274" t="s">
        <v>265</v>
      </c>
      <c r="C1" s="274" t="s">
        <v>265</v>
      </c>
      <c r="D1" s="274" t="s">
        <v>265</v>
      </c>
      <c r="E1" s="274" t="s">
        <v>265</v>
      </c>
      <c r="F1" s="274" t="s">
        <v>265</v>
      </c>
      <c r="G1" s="275" t="s">
        <v>265</v>
      </c>
      <c r="H1" s="274" t="s">
        <v>265</v>
      </c>
      <c r="I1" s="274" t="s">
        <v>265</v>
      </c>
      <c r="J1" s="274" t="s">
        <v>265</v>
      </c>
      <c r="K1" s="274" t="s">
        <v>265</v>
      </c>
      <c r="L1" s="274" t="s">
        <v>265</v>
      </c>
      <c r="M1" s="274" t="s">
        <v>265</v>
      </c>
      <c r="N1" s="274" t="s">
        <v>265</v>
      </c>
      <c r="O1" s="274" t="s">
        <v>265</v>
      </c>
      <c r="P1" s="274" t="s">
        <v>265</v>
      </c>
      <c r="Q1" s="276" t="s">
        <v>265</v>
      </c>
      <c r="R1" s="276" t="s">
        <v>265</v>
      </c>
      <c r="S1" s="276" t="s">
        <v>265</v>
      </c>
      <c r="T1" s="276" t="s">
        <v>265</v>
      </c>
      <c r="U1" s="276" t="s">
        <v>265</v>
      </c>
      <c r="V1" s="276" t="s">
        <v>265</v>
      </c>
      <c r="W1" s="276" t="s">
        <v>265</v>
      </c>
      <c r="X1" s="276" t="s">
        <v>265</v>
      </c>
      <c r="Y1" s="276" t="s">
        <v>265</v>
      </c>
      <c r="Z1" s="276" t="s">
        <v>265</v>
      </c>
      <c r="AA1" s="276" t="s">
        <v>265</v>
      </c>
      <c r="AB1" s="276" t="s">
        <v>265</v>
      </c>
      <c r="AC1" s="276" t="s">
        <v>265</v>
      </c>
      <c r="AD1" s="276" t="s">
        <v>265</v>
      </c>
      <c r="AE1" s="276" t="s">
        <v>265</v>
      </c>
      <c r="AF1" s="276" t="s">
        <v>265</v>
      </c>
      <c r="AG1" s="276" t="s">
        <v>265</v>
      </c>
    </row>
    <row r="2" customFormat="false" ht="15" hidden="false" customHeight="false" outlineLevel="0" collapsed="false">
      <c r="A2" s="277" t="s">
        <v>1</v>
      </c>
      <c r="B2" s="278" t="s">
        <v>265</v>
      </c>
      <c r="C2" s="278" t="s">
        <v>265</v>
      </c>
      <c r="D2" s="278" t="s">
        <v>265</v>
      </c>
      <c r="E2" s="278" t="s">
        <v>265</v>
      </c>
      <c r="F2" s="278" t="s">
        <v>265</v>
      </c>
      <c r="G2" s="279" t="s">
        <v>265</v>
      </c>
      <c r="H2" s="278" t="s">
        <v>265</v>
      </c>
      <c r="I2" s="278" t="s">
        <v>265</v>
      </c>
      <c r="J2" s="278" t="s">
        <v>265</v>
      </c>
      <c r="K2" s="278" t="s">
        <v>265</v>
      </c>
      <c r="L2" s="278" t="s">
        <v>265</v>
      </c>
      <c r="M2" s="278" t="s">
        <v>265</v>
      </c>
      <c r="N2" s="278" t="s">
        <v>265</v>
      </c>
      <c r="O2" s="278" t="s">
        <v>265</v>
      </c>
      <c r="P2" s="278" t="s">
        <v>265</v>
      </c>
      <c r="Q2" s="278" t="s">
        <v>265</v>
      </c>
      <c r="R2" s="278" t="s">
        <v>265</v>
      </c>
      <c r="S2" s="278" t="s">
        <v>265</v>
      </c>
      <c r="T2" s="278" t="s">
        <v>265</v>
      </c>
      <c r="U2" s="278" t="s">
        <v>265</v>
      </c>
      <c r="V2" s="278" t="s">
        <v>265</v>
      </c>
      <c r="W2" s="278" t="s">
        <v>265</v>
      </c>
      <c r="X2" s="278" t="s">
        <v>265</v>
      </c>
      <c r="Y2" s="278" t="s">
        <v>265</v>
      </c>
      <c r="Z2" s="278" t="s">
        <v>265</v>
      </c>
      <c r="AA2" s="278" t="s">
        <v>265</v>
      </c>
      <c r="AB2" s="278" t="s">
        <v>265</v>
      </c>
      <c r="AC2" s="278" t="s">
        <v>265</v>
      </c>
      <c r="AD2" s="278" t="s">
        <v>265</v>
      </c>
      <c r="AE2" s="278" t="s">
        <v>265</v>
      </c>
      <c r="AF2" s="278" t="s">
        <v>265</v>
      </c>
      <c r="AG2" s="278" t="s">
        <v>265</v>
      </c>
    </row>
    <row r="3" customFormat="false" ht="15" hidden="false" customHeight="false" outlineLevel="0" collapsed="false">
      <c r="A3" s="280" t="s">
        <v>123</v>
      </c>
      <c r="B3" s="281" t="s">
        <v>3</v>
      </c>
      <c r="C3" s="281" t="s">
        <v>4</v>
      </c>
      <c r="D3" s="281" t="s">
        <v>4</v>
      </c>
      <c r="E3" s="281" t="s">
        <v>5</v>
      </c>
      <c r="F3" s="281" t="s">
        <v>5</v>
      </c>
      <c r="G3" s="282" t="s">
        <v>5</v>
      </c>
      <c r="H3" s="281" t="s">
        <v>5</v>
      </c>
      <c r="I3" s="281" t="s">
        <v>5</v>
      </c>
      <c r="J3" s="281" t="s">
        <v>5</v>
      </c>
      <c r="K3" s="281" t="s">
        <v>5</v>
      </c>
      <c r="L3" s="281" t="s">
        <v>5</v>
      </c>
      <c r="M3" s="281" t="s">
        <v>5</v>
      </c>
      <c r="N3" s="283" t="s">
        <v>4</v>
      </c>
      <c r="O3" s="284" t="s">
        <v>265</v>
      </c>
      <c r="P3" s="284" t="s">
        <v>265</v>
      </c>
      <c r="Q3" s="284" t="s">
        <v>265</v>
      </c>
      <c r="R3" s="284" t="s">
        <v>265</v>
      </c>
      <c r="S3" s="284" t="s">
        <v>265</v>
      </c>
      <c r="T3" s="284" t="s">
        <v>265</v>
      </c>
      <c r="U3" s="284" t="s">
        <v>265</v>
      </c>
      <c r="V3" s="284" t="s">
        <v>265</v>
      </c>
      <c r="W3" s="284" t="s">
        <v>265</v>
      </c>
      <c r="X3" s="284" t="s">
        <v>265</v>
      </c>
      <c r="Y3" s="284" t="s">
        <v>265</v>
      </c>
      <c r="Z3" s="284" t="s">
        <v>265</v>
      </c>
      <c r="AA3" s="284" t="s">
        <v>265</v>
      </c>
      <c r="AB3" s="284" t="s">
        <v>265</v>
      </c>
      <c r="AC3" s="284" t="s">
        <v>265</v>
      </c>
      <c r="AD3" s="284" t="s">
        <v>265</v>
      </c>
      <c r="AE3" s="284" t="s">
        <v>265</v>
      </c>
      <c r="AF3" s="284" t="s">
        <v>265</v>
      </c>
      <c r="AG3" s="284" t="s">
        <v>265</v>
      </c>
    </row>
    <row r="4" customFormat="false" ht="15" hidden="false" customHeight="false" outlineLevel="0" collapsed="false">
      <c r="A4" s="277" t="s">
        <v>6</v>
      </c>
      <c r="B4" s="278" t="s">
        <v>265</v>
      </c>
      <c r="C4" s="278" t="s">
        <v>265</v>
      </c>
      <c r="D4" s="278" t="s">
        <v>265</v>
      </c>
      <c r="E4" s="278" t="s">
        <v>265</v>
      </c>
      <c r="F4" s="278" t="s">
        <v>265</v>
      </c>
      <c r="G4" s="279" t="s">
        <v>265</v>
      </c>
      <c r="H4" s="278" t="s">
        <v>265</v>
      </c>
      <c r="I4" s="278" t="s">
        <v>265</v>
      </c>
      <c r="J4" s="278" t="s">
        <v>265</v>
      </c>
      <c r="K4" s="278" t="s">
        <v>265</v>
      </c>
      <c r="L4" s="278" t="s">
        <v>265</v>
      </c>
      <c r="M4" s="278" t="s">
        <v>265</v>
      </c>
      <c r="N4" s="278" t="s">
        <v>265</v>
      </c>
      <c r="O4" s="278" t="s">
        <v>265</v>
      </c>
      <c r="P4" s="278" t="s">
        <v>265</v>
      </c>
      <c r="Q4" s="278" t="s">
        <v>265</v>
      </c>
      <c r="R4" s="278" t="s">
        <v>265</v>
      </c>
      <c r="S4" s="278" t="s">
        <v>265</v>
      </c>
      <c r="T4" s="278" t="s">
        <v>265</v>
      </c>
      <c r="U4" s="278" t="s">
        <v>265</v>
      </c>
      <c r="V4" s="278" t="s">
        <v>265</v>
      </c>
      <c r="W4" s="278" t="s">
        <v>265</v>
      </c>
      <c r="X4" s="278" t="s">
        <v>265</v>
      </c>
      <c r="Y4" s="278" t="s">
        <v>265</v>
      </c>
      <c r="Z4" s="278" t="s">
        <v>265</v>
      </c>
      <c r="AA4" s="278" t="s">
        <v>265</v>
      </c>
      <c r="AB4" s="278" t="s">
        <v>265</v>
      </c>
      <c r="AC4" s="278" t="s">
        <v>265</v>
      </c>
      <c r="AD4" s="278" t="s">
        <v>265</v>
      </c>
      <c r="AE4" s="278" t="s">
        <v>265</v>
      </c>
      <c r="AF4" s="278" t="s">
        <v>265</v>
      </c>
      <c r="AG4" s="278" t="s">
        <v>265</v>
      </c>
    </row>
    <row r="5" customFormat="false" ht="30.75" hidden="false" customHeight="true" outlineLevel="0" collapsed="false">
      <c r="A5" s="280" t="s">
        <v>123</v>
      </c>
      <c r="B5" s="281" t="s">
        <v>8</v>
      </c>
      <c r="C5" s="281" t="s">
        <v>9</v>
      </c>
      <c r="D5" s="281" t="s">
        <v>9</v>
      </c>
      <c r="E5" s="281" t="s">
        <v>320</v>
      </c>
      <c r="F5" s="281" t="s">
        <v>321</v>
      </c>
      <c r="G5" s="282" t="s">
        <v>291</v>
      </c>
      <c r="H5" s="281" t="s">
        <v>322</v>
      </c>
      <c r="I5" s="281" t="s">
        <v>323</v>
      </c>
      <c r="J5" s="281" t="s">
        <v>324</v>
      </c>
      <c r="K5" s="281" t="s">
        <v>320</v>
      </c>
      <c r="L5" s="281" t="s">
        <v>325</v>
      </c>
      <c r="M5" s="281" t="s">
        <v>265</v>
      </c>
      <c r="N5" s="281" t="s">
        <v>9</v>
      </c>
      <c r="O5" s="284" t="s">
        <v>265</v>
      </c>
      <c r="P5" s="284" t="s">
        <v>265</v>
      </c>
      <c r="Q5" s="284" t="s">
        <v>265</v>
      </c>
      <c r="R5" s="284" t="s">
        <v>265</v>
      </c>
      <c r="S5" s="284" t="s">
        <v>265</v>
      </c>
      <c r="T5" s="284" t="s">
        <v>265</v>
      </c>
      <c r="U5" s="284" t="s">
        <v>265</v>
      </c>
      <c r="V5" s="284" t="s">
        <v>265</v>
      </c>
      <c r="W5" s="284" t="s">
        <v>265</v>
      </c>
      <c r="X5" s="284" t="s">
        <v>265</v>
      </c>
      <c r="Y5" s="284" t="s">
        <v>265</v>
      </c>
      <c r="Z5" s="284" t="s">
        <v>265</v>
      </c>
      <c r="AA5" s="284" t="s">
        <v>265</v>
      </c>
      <c r="AB5" s="284" t="s">
        <v>265</v>
      </c>
      <c r="AC5" s="284" t="s">
        <v>265</v>
      </c>
      <c r="AD5" s="284" t="s">
        <v>265</v>
      </c>
      <c r="AE5" s="284" t="s">
        <v>265</v>
      </c>
      <c r="AF5" s="284" t="s">
        <v>265</v>
      </c>
      <c r="AG5" s="284" t="s">
        <v>265</v>
      </c>
    </row>
    <row r="6" customFormat="false" ht="30" hidden="false" customHeight="true" outlineLevel="0" collapsed="false">
      <c r="A6" s="285" t="s">
        <v>13</v>
      </c>
      <c r="B6" s="286" t="s">
        <v>265</v>
      </c>
      <c r="C6" s="286" t="s">
        <v>265</v>
      </c>
      <c r="D6" s="286" t="s">
        <v>265</v>
      </c>
      <c r="E6" s="286" t="s">
        <v>265</v>
      </c>
      <c r="F6" s="286" t="s">
        <v>265</v>
      </c>
      <c r="G6" s="287" t="s">
        <v>265</v>
      </c>
      <c r="H6" s="286" t="s">
        <v>265</v>
      </c>
      <c r="I6" s="286" t="s">
        <v>265</v>
      </c>
      <c r="J6" s="286" t="s">
        <v>265</v>
      </c>
      <c r="K6" s="286" t="s">
        <v>265</v>
      </c>
      <c r="L6" s="286" t="s">
        <v>265</v>
      </c>
      <c r="M6" s="286" t="s">
        <v>265</v>
      </c>
      <c r="N6" s="286" t="s">
        <v>265</v>
      </c>
      <c r="O6" s="286" t="s">
        <v>265</v>
      </c>
      <c r="P6" s="286" t="s">
        <v>265</v>
      </c>
      <c r="Q6" s="288" t="s">
        <v>265</v>
      </c>
      <c r="R6" s="288" t="s">
        <v>265</v>
      </c>
      <c r="S6" s="288" t="s">
        <v>265</v>
      </c>
      <c r="T6" s="288" t="s">
        <v>265</v>
      </c>
      <c r="U6" s="288" t="s">
        <v>265</v>
      </c>
      <c r="V6" s="288" t="s">
        <v>265</v>
      </c>
      <c r="W6" s="288" t="s">
        <v>265</v>
      </c>
      <c r="X6" s="288" t="s">
        <v>265</v>
      </c>
      <c r="Y6" s="288" t="s">
        <v>265</v>
      </c>
      <c r="Z6" s="288" t="s">
        <v>265</v>
      </c>
      <c r="AA6" s="288" t="s">
        <v>265</v>
      </c>
      <c r="AB6" s="288" t="s">
        <v>265</v>
      </c>
      <c r="AC6" s="288" t="s">
        <v>265</v>
      </c>
      <c r="AD6" s="288" t="s">
        <v>265</v>
      </c>
      <c r="AE6" s="288" t="s">
        <v>265</v>
      </c>
      <c r="AF6" s="288" t="s">
        <v>265</v>
      </c>
      <c r="AG6" s="288" t="s">
        <v>265</v>
      </c>
    </row>
    <row r="7" customFormat="false" ht="48.75" hidden="false" customHeight="true" outlineLevel="0" collapsed="false">
      <c r="A7" s="289" t="s">
        <v>293</v>
      </c>
      <c r="B7" s="290" t="s">
        <v>274</v>
      </c>
      <c r="C7" s="290" t="s">
        <v>265</v>
      </c>
      <c r="D7" s="290" t="s">
        <v>326</v>
      </c>
      <c r="E7" s="290" t="s">
        <v>327</v>
      </c>
      <c r="F7" s="290" t="s">
        <v>328</v>
      </c>
      <c r="G7" s="291" t="s">
        <v>329</v>
      </c>
      <c r="H7" s="290" t="s">
        <v>330</v>
      </c>
      <c r="I7" s="290" t="s">
        <v>331</v>
      </c>
      <c r="J7" s="290" t="s">
        <v>332</v>
      </c>
      <c r="K7" s="290" t="s">
        <v>333</v>
      </c>
      <c r="L7" s="290" t="s">
        <v>334</v>
      </c>
      <c r="M7" s="290" t="s">
        <v>335</v>
      </c>
      <c r="N7" s="284" t="s">
        <v>137</v>
      </c>
      <c r="O7" s="284" t="s">
        <v>265</v>
      </c>
      <c r="P7" s="284" t="s">
        <v>265</v>
      </c>
      <c r="Q7" s="284" t="s">
        <v>265</v>
      </c>
      <c r="R7" s="284" t="s">
        <v>265</v>
      </c>
      <c r="S7" s="284" t="s">
        <v>265</v>
      </c>
      <c r="T7" s="284" t="s">
        <v>265</v>
      </c>
      <c r="U7" s="284" t="s">
        <v>265</v>
      </c>
      <c r="V7" s="284" t="s">
        <v>265</v>
      </c>
      <c r="W7" s="284" t="s">
        <v>265</v>
      </c>
      <c r="X7" s="284" t="s">
        <v>265</v>
      </c>
      <c r="Y7" s="284" t="s">
        <v>265</v>
      </c>
      <c r="Z7" s="284" t="s">
        <v>265</v>
      </c>
      <c r="AA7" s="284" t="s">
        <v>265</v>
      </c>
      <c r="AB7" s="284" t="s">
        <v>265</v>
      </c>
      <c r="AC7" s="284" t="s">
        <v>265</v>
      </c>
      <c r="AD7" s="284" t="s">
        <v>265</v>
      </c>
      <c r="AE7" s="284" t="s">
        <v>265</v>
      </c>
      <c r="AF7" s="284" t="s">
        <v>265</v>
      </c>
      <c r="AG7" s="284" t="s">
        <v>265</v>
      </c>
    </row>
    <row r="8" customFormat="false" ht="13.8" hidden="false" customHeight="false" outlineLevel="0" collapsed="false">
      <c r="A8" s="292" t="s">
        <v>23</v>
      </c>
      <c r="B8" s="293" t="s">
        <v>265</v>
      </c>
      <c r="C8" s="293" t="s">
        <v>265</v>
      </c>
      <c r="D8" s="293" t="s">
        <v>265</v>
      </c>
      <c r="E8" s="293" t="s">
        <v>265</v>
      </c>
      <c r="F8" s="293" t="s">
        <v>265</v>
      </c>
      <c r="G8" s="294" t="s">
        <v>265</v>
      </c>
      <c r="H8" s="293" t="s">
        <v>265</v>
      </c>
      <c r="I8" s="293" t="s">
        <v>265</v>
      </c>
      <c r="J8" s="293" t="s">
        <v>265</v>
      </c>
      <c r="K8" s="293" t="s">
        <v>265</v>
      </c>
      <c r="L8" s="293" t="s">
        <v>265</v>
      </c>
      <c r="M8" s="293" t="s">
        <v>265</v>
      </c>
      <c r="N8" s="293" t="s">
        <v>265</v>
      </c>
      <c r="O8" s="293" t="s">
        <v>265</v>
      </c>
      <c r="P8" s="293" t="s">
        <v>265</v>
      </c>
      <c r="Q8" s="293" t="s">
        <v>265</v>
      </c>
      <c r="R8" s="293" t="s">
        <v>265</v>
      </c>
      <c r="S8" s="293" t="s">
        <v>265</v>
      </c>
      <c r="T8" s="293" t="s">
        <v>265</v>
      </c>
      <c r="U8" s="293" t="s">
        <v>265</v>
      </c>
      <c r="V8" s="293" t="s">
        <v>265</v>
      </c>
      <c r="W8" s="293" t="s">
        <v>265</v>
      </c>
      <c r="X8" s="293" t="s">
        <v>265</v>
      </c>
      <c r="Y8" s="293" t="s">
        <v>265</v>
      </c>
      <c r="Z8" s="293" t="s">
        <v>265</v>
      </c>
      <c r="AA8" s="293" t="s">
        <v>265</v>
      </c>
      <c r="AB8" s="293" t="s">
        <v>265</v>
      </c>
      <c r="AC8" s="293" t="s">
        <v>265</v>
      </c>
      <c r="AD8" s="293" t="s">
        <v>265</v>
      </c>
      <c r="AE8" s="293" t="s">
        <v>265</v>
      </c>
      <c r="AF8" s="293" t="s">
        <v>265</v>
      </c>
      <c r="AG8" s="293" t="s">
        <v>265</v>
      </c>
    </row>
    <row r="9" customFormat="false" ht="32.25" hidden="false" customHeight="true" outlineLevel="0" collapsed="false">
      <c r="A9" s="295" t="s">
        <v>24</v>
      </c>
      <c r="B9" s="296" t="s">
        <v>25</v>
      </c>
      <c r="C9" s="296" t="s">
        <v>26</v>
      </c>
      <c r="D9" s="296" t="s">
        <v>27</v>
      </c>
      <c r="E9" s="296" t="s">
        <v>336</v>
      </c>
      <c r="F9" s="296" t="s">
        <v>337</v>
      </c>
      <c r="G9" s="297" t="s">
        <v>305</v>
      </c>
      <c r="H9" s="296" t="s">
        <v>330</v>
      </c>
      <c r="I9" s="296" t="s">
        <v>338</v>
      </c>
      <c r="J9" s="296" t="s">
        <v>339</v>
      </c>
      <c r="K9" s="296" t="s">
        <v>340</v>
      </c>
      <c r="L9" s="296" t="s">
        <v>341</v>
      </c>
      <c r="M9" s="296" t="s">
        <v>342</v>
      </c>
      <c r="N9" s="298" t="s">
        <v>35</v>
      </c>
      <c r="O9" s="281" t="s">
        <v>265</v>
      </c>
      <c r="P9" s="281" t="s">
        <v>265</v>
      </c>
      <c r="Q9" s="284" t="s">
        <v>265</v>
      </c>
      <c r="R9" s="284" t="s">
        <v>265</v>
      </c>
      <c r="S9" s="284" t="s">
        <v>265</v>
      </c>
      <c r="T9" s="284" t="s">
        <v>265</v>
      </c>
      <c r="U9" s="284" t="s">
        <v>265</v>
      </c>
      <c r="V9" s="284" t="s">
        <v>265</v>
      </c>
      <c r="W9" s="284" t="s">
        <v>265</v>
      </c>
      <c r="X9" s="284" t="s">
        <v>265</v>
      </c>
      <c r="Y9" s="284" t="s">
        <v>265</v>
      </c>
      <c r="Z9" s="284" t="s">
        <v>265</v>
      </c>
      <c r="AA9" s="284" t="s">
        <v>265</v>
      </c>
      <c r="AB9" s="284" t="s">
        <v>265</v>
      </c>
      <c r="AC9" s="284" t="s">
        <v>265</v>
      </c>
      <c r="AD9" s="284" t="s">
        <v>265</v>
      </c>
      <c r="AE9" s="284" t="s">
        <v>265</v>
      </c>
      <c r="AF9" s="284" t="s">
        <v>265</v>
      </c>
      <c r="AG9" s="284" t="s">
        <v>265</v>
      </c>
    </row>
    <row r="10" customFormat="false" ht="16.5" hidden="false" customHeight="true" outlineLevel="0" collapsed="false">
      <c r="A10" s="289"/>
      <c r="B10" s="299" t="s">
        <v>343</v>
      </c>
      <c r="C10" s="290" t="s">
        <v>344</v>
      </c>
      <c r="D10" s="290" t="s">
        <v>345</v>
      </c>
      <c r="E10" s="290" t="s">
        <v>265</v>
      </c>
      <c r="F10" s="290" t="s">
        <v>265</v>
      </c>
      <c r="G10" s="291" t="s">
        <v>265</v>
      </c>
      <c r="H10" s="300"/>
      <c r="I10" s="290" t="s">
        <v>265</v>
      </c>
      <c r="J10" s="290" t="s">
        <v>265</v>
      </c>
      <c r="K10" s="290" t="s">
        <v>265</v>
      </c>
      <c r="L10" s="290" t="s">
        <v>265</v>
      </c>
      <c r="M10" s="290" t="s">
        <v>265</v>
      </c>
      <c r="N10" s="281" t="s">
        <v>265</v>
      </c>
      <c r="O10" s="281" t="s">
        <v>265</v>
      </c>
      <c r="P10" s="281" t="s">
        <v>265</v>
      </c>
    </row>
    <row r="11" customFormat="false" ht="16.5" hidden="false" customHeight="true" outlineLevel="0" collapsed="false">
      <c r="A11" s="289" t="s">
        <v>265</v>
      </c>
      <c r="B11" s="299" t="s">
        <v>343</v>
      </c>
      <c r="C11" s="290" t="s">
        <v>344</v>
      </c>
      <c r="D11" s="290" t="s">
        <v>346</v>
      </c>
      <c r="E11" s="290" t="s">
        <v>265</v>
      </c>
      <c r="F11" s="290" t="s">
        <v>265</v>
      </c>
      <c r="G11" s="291" t="s">
        <v>265</v>
      </c>
      <c r="H11" s="300"/>
      <c r="I11" s="290" t="s">
        <v>265</v>
      </c>
      <c r="J11" s="290" t="s">
        <v>265</v>
      </c>
      <c r="K11" s="290" t="s">
        <v>265</v>
      </c>
      <c r="L11" s="301"/>
      <c r="M11" s="301"/>
    </row>
    <row r="12" customFormat="false" ht="16.5" hidden="false" customHeight="true" outlineLevel="0" collapsed="false">
      <c r="A12" s="289" t="s">
        <v>266</v>
      </c>
      <c r="B12" s="91" t="s">
        <v>343</v>
      </c>
      <c r="C12" s="50" t="s">
        <v>344</v>
      </c>
      <c r="D12" s="50" t="s">
        <v>347</v>
      </c>
      <c r="G12" s="272" t="n">
        <v>760</v>
      </c>
      <c r="H12" s="300" t="n">
        <v>1400000</v>
      </c>
      <c r="N12" s="50" t="s">
        <v>348</v>
      </c>
    </row>
    <row r="13" customFormat="false" ht="16.5" hidden="false" customHeight="true" outlineLevel="0" collapsed="false">
      <c r="A13" s="289" t="s">
        <v>266</v>
      </c>
      <c r="B13" s="91" t="s">
        <v>343</v>
      </c>
      <c r="C13" s="50" t="s">
        <v>344</v>
      </c>
      <c r="D13" s="50" t="s">
        <v>349</v>
      </c>
      <c r="G13" s="272" t="n">
        <v>760</v>
      </c>
      <c r="H13" s="300" t="n">
        <v>1800000</v>
      </c>
      <c r="N13" s="50" t="s">
        <v>350</v>
      </c>
    </row>
    <row r="14" customFormat="false" ht="15.75" hidden="false" customHeight="true" outlineLevel="0" collapsed="false">
      <c r="H14" s="301"/>
    </row>
    <row r="15" customFormat="false" ht="15.75" hidden="false" customHeight="true" outlineLevel="0" collapsed="false">
      <c r="H15" s="301"/>
    </row>
    <row r="16" customFormat="false" ht="15.75" hidden="false" customHeight="true" outlineLevel="0" collapsed="false">
      <c r="H16" s="301"/>
    </row>
    <row r="17" customFormat="false" ht="15.75" hidden="false" customHeight="true" outlineLevel="0" collapsed="false">
      <c r="H17" s="30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pane xSplit="0" ySplit="1" topLeftCell="A2" activePane="bottomLeft" state="frozen"/>
      <selection pane="topLeft" activeCell="A1" activeCellId="0" sqref="A1"/>
      <selection pane="bottomLeft" activeCell="A13" activeCellId="0" sqref="A13"/>
    </sheetView>
  </sheetViews>
  <sheetFormatPr defaultColWidth="11.109375" defaultRowHeight="13.8" zeroHeight="false" outlineLevelRow="0" outlineLevelCol="0"/>
  <cols>
    <col collapsed="false" customWidth="true" hidden="false" outlineLevel="0" max="1" min="1" style="50" width="32.15"/>
    <col collapsed="false" customWidth="true" hidden="false" outlineLevel="0" max="3" min="3" style="50" width="24.8"/>
    <col collapsed="false" customWidth="true" hidden="false" outlineLevel="0" max="4" min="4" style="50" width="15.71"/>
    <col collapsed="false" customWidth="true" hidden="false" outlineLevel="0" max="5" min="5" style="50" width="15"/>
    <col collapsed="false" customWidth="true" hidden="false" outlineLevel="0" max="7" min="7" style="50" width="23.42"/>
    <col collapsed="false" customWidth="true" hidden="false" outlineLevel="0" max="8" min="8" style="50" width="22.7"/>
    <col collapsed="false" customWidth="true" hidden="false" outlineLevel="0" max="9" min="9" style="3" width="6.28"/>
    <col collapsed="false" customWidth="true" hidden="false" outlineLevel="0" max="1024" min="1024" style="50" width="11.52"/>
  </cols>
  <sheetData>
    <row r="1" s="7" customFormat="true" ht="13.8" hidden="false" customHeight="false" outlineLevel="0" collapsed="false">
      <c r="A1" s="4" t="s">
        <v>0</v>
      </c>
      <c r="B1" s="4"/>
      <c r="C1" s="4"/>
      <c r="D1" s="4"/>
      <c r="E1" s="4"/>
      <c r="F1" s="4"/>
      <c r="G1" s="4"/>
      <c r="H1" s="4"/>
      <c r="I1" s="6"/>
      <c r="J1" s="4"/>
      <c r="N1" s="4"/>
      <c r="O1" s="4"/>
      <c r="AMJ1" s="50"/>
    </row>
    <row r="2" s="11" customFormat="true" ht="13.8" hidden="false" customHeight="false" outlineLevel="0" collapsed="false">
      <c r="A2" s="8" t="s">
        <v>1</v>
      </c>
      <c r="B2" s="8"/>
      <c r="C2" s="8"/>
      <c r="D2" s="8"/>
      <c r="E2" s="8"/>
      <c r="F2" s="8"/>
      <c r="G2" s="8"/>
      <c r="H2" s="8"/>
      <c r="I2" s="10"/>
      <c r="J2" s="8"/>
      <c r="N2" s="8"/>
      <c r="O2" s="8"/>
      <c r="AMJ2" s="50"/>
    </row>
    <row r="3" s="15" customFormat="true" ht="13.8" hidden="false" customHeight="false" outlineLevel="0" collapsed="false">
      <c r="A3" s="12" t="s">
        <v>2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3</v>
      </c>
      <c r="H3" s="12" t="s">
        <v>3</v>
      </c>
      <c r="I3" s="14" t="s">
        <v>4</v>
      </c>
      <c r="J3" s="16"/>
      <c r="N3" s="16"/>
      <c r="O3" s="16"/>
      <c r="AMJ3" s="50"/>
    </row>
    <row r="4" s="18" customFormat="true" ht="13.8" hidden="false" customHeight="false" outlineLevel="0" collapsed="false">
      <c r="A4" s="8" t="s">
        <v>6</v>
      </c>
      <c r="B4" s="8"/>
      <c r="C4" s="8"/>
      <c r="D4" s="8"/>
      <c r="E4" s="8"/>
      <c r="F4" s="8"/>
      <c r="G4" s="8"/>
      <c r="H4" s="8"/>
      <c r="I4" s="17"/>
      <c r="J4" s="8"/>
      <c r="K4" s="11"/>
      <c r="N4" s="19"/>
      <c r="O4" s="19"/>
      <c r="AMJ4" s="50"/>
    </row>
    <row r="5" s="21" customFormat="true" ht="30" hidden="false" customHeight="true" outlineLevel="0" collapsed="false">
      <c r="A5" s="12" t="s">
        <v>44</v>
      </c>
      <c r="B5" s="12" t="s">
        <v>9</v>
      </c>
      <c r="C5" s="12" t="s">
        <v>9</v>
      </c>
      <c r="D5" s="12" t="s">
        <v>9</v>
      </c>
      <c r="E5" s="12" t="s">
        <v>9</v>
      </c>
      <c r="F5" s="12" t="s">
        <v>9</v>
      </c>
      <c r="G5" s="12" t="s">
        <v>8</v>
      </c>
      <c r="H5" s="12" t="s">
        <v>8</v>
      </c>
      <c r="I5" s="20" t="s">
        <v>9</v>
      </c>
      <c r="J5" s="12"/>
      <c r="N5" s="12"/>
      <c r="O5" s="12"/>
      <c r="AMJ5" s="50"/>
    </row>
    <row r="6" s="24" customFormat="true" ht="15" hidden="false" customHeight="false" outlineLevel="0" collapsed="false">
      <c r="A6" s="22" t="s">
        <v>13</v>
      </c>
      <c r="B6" s="22"/>
      <c r="C6" s="22"/>
      <c r="D6" s="22"/>
      <c r="E6" s="22"/>
      <c r="F6" s="22"/>
      <c r="G6" s="22"/>
      <c r="H6" s="22"/>
      <c r="I6" s="10"/>
      <c r="J6" s="22"/>
      <c r="N6" s="22"/>
      <c r="O6" s="22"/>
      <c r="AMJ6" s="50"/>
    </row>
    <row r="7" s="26" customFormat="true" ht="57" hidden="false" customHeight="false" outlineLevel="0" collapsed="false">
      <c r="A7" s="12" t="s">
        <v>45</v>
      </c>
      <c r="B7" s="12" t="s">
        <v>46</v>
      </c>
      <c r="C7" s="12"/>
      <c r="D7" s="12" t="s">
        <v>47</v>
      </c>
      <c r="E7" s="12" t="s">
        <v>48</v>
      </c>
      <c r="F7" s="12" t="s">
        <v>49</v>
      </c>
      <c r="G7" s="12" t="s">
        <v>50</v>
      </c>
      <c r="H7" s="12" t="s">
        <v>51</v>
      </c>
      <c r="I7" s="25"/>
      <c r="J7" s="12"/>
      <c r="K7" s="21"/>
      <c r="N7" s="27"/>
      <c r="O7" s="27"/>
      <c r="AMJ7" s="50"/>
    </row>
    <row r="8" s="30" customFormat="true" ht="13.8" hidden="false" customHeight="false" outlineLevel="0" collapsed="false">
      <c r="A8" s="28" t="s">
        <v>23</v>
      </c>
      <c r="B8" s="28"/>
      <c r="C8" s="28"/>
      <c r="D8" s="28"/>
      <c r="E8" s="28"/>
      <c r="F8" s="28"/>
      <c r="G8" s="28"/>
      <c r="H8" s="28"/>
      <c r="I8" s="6"/>
      <c r="J8" s="28"/>
      <c r="N8" s="28"/>
      <c r="O8" s="28"/>
      <c r="AMJ8" s="50"/>
    </row>
    <row r="9" customFormat="false" ht="13.8" hidden="false" customHeight="false" outlineLevel="0" collapsed="false">
      <c r="A9" s="51" t="s">
        <v>52</v>
      </c>
      <c r="B9" s="51" t="s">
        <v>53</v>
      </c>
      <c r="C9" s="51" t="s">
        <v>54</v>
      </c>
      <c r="D9" s="51" t="s">
        <v>55</v>
      </c>
      <c r="E9" s="51" t="s">
        <v>56</v>
      </c>
      <c r="F9" s="51" t="s">
        <v>57</v>
      </c>
      <c r="G9" s="51" t="s">
        <v>58</v>
      </c>
      <c r="H9" s="51" t="s">
        <v>59</v>
      </c>
      <c r="I9" s="31" t="s">
        <v>35</v>
      </c>
      <c r="J9" s="1"/>
    </row>
    <row r="10" customFormat="false" ht="13.8" hidden="false" customHeight="false" outlineLevel="0" collapsed="false">
      <c r="A10" s="1" t="s">
        <v>60</v>
      </c>
      <c r="B10" s="52" t="s">
        <v>61</v>
      </c>
      <c r="C10" s="48" t="s">
        <v>62</v>
      </c>
      <c r="D10" s="1" t="s">
        <v>63</v>
      </c>
      <c r="E10" s="1"/>
      <c r="F10" s="1"/>
      <c r="G10" s="1"/>
      <c r="H10" s="1"/>
      <c r="I10" s="43"/>
      <c r="J10" s="1"/>
    </row>
    <row r="11" customFormat="false" ht="13.8" hidden="false" customHeight="false" outlineLevel="0" collapsed="false">
      <c r="A11" s="1" t="s">
        <v>64</v>
      </c>
      <c r="B11" s="1" t="s">
        <v>65</v>
      </c>
      <c r="C11" s="1"/>
      <c r="D11" s="1" t="s">
        <v>66</v>
      </c>
      <c r="E11" s="1"/>
      <c r="F11" s="1"/>
      <c r="G11" s="1"/>
      <c r="H11" s="1"/>
      <c r="I11" s="43"/>
      <c r="J11" s="1"/>
    </row>
    <row r="12" s="53" customFormat="true" ht="13.8" hidden="false" customHeight="false" outlineLevel="0" collapsed="false">
      <c r="A12" s="48" t="s">
        <v>67</v>
      </c>
      <c r="B12" s="48" t="s">
        <v>68</v>
      </c>
      <c r="C12" s="48" t="s">
        <v>69</v>
      </c>
      <c r="D12" s="48" t="s">
        <v>70</v>
      </c>
      <c r="E12" s="48"/>
      <c r="F12" s="48"/>
      <c r="G12" s="48"/>
      <c r="H12" s="48"/>
      <c r="I12" s="48"/>
      <c r="J12" s="48"/>
      <c r="AMJ12" s="50"/>
    </row>
    <row r="13" customFormat="false" ht="13.8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49"/>
      <c r="J13" s="1"/>
    </row>
    <row r="14" customFormat="false" ht="13.8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49"/>
      <c r="J14" s="1"/>
    </row>
    <row r="15" customFormat="false" ht="13.8" hidden="false" customHeight="false" outlineLevel="0" collapsed="false">
      <c r="I15" s="49"/>
    </row>
    <row r="16" customFormat="false" ht="13.8" hidden="false" customHeight="false" outlineLevel="0" collapsed="false">
      <c r="I16" s="49"/>
    </row>
    <row r="17" customFormat="false" ht="13.8" hidden="false" customHeight="false" outlineLevel="0" collapsed="false">
      <c r="I17" s="49"/>
    </row>
    <row r="18" customFormat="false" ht="13.8" hidden="false" customHeight="false" outlineLevel="0" collapsed="false">
      <c r="I18" s="49"/>
    </row>
    <row r="19" customFormat="false" ht="13.8" hidden="false" customHeight="false" outlineLevel="0" collapsed="false">
      <c r="I19" s="49"/>
    </row>
    <row r="20" customFormat="false" ht="13.8" hidden="false" customHeight="false" outlineLevel="0" collapsed="false">
      <c r="I20" s="49"/>
    </row>
    <row r="21" customFormat="false" ht="13.8" hidden="false" customHeight="false" outlineLevel="0" collapsed="false">
      <c r="I21" s="49"/>
    </row>
    <row r="22" customFormat="false" ht="13.8" hidden="false" customHeight="false" outlineLevel="0" collapsed="false">
      <c r="I22" s="49"/>
    </row>
    <row r="23" customFormat="false" ht="13.8" hidden="false" customHeight="false" outlineLevel="0" collapsed="false">
      <c r="I23" s="49"/>
    </row>
    <row r="24" customFormat="false" ht="13.8" hidden="false" customHeight="false" outlineLevel="0" collapsed="false">
      <c r="I24" s="49"/>
    </row>
    <row r="25" customFormat="false" ht="13.8" hidden="false" customHeight="false" outlineLevel="0" collapsed="false">
      <c r="I25" s="49"/>
    </row>
    <row r="26" customFormat="false" ht="13.8" hidden="false" customHeight="false" outlineLevel="0" collapsed="false">
      <c r="I26" s="49"/>
    </row>
    <row r="27" customFormat="false" ht="13.8" hidden="false" customHeight="false" outlineLevel="0" collapsed="false">
      <c r="I27" s="49"/>
    </row>
    <row r="28" customFormat="false" ht="13.8" hidden="false" customHeight="false" outlineLevel="0" collapsed="false">
      <c r="I28" s="49"/>
    </row>
    <row r="29" customFormat="false" ht="13.8" hidden="false" customHeight="false" outlineLevel="0" collapsed="false">
      <c r="I29" s="49"/>
    </row>
    <row r="30" customFormat="false" ht="13.8" hidden="false" customHeight="false" outlineLevel="0" collapsed="false">
      <c r="I30" s="49"/>
    </row>
    <row r="31" customFormat="false" ht="13.8" hidden="false" customHeight="false" outlineLevel="0" collapsed="false">
      <c r="I31" s="49"/>
    </row>
    <row r="32" customFormat="false" ht="13.8" hidden="false" customHeight="false" outlineLevel="0" collapsed="false">
      <c r="I32" s="49"/>
    </row>
    <row r="33" customFormat="false" ht="13.8" hidden="false" customHeight="false" outlineLevel="0" collapsed="false">
      <c r="I33" s="49"/>
    </row>
    <row r="34" customFormat="false" ht="13.8" hidden="false" customHeight="false" outlineLevel="0" collapsed="false">
      <c r="I34" s="49"/>
    </row>
    <row r="35" customFormat="false" ht="13.8" hidden="false" customHeight="false" outlineLevel="0" collapsed="false">
      <c r="I35" s="49"/>
    </row>
    <row r="36" customFormat="false" ht="13.8" hidden="false" customHeight="false" outlineLevel="0" collapsed="false">
      <c r="I36" s="49"/>
    </row>
    <row r="37" customFormat="false" ht="13.8" hidden="false" customHeight="false" outlineLevel="0" collapsed="false">
      <c r="I37" s="49"/>
    </row>
    <row r="38" customFormat="false" ht="13.8" hidden="false" customHeight="false" outlineLevel="0" collapsed="false">
      <c r="I38" s="49"/>
    </row>
    <row r="39" customFormat="false" ht="13.8" hidden="false" customHeight="false" outlineLevel="0" collapsed="false">
      <c r="I39" s="49"/>
    </row>
    <row r="40" customFormat="false" ht="13.8" hidden="false" customHeight="false" outlineLevel="0" collapsed="false">
      <c r="I40" s="49"/>
    </row>
    <row r="41" customFormat="false" ht="13.8" hidden="false" customHeight="false" outlineLevel="0" collapsed="false">
      <c r="I41" s="49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46"/>
  <sheetViews>
    <sheetView showFormulas="false" showGridLines="true" showRowColHeaders="true" showZeros="true" rightToLeft="false" tabSelected="false" showOutlineSymbols="true" defaultGridColor="true" view="normal" topLeftCell="E1" colorId="64" zoomScale="180" zoomScaleNormal="180" zoomScalePageLayoutView="100" workbookViewId="0">
      <selection pane="topLeft" activeCell="T25" activeCellId="0" sqref="T25"/>
    </sheetView>
  </sheetViews>
  <sheetFormatPr defaultColWidth="9.13671875" defaultRowHeight="12.8" zeroHeight="false" outlineLevelRow="0" outlineLevelCol="0"/>
  <cols>
    <col collapsed="false" customWidth="true" hidden="false" outlineLevel="0" max="1" min="1" style="54" width="14.15"/>
    <col collapsed="false" customWidth="true" hidden="false" outlineLevel="0" max="2" min="2" style="54" width="13.86"/>
    <col collapsed="false" customWidth="true" hidden="false" outlineLevel="0" max="5" min="3" style="54" width="12.29"/>
    <col collapsed="false" customWidth="true" hidden="false" outlineLevel="0" max="6" min="6" style="54" width="13.02"/>
    <col collapsed="false" customWidth="true" hidden="false" outlineLevel="0" max="7" min="7" style="54" width="14.86"/>
    <col collapsed="false" customWidth="true" hidden="false" outlineLevel="0" max="8" min="8" style="54" width="13.02"/>
    <col collapsed="false" customWidth="true" hidden="false" outlineLevel="0" max="9" min="9" style="54" width="14.86"/>
    <col collapsed="false" customWidth="true" hidden="false" outlineLevel="0" max="10" min="10" style="54" width="17.4"/>
    <col collapsed="false" customWidth="true" hidden="false" outlineLevel="0" max="11" min="11" style="54" width="14.01"/>
    <col collapsed="false" customWidth="true" hidden="false" outlineLevel="0" max="12" min="12" style="54" width="10.85"/>
    <col collapsed="false" customWidth="true" hidden="false" outlineLevel="0" max="13" min="13" style="54" width="13.43"/>
    <col collapsed="false" customWidth="true" hidden="false" outlineLevel="0" max="14" min="14" style="54" width="17.07"/>
    <col collapsed="false" customWidth="true" hidden="false" outlineLevel="0" max="17" min="15" style="54" width="13.06"/>
    <col collapsed="false" customWidth="true" hidden="false" outlineLevel="0" max="18" min="18" style="55" width="18.85"/>
    <col collapsed="false" customWidth="true" hidden="false" outlineLevel="0" max="19" min="19" style="55" width="10.85"/>
    <col collapsed="false" customWidth="true" hidden="false" outlineLevel="0" max="20" min="20" style="55" width="10.71"/>
    <col collapsed="false" customWidth="true" hidden="false" outlineLevel="0" max="21" min="21" style="54" width="10.85"/>
    <col collapsed="false" customWidth="true" hidden="false" outlineLevel="0" max="22" min="22" style="54" width="9.85"/>
    <col collapsed="false" customWidth="true" hidden="false" outlineLevel="0" max="23" min="23" style="54" width="10.42"/>
    <col collapsed="false" customWidth="true" hidden="false" outlineLevel="0" max="24" min="24" style="56" width="6.28"/>
    <col collapsed="false" customWidth="false" hidden="false" outlineLevel="0" max="1024" min="25" style="54" width="9.13"/>
  </cols>
  <sheetData>
    <row r="1" s="4" customFormat="true" ht="13.8" hidden="false" customHeight="false" outlineLevel="0" collapsed="false">
      <c r="A1" s="4" t="s">
        <v>0</v>
      </c>
      <c r="R1" s="57"/>
      <c r="S1" s="57"/>
      <c r="T1" s="57"/>
      <c r="X1" s="58"/>
    </row>
    <row r="2" s="8" customFormat="true" ht="13.8" hidden="false" customHeight="false" outlineLevel="0" collapsed="false">
      <c r="A2" s="8" t="s">
        <v>1</v>
      </c>
      <c r="R2" s="59"/>
      <c r="S2" s="59"/>
      <c r="T2" s="59"/>
      <c r="X2" s="60"/>
    </row>
    <row r="3" s="16" customFormat="true" ht="13.8" hidden="false" customHeight="false" outlineLevel="0" collapsed="false">
      <c r="A3" s="12" t="s">
        <v>2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5</v>
      </c>
      <c r="G3" s="12" t="s">
        <v>4</v>
      </c>
      <c r="H3" s="12" t="s">
        <v>5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5</v>
      </c>
      <c r="N3" s="12" t="s">
        <v>4</v>
      </c>
      <c r="O3" s="12" t="s">
        <v>5</v>
      </c>
      <c r="P3" s="12" t="s">
        <v>5</v>
      </c>
      <c r="Q3" s="12" t="s">
        <v>5</v>
      </c>
      <c r="R3" s="61" t="s">
        <v>4</v>
      </c>
      <c r="S3" s="61" t="s">
        <v>4</v>
      </c>
      <c r="T3" s="61" t="s">
        <v>4</v>
      </c>
      <c r="U3" s="16" t="s">
        <v>71</v>
      </c>
      <c r="V3" s="16" t="s">
        <v>71</v>
      </c>
      <c r="W3" s="16" t="s">
        <v>71</v>
      </c>
      <c r="X3" s="62" t="s">
        <v>4</v>
      </c>
    </row>
    <row r="4" s="19" customFormat="true" ht="13.8" hidden="false" customHeight="false" outlineLevel="0" collapsed="false">
      <c r="A4" s="8" t="s">
        <v>6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63"/>
      <c r="S4" s="63"/>
      <c r="T4" s="63"/>
      <c r="U4" s="8"/>
      <c r="V4" s="8"/>
      <c r="X4" s="64"/>
    </row>
    <row r="5" s="12" customFormat="true" ht="13.8" hidden="false" customHeight="false" outlineLevel="0" collapsed="false">
      <c r="A5" s="12" t="s">
        <v>45</v>
      </c>
      <c r="B5" s="12" t="s">
        <v>9</v>
      </c>
      <c r="C5" s="12" t="s">
        <v>9</v>
      </c>
      <c r="D5" s="12" t="s">
        <v>9</v>
      </c>
      <c r="E5" s="12" t="s">
        <v>9</v>
      </c>
      <c r="F5" s="12" t="s">
        <v>72</v>
      </c>
      <c r="G5" s="12" t="s">
        <v>9</v>
      </c>
      <c r="H5" s="12" t="s">
        <v>72</v>
      </c>
      <c r="I5" s="12" t="s">
        <v>9</v>
      </c>
      <c r="J5" s="12" t="s">
        <v>9</v>
      </c>
      <c r="K5" s="12" t="s">
        <v>9</v>
      </c>
      <c r="L5" s="12" t="s">
        <v>9</v>
      </c>
      <c r="M5" s="12" t="s">
        <v>73</v>
      </c>
      <c r="N5" s="12" t="s">
        <v>9</v>
      </c>
      <c r="O5" s="12" t="s">
        <v>74</v>
      </c>
      <c r="P5" s="12" t="s">
        <v>75</v>
      </c>
      <c r="Q5" s="12" t="s">
        <v>75</v>
      </c>
      <c r="R5" s="61" t="s">
        <v>9</v>
      </c>
      <c r="S5" s="61" t="s">
        <v>9</v>
      </c>
      <c r="T5" s="61" t="s">
        <v>9</v>
      </c>
      <c r="U5" s="12" t="s">
        <v>9</v>
      </c>
      <c r="V5" s="12" t="s">
        <v>9</v>
      </c>
      <c r="W5" s="12" t="s">
        <v>9</v>
      </c>
      <c r="X5" s="65" t="s">
        <v>9</v>
      </c>
    </row>
    <row r="6" s="22" customFormat="true" ht="13.8" hidden="false" customHeight="false" outlineLevel="0" collapsed="false">
      <c r="A6" s="22" t="s">
        <v>13</v>
      </c>
      <c r="R6" s="66"/>
      <c r="S6" s="66"/>
      <c r="T6" s="66"/>
      <c r="X6" s="60"/>
    </row>
    <row r="7" s="27" customFormat="true" ht="75" hidden="false" customHeight="true" outlineLevel="0" collapsed="false">
      <c r="A7" s="12" t="s">
        <v>45</v>
      </c>
      <c r="B7" s="12"/>
      <c r="C7" s="12" t="s">
        <v>76</v>
      </c>
      <c r="D7" s="12" t="s">
        <v>77</v>
      </c>
      <c r="E7" s="12" t="s">
        <v>77</v>
      </c>
      <c r="F7" s="12" t="s">
        <v>78</v>
      </c>
      <c r="G7" s="12" t="s">
        <v>79</v>
      </c>
      <c r="H7" s="12" t="s">
        <v>78</v>
      </c>
      <c r="I7" s="12" t="s">
        <v>79</v>
      </c>
      <c r="J7" s="12" t="s">
        <v>80</v>
      </c>
      <c r="K7" s="12" t="s">
        <v>81</v>
      </c>
      <c r="L7" s="12" t="s">
        <v>82</v>
      </c>
      <c r="M7" s="12" t="s">
        <v>83</v>
      </c>
      <c r="N7" s="67" t="s">
        <v>84</v>
      </c>
      <c r="O7" s="12" t="s">
        <v>85</v>
      </c>
      <c r="P7" s="12" t="s">
        <v>86</v>
      </c>
      <c r="Q7" s="12" t="s">
        <v>87</v>
      </c>
      <c r="R7" s="61" t="s">
        <v>88</v>
      </c>
      <c r="S7" s="61" t="s">
        <v>89</v>
      </c>
      <c r="T7" s="61" t="s">
        <v>90</v>
      </c>
      <c r="U7" s="12" t="s">
        <v>91</v>
      </c>
      <c r="V7" s="12" t="s">
        <v>92</v>
      </c>
      <c r="W7" s="12" t="s">
        <v>93</v>
      </c>
      <c r="X7" s="68"/>
    </row>
    <row r="8" s="28" customFormat="true" ht="13.8" hidden="false" customHeight="false" outlineLevel="0" collapsed="false">
      <c r="A8" s="28" t="s">
        <v>23</v>
      </c>
      <c r="R8" s="69"/>
      <c r="S8" s="69"/>
      <c r="T8" s="69"/>
      <c r="X8" s="58"/>
    </row>
    <row r="9" customFormat="false" ht="13.8" hidden="false" customHeight="false" outlineLevel="0" collapsed="false">
      <c r="A9" s="70" t="s">
        <v>94</v>
      </c>
      <c r="B9" s="70" t="s">
        <v>54</v>
      </c>
      <c r="C9" s="70" t="s">
        <v>76</v>
      </c>
      <c r="D9" s="70" t="s">
        <v>77</v>
      </c>
      <c r="E9" s="70" t="s">
        <v>77</v>
      </c>
      <c r="F9" s="70" t="s">
        <v>95</v>
      </c>
      <c r="G9" s="70" t="s">
        <v>96</v>
      </c>
      <c r="H9" s="70" t="s">
        <v>95</v>
      </c>
      <c r="I9" s="70" t="s">
        <v>96</v>
      </c>
      <c r="J9" s="70" t="s">
        <v>97</v>
      </c>
      <c r="K9" s="70" t="s">
        <v>56</v>
      </c>
      <c r="L9" s="70" t="s">
        <v>98</v>
      </c>
      <c r="M9" s="70" t="s">
        <v>99</v>
      </c>
      <c r="N9" s="70" t="s">
        <v>100</v>
      </c>
      <c r="O9" s="70" t="s">
        <v>101</v>
      </c>
      <c r="P9" s="70" t="s">
        <v>102</v>
      </c>
      <c r="Q9" s="70" t="s">
        <v>103</v>
      </c>
      <c r="R9" s="71" t="s">
        <v>104</v>
      </c>
      <c r="S9" s="71" t="s">
        <v>105</v>
      </c>
      <c r="T9" s="71" t="s">
        <v>106</v>
      </c>
      <c r="U9" s="70" t="s">
        <v>107</v>
      </c>
      <c r="V9" s="70" t="s">
        <v>108</v>
      </c>
      <c r="W9" s="70" t="s">
        <v>109</v>
      </c>
      <c r="X9" s="72" t="s">
        <v>35</v>
      </c>
    </row>
    <row r="10" customFormat="false" ht="13.8" hidden="false" customHeight="false" outlineLevel="0" collapsed="false">
      <c r="A10" s="73" t="s">
        <v>110</v>
      </c>
      <c r="B10" s="54" t="s">
        <v>111</v>
      </c>
      <c r="C10" s="54" t="s">
        <v>112</v>
      </c>
      <c r="D10" s="54" t="s">
        <v>113</v>
      </c>
      <c r="E10" s="54" t="s">
        <v>114</v>
      </c>
      <c r="F10" s="54" t="n">
        <v>0.01</v>
      </c>
      <c r="G10" s="54" t="s">
        <v>115</v>
      </c>
      <c r="H10" s="54" t="n">
        <v>0.01</v>
      </c>
      <c r="I10" s="54" t="s">
        <v>116</v>
      </c>
      <c r="J10" s="54" t="s">
        <v>117</v>
      </c>
      <c r="K10" s="54" t="s">
        <v>118</v>
      </c>
      <c r="L10" s="74" t="s">
        <v>119</v>
      </c>
      <c r="M10" s="54" t="n">
        <v>0</v>
      </c>
      <c r="N10" s="75" t="s">
        <v>120</v>
      </c>
      <c r="O10" s="73" t="n">
        <v>2</v>
      </c>
      <c r="P10" s="73" t="n">
        <v>5</v>
      </c>
      <c r="Q10" s="73" t="n">
        <v>5</v>
      </c>
      <c r="R10" s="73" t="s">
        <v>121</v>
      </c>
      <c r="S10" s="73" t="s">
        <v>111</v>
      </c>
      <c r="T10" s="73" t="s">
        <v>111</v>
      </c>
      <c r="U10" s="76" t="b">
        <f aca="false">FALSE()</f>
        <v>0</v>
      </c>
      <c r="V10" s="76" t="b">
        <f aca="false">FALSE()</f>
        <v>0</v>
      </c>
      <c r="W10" s="76" t="b">
        <f aca="false">FALSE()</f>
        <v>0</v>
      </c>
      <c r="X10" s="77" t="s">
        <v>111</v>
      </c>
    </row>
    <row r="11" customFormat="false" ht="13.8" hidden="false" customHeight="false" outlineLevel="0" collapsed="false">
      <c r="A11" s="78"/>
      <c r="N11" s="75"/>
      <c r="R11" s="79"/>
      <c r="S11" s="79"/>
      <c r="T11" s="79"/>
      <c r="X11" s="77"/>
    </row>
    <row r="12" customFormat="false" ht="13.8" hidden="false" customHeight="false" outlineLevel="0" collapsed="false">
      <c r="A12" s="80"/>
      <c r="N12" s="75"/>
      <c r="X12" s="77"/>
    </row>
    <row r="13" customFormat="false" ht="13.8" hidden="false" customHeight="false" outlineLevel="0" collapsed="false">
      <c r="A13" s="80"/>
      <c r="N13" s="75"/>
      <c r="X13" s="77"/>
    </row>
    <row r="14" customFormat="false" ht="13.8" hidden="false" customHeight="false" outlineLevel="0" collapsed="false">
      <c r="A14" s="80"/>
      <c r="N14" s="75"/>
      <c r="X14" s="81"/>
    </row>
    <row r="15" customFormat="false" ht="12.8" hidden="false" customHeight="false" outlineLevel="0" collapsed="false">
      <c r="N15" s="75"/>
      <c r="X15" s="81"/>
    </row>
    <row r="16" customFormat="false" ht="12.8" hidden="false" customHeight="false" outlineLevel="0" collapsed="false">
      <c r="N16" s="75"/>
      <c r="X16" s="81"/>
    </row>
    <row r="17" customFormat="false" ht="12.8" hidden="false" customHeight="false" outlineLevel="0" collapsed="false">
      <c r="N17" s="75"/>
      <c r="X17" s="81"/>
    </row>
    <row r="18" customFormat="false" ht="12.8" hidden="false" customHeight="false" outlineLevel="0" collapsed="false">
      <c r="N18" s="75"/>
      <c r="X18" s="81"/>
    </row>
    <row r="19" customFormat="false" ht="12.8" hidden="false" customHeight="false" outlineLevel="0" collapsed="false">
      <c r="N19" s="75"/>
      <c r="X19" s="81"/>
    </row>
    <row r="20" customFormat="false" ht="12.8" hidden="false" customHeight="false" outlineLevel="0" collapsed="false">
      <c r="N20" s="75"/>
      <c r="X20" s="81"/>
    </row>
    <row r="21" customFormat="false" ht="12.8" hidden="false" customHeight="false" outlineLevel="0" collapsed="false">
      <c r="N21" s="75"/>
      <c r="X21" s="81"/>
    </row>
    <row r="22" customFormat="false" ht="12.8" hidden="false" customHeight="false" outlineLevel="0" collapsed="false">
      <c r="N22" s="75"/>
      <c r="X22" s="81"/>
    </row>
    <row r="23" customFormat="false" ht="12.8" hidden="false" customHeight="false" outlineLevel="0" collapsed="false">
      <c r="N23" s="75"/>
      <c r="X23" s="81"/>
    </row>
    <row r="24" customFormat="false" ht="12.8" hidden="false" customHeight="false" outlineLevel="0" collapsed="false">
      <c r="N24" s="75"/>
      <c r="X24" s="81"/>
    </row>
    <row r="25" customFormat="false" ht="12.8" hidden="false" customHeight="false" outlineLevel="0" collapsed="false">
      <c r="N25" s="75"/>
      <c r="X25" s="81"/>
    </row>
    <row r="26" customFormat="false" ht="12.8" hidden="false" customHeight="false" outlineLevel="0" collapsed="false">
      <c r="N26" s="75"/>
      <c r="X26" s="81"/>
    </row>
    <row r="27" customFormat="false" ht="12.8" hidden="false" customHeight="false" outlineLevel="0" collapsed="false">
      <c r="N27" s="75"/>
      <c r="X27" s="81"/>
    </row>
    <row r="28" customFormat="false" ht="12.8" hidden="false" customHeight="false" outlineLevel="0" collapsed="false">
      <c r="N28" s="75"/>
      <c r="X28" s="81"/>
    </row>
    <row r="29" customFormat="false" ht="12.8" hidden="false" customHeight="false" outlineLevel="0" collapsed="false">
      <c r="N29" s="75"/>
      <c r="X29" s="81"/>
    </row>
    <row r="30" customFormat="false" ht="12.8" hidden="false" customHeight="false" outlineLevel="0" collapsed="false">
      <c r="N30" s="75"/>
      <c r="X30" s="81"/>
    </row>
    <row r="31" customFormat="false" ht="12.8" hidden="false" customHeight="false" outlineLevel="0" collapsed="false">
      <c r="N31" s="75"/>
      <c r="X31" s="81"/>
    </row>
    <row r="32" customFormat="false" ht="12.8" hidden="false" customHeight="false" outlineLevel="0" collapsed="false">
      <c r="N32" s="75"/>
      <c r="X32" s="81"/>
    </row>
    <row r="33" customFormat="false" ht="12.8" hidden="false" customHeight="false" outlineLevel="0" collapsed="false">
      <c r="N33" s="75"/>
      <c r="X33" s="81"/>
    </row>
    <row r="34" customFormat="false" ht="12.8" hidden="false" customHeight="false" outlineLevel="0" collapsed="false">
      <c r="N34" s="75"/>
      <c r="X34" s="81"/>
    </row>
    <row r="35" customFormat="false" ht="12.8" hidden="false" customHeight="false" outlineLevel="0" collapsed="false">
      <c r="N35" s="75"/>
      <c r="X35" s="81"/>
    </row>
    <row r="36" customFormat="false" ht="12.8" hidden="false" customHeight="false" outlineLevel="0" collapsed="false">
      <c r="N36" s="75"/>
      <c r="X36" s="81"/>
    </row>
    <row r="37" customFormat="false" ht="12.8" hidden="false" customHeight="false" outlineLevel="0" collapsed="false">
      <c r="N37" s="75"/>
      <c r="X37" s="81"/>
    </row>
    <row r="38" customFormat="false" ht="12.8" hidden="false" customHeight="false" outlineLevel="0" collapsed="false">
      <c r="N38" s="75"/>
      <c r="X38" s="81"/>
    </row>
    <row r="39" customFormat="false" ht="12.8" hidden="false" customHeight="false" outlineLevel="0" collapsed="false">
      <c r="N39" s="75"/>
      <c r="X39" s="81"/>
    </row>
    <row r="40" customFormat="false" ht="12.8" hidden="false" customHeight="false" outlineLevel="0" collapsed="false">
      <c r="N40" s="75"/>
      <c r="X40" s="81"/>
    </row>
    <row r="41" customFormat="false" ht="12.8" hidden="false" customHeight="false" outlineLevel="0" collapsed="false">
      <c r="N41" s="75"/>
      <c r="X41" s="81"/>
    </row>
    <row r="42" customFormat="false" ht="12.8" hidden="false" customHeight="false" outlineLevel="0" collapsed="false">
      <c r="N42" s="75"/>
      <c r="X42" s="81"/>
    </row>
    <row r="43" customFormat="false" ht="12.8" hidden="false" customHeight="false" outlineLevel="0" collapsed="false">
      <c r="X43" s="81"/>
    </row>
    <row r="44" customFormat="false" ht="12.8" hidden="false" customHeight="false" outlineLevel="0" collapsed="false">
      <c r="X44" s="81"/>
    </row>
    <row r="45" customFormat="false" ht="12.8" hidden="false" customHeight="false" outlineLevel="0" collapsed="false">
      <c r="X45" s="81"/>
    </row>
    <row r="46" customFormat="false" ht="12.8" hidden="false" customHeight="false" outlineLevel="0" collapsed="false">
      <c r="X46" s="81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43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I9" activeCellId="0" sqref="I9"/>
    </sheetView>
  </sheetViews>
  <sheetFormatPr defaultColWidth="11.5234375" defaultRowHeight="18.75" zeroHeight="false" outlineLevelRow="0" outlineLevelCol="0"/>
  <cols>
    <col collapsed="false" customWidth="true" hidden="false" outlineLevel="0" max="1" min="1" style="82" width="22.15"/>
    <col collapsed="false" customWidth="true" hidden="false" outlineLevel="0" max="2" min="2" style="50" width="14.69"/>
    <col collapsed="false" customWidth="true" hidden="false" outlineLevel="0" max="3" min="3" style="50" width="14.28"/>
    <col collapsed="false" customWidth="true" hidden="false" outlineLevel="0" max="4" min="4" style="50" width="14.69"/>
    <col collapsed="false" customWidth="true" hidden="false" outlineLevel="0" max="5" min="5" style="50" width="15.42"/>
    <col collapsed="false" customWidth="true" hidden="false" outlineLevel="0" max="6" min="6" style="50" width="14.69"/>
    <col collapsed="false" customWidth="true" hidden="false" outlineLevel="0" max="7" min="7" style="50" width="15.42"/>
    <col collapsed="false" customWidth="true" hidden="false" outlineLevel="0" max="8" min="8" style="50" width="14.69"/>
    <col collapsed="false" customWidth="true" hidden="false" outlineLevel="0" max="10" min="9" style="50" width="15.42"/>
  </cols>
  <sheetData>
    <row r="1" s="7" customFormat="true" ht="15" hidden="false" customHeight="true" outlineLevel="0" collapsed="false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P1" s="4"/>
      <c r="Q1" s="4"/>
    </row>
    <row r="2" s="11" customFormat="true" ht="15" hidden="false" customHeight="true" outlineLevel="0" collapsed="false">
      <c r="A2" s="8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P2" s="8"/>
      <c r="Q2" s="8"/>
    </row>
    <row r="3" s="15" customFormat="true" ht="15" hidden="false" customHeight="true" outlineLevel="0" collapsed="false">
      <c r="A3" s="83" t="s">
        <v>2</v>
      </c>
      <c r="B3" s="84" t="s">
        <v>4</v>
      </c>
      <c r="C3" s="84" t="s">
        <v>5</v>
      </c>
      <c r="D3" s="84" t="s">
        <v>4</v>
      </c>
      <c r="E3" s="84" t="s">
        <v>5</v>
      </c>
      <c r="F3" s="84" t="s">
        <v>4</v>
      </c>
      <c r="G3" s="84" t="s">
        <v>5</v>
      </c>
      <c r="H3" s="84" t="s">
        <v>4</v>
      </c>
      <c r="I3" s="84" t="s">
        <v>5</v>
      </c>
      <c r="J3" s="84" t="s">
        <v>5</v>
      </c>
      <c r="K3" s="85" t="s">
        <v>5</v>
      </c>
      <c r="L3" s="37" t="s">
        <v>122</v>
      </c>
      <c r="M3" s="16"/>
      <c r="P3" s="16"/>
      <c r="Q3" s="16"/>
    </row>
    <row r="4" s="18" customFormat="true" ht="15" hidden="false" customHeight="true" outlineLevel="0" collapsed="false">
      <c r="A4" s="8" t="s">
        <v>6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11"/>
      <c r="P4" s="19"/>
      <c r="Q4" s="19"/>
    </row>
    <row r="5" s="21" customFormat="true" ht="15" hidden="false" customHeight="true" outlineLevel="0" collapsed="false">
      <c r="A5" s="83" t="s">
        <v>123</v>
      </c>
      <c r="B5" s="84" t="s">
        <v>9</v>
      </c>
      <c r="C5" s="86" t="s">
        <v>124</v>
      </c>
      <c r="D5" s="84" t="s">
        <v>9</v>
      </c>
      <c r="E5" s="86" t="s">
        <v>124</v>
      </c>
      <c r="F5" s="84" t="s">
        <v>9</v>
      </c>
      <c r="G5" s="86" t="s">
        <v>124</v>
      </c>
      <c r="H5" s="84" t="s">
        <v>9</v>
      </c>
      <c r="I5" s="86" t="s">
        <v>124</v>
      </c>
      <c r="J5" s="86" t="s">
        <v>125</v>
      </c>
      <c r="K5" s="85" t="s">
        <v>22</v>
      </c>
      <c r="L5" s="12"/>
      <c r="M5" s="12"/>
      <c r="P5" s="12"/>
      <c r="Q5" s="12"/>
    </row>
    <row r="6" s="24" customFormat="true" ht="15" hidden="false" customHeight="true" outlineLevel="0" collapsed="false">
      <c r="A6" s="22" t="s">
        <v>13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P6" s="22"/>
      <c r="Q6" s="22"/>
    </row>
    <row r="7" s="26" customFormat="true" ht="45" hidden="false" customHeight="true" outlineLevel="0" collapsed="false">
      <c r="A7" s="85" t="s">
        <v>126</v>
      </c>
      <c r="B7" s="85" t="s">
        <v>127</v>
      </c>
      <c r="C7" s="61" t="s">
        <v>128</v>
      </c>
      <c r="D7" s="85" t="s">
        <v>129</v>
      </c>
      <c r="E7" s="61" t="s">
        <v>130</v>
      </c>
      <c r="F7" s="85" t="s">
        <v>131</v>
      </c>
      <c r="G7" s="61" t="s">
        <v>132</v>
      </c>
      <c r="H7" s="85" t="s">
        <v>133</v>
      </c>
      <c r="I7" s="61" t="s">
        <v>134</v>
      </c>
      <c r="J7" s="61" t="s">
        <v>135</v>
      </c>
      <c r="K7" s="85" t="s">
        <v>136</v>
      </c>
      <c r="L7" s="85" t="s">
        <v>137</v>
      </c>
      <c r="M7" s="12"/>
      <c r="N7" s="21"/>
      <c r="P7" s="27"/>
      <c r="Q7" s="27"/>
    </row>
    <row r="8" s="30" customFormat="true" ht="15" hidden="false" customHeight="true" outlineLevel="0" collapsed="false">
      <c r="A8" s="28" t="s">
        <v>23</v>
      </c>
      <c r="B8" s="28"/>
      <c r="C8" s="28"/>
      <c r="D8" s="28"/>
      <c r="E8" s="28"/>
      <c r="F8" s="28"/>
      <c r="G8" s="28"/>
      <c r="H8" s="28"/>
      <c r="I8" s="28"/>
      <c r="J8" s="28"/>
      <c r="K8" s="87" t="s">
        <v>138</v>
      </c>
      <c r="L8" s="28"/>
      <c r="M8" s="28"/>
      <c r="P8" s="28"/>
      <c r="Q8" s="28"/>
    </row>
    <row r="9" customFormat="false" ht="15" hidden="false" customHeight="true" outlineLevel="0" collapsed="false">
      <c r="A9" s="88" t="s">
        <v>139</v>
      </c>
      <c r="B9" s="88" t="s">
        <v>76</v>
      </c>
      <c r="C9" s="71" t="s">
        <v>140</v>
      </c>
      <c r="D9" s="88" t="s">
        <v>76</v>
      </c>
      <c r="E9" s="71" t="s">
        <v>140</v>
      </c>
      <c r="F9" s="88" t="s">
        <v>76</v>
      </c>
      <c r="G9" s="71" t="s">
        <v>140</v>
      </c>
      <c r="H9" s="88" t="s">
        <v>76</v>
      </c>
      <c r="I9" s="71" t="s">
        <v>140</v>
      </c>
      <c r="J9" s="71" t="s">
        <v>141</v>
      </c>
      <c r="K9" s="71" t="s">
        <v>142</v>
      </c>
      <c r="L9" s="88" t="s">
        <v>35</v>
      </c>
      <c r="M9" s="89"/>
    </row>
    <row r="10" customFormat="false" ht="15" hidden="false" customHeight="true" outlineLevel="0" collapsed="false">
      <c r="A10" s="73" t="s">
        <v>143</v>
      </c>
      <c r="B10" s="73" t="s">
        <v>144</v>
      </c>
      <c r="C10" s="89" t="n">
        <v>2</v>
      </c>
      <c r="D10" s="73" t="n">
        <v>2</v>
      </c>
      <c r="E10" s="89" t="n">
        <v>2</v>
      </c>
      <c r="F10" s="89" t="n">
        <v>2</v>
      </c>
      <c r="G10" s="89" t="n">
        <v>2</v>
      </c>
      <c r="H10" s="89" t="n">
        <v>2</v>
      </c>
      <c r="I10" s="89" t="n">
        <v>2</v>
      </c>
      <c r="J10" s="89" t="n">
        <v>2</v>
      </c>
      <c r="K10" s="89" t="n">
        <v>2</v>
      </c>
      <c r="L10" s="89" t="n">
        <v>2</v>
      </c>
      <c r="M10" s="89"/>
    </row>
    <row r="11" customFormat="false" ht="15" hidden="false" customHeight="true" outlineLevel="0" collapsed="false">
      <c r="A11" s="73"/>
      <c r="B11" s="89"/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</row>
    <row r="12" customFormat="false" ht="15" hidden="false" customHeight="true" outlineLevel="0" collapsed="false">
      <c r="A12" s="73"/>
      <c r="B12" s="89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</row>
    <row r="13" customFormat="false" ht="15" hidden="false" customHeight="true" outlineLevel="0" collapsed="false"/>
    <row r="14" customFormat="false" ht="15" hidden="false" customHeight="true" outlineLevel="0" collapsed="false"/>
    <row r="15" customFormat="false" ht="15" hidden="false" customHeight="true" outlineLevel="0" collapsed="false">
      <c r="A15" s="90"/>
    </row>
    <row r="16" customFormat="false" ht="15" hidden="false" customHeight="true" outlineLevel="0" collapsed="false">
      <c r="A16" s="90"/>
    </row>
    <row r="17" customFormat="false" ht="15" hidden="false" customHeight="true" outlineLevel="0" collapsed="false">
      <c r="A17" s="90"/>
    </row>
    <row r="18" customFormat="false" ht="15" hidden="false" customHeight="true" outlineLevel="0" collapsed="false">
      <c r="A18" s="90"/>
    </row>
    <row r="19" customFormat="false" ht="15" hidden="false" customHeight="true" outlineLevel="0" collapsed="false">
      <c r="A19" s="90"/>
    </row>
    <row r="20" customFormat="false" ht="15" hidden="false" customHeight="true" outlineLevel="0" collapsed="false">
      <c r="A20" s="90"/>
    </row>
    <row r="21" customFormat="false" ht="15" hidden="false" customHeight="true" outlineLevel="0" collapsed="false">
      <c r="A21" s="90"/>
    </row>
    <row r="23" customFormat="false" ht="15" hidden="false" customHeight="true" outlineLevel="0" collapsed="false">
      <c r="A23" s="90"/>
    </row>
    <row r="24" customFormat="false" ht="15" hidden="false" customHeight="true" outlineLevel="0" collapsed="false">
      <c r="A24" s="90"/>
    </row>
    <row r="25" customFormat="false" ht="15" hidden="false" customHeight="true" outlineLevel="0" collapsed="false">
      <c r="A25" s="90"/>
    </row>
    <row r="26" customFormat="false" ht="15" hidden="false" customHeight="true" outlineLevel="0" collapsed="false">
      <c r="A26" s="90"/>
    </row>
    <row r="27" customFormat="false" ht="15" hidden="false" customHeight="true" outlineLevel="0" collapsed="false">
      <c r="A27" s="90"/>
    </row>
    <row r="28" customFormat="false" ht="15" hidden="false" customHeight="true" outlineLevel="0" collapsed="false">
      <c r="A28" s="90"/>
    </row>
    <row r="29" customFormat="false" ht="15" hidden="false" customHeight="true" outlineLevel="0" collapsed="false">
      <c r="A29" s="90"/>
    </row>
    <row r="30" customFormat="false" ht="15" hidden="false" customHeight="true" outlineLevel="0" collapsed="false">
      <c r="A30" s="90"/>
    </row>
    <row r="31" customFormat="false" ht="15" hidden="false" customHeight="true" outlineLevel="0" collapsed="false">
      <c r="A31" s="90"/>
    </row>
    <row r="32" customFormat="false" ht="15" hidden="false" customHeight="true" outlineLevel="0" collapsed="false">
      <c r="A32" s="90"/>
    </row>
    <row r="33" customFormat="false" ht="15" hidden="false" customHeight="true" outlineLevel="0" collapsed="false">
      <c r="A33" s="90"/>
    </row>
    <row r="34" customFormat="false" ht="15" hidden="false" customHeight="true" outlineLevel="0" collapsed="false">
      <c r="A34" s="90"/>
    </row>
    <row r="35" customFormat="false" ht="15" hidden="false" customHeight="true" outlineLevel="0" collapsed="false">
      <c r="A35" s="90"/>
    </row>
    <row r="36" customFormat="false" ht="15" hidden="false" customHeight="true" outlineLevel="0" collapsed="false">
      <c r="A36" s="90"/>
    </row>
    <row r="37" customFormat="false" ht="15" hidden="false" customHeight="true" outlineLevel="0" collapsed="false">
      <c r="A37" s="90"/>
    </row>
    <row r="38" customFormat="false" ht="15" hidden="false" customHeight="true" outlineLevel="0" collapsed="false">
      <c r="A38" s="90"/>
    </row>
    <row r="39" customFormat="false" ht="15" hidden="false" customHeight="true" outlineLevel="0" collapsed="false">
      <c r="A39" s="90"/>
    </row>
    <row r="40" customFormat="false" ht="15" hidden="false" customHeight="true" outlineLevel="0" collapsed="false">
      <c r="A40" s="90"/>
    </row>
    <row r="41" customFormat="false" ht="15" hidden="false" customHeight="true" outlineLevel="0" collapsed="false">
      <c r="A41" s="90"/>
    </row>
    <row r="42" customFormat="false" ht="15" hidden="false" customHeight="true" outlineLevel="0" collapsed="false">
      <c r="A42" s="90"/>
    </row>
    <row r="43" customFormat="false" ht="15" hidden="false" customHeight="true" outlineLevel="0" collapsed="false">
      <c r="A43" s="90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C29"/>
  <sheetViews>
    <sheetView showFormulas="false" showGridLines="true" showRowColHeaders="true" showZeros="true" rightToLeft="false" tabSelected="false" showOutlineSymbols="true" defaultGridColor="true" view="normal" topLeftCell="A7" colorId="64" zoomScale="180" zoomScaleNormal="180" zoomScalePageLayoutView="100" workbookViewId="0">
      <selection pane="topLeft" activeCell="B33" activeCellId="0" sqref="B33"/>
    </sheetView>
  </sheetViews>
  <sheetFormatPr defaultColWidth="11.109375" defaultRowHeight="15" zeroHeight="false" outlineLevelRow="0" outlineLevelCol="0"/>
  <cols>
    <col collapsed="false" customWidth="true" hidden="false" outlineLevel="0" max="1" min="1" style="50" width="15.15"/>
    <col collapsed="false" customWidth="true" hidden="false" outlineLevel="0" max="2" min="2" style="50" width="20.3"/>
    <col collapsed="false" customWidth="true" hidden="false" outlineLevel="0" max="3" min="3" style="91" width="32.42"/>
    <col collapsed="false" customWidth="true" hidden="false" outlineLevel="0" max="4" min="4" style="91" width="14.43"/>
    <col collapsed="false" customWidth="true" hidden="false" outlineLevel="0" max="5" min="5" style="91" width="15.71"/>
    <col collapsed="false" customWidth="true" hidden="false" outlineLevel="0" max="6" min="6" style="73" width="15.71"/>
    <col collapsed="false" customWidth="true" hidden="false" outlineLevel="0" max="7" min="7" style="92" width="19.14"/>
    <col collapsed="false" customWidth="true" hidden="false" outlineLevel="0" max="8" min="8" style="50" width="20.71"/>
    <col collapsed="false" customWidth="true" hidden="false" outlineLevel="0" max="9" min="9" style="50" width="16.71"/>
    <col collapsed="false" customWidth="true" hidden="false" outlineLevel="0" max="10" min="10" style="50" width="70.71"/>
    <col collapsed="false" customWidth="true" hidden="false" outlineLevel="0" max="11" min="11" style="50" width="17.13"/>
    <col collapsed="false" customWidth="true" hidden="false" outlineLevel="0" max="12" min="12" style="50" width="18.85"/>
    <col collapsed="false" customWidth="true" hidden="false" outlineLevel="0" max="13" min="13" style="50" width="15.42"/>
    <col collapsed="false" customWidth="true" hidden="false" outlineLevel="0" max="14" min="14" style="50" width="18.29"/>
    <col collapsed="false" customWidth="true" hidden="false" outlineLevel="0" max="1017" min="1017" style="50" width="11.43"/>
  </cols>
  <sheetData>
    <row r="1" s="7" customFormat="true" ht="15" hidden="false" customHeight="false" outlineLevel="0" collapsed="false">
      <c r="A1" s="4" t="s">
        <v>0</v>
      </c>
      <c r="B1" s="4"/>
      <c r="C1" s="4"/>
      <c r="D1" s="4"/>
      <c r="E1" s="4"/>
      <c r="F1" s="93"/>
      <c r="G1" s="94"/>
      <c r="H1" s="4"/>
      <c r="I1" s="4"/>
      <c r="J1" s="4"/>
      <c r="K1" s="4"/>
      <c r="L1" s="4"/>
      <c r="M1" s="4"/>
      <c r="N1" s="4"/>
      <c r="Q1" s="4"/>
      <c r="R1" s="4"/>
    </row>
    <row r="2" s="11" customFormat="true" ht="15" hidden="false" customHeight="false" outlineLevel="0" collapsed="false">
      <c r="A2" s="8" t="s">
        <v>1</v>
      </c>
      <c r="B2" s="8"/>
      <c r="C2" s="8"/>
      <c r="D2" s="8"/>
      <c r="E2" s="8"/>
      <c r="F2" s="63"/>
      <c r="G2" s="95"/>
      <c r="H2" s="8"/>
      <c r="I2" s="8"/>
      <c r="J2" s="8"/>
      <c r="K2" s="8"/>
      <c r="L2" s="8"/>
      <c r="M2" s="8"/>
      <c r="N2" s="8"/>
      <c r="Q2" s="8"/>
      <c r="R2" s="8"/>
    </row>
    <row r="3" s="15" customFormat="true" ht="15" hidden="false" customHeight="false" outlineLevel="0" collapsed="false">
      <c r="A3" s="83" t="s">
        <v>145</v>
      </c>
      <c r="B3" s="84" t="s">
        <v>4</v>
      </c>
      <c r="C3" s="84" t="s">
        <v>4</v>
      </c>
      <c r="D3" s="84" t="s">
        <v>3</v>
      </c>
      <c r="E3" s="84" t="s">
        <v>146</v>
      </c>
      <c r="F3" s="96" t="s">
        <v>4</v>
      </c>
      <c r="G3" s="97" t="s">
        <v>5</v>
      </c>
      <c r="H3" s="84" t="s">
        <v>5</v>
      </c>
      <c r="I3" s="84" t="s">
        <v>146</v>
      </c>
      <c r="J3" s="84" t="s">
        <v>4</v>
      </c>
      <c r="K3" s="12"/>
      <c r="L3" s="12"/>
      <c r="M3" s="16"/>
      <c r="N3" s="16"/>
      <c r="Q3" s="16"/>
      <c r="R3" s="16"/>
    </row>
    <row r="4" s="18" customFormat="true" ht="15" hidden="false" customHeight="false" outlineLevel="0" collapsed="false">
      <c r="A4" s="8" t="s">
        <v>6</v>
      </c>
      <c r="B4" s="8"/>
      <c r="C4" s="8"/>
      <c r="D4" s="8"/>
      <c r="E4" s="8"/>
      <c r="F4" s="63"/>
      <c r="G4" s="95"/>
      <c r="H4" s="8"/>
      <c r="I4" s="8"/>
      <c r="J4" s="8"/>
      <c r="K4" s="8"/>
      <c r="L4" s="8"/>
      <c r="M4" s="8"/>
      <c r="N4" s="8"/>
      <c r="O4" s="11"/>
      <c r="Q4" s="19"/>
      <c r="R4" s="19"/>
    </row>
    <row r="5" s="21" customFormat="true" ht="15" hidden="false" customHeight="false" outlineLevel="0" collapsed="false">
      <c r="A5" s="83" t="s">
        <v>123</v>
      </c>
      <c r="B5" s="84" t="s">
        <v>9</v>
      </c>
      <c r="C5" s="84" t="s">
        <v>9</v>
      </c>
      <c r="D5" s="84" t="s">
        <v>147</v>
      </c>
      <c r="E5" s="98" t="s">
        <v>148</v>
      </c>
      <c r="F5" s="86" t="s">
        <v>9</v>
      </c>
      <c r="G5" s="99" t="s">
        <v>149</v>
      </c>
      <c r="H5" s="98" t="s">
        <v>125</v>
      </c>
      <c r="I5" s="84" t="s">
        <v>150</v>
      </c>
      <c r="J5" s="84" t="s">
        <v>9</v>
      </c>
      <c r="K5" s="12"/>
      <c r="L5" s="12"/>
      <c r="M5" s="12"/>
      <c r="N5" s="12"/>
      <c r="Q5" s="12"/>
      <c r="R5" s="12"/>
    </row>
    <row r="6" s="24" customFormat="true" ht="15" hidden="false" customHeight="false" outlineLevel="0" collapsed="false">
      <c r="A6" s="22" t="s">
        <v>13</v>
      </c>
      <c r="B6" s="22"/>
      <c r="C6" s="22"/>
      <c r="D6" s="22"/>
      <c r="E6" s="22"/>
      <c r="F6" s="66"/>
      <c r="G6" s="100"/>
      <c r="H6" s="22"/>
      <c r="I6" s="22"/>
      <c r="J6" s="22"/>
      <c r="K6" s="22"/>
      <c r="L6" s="22"/>
      <c r="M6" s="22"/>
      <c r="N6" s="22"/>
      <c r="Q6" s="22"/>
      <c r="R6" s="22"/>
    </row>
    <row r="7" s="26" customFormat="true" ht="60" hidden="false" customHeight="true" outlineLevel="0" collapsed="false">
      <c r="A7" s="12" t="s">
        <v>123</v>
      </c>
      <c r="B7" s="12"/>
      <c r="C7" s="12" t="s">
        <v>151</v>
      </c>
      <c r="D7" s="12" t="s">
        <v>152</v>
      </c>
      <c r="E7" s="12" t="s">
        <v>153</v>
      </c>
      <c r="F7" s="61" t="s">
        <v>154</v>
      </c>
      <c r="G7" s="101" t="s">
        <v>155</v>
      </c>
      <c r="H7" s="12" t="s">
        <v>156</v>
      </c>
      <c r="I7" s="12" t="s">
        <v>157</v>
      </c>
      <c r="J7" s="12" t="s">
        <v>158</v>
      </c>
      <c r="K7" s="12"/>
      <c r="L7" s="12"/>
      <c r="M7" s="12"/>
      <c r="N7" s="12"/>
      <c r="O7" s="21"/>
      <c r="Q7" s="27"/>
      <c r="R7" s="27"/>
    </row>
    <row r="8" s="30" customFormat="true" ht="15" hidden="false" customHeight="false" outlineLevel="0" collapsed="false">
      <c r="A8" s="28" t="s">
        <v>23</v>
      </c>
      <c r="B8" s="28"/>
      <c r="C8" s="28"/>
      <c r="D8" s="28"/>
      <c r="E8" s="28"/>
      <c r="F8" s="69"/>
      <c r="G8" s="102"/>
      <c r="H8" s="28"/>
      <c r="I8" s="28"/>
      <c r="J8" s="28"/>
      <c r="K8" s="28"/>
      <c r="L8" s="28"/>
      <c r="M8" s="28"/>
      <c r="N8" s="28"/>
      <c r="Q8" s="28"/>
      <c r="R8" s="28"/>
    </row>
    <row r="9" s="104" customFormat="true" ht="15" hidden="false" customHeight="false" outlineLevel="0" collapsed="false">
      <c r="A9" s="103" t="s">
        <v>159</v>
      </c>
      <c r="B9" s="103" t="s">
        <v>160</v>
      </c>
      <c r="C9" s="103" t="s">
        <v>54</v>
      </c>
      <c r="D9" s="103" t="s">
        <v>161</v>
      </c>
      <c r="E9" s="103" t="s">
        <v>162</v>
      </c>
      <c r="F9" s="103" t="s">
        <v>32</v>
      </c>
      <c r="G9" s="103" t="s">
        <v>163</v>
      </c>
      <c r="H9" s="103" t="s">
        <v>164</v>
      </c>
      <c r="I9" s="103" t="s">
        <v>165</v>
      </c>
      <c r="J9" s="103" t="s">
        <v>35</v>
      </c>
    </row>
    <row r="10" s="104" customFormat="true" ht="15" hidden="false" customHeight="false" outlineLevel="0" collapsed="false">
      <c r="A10" s="105" t="n">
        <v>1</v>
      </c>
      <c r="B10" s="106" t="s">
        <v>166</v>
      </c>
      <c r="C10" s="107" t="s">
        <v>167</v>
      </c>
      <c r="D10" s="105" t="n">
        <v>0</v>
      </c>
      <c r="E10" s="105"/>
      <c r="F10" s="104" t="str">
        <f aca="false">Overview!$I$10</f>
        <v>Argon</v>
      </c>
      <c r="G10" s="105" t="n">
        <v>100</v>
      </c>
      <c r="H10" s="105" t="n">
        <v>20</v>
      </c>
      <c r="I10" s="105" t="n">
        <v>300</v>
      </c>
    </row>
    <row r="11" s="104" customFormat="true" ht="13.8" hidden="false" customHeight="false" outlineLevel="0" collapsed="false">
      <c r="A11" s="105" t="n">
        <v>2</v>
      </c>
      <c r="B11" s="106" t="s">
        <v>168</v>
      </c>
      <c r="C11" s="107" t="s">
        <v>169</v>
      </c>
      <c r="D11" s="105" t="n">
        <v>30</v>
      </c>
      <c r="E11" s="105" t="n">
        <v>1400</v>
      </c>
      <c r="F11" s="104" t="str">
        <f aca="false">Overview!$I$10</f>
        <v>Argon</v>
      </c>
      <c r="G11" s="105" t="n">
        <v>100</v>
      </c>
      <c r="H11" s="105" t="n">
        <v>20</v>
      </c>
      <c r="I11" s="105" t="n">
        <v>300</v>
      </c>
      <c r="J11" s="108" t="s">
        <v>170</v>
      </c>
    </row>
    <row r="12" s="104" customFormat="true" ht="30" hidden="false" customHeight="true" outlineLevel="0" collapsed="false">
      <c r="A12" s="105" t="n">
        <v>3</v>
      </c>
      <c r="B12" s="106" t="s">
        <v>171</v>
      </c>
      <c r="C12" s="109" t="s">
        <v>172</v>
      </c>
      <c r="D12" s="105" t="n">
        <v>53</v>
      </c>
      <c r="E12" s="104" t="n">
        <v>1400</v>
      </c>
      <c r="F12" s="104" t="str">
        <f aca="false">Overview!$I$10</f>
        <v>Argon</v>
      </c>
      <c r="G12" s="105" t="n">
        <v>100</v>
      </c>
      <c r="H12" s="105" t="n">
        <v>300</v>
      </c>
      <c r="I12" s="105" t="n">
        <v>300</v>
      </c>
      <c r="J12" s="110" t="n">
        <f aca="false">(H12-$H$11)/0.2/60+$D$11</f>
        <v>53.3333333333333</v>
      </c>
    </row>
    <row r="13" s="104" customFormat="true" ht="15" hidden="false" customHeight="false" outlineLevel="0" collapsed="false">
      <c r="A13" s="105" t="n">
        <v>4</v>
      </c>
      <c r="B13" s="106" t="s">
        <v>173</v>
      </c>
      <c r="C13" s="107" t="s">
        <v>174</v>
      </c>
      <c r="D13" s="105" t="n">
        <v>74</v>
      </c>
      <c r="E13" s="104" t="n">
        <v>1400</v>
      </c>
      <c r="F13" s="104" t="str">
        <f aca="false">Overview!$I$10</f>
        <v>Argon</v>
      </c>
      <c r="G13" s="105" t="n">
        <v>100</v>
      </c>
      <c r="H13" s="105" t="n">
        <v>550</v>
      </c>
      <c r="I13" s="105" t="n">
        <v>300</v>
      </c>
      <c r="J13" s="110" t="n">
        <f aca="false">(H13-$H$11)/0.2/60+$D$11</f>
        <v>74.1666666666667</v>
      </c>
    </row>
    <row r="14" s="104" customFormat="true" ht="30" hidden="false" customHeight="true" outlineLevel="0" collapsed="false">
      <c r="A14" s="105" t="n">
        <v>5</v>
      </c>
      <c r="B14" s="106" t="s">
        <v>175</v>
      </c>
      <c r="C14" s="109" t="s">
        <v>176</v>
      </c>
      <c r="D14" s="105" t="n">
        <v>78</v>
      </c>
      <c r="E14" s="104" t="n">
        <v>1400</v>
      </c>
      <c r="F14" s="104" t="str">
        <f aca="false">Overview!$I$10</f>
        <v>Argon</v>
      </c>
      <c r="G14" s="105" t="n">
        <v>100</v>
      </c>
      <c r="H14" s="105" t="n">
        <v>600</v>
      </c>
      <c r="I14" s="105" t="n">
        <v>300</v>
      </c>
      <c r="J14" s="110" t="n">
        <f aca="false">(H14-$H$11)/0.2/60+$D$11</f>
        <v>78.3333333333333</v>
      </c>
      <c r="K14" s="50"/>
      <c r="L14" s="50"/>
      <c r="M14" s="50"/>
      <c r="N14" s="5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50"/>
    </row>
    <row r="15" s="104" customFormat="true" ht="15" hidden="false" customHeight="false" outlineLevel="0" collapsed="false">
      <c r="A15" s="105" t="n">
        <v>6</v>
      </c>
      <c r="B15" s="106" t="s">
        <v>177</v>
      </c>
      <c r="C15" s="107" t="s">
        <v>178</v>
      </c>
      <c r="D15" s="105" t="n">
        <v>82</v>
      </c>
      <c r="E15" s="104" t="n">
        <v>1400</v>
      </c>
      <c r="F15" s="104" t="str">
        <f aca="false">Overview!$I$10</f>
        <v>Argon</v>
      </c>
      <c r="G15" s="105" t="n">
        <v>100</v>
      </c>
      <c r="H15" s="105" t="n">
        <v>650</v>
      </c>
      <c r="I15" s="105" t="n">
        <v>300</v>
      </c>
      <c r="J15" s="110" t="n">
        <f aca="false">(H15-$H$11)/0.2/60+$D$11</f>
        <v>82.5</v>
      </c>
    </row>
    <row r="16" s="104" customFormat="true" ht="15" hidden="false" customHeight="false" outlineLevel="0" collapsed="false">
      <c r="A16" s="105" t="n">
        <v>7</v>
      </c>
      <c r="B16" s="106" t="s">
        <v>179</v>
      </c>
      <c r="C16" s="107" t="s">
        <v>180</v>
      </c>
      <c r="D16" s="105" t="n">
        <v>82</v>
      </c>
      <c r="E16" s="104" t="n">
        <v>1400</v>
      </c>
      <c r="F16" s="104" t="str">
        <f aca="false">Overview!$I$10</f>
        <v>Argon</v>
      </c>
      <c r="G16" s="105" t="n">
        <v>100</v>
      </c>
      <c r="H16" s="105" t="n">
        <v>650</v>
      </c>
      <c r="I16" s="105" t="n">
        <v>300</v>
      </c>
      <c r="J16" s="110" t="n">
        <f aca="false">(H16-$H$11)/0.2/60+$D$11</f>
        <v>82.5</v>
      </c>
    </row>
    <row r="17" s="104" customFormat="true" ht="15" hidden="false" customHeight="false" outlineLevel="0" collapsed="false">
      <c r="A17" s="105"/>
      <c r="C17" s="111"/>
      <c r="D17" s="105"/>
      <c r="E17" s="105"/>
      <c r="F17" s="106"/>
      <c r="G17" s="105"/>
      <c r="H17" s="105"/>
      <c r="I17" s="105"/>
    </row>
    <row r="18" s="104" customFormat="true" ht="15" hidden="false" customHeight="false" outlineLevel="0" collapsed="false">
      <c r="A18" s="105"/>
      <c r="C18" s="111"/>
      <c r="D18" s="105"/>
      <c r="E18" s="105"/>
      <c r="F18" s="106"/>
      <c r="G18" s="105"/>
      <c r="H18" s="105"/>
      <c r="I18" s="105"/>
    </row>
    <row r="19" s="104" customFormat="true" ht="15" hidden="false" customHeight="false" outlineLevel="0" collapsed="false">
      <c r="A19" s="105"/>
      <c r="C19" s="111"/>
      <c r="D19" s="105"/>
      <c r="E19" s="105"/>
      <c r="F19" s="106"/>
      <c r="G19" s="105"/>
      <c r="H19" s="105"/>
      <c r="I19" s="105"/>
    </row>
    <row r="20" s="104" customFormat="true" ht="15" hidden="false" customHeight="false" outlineLevel="0" collapsed="false">
      <c r="A20" s="105"/>
      <c r="C20" s="111"/>
      <c r="D20" s="105"/>
      <c r="E20" s="105"/>
      <c r="F20" s="106"/>
      <c r="G20" s="105"/>
      <c r="H20" s="105"/>
      <c r="I20" s="105"/>
    </row>
    <row r="21" customFormat="false" ht="15" hidden="false" customHeight="false" outlineLevel="0" collapsed="false">
      <c r="A21" s="105"/>
      <c r="B21" s="104"/>
      <c r="C21" s="111"/>
      <c r="D21" s="105"/>
      <c r="E21" s="105"/>
      <c r="F21" s="106"/>
      <c r="G21" s="105"/>
      <c r="H21" s="105"/>
      <c r="I21" s="105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  <c r="AM21" s="104"/>
      <c r="AN21" s="104"/>
      <c r="AO21" s="104"/>
      <c r="AP21" s="104"/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/>
      <c r="BC21" s="104"/>
      <c r="BD21" s="104"/>
      <c r="BE21" s="104"/>
      <c r="BF21" s="104"/>
      <c r="BG21" s="104"/>
      <c r="BH21" s="104"/>
      <c r="BI21" s="104"/>
      <c r="BJ21" s="104"/>
      <c r="BK21" s="104"/>
      <c r="BL21" s="104"/>
      <c r="BM21" s="104"/>
      <c r="BN21" s="104"/>
      <c r="BO21" s="104"/>
      <c r="BP21" s="104"/>
      <c r="BQ21" s="104"/>
      <c r="BR21" s="104"/>
      <c r="BS21" s="104"/>
      <c r="BT21" s="104"/>
      <c r="BU21" s="104"/>
      <c r="BV21" s="104"/>
      <c r="BW21" s="104"/>
      <c r="BX21" s="104"/>
      <c r="BY21" s="104"/>
      <c r="BZ21" s="104"/>
      <c r="CA21" s="104"/>
      <c r="CB21" s="104"/>
      <c r="CC21" s="104"/>
      <c r="CD21" s="104"/>
      <c r="CE21" s="104"/>
      <c r="CF21" s="104"/>
      <c r="CG21" s="104"/>
      <c r="CH21" s="104"/>
      <c r="CI21" s="104"/>
      <c r="CJ21" s="104"/>
      <c r="CK21" s="104"/>
      <c r="CL21" s="104"/>
      <c r="CM21" s="104"/>
      <c r="CN21" s="104"/>
      <c r="CO21" s="104"/>
      <c r="CP21" s="104"/>
      <c r="CQ21" s="104"/>
      <c r="CR21" s="104"/>
      <c r="CS21" s="104"/>
      <c r="CT21" s="104"/>
      <c r="CU21" s="104"/>
      <c r="CV21" s="104"/>
      <c r="CW21" s="104"/>
      <c r="CX21" s="104"/>
      <c r="CY21" s="104"/>
      <c r="CZ21" s="104"/>
      <c r="DA21" s="104"/>
      <c r="DB21" s="104"/>
      <c r="DC21" s="104"/>
      <c r="DD21" s="104"/>
      <c r="DE21" s="104"/>
      <c r="DF21" s="104"/>
      <c r="DG21" s="104"/>
      <c r="DH21" s="104"/>
      <c r="DI21" s="104"/>
      <c r="DJ21" s="104"/>
      <c r="DK21" s="104"/>
      <c r="DL21" s="104"/>
      <c r="DM21" s="104"/>
      <c r="DN21" s="104"/>
      <c r="DO21" s="104"/>
      <c r="DP21" s="104"/>
      <c r="DQ21" s="104"/>
      <c r="DR21" s="104"/>
      <c r="DS21" s="104"/>
      <c r="DT21" s="104"/>
      <c r="DU21" s="104"/>
      <c r="DV21" s="104"/>
      <c r="DW21" s="104"/>
      <c r="DX21" s="104"/>
      <c r="DY21" s="104"/>
      <c r="DZ21" s="104"/>
      <c r="EA21" s="104"/>
      <c r="EB21" s="104"/>
      <c r="EC21" s="104"/>
      <c r="ED21" s="104"/>
      <c r="EE21" s="104"/>
      <c r="EF21" s="104"/>
      <c r="EG21" s="104"/>
      <c r="EH21" s="104"/>
      <c r="EI21" s="104"/>
      <c r="EJ21" s="104"/>
      <c r="EK21" s="104"/>
      <c r="EL21" s="104"/>
      <c r="EM21" s="104"/>
      <c r="EN21" s="104"/>
      <c r="EO21" s="104"/>
      <c r="EP21" s="104"/>
      <c r="EQ21" s="104"/>
      <c r="ER21" s="104"/>
      <c r="ES21" s="104"/>
      <c r="ET21" s="104"/>
      <c r="EU21" s="104"/>
      <c r="EV21" s="104"/>
      <c r="EW21" s="104"/>
      <c r="EX21" s="104"/>
      <c r="EY21" s="104"/>
      <c r="EZ21" s="104"/>
      <c r="FA21" s="104"/>
      <c r="FB21" s="104"/>
      <c r="FC21" s="104"/>
      <c r="FD21" s="104"/>
      <c r="FE21" s="104"/>
      <c r="FF21" s="104"/>
      <c r="FG21" s="104"/>
      <c r="FH21" s="104"/>
      <c r="FI21" s="104"/>
      <c r="FJ21" s="104"/>
      <c r="FK21" s="104"/>
      <c r="FL21" s="104"/>
      <c r="FM21" s="104"/>
      <c r="FN21" s="104"/>
      <c r="FO21" s="104"/>
      <c r="FP21" s="104"/>
      <c r="FQ21" s="104"/>
      <c r="FR21" s="104"/>
      <c r="FS21" s="104"/>
      <c r="FT21" s="104"/>
      <c r="FU21" s="104"/>
      <c r="FV21" s="104"/>
      <c r="FW21" s="104"/>
      <c r="FX21" s="104"/>
      <c r="FY21" s="104"/>
      <c r="FZ21" s="104"/>
      <c r="GA21" s="104"/>
      <c r="GB21" s="104"/>
      <c r="GC21" s="104"/>
      <c r="GD21" s="104"/>
      <c r="GE21" s="104"/>
      <c r="GF21" s="104"/>
      <c r="GG21" s="104"/>
      <c r="GH21" s="104"/>
      <c r="GI21" s="104"/>
      <c r="GJ21" s="104"/>
      <c r="GK21" s="104"/>
      <c r="GL21" s="104"/>
      <c r="GM21" s="104"/>
      <c r="GN21" s="104"/>
      <c r="GO21" s="104"/>
      <c r="GP21" s="104"/>
      <c r="GQ21" s="104"/>
      <c r="GR21" s="104"/>
      <c r="GS21" s="104"/>
      <c r="GT21" s="104"/>
      <c r="GU21" s="104"/>
      <c r="GV21" s="104"/>
      <c r="GW21" s="104"/>
      <c r="GX21" s="104"/>
      <c r="GY21" s="104"/>
      <c r="GZ21" s="104"/>
      <c r="HA21" s="104"/>
      <c r="HB21" s="104"/>
      <c r="HC21" s="104"/>
      <c r="HD21" s="104"/>
      <c r="HE21" s="104"/>
      <c r="HF21" s="104"/>
      <c r="HG21" s="104"/>
      <c r="HH21" s="104"/>
      <c r="HI21" s="104"/>
      <c r="HJ21" s="104"/>
      <c r="HK21" s="104"/>
      <c r="HL21" s="104"/>
      <c r="HM21" s="104"/>
      <c r="HN21" s="104"/>
      <c r="HO21" s="104"/>
      <c r="HP21" s="104"/>
      <c r="HQ21" s="104"/>
      <c r="HR21" s="104"/>
      <c r="HS21" s="104"/>
      <c r="HT21" s="104"/>
      <c r="HU21" s="104"/>
      <c r="HV21" s="104"/>
      <c r="HW21" s="104"/>
      <c r="HX21" s="104"/>
      <c r="HY21" s="104"/>
      <c r="HZ21" s="104"/>
      <c r="IA21" s="104"/>
      <c r="IB21" s="104"/>
      <c r="IC21" s="104"/>
      <c r="ID21" s="104"/>
      <c r="IE21" s="104"/>
      <c r="IF21" s="104"/>
      <c r="IG21" s="104"/>
      <c r="IH21" s="104"/>
      <c r="II21" s="104"/>
      <c r="IJ21" s="104"/>
      <c r="IK21" s="104"/>
      <c r="IL21" s="104"/>
      <c r="IM21" s="104"/>
      <c r="IN21" s="104"/>
      <c r="IO21" s="104"/>
      <c r="IP21" s="104"/>
      <c r="IQ21" s="104"/>
      <c r="IR21" s="104"/>
      <c r="IS21" s="104"/>
      <c r="IT21" s="104"/>
      <c r="IU21" s="104"/>
      <c r="IV21" s="104"/>
      <c r="IW21" s="104"/>
      <c r="IX21" s="104"/>
      <c r="IY21" s="104"/>
      <c r="IZ21" s="104"/>
      <c r="JA21" s="104"/>
      <c r="JB21" s="104"/>
      <c r="JC21" s="104"/>
      <c r="JD21" s="104"/>
      <c r="JE21" s="104"/>
      <c r="JF21" s="104"/>
      <c r="JG21" s="104"/>
      <c r="JH21" s="104"/>
      <c r="JI21" s="104"/>
      <c r="JJ21" s="104"/>
      <c r="JK21" s="104"/>
      <c r="JL21" s="104"/>
      <c r="JM21" s="104"/>
      <c r="JN21" s="104"/>
      <c r="JO21" s="104"/>
      <c r="JP21" s="104"/>
      <c r="JQ21" s="104"/>
      <c r="JR21" s="104"/>
      <c r="JS21" s="104"/>
      <c r="JT21" s="104"/>
      <c r="JU21" s="104"/>
      <c r="JV21" s="104"/>
      <c r="JW21" s="104"/>
      <c r="JX21" s="104"/>
      <c r="JY21" s="104"/>
      <c r="JZ21" s="104"/>
      <c r="KA21" s="104"/>
      <c r="KB21" s="104"/>
      <c r="KC21" s="104"/>
      <c r="KD21" s="104"/>
      <c r="KE21" s="104"/>
      <c r="KF21" s="104"/>
      <c r="KG21" s="104"/>
      <c r="KH21" s="104"/>
      <c r="KI21" s="104"/>
      <c r="KJ21" s="104"/>
      <c r="KK21" s="104"/>
      <c r="KL21" s="104"/>
      <c r="KM21" s="104"/>
      <c r="KN21" s="104"/>
      <c r="KO21" s="104"/>
      <c r="KP21" s="104"/>
      <c r="KQ21" s="104"/>
      <c r="KR21" s="104"/>
      <c r="KS21" s="104"/>
      <c r="KT21" s="104"/>
      <c r="KU21" s="104"/>
      <c r="KV21" s="104"/>
      <c r="KW21" s="104"/>
      <c r="KX21" s="104"/>
      <c r="KY21" s="104"/>
      <c r="KZ21" s="104"/>
      <c r="LA21" s="104"/>
      <c r="LB21" s="104"/>
      <c r="LC21" s="104"/>
      <c r="LD21" s="104"/>
      <c r="LE21" s="104"/>
      <c r="LF21" s="104"/>
      <c r="LG21" s="104"/>
      <c r="LH21" s="104"/>
      <c r="LI21" s="104"/>
      <c r="LJ21" s="104"/>
      <c r="LK21" s="104"/>
      <c r="LL21" s="104"/>
      <c r="LM21" s="104"/>
      <c r="LN21" s="104"/>
      <c r="LO21" s="104"/>
      <c r="LP21" s="104"/>
      <c r="LQ21" s="104"/>
      <c r="LR21" s="104"/>
      <c r="LS21" s="104"/>
      <c r="LT21" s="104"/>
      <c r="LU21" s="104"/>
      <c r="LV21" s="104"/>
      <c r="LW21" s="104"/>
      <c r="LX21" s="104"/>
      <c r="LY21" s="104"/>
      <c r="LZ21" s="104"/>
      <c r="MA21" s="104"/>
      <c r="MB21" s="104"/>
      <c r="MC21" s="104"/>
      <c r="MD21" s="104"/>
      <c r="ME21" s="104"/>
      <c r="MF21" s="104"/>
      <c r="MG21" s="104"/>
      <c r="MH21" s="104"/>
      <c r="MI21" s="104"/>
      <c r="MJ21" s="104"/>
      <c r="MK21" s="104"/>
      <c r="ML21" s="104"/>
      <c r="MM21" s="104"/>
      <c r="MN21" s="104"/>
      <c r="MO21" s="104"/>
      <c r="MP21" s="104"/>
      <c r="MQ21" s="104"/>
      <c r="MR21" s="104"/>
      <c r="MS21" s="104"/>
      <c r="MT21" s="104"/>
      <c r="MU21" s="104"/>
      <c r="MV21" s="104"/>
      <c r="MW21" s="104"/>
      <c r="MX21" s="104"/>
      <c r="MY21" s="104"/>
      <c r="MZ21" s="104"/>
      <c r="NA21" s="104"/>
      <c r="NB21" s="104"/>
      <c r="NC21" s="104"/>
      <c r="ND21" s="104"/>
      <c r="NE21" s="104"/>
      <c r="NF21" s="104"/>
      <c r="NG21" s="104"/>
      <c r="NH21" s="104"/>
      <c r="NI21" s="104"/>
      <c r="NJ21" s="104"/>
      <c r="NK21" s="104"/>
      <c r="NL21" s="104"/>
      <c r="NM21" s="104"/>
      <c r="NN21" s="104"/>
      <c r="NO21" s="104"/>
      <c r="NP21" s="104"/>
      <c r="NQ21" s="104"/>
      <c r="NR21" s="104"/>
      <c r="NS21" s="104"/>
      <c r="NT21" s="104"/>
      <c r="NU21" s="104"/>
      <c r="NV21" s="104"/>
      <c r="NW21" s="104"/>
      <c r="NX21" s="104"/>
      <c r="NY21" s="104"/>
      <c r="NZ21" s="104"/>
      <c r="OA21" s="104"/>
      <c r="OB21" s="104"/>
      <c r="OC21" s="104"/>
      <c r="OD21" s="104"/>
      <c r="OE21" s="104"/>
      <c r="OF21" s="104"/>
      <c r="OG21" s="104"/>
      <c r="OH21" s="104"/>
      <c r="OI21" s="104"/>
      <c r="OJ21" s="104"/>
      <c r="OK21" s="104"/>
      <c r="OL21" s="104"/>
      <c r="OM21" s="104"/>
      <c r="ON21" s="104"/>
      <c r="OO21" s="104"/>
      <c r="OP21" s="104"/>
      <c r="OQ21" s="104"/>
      <c r="OR21" s="104"/>
      <c r="OS21" s="104"/>
      <c r="OT21" s="104"/>
      <c r="OU21" s="104"/>
      <c r="OV21" s="104"/>
      <c r="OW21" s="104"/>
      <c r="OX21" s="104"/>
      <c r="OY21" s="104"/>
      <c r="OZ21" s="104"/>
      <c r="PA21" s="104"/>
      <c r="PB21" s="104"/>
      <c r="PC21" s="104"/>
      <c r="PD21" s="104"/>
      <c r="PE21" s="104"/>
      <c r="PF21" s="104"/>
      <c r="PG21" s="104"/>
      <c r="PH21" s="104"/>
      <c r="PI21" s="104"/>
      <c r="PJ21" s="104"/>
      <c r="PK21" s="104"/>
      <c r="PL21" s="104"/>
      <c r="PM21" s="104"/>
      <c r="PN21" s="104"/>
      <c r="PO21" s="104"/>
      <c r="PP21" s="104"/>
      <c r="PQ21" s="104"/>
      <c r="PR21" s="104"/>
      <c r="PS21" s="104"/>
      <c r="PT21" s="104"/>
      <c r="PU21" s="104"/>
      <c r="PV21" s="104"/>
      <c r="PW21" s="104"/>
      <c r="PX21" s="104"/>
      <c r="PY21" s="104"/>
      <c r="PZ21" s="104"/>
      <c r="QA21" s="104"/>
      <c r="QB21" s="104"/>
      <c r="QC21" s="104"/>
      <c r="QD21" s="104"/>
      <c r="QE21" s="104"/>
      <c r="QF21" s="104"/>
      <c r="QG21" s="104"/>
      <c r="QH21" s="104"/>
      <c r="QI21" s="104"/>
      <c r="QJ21" s="104"/>
      <c r="QK21" s="104"/>
      <c r="QL21" s="104"/>
      <c r="QM21" s="104"/>
      <c r="QN21" s="104"/>
      <c r="QO21" s="104"/>
      <c r="QP21" s="104"/>
      <c r="QQ21" s="104"/>
      <c r="QR21" s="104"/>
      <c r="QS21" s="104"/>
      <c r="QT21" s="104"/>
      <c r="QU21" s="104"/>
      <c r="QV21" s="104"/>
      <c r="QW21" s="104"/>
      <c r="QX21" s="104"/>
      <c r="QY21" s="104"/>
      <c r="QZ21" s="104"/>
      <c r="RA21" s="104"/>
      <c r="RB21" s="104"/>
      <c r="RC21" s="104"/>
      <c r="RD21" s="104"/>
      <c r="RE21" s="104"/>
      <c r="RF21" s="104"/>
      <c r="RG21" s="104"/>
      <c r="RH21" s="104"/>
      <c r="RI21" s="104"/>
      <c r="RJ21" s="104"/>
      <c r="RK21" s="104"/>
      <c r="RL21" s="104"/>
      <c r="RM21" s="104"/>
      <c r="RN21" s="104"/>
      <c r="RO21" s="104"/>
      <c r="RP21" s="104"/>
      <c r="RQ21" s="104"/>
      <c r="RR21" s="104"/>
      <c r="RS21" s="104"/>
      <c r="RT21" s="104"/>
      <c r="RU21" s="104"/>
      <c r="RV21" s="104"/>
      <c r="RW21" s="104"/>
      <c r="RX21" s="104"/>
      <c r="RY21" s="104"/>
      <c r="RZ21" s="104"/>
      <c r="SA21" s="104"/>
      <c r="SB21" s="104"/>
      <c r="SC21" s="104"/>
      <c r="SD21" s="104"/>
      <c r="SE21" s="104"/>
      <c r="SF21" s="104"/>
      <c r="SG21" s="104"/>
      <c r="SH21" s="104"/>
      <c r="SI21" s="104"/>
      <c r="SJ21" s="104"/>
      <c r="SK21" s="104"/>
      <c r="SL21" s="104"/>
      <c r="SM21" s="104"/>
      <c r="SN21" s="104"/>
      <c r="SO21" s="104"/>
      <c r="SP21" s="104"/>
      <c r="SQ21" s="104"/>
      <c r="SR21" s="104"/>
      <c r="SS21" s="104"/>
      <c r="ST21" s="104"/>
      <c r="SU21" s="104"/>
      <c r="SV21" s="104"/>
      <c r="SW21" s="104"/>
      <c r="SX21" s="104"/>
      <c r="SY21" s="104"/>
      <c r="SZ21" s="104"/>
      <c r="TA21" s="104"/>
      <c r="TB21" s="104"/>
      <c r="TC21" s="104"/>
      <c r="TD21" s="104"/>
      <c r="TE21" s="104"/>
      <c r="TF21" s="104"/>
      <c r="TG21" s="104"/>
      <c r="TH21" s="104"/>
      <c r="TI21" s="104"/>
      <c r="TJ21" s="104"/>
      <c r="TK21" s="104"/>
      <c r="TL21" s="104"/>
      <c r="TM21" s="104"/>
      <c r="TN21" s="104"/>
      <c r="TO21" s="104"/>
      <c r="TP21" s="104"/>
      <c r="TQ21" s="104"/>
      <c r="TR21" s="104"/>
      <c r="TS21" s="104"/>
      <c r="TT21" s="104"/>
      <c r="TU21" s="104"/>
      <c r="TV21" s="104"/>
      <c r="TW21" s="104"/>
      <c r="TX21" s="104"/>
      <c r="TY21" s="104"/>
      <c r="TZ21" s="104"/>
      <c r="UA21" s="104"/>
      <c r="UB21" s="104"/>
      <c r="UC21" s="104"/>
      <c r="UD21" s="104"/>
      <c r="UE21" s="104"/>
      <c r="UF21" s="104"/>
      <c r="UG21" s="104"/>
      <c r="UH21" s="104"/>
      <c r="UI21" s="104"/>
      <c r="UJ21" s="104"/>
      <c r="UK21" s="104"/>
      <c r="UL21" s="104"/>
      <c r="UM21" s="104"/>
      <c r="UN21" s="104"/>
      <c r="UO21" s="104"/>
      <c r="UP21" s="104"/>
      <c r="UQ21" s="104"/>
      <c r="UR21" s="104"/>
      <c r="US21" s="104"/>
      <c r="UT21" s="104"/>
      <c r="UU21" s="104"/>
      <c r="UV21" s="104"/>
      <c r="UW21" s="104"/>
      <c r="UX21" s="104"/>
      <c r="UY21" s="104"/>
      <c r="UZ21" s="104"/>
      <c r="VA21" s="104"/>
      <c r="VB21" s="104"/>
      <c r="VC21" s="104"/>
      <c r="VD21" s="104"/>
      <c r="VE21" s="104"/>
      <c r="VF21" s="104"/>
      <c r="VG21" s="104"/>
      <c r="VH21" s="104"/>
      <c r="VI21" s="104"/>
      <c r="VJ21" s="104"/>
      <c r="VK21" s="104"/>
      <c r="VL21" s="104"/>
      <c r="VM21" s="104"/>
      <c r="VN21" s="104"/>
      <c r="VO21" s="104"/>
      <c r="VP21" s="104"/>
      <c r="VQ21" s="104"/>
      <c r="VR21" s="104"/>
      <c r="VS21" s="104"/>
      <c r="VT21" s="104"/>
      <c r="VU21" s="104"/>
      <c r="VV21" s="104"/>
      <c r="VW21" s="104"/>
      <c r="VX21" s="104"/>
      <c r="VY21" s="104"/>
      <c r="VZ21" s="104"/>
      <c r="WA21" s="104"/>
      <c r="WB21" s="104"/>
      <c r="WC21" s="104"/>
      <c r="WD21" s="104"/>
      <c r="WE21" s="104"/>
      <c r="WF21" s="104"/>
      <c r="WG21" s="104"/>
      <c r="WH21" s="104"/>
      <c r="WI21" s="104"/>
      <c r="WJ21" s="104"/>
      <c r="WK21" s="104"/>
      <c r="WL21" s="104"/>
      <c r="WM21" s="104"/>
      <c r="WN21" s="104"/>
      <c r="WO21" s="104"/>
      <c r="WP21" s="104"/>
      <c r="WQ21" s="104"/>
      <c r="WR21" s="104"/>
      <c r="WS21" s="104"/>
      <c r="WT21" s="104"/>
      <c r="WU21" s="104"/>
      <c r="WV21" s="104"/>
      <c r="WW21" s="104"/>
      <c r="WX21" s="104"/>
      <c r="WY21" s="104"/>
      <c r="WZ21" s="104"/>
      <c r="XA21" s="104"/>
      <c r="XB21" s="104"/>
      <c r="XC21" s="104"/>
      <c r="XD21" s="104"/>
      <c r="XE21" s="104"/>
      <c r="XF21" s="104"/>
      <c r="XG21" s="104"/>
      <c r="XH21" s="104"/>
      <c r="XI21" s="104"/>
      <c r="XJ21" s="104"/>
      <c r="XK21" s="104"/>
      <c r="XL21" s="104"/>
      <c r="XM21" s="104"/>
      <c r="XN21" s="104"/>
      <c r="XO21" s="104"/>
      <c r="XP21" s="104"/>
      <c r="XQ21" s="104"/>
      <c r="XR21" s="104"/>
      <c r="XS21" s="104"/>
      <c r="XT21" s="104"/>
      <c r="XU21" s="104"/>
      <c r="XV21" s="104"/>
      <c r="XW21" s="104"/>
      <c r="XX21" s="104"/>
      <c r="XY21" s="104"/>
      <c r="XZ21" s="104"/>
      <c r="YA21" s="104"/>
      <c r="YB21" s="104"/>
      <c r="YC21" s="104"/>
      <c r="YD21" s="104"/>
      <c r="YE21" s="104"/>
      <c r="YF21" s="104"/>
      <c r="YG21" s="104"/>
      <c r="YH21" s="104"/>
      <c r="YI21" s="104"/>
      <c r="YJ21" s="104"/>
      <c r="YK21" s="104"/>
      <c r="YL21" s="104"/>
      <c r="YM21" s="104"/>
      <c r="YN21" s="104"/>
      <c r="YO21" s="104"/>
      <c r="YP21" s="104"/>
      <c r="YQ21" s="104"/>
      <c r="YR21" s="104"/>
      <c r="YS21" s="104"/>
      <c r="YT21" s="104"/>
      <c r="YU21" s="104"/>
      <c r="YV21" s="104"/>
      <c r="YW21" s="104"/>
      <c r="YX21" s="104"/>
      <c r="YY21" s="104"/>
      <c r="YZ21" s="104"/>
      <c r="ZA21" s="104"/>
      <c r="ZB21" s="104"/>
      <c r="ZC21" s="104"/>
      <c r="ZD21" s="104"/>
      <c r="ZE21" s="104"/>
      <c r="ZF21" s="104"/>
      <c r="ZG21" s="104"/>
      <c r="ZH21" s="104"/>
      <c r="ZI21" s="104"/>
      <c r="ZJ21" s="104"/>
      <c r="ZK21" s="104"/>
      <c r="ZL21" s="104"/>
      <c r="ZM21" s="104"/>
      <c r="ZN21" s="104"/>
      <c r="ZO21" s="104"/>
      <c r="ZP21" s="104"/>
      <c r="ZQ21" s="104"/>
      <c r="ZR21" s="104"/>
      <c r="ZS21" s="104"/>
      <c r="ZT21" s="104"/>
      <c r="ZU21" s="104"/>
      <c r="ZV21" s="104"/>
      <c r="ZW21" s="104"/>
      <c r="ZX21" s="104"/>
      <c r="ZY21" s="104"/>
      <c r="ZZ21" s="104"/>
      <c r="AAA21" s="104"/>
      <c r="AAB21" s="104"/>
      <c r="AAC21" s="104"/>
      <c r="AAD21" s="104"/>
      <c r="AAE21" s="104"/>
      <c r="AAF21" s="104"/>
      <c r="AAG21" s="104"/>
      <c r="AAH21" s="104"/>
      <c r="AAI21" s="104"/>
      <c r="AAJ21" s="104"/>
      <c r="AAK21" s="104"/>
      <c r="AAL21" s="104"/>
      <c r="AAM21" s="104"/>
      <c r="AAN21" s="104"/>
      <c r="AAO21" s="104"/>
      <c r="AAP21" s="104"/>
      <c r="AAQ21" s="104"/>
      <c r="AAR21" s="104"/>
      <c r="AAS21" s="104"/>
      <c r="AAT21" s="104"/>
      <c r="AAU21" s="104"/>
      <c r="AAV21" s="104"/>
      <c r="AAW21" s="104"/>
      <c r="AAX21" s="104"/>
      <c r="AAY21" s="104"/>
      <c r="AAZ21" s="104"/>
      <c r="ABA21" s="104"/>
      <c r="ABB21" s="104"/>
      <c r="ABC21" s="104"/>
      <c r="ABD21" s="104"/>
      <c r="ABE21" s="104"/>
      <c r="ABF21" s="104"/>
      <c r="ABG21" s="104"/>
      <c r="ABH21" s="104"/>
      <c r="ABI21" s="104"/>
      <c r="ABJ21" s="104"/>
      <c r="ABK21" s="104"/>
      <c r="ABL21" s="104"/>
      <c r="ABM21" s="104"/>
      <c r="ABN21" s="104"/>
      <c r="ABO21" s="104"/>
      <c r="ABP21" s="104"/>
      <c r="ABQ21" s="104"/>
      <c r="ABR21" s="104"/>
      <c r="ABS21" s="104"/>
      <c r="ABT21" s="104"/>
      <c r="ABU21" s="104"/>
      <c r="ABV21" s="104"/>
      <c r="ABW21" s="104"/>
      <c r="ABX21" s="104"/>
      <c r="ABY21" s="104"/>
      <c r="ABZ21" s="104"/>
      <c r="ACA21" s="104"/>
      <c r="ACB21" s="104"/>
      <c r="ACC21" s="104"/>
      <c r="ACD21" s="104"/>
      <c r="ACE21" s="104"/>
      <c r="ACF21" s="104"/>
      <c r="ACG21" s="104"/>
      <c r="ACH21" s="104"/>
      <c r="ACI21" s="104"/>
      <c r="ACJ21" s="104"/>
      <c r="ACK21" s="104"/>
      <c r="ACL21" s="104"/>
      <c r="ACM21" s="104"/>
      <c r="ACN21" s="104"/>
      <c r="ACO21" s="104"/>
      <c r="ACP21" s="104"/>
      <c r="ACQ21" s="104"/>
      <c r="ACR21" s="104"/>
      <c r="ACS21" s="104"/>
      <c r="ACT21" s="104"/>
      <c r="ACU21" s="104"/>
      <c r="ACV21" s="104"/>
      <c r="ACW21" s="104"/>
      <c r="ACX21" s="104"/>
      <c r="ACY21" s="104"/>
      <c r="ACZ21" s="104"/>
      <c r="ADA21" s="104"/>
      <c r="ADB21" s="104"/>
      <c r="ADC21" s="104"/>
      <c r="ADD21" s="104"/>
      <c r="ADE21" s="104"/>
      <c r="ADF21" s="104"/>
      <c r="ADG21" s="104"/>
      <c r="ADH21" s="104"/>
      <c r="ADI21" s="104"/>
      <c r="ADJ21" s="104"/>
      <c r="ADK21" s="104"/>
      <c r="ADL21" s="104"/>
      <c r="ADM21" s="104"/>
      <c r="ADN21" s="104"/>
      <c r="ADO21" s="104"/>
      <c r="ADP21" s="104"/>
      <c r="ADQ21" s="104"/>
      <c r="ADR21" s="104"/>
      <c r="ADS21" s="104"/>
      <c r="ADT21" s="104"/>
      <c r="ADU21" s="104"/>
      <c r="ADV21" s="104"/>
      <c r="ADW21" s="104"/>
      <c r="ADX21" s="104"/>
      <c r="ADY21" s="104"/>
      <c r="ADZ21" s="104"/>
      <c r="AEA21" s="104"/>
      <c r="AEB21" s="104"/>
      <c r="AEC21" s="104"/>
      <c r="AED21" s="104"/>
      <c r="AEE21" s="104"/>
      <c r="AEF21" s="104"/>
      <c r="AEG21" s="104"/>
      <c r="AEH21" s="104"/>
      <c r="AEI21" s="104"/>
      <c r="AEJ21" s="104"/>
      <c r="AEK21" s="104"/>
      <c r="AEL21" s="104"/>
      <c r="AEM21" s="104"/>
      <c r="AEN21" s="104"/>
      <c r="AEO21" s="104"/>
      <c r="AEP21" s="104"/>
      <c r="AEQ21" s="104"/>
      <c r="AER21" s="104"/>
      <c r="AES21" s="104"/>
      <c r="AET21" s="104"/>
      <c r="AEU21" s="104"/>
      <c r="AEV21" s="104"/>
      <c r="AEW21" s="104"/>
      <c r="AEX21" s="104"/>
      <c r="AEY21" s="104"/>
      <c r="AEZ21" s="104"/>
      <c r="AFA21" s="104"/>
      <c r="AFB21" s="104"/>
      <c r="AFC21" s="104"/>
      <c r="AFD21" s="104"/>
      <c r="AFE21" s="104"/>
      <c r="AFF21" s="104"/>
      <c r="AFG21" s="104"/>
      <c r="AFH21" s="104"/>
      <c r="AFI21" s="104"/>
      <c r="AFJ21" s="104"/>
      <c r="AFK21" s="104"/>
      <c r="AFL21" s="104"/>
      <c r="AFM21" s="104"/>
      <c r="AFN21" s="104"/>
      <c r="AFO21" s="104"/>
      <c r="AFP21" s="104"/>
      <c r="AFQ21" s="104"/>
      <c r="AFR21" s="104"/>
      <c r="AFS21" s="104"/>
      <c r="AFT21" s="104"/>
      <c r="AFU21" s="104"/>
      <c r="AFV21" s="104"/>
      <c r="AFW21" s="104"/>
      <c r="AFX21" s="104"/>
      <c r="AFY21" s="104"/>
      <c r="AFZ21" s="104"/>
      <c r="AGA21" s="104"/>
      <c r="AGB21" s="104"/>
      <c r="AGC21" s="104"/>
      <c r="AGD21" s="104"/>
      <c r="AGE21" s="104"/>
      <c r="AGF21" s="104"/>
      <c r="AGG21" s="104"/>
      <c r="AGH21" s="104"/>
      <c r="AGI21" s="104"/>
      <c r="AGJ21" s="104"/>
      <c r="AGK21" s="104"/>
      <c r="AGL21" s="104"/>
      <c r="AGM21" s="104"/>
      <c r="AGN21" s="104"/>
      <c r="AGO21" s="104"/>
      <c r="AGP21" s="104"/>
      <c r="AGQ21" s="104"/>
      <c r="AGR21" s="104"/>
      <c r="AGS21" s="104"/>
      <c r="AGT21" s="104"/>
      <c r="AGU21" s="104"/>
      <c r="AGV21" s="104"/>
      <c r="AGW21" s="104"/>
      <c r="AGX21" s="104"/>
      <c r="AGY21" s="104"/>
      <c r="AGZ21" s="104"/>
      <c r="AHA21" s="104"/>
      <c r="AHB21" s="104"/>
      <c r="AHC21" s="104"/>
      <c r="AHD21" s="104"/>
      <c r="AHE21" s="104"/>
      <c r="AHF21" s="104"/>
      <c r="AHG21" s="104"/>
      <c r="AHH21" s="104"/>
      <c r="AHI21" s="104"/>
      <c r="AHJ21" s="104"/>
      <c r="AHK21" s="104"/>
      <c r="AHL21" s="104"/>
      <c r="AHM21" s="104"/>
      <c r="AHN21" s="104"/>
      <c r="AHO21" s="104"/>
      <c r="AHP21" s="104"/>
      <c r="AHQ21" s="104"/>
      <c r="AHR21" s="104"/>
      <c r="AHS21" s="104"/>
      <c r="AHT21" s="104"/>
      <c r="AHU21" s="104"/>
      <c r="AHV21" s="104"/>
      <c r="AHW21" s="104"/>
      <c r="AHX21" s="104"/>
      <c r="AHY21" s="104"/>
      <c r="AHZ21" s="104"/>
      <c r="AIA21" s="104"/>
      <c r="AIB21" s="104"/>
      <c r="AIC21" s="104"/>
      <c r="AID21" s="104"/>
      <c r="AIE21" s="104"/>
      <c r="AIF21" s="104"/>
      <c r="AIG21" s="104"/>
      <c r="AIH21" s="104"/>
      <c r="AII21" s="104"/>
      <c r="AIJ21" s="104"/>
      <c r="AIK21" s="104"/>
      <c r="AIL21" s="104"/>
      <c r="AIM21" s="104"/>
      <c r="AIN21" s="104"/>
      <c r="AIO21" s="104"/>
      <c r="AIP21" s="104"/>
      <c r="AIQ21" s="104"/>
      <c r="AIR21" s="104"/>
      <c r="AIS21" s="104"/>
      <c r="AIT21" s="104"/>
      <c r="AIU21" s="104"/>
      <c r="AIV21" s="104"/>
      <c r="AIW21" s="104"/>
      <c r="AIX21" s="104"/>
      <c r="AIY21" s="104"/>
      <c r="AIZ21" s="104"/>
      <c r="AJA21" s="104"/>
      <c r="AJB21" s="104"/>
      <c r="AJC21" s="104"/>
      <c r="AJD21" s="104"/>
      <c r="AJE21" s="104"/>
      <c r="AJF21" s="104"/>
      <c r="AJG21" s="104"/>
      <c r="AJH21" s="104"/>
      <c r="AJI21" s="104"/>
      <c r="AJJ21" s="104"/>
      <c r="AJK21" s="104"/>
      <c r="AJL21" s="104"/>
      <c r="AJM21" s="104"/>
      <c r="AJN21" s="104"/>
      <c r="AJO21" s="104"/>
      <c r="AJP21" s="104"/>
      <c r="AJQ21" s="104"/>
      <c r="AJR21" s="104"/>
      <c r="AJS21" s="104"/>
      <c r="AJT21" s="104"/>
      <c r="AJU21" s="104"/>
      <c r="AJV21" s="104"/>
      <c r="AJW21" s="104"/>
      <c r="AJX21" s="104"/>
      <c r="AJY21" s="104"/>
      <c r="AJZ21" s="104"/>
      <c r="AKA21" s="104"/>
      <c r="AKB21" s="104"/>
      <c r="AKC21" s="104"/>
      <c r="AKD21" s="104"/>
      <c r="AKE21" s="104"/>
      <c r="AKF21" s="104"/>
      <c r="AKG21" s="104"/>
      <c r="AKH21" s="104"/>
      <c r="AKI21" s="104"/>
      <c r="AKJ21" s="104"/>
      <c r="AKK21" s="104"/>
      <c r="AKL21" s="104"/>
      <c r="AKM21" s="104"/>
      <c r="AKN21" s="104"/>
      <c r="AKO21" s="104"/>
      <c r="AKP21" s="104"/>
      <c r="AKQ21" s="104"/>
      <c r="AKR21" s="104"/>
      <c r="AKS21" s="104"/>
      <c r="AKT21" s="104"/>
      <c r="AKU21" s="104"/>
      <c r="AKV21" s="104"/>
      <c r="AKW21" s="104"/>
      <c r="AKX21" s="104"/>
      <c r="AKY21" s="104"/>
      <c r="AKZ21" s="104"/>
      <c r="ALA21" s="104"/>
      <c r="ALB21" s="104"/>
      <c r="ALC21" s="104"/>
      <c r="ALD21" s="104"/>
      <c r="ALE21" s="104"/>
      <c r="ALF21" s="104"/>
      <c r="ALG21" s="104"/>
      <c r="ALH21" s="104"/>
      <c r="ALI21" s="104"/>
      <c r="ALJ21" s="104"/>
      <c r="ALK21" s="104"/>
      <c r="ALL21" s="104"/>
      <c r="ALM21" s="104"/>
      <c r="ALN21" s="104"/>
      <c r="ALO21" s="104"/>
      <c r="ALP21" s="104"/>
      <c r="ALQ21" s="104"/>
      <c r="ALR21" s="104"/>
      <c r="ALS21" s="104"/>
      <c r="ALT21" s="104"/>
      <c r="ALU21" s="104"/>
      <c r="ALV21" s="104"/>
      <c r="ALW21" s="104"/>
      <c r="ALX21" s="104"/>
      <c r="ALY21" s="104"/>
      <c r="ALZ21" s="104"/>
      <c r="AMA21" s="104"/>
      <c r="AMB21" s="104"/>
      <c r="AMC21" s="104"/>
    </row>
    <row r="22" customFormat="false" ht="15" hidden="false" customHeight="false" outlineLevel="0" collapsed="false">
      <c r="A22" s="105"/>
      <c r="B22" s="104"/>
      <c r="C22" s="111"/>
      <c r="D22" s="105"/>
      <c r="E22" s="111"/>
      <c r="F22" s="106"/>
      <c r="G22" s="105"/>
      <c r="H22" s="105"/>
      <c r="I22" s="105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4"/>
      <c r="AM22" s="104"/>
      <c r="AN22" s="104"/>
      <c r="AO22" s="104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4"/>
      <c r="BC22" s="104"/>
      <c r="BD22" s="104"/>
      <c r="BE22" s="104"/>
      <c r="BF22" s="104"/>
      <c r="BG22" s="104"/>
      <c r="BH22" s="104"/>
      <c r="BI22" s="104"/>
      <c r="BJ22" s="104"/>
      <c r="BK22" s="104"/>
      <c r="BL22" s="104"/>
      <c r="BM22" s="104"/>
      <c r="BN22" s="104"/>
      <c r="BO22" s="104"/>
      <c r="BP22" s="104"/>
      <c r="BQ22" s="104"/>
      <c r="BR22" s="104"/>
      <c r="BS22" s="104"/>
      <c r="BT22" s="104"/>
      <c r="BU22" s="104"/>
      <c r="BV22" s="104"/>
      <c r="BW22" s="104"/>
      <c r="BX22" s="104"/>
      <c r="BY22" s="104"/>
      <c r="BZ22" s="104"/>
      <c r="CA22" s="104"/>
      <c r="CB22" s="104"/>
      <c r="CC22" s="104"/>
      <c r="CD22" s="104"/>
      <c r="CE22" s="104"/>
      <c r="CF22" s="104"/>
      <c r="CG22" s="104"/>
      <c r="CH22" s="104"/>
      <c r="CI22" s="104"/>
      <c r="CJ22" s="104"/>
      <c r="CK22" s="104"/>
      <c r="CL22" s="104"/>
      <c r="CM22" s="104"/>
      <c r="CN22" s="104"/>
      <c r="CO22" s="104"/>
      <c r="CP22" s="104"/>
      <c r="CQ22" s="104"/>
      <c r="CR22" s="104"/>
      <c r="CS22" s="104"/>
      <c r="CT22" s="104"/>
      <c r="CU22" s="104"/>
      <c r="CV22" s="104"/>
      <c r="CW22" s="104"/>
      <c r="CX22" s="104"/>
      <c r="CY22" s="104"/>
      <c r="CZ22" s="104"/>
      <c r="DA22" s="104"/>
      <c r="DB22" s="104"/>
      <c r="DC22" s="104"/>
      <c r="DD22" s="104"/>
      <c r="DE22" s="104"/>
      <c r="DF22" s="104"/>
      <c r="DG22" s="104"/>
      <c r="DH22" s="104"/>
      <c r="DI22" s="104"/>
      <c r="DJ22" s="104"/>
      <c r="DK22" s="104"/>
      <c r="DL22" s="104"/>
      <c r="DM22" s="104"/>
      <c r="DN22" s="104"/>
      <c r="DO22" s="104"/>
      <c r="DP22" s="104"/>
      <c r="DQ22" s="104"/>
      <c r="DR22" s="104"/>
      <c r="DS22" s="104"/>
      <c r="DT22" s="104"/>
      <c r="DU22" s="104"/>
      <c r="DV22" s="104"/>
      <c r="DW22" s="104"/>
      <c r="DX22" s="104"/>
      <c r="DY22" s="104"/>
      <c r="DZ22" s="104"/>
      <c r="EA22" s="104"/>
      <c r="EB22" s="104"/>
      <c r="EC22" s="104"/>
      <c r="ED22" s="104"/>
      <c r="EE22" s="104"/>
      <c r="EF22" s="104"/>
      <c r="EG22" s="104"/>
      <c r="EH22" s="104"/>
      <c r="EI22" s="104"/>
      <c r="EJ22" s="104"/>
      <c r="EK22" s="104"/>
      <c r="EL22" s="104"/>
      <c r="EM22" s="104"/>
      <c r="EN22" s="104"/>
      <c r="EO22" s="104"/>
      <c r="EP22" s="104"/>
      <c r="EQ22" s="104"/>
      <c r="ER22" s="104"/>
      <c r="ES22" s="104"/>
      <c r="ET22" s="104"/>
      <c r="EU22" s="104"/>
      <c r="EV22" s="104"/>
      <c r="EW22" s="104"/>
      <c r="EX22" s="104"/>
      <c r="EY22" s="104"/>
      <c r="EZ22" s="104"/>
      <c r="FA22" s="104"/>
      <c r="FB22" s="104"/>
      <c r="FC22" s="104"/>
      <c r="FD22" s="104"/>
      <c r="FE22" s="104"/>
      <c r="FF22" s="104"/>
      <c r="FG22" s="104"/>
      <c r="FH22" s="104"/>
      <c r="FI22" s="104"/>
      <c r="FJ22" s="104"/>
      <c r="FK22" s="104"/>
      <c r="FL22" s="104"/>
      <c r="FM22" s="104"/>
      <c r="FN22" s="104"/>
      <c r="FO22" s="104"/>
      <c r="FP22" s="104"/>
      <c r="FQ22" s="104"/>
      <c r="FR22" s="104"/>
      <c r="FS22" s="104"/>
      <c r="FT22" s="104"/>
      <c r="FU22" s="104"/>
      <c r="FV22" s="104"/>
      <c r="FW22" s="104"/>
      <c r="FX22" s="104"/>
      <c r="FY22" s="104"/>
      <c r="FZ22" s="104"/>
      <c r="GA22" s="104"/>
      <c r="GB22" s="104"/>
      <c r="GC22" s="104"/>
      <c r="GD22" s="104"/>
      <c r="GE22" s="104"/>
      <c r="GF22" s="104"/>
      <c r="GG22" s="104"/>
      <c r="GH22" s="104"/>
      <c r="GI22" s="104"/>
      <c r="GJ22" s="104"/>
      <c r="GK22" s="104"/>
      <c r="GL22" s="104"/>
      <c r="GM22" s="104"/>
      <c r="GN22" s="104"/>
      <c r="GO22" s="104"/>
      <c r="GP22" s="104"/>
      <c r="GQ22" s="104"/>
      <c r="GR22" s="104"/>
      <c r="GS22" s="104"/>
      <c r="GT22" s="104"/>
      <c r="GU22" s="104"/>
      <c r="GV22" s="104"/>
      <c r="GW22" s="104"/>
      <c r="GX22" s="104"/>
      <c r="GY22" s="104"/>
      <c r="GZ22" s="104"/>
      <c r="HA22" s="104"/>
      <c r="HB22" s="104"/>
      <c r="HC22" s="104"/>
      <c r="HD22" s="104"/>
      <c r="HE22" s="104"/>
      <c r="HF22" s="104"/>
      <c r="HG22" s="104"/>
      <c r="HH22" s="104"/>
      <c r="HI22" s="104"/>
      <c r="HJ22" s="104"/>
      <c r="HK22" s="104"/>
      <c r="HL22" s="104"/>
      <c r="HM22" s="104"/>
      <c r="HN22" s="104"/>
      <c r="HO22" s="104"/>
      <c r="HP22" s="104"/>
      <c r="HQ22" s="104"/>
      <c r="HR22" s="104"/>
      <c r="HS22" s="104"/>
      <c r="HT22" s="104"/>
      <c r="HU22" s="104"/>
      <c r="HV22" s="104"/>
      <c r="HW22" s="104"/>
      <c r="HX22" s="104"/>
      <c r="HY22" s="104"/>
      <c r="HZ22" s="104"/>
      <c r="IA22" s="104"/>
      <c r="IB22" s="104"/>
      <c r="IC22" s="104"/>
      <c r="ID22" s="104"/>
      <c r="IE22" s="104"/>
      <c r="IF22" s="104"/>
      <c r="IG22" s="104"/>
      <c r="IH22" s="104"/>
      <c r="II22" s="104"/>
      <c r="IJ22" s="104"/>
      <c r="IK22" s="104"/>
      <c r="IL22" s="104"/>
      <c r="IM22" s="104"/>
      <c r="IN22" s="104"/>
      <c r="IO22" s="104"/>
      <c r="IP22" s="104"/>
      <c r="IQ22" s="104"/>
      <c r="IR22" s="104"/>
      <c r="IS22" s="104"/>
      <c r="IT22" s="104"/>
      <c r="IU22" s="104"/>
      <c r="IV22" s="104"/>
      <c r="IW22" s="104"/>
      <c r="IX22" s="104"/>
      <c r="IY22" s="104"/>
      <c r="IZ22" s="104"/>
      <c r="JA22" s="104"/>
      <c r="JB22" s="104"/>
      <c r="JC22" s="104"/>
      <c r="JD22" s="104"/>
      <c r="JE22" s="104"/>
      <c r="JF22" s="104"/>
      <c r="JG22" s="104"/>
      <c r="JH22" s="104"/>
      <c r="JI22" s="104"/>
      <c r="JJ22" s="104"/>
      <c r="JK22" s="104"/>
      <c r="JL22" s="104"/>
      <c r="JM22" s="104"/>
      <c r="JN22" s="104"/>
      <c r="JO22" s="104"/>
      <c r="JP22" s="104"/>
      <c r="JQ22" s="104"/>
      <c r="JR22" s="104"/>
      <c r="JS22" s="104"/>
      <c r="JT22" s="104"/>
      <c r="JU22" s="104"/>
      <c r="JV22" s="104"/>
      <c r="JW22" s="104"/>
      <c r="JX22" s="104"/>
      <c r="JY22" s="104"/>
      <c r="JZ22" s="104"/>
      <c r="KA22" s="104"/>
      <c r="KB22" s="104"/>
      <c r="KC22" s="104"/>
      <c r="KD22" s="104"/>
      <c r="KE22" s="104"/>
      <c r="KF22" s="104"/>
      <c r="KG22" s="104"/>
      <c r="KH22" s="104"/>
      <c r="KI22" s="104"/>
      <c r="KJ22" s="104"/>
      <c r="KK22" s="104"/>
      <c r="KL22" s="104"/>
      <c r="KM22" s="104"/>
      <c r="KN22" s="104"/>
      <c r="KO22" s="104"/>
      <c r="KP22" s="104"/>
      <c r="KQ22" s="104"/>
      <c r="KR22" s="104"/>
      <c r="KS22" s="104"/>
      <c r="KT22" s="104"/>
      <c r="KU22" s="104"/>
      <c r="KV22" s="104"/>
      <c r="KW22" s="104"/>
      <c r="KX22" s="104"/>
      <c r="KY22" s="104"/>
      <c r="KZ22" s="104"/>
      <c r="LA22" s="104"/>
      <c r="LB22" s="104"/>
      <c r="LC22" s="104"/>
      <c r="LD22" s="104"/>
      <c r="LE22" s="104"/>
      <c r="LF22" s="104"/>
      <c r="LG22" s="104"/>
      <c r="LH22" s="104"/>
      <c r="LI22" s="104"/>
      <c r="LJ22" s="104"/>
      <c r="LK22" s="104"/>
      <c r="LL22" s="104"/>
      <c r="LM22" s="104"/>
      <c r="LN22" s="104"/>
      <c r="LO22" s="104"/>
      <c r="LP22" s="104"/>
      <c r="LQ22" s="104"/>
      <c r="LR22" s="104"/>
      <c r="LS22" s="104"/>
      <c r="LT22" s="104"/>
      <c r="LU22" s="104"/>
      <c r="LV22" s="104"/>
      <c r="LW22" s="104"/>
      <c r="LX22" s="104"/>
      <c r="LY22" s="104"/>
      <c r="LZ22" s="104"/>
      <c r="MA22" s="104"/>
      <c r="MB22" s="104"/>
      <c r="MC22" s="104"/>
      <c r="MD22" s="104"/>
      <c r="ME22" s="104"/>
      <c r="MF22" s="104"/>
      <c r="MG22" s="104"/>
      <c r="MH22" s="104"/>
      <c r="MI22" s="104"/>
      <c r="MJ22" s="104"/>
      <c r="MK22" s="104"/>
      <c r="ML22" s="104"/>
      <c r="MM22" s="104"/>
      <c r="MN22" s="104"/>
      <c r="MO22" s="104"/>
      <c r="MP22" s="104"/>
      <c r="MQ22" s="104"/>
      <c r="MR22" s="104"/>
      <c r="MS22" s="104"/>
      <c r="MT22" s="104"/>
      <c r="MU22" s="104"/>
      <c r="MV22" s="104"/>
      <c r="MW22" s="104"/>
      <c r="MX22" s="104"/>
      <c r="MY22" s="104"/>
      <c r="MZ22" s="104"/>
      <c r="NA22" s="104"/>
      <c r="NB22" s="104"/>
      <c r="NC22" s="104"/>
      <c r="ND22" s="104"/>
      <c r="NE22" s="104"/>
      <c r="NF22" s="104"/>
      <c r="NG22" s="104"/>
      <c r="NH22" s="104"/>
      <c r="NI22" s="104"/>
      <c r="NJ22" s="104"/>
      <c r="NK22" s="104"/>
      <c r="NL22" s="104"/>
      <c r="NM22" s="104"/>
      <c r="NN22" s="104"/>
      <c r="NO22" s="104"/>
      <c r="NP22" s="104"/>
      <c r="NQ22" s="104"/>
      <c r="NR22" s="104"/>
      <c r="NS22" s="104"/>
      <c r="NT22" s="104"/>
      <c r="NU22" s="104"/>
      <c r="NV22" s="104"/>
      <c r="NW22" s="104"/>
      <c r="NX22" s="104"/>
      <c r="NY22" s="104"/>
      <c r="NZ22" s="104"/>
      <c r="OA22" s="104"/>
      <c r="OB22" s="104"/>
      <c r="OC22" s="104"/>
      <c r="OD22" s="104"/>
      <c r="OE22" s="104"/>
      <c r="OF22" s="104"/>
      <c r="OG22" s="104"/>
      <c r="OH22" s="104"/>
      <c r="OI22" s="104"/>
      <c r="OJ22" s="104"/>
      <c r="OK22" s="104"/>
      <c r="OL22" s="104"/>
      <c r="OM22" s="104"/>
      <c r="ON22" s="104"/>
      <c r="OO22" s="104"/>
      <c r="OP22" s="104"/>
      <c r="OQ22" s="104"/>
      <c r="OR22" s="104"/>
      <c r="OS22" s="104"/>
      <c r="OT22" s="104"/>
      <c r="OU22" s="104"/>
      <c r="OV22" s="104"/>
      <c r="OW22" s="104"/>
      <c r="OX22" s="104"/>
      <c r="OY22" s="104"/>
      <c r="OZ22" s="104"/>
      <c r="PA22" s="104"/>
      <c r="PB22" s="104"/>
      <c r="PC22" s="104"/>
      <c r="PD22" s="104"/>
      <c r="PE22" s="104"/>
      <c r="PF22" s="104"/>
      <c r="PG22" s="104"/>
      <c r="PH22" s="104"/>
      <c r="PI22" s="104"/>
      <c r="PJ22" s="104"/>
      <c r="PK22" s="104"/>
      <c r="PL22" s="104"/>
      <c r="PM22" s="104"/>
      <c r="PN22" s="104"/>
      <c r="PO22" s="104"/>
      <c r="PP22" s="104"/>
      <c r="PQ22" s="104"/>
      <c r="PR22" s="104"/>
      <c r="PS22" s="104"/>
      <c r="PT22" s="104"/>
      <c r="PU22" s="104"/>
      <c r="PV22" s="104"/>
      <c r="PW22" s="104"/>
      <c r="PX22" s="104"/>
      <c r="PY22" s="104"/>
      <c r="PZ22" s="104"/>
      <c r="QA22" s="104"/>
      <c r="QB22" s="104"/>
      <c r="QC22" s="104"/>
      <c r="QD22" s="104"/>
      <c r="QE22" s="104"/>
      <c r="QF22" s="104"/>
      <c r="QG22" s="104"/>
      <c r="QH22" s="104"/>
      <c r="QI22" s="104"/>
      <c r="QJ22" s="104"/>
      <c r="QK22" s="104"/>
      <c r="QL22" s="104"/>
      <c r="QM22" s="104"/>
      <c r="QN22" s="104"/>
      <c r="QO22" s="104"/>
      <c r="QP22" s="104"/>
      <c r="QQ22" s="104"/>
      <c r="QR22" s="104"/>
      <c r="QS22" s="104"/>
      <c r="QT22" s="104"/>
      <c r="QU22" s="104"/>
      <c r="QV22" s="104"/>
      <c r="QW22" s="104"/>
      <c r="QX22" s="104"/>
      <c r="QY22" s="104"/>
      <c r="QZ22" s="104"/>
      <c r="RA22" s="104"/>
      <c r="RB22" s="104"/>
      <c r="RC22" s="104"/>
      <c r="RD22" s="104"/>
      <c r="RE22" s="104"/>
      <c r="RF22" s="104"/>
      <c r="RG22" s="104"/>
      <c r="RH22" s="104"/>
      <c r="RI22" s="104"/>
      <c r="RJ22" s="104"/>
      <c r="RK22" s="104"/>
      <c r="RL22" s="104"/>
      <c r="RM22" s="104"/>
      <c r="RN22" s="104"/>
      <c r="RO22" s="104"/>
      <c r="RP22" s="104"/>
      <c r="RQ22" s="104"/>
      <c r="RR22" s="104"/>
      <c r="RS22" s="104"/>
      <c r="RT22" s="104"/>
      <c r="RU22" s="104"/>
      <c r="RV22" s="104"/>
      <c r="RW22" s="104"/>
      <c r="RX22" s="104"/>
      <c r="RY22" s="104"/>
      <c r="RZ22" s="104"/>
      <c r="SA22" s="104"/>
      <c r="SB22" s="104"/>
      <c r="SC22" s="104"/>
      <c r="SD22" s="104"/>
      <c r="SE22" s="104"/>
      <c r="SF22" s="104"/>
      <c r="SG22" s="104"/>
      <c r="SH22" s="104"/>
      <c r="SI22" s="104"/>
      <c r="SJ22" s="104"/>
      <c r="SK22" s="104"/>
      <c r="SL22" s="104"/>
      <c r="SM22" s="104"/>
      <c r="SN22" s="104"/>
      <c r="SO22" s="104"/>
      <c r="SP22" s="104"/>
      <c r="SQ22" s="104"/>
      <c r="SR22" s="104"/>
      <c r="SS22" s="104"/>
      <c r="ST22" s="104"/>
      <c r="SU22" s="104"/>
      <c r="SV22" s="104"/>
      <c r="SW22" s="104"/>
      <c r="SX22" s="104"/>
      <c r="SY22" s="104"/>
      <c r="SZ22" s="104"/>
      <c r="TA22" s="104"/>
      <c r="TB22" s="104"/>
      <c r="TC22" s="104"/>
      <c r="TD22" s="104"/>
      <c r="TE22" s="104"/>
      <c r="TF22" s="104"/>
      <c r="TG22" s="104"/>
      <c r="TH22" s="104"/>
      <c r="TI22" s="104"/>
      <c r="TJ22" s="104"/>
      <c r="TK22" s="104"/>
      <c r="TL22" s="104"/>
      <c r="TM22" s="104"/>
      <c r="TN22" s="104"/>
      <c r="TO22" s="104"/>
      <c r="TP22" s="104"/>
      <c r="TQ22" s="104"/>
      <c r="TR22" s="104"/>
      <c r="TS22" s="104"/>
      <c r="TT22" s="104"/>
      <c r="TU22" s="104"/>
      <c r="TV22" s="104"/>
      <c r="TW22" s="104"/>
      <c r="TX22" s="104"/>
      <c r="TY22" s="104"/>
      <c r="TZ22" s="104"/>
      <c r="UA22" s="104"/>
      <c r="UB22" s="104"/>
      <c r="UC22" s="104"/>
      <c r="UD22" s="104"/>
      <c r="UE22" s="104"/>
      <c r="UF22" s="104"/>
      <c r="UG22" s="104"/>
      <c r="UH22" s="104"/>
      <c r="UI22" s="104"/>
      <c r="UJ22" s="104"/>
      <c r="UK22" s="104"/>
      <c r="UL22" s="104"/>
      <c r="UM22" s="104"/>
      <c r="UN22" s="104"/>
      <c r="UO22" s="104"/>
      <c r="UP22" s="104"/>
      <c r="UQ22" s="104"/>
      <c r="UR22" s="104"/>
      <c r="US22" s="104"/>
      <c r="UT22" s="104"/>
      <c r="UU22" s="104"/>
      <c r="UV22" s="104"/>
      <c r="UW22" s="104"/>
      <c r="UX22" s="104"/>
      <c r="UY22" s="104"/>
      <c r="UZ22" s="104"/>
      <c r="VA22" s="104"/>
      <c r="VB22" s="104"/>
      <c r="VC22" s="104"/>
      <c r="VD22" s="104"/>
      <c r="VE22" s="104"/>
      <c r="VF22" s="104"/>
      <c r="VG22" s="104"/>
      <c r="VH22" s="104"/>
      <c r="VI22" s="104"/>
      <c r="VJ22" s="104"/>
      <c r="VK22" s="104"/>
      <c r="VL22" s="104"/>
      <c r="VM22" s="104"/>
      <c r="VN22" s="104"/>
      <c r="VO22" s="104"/>
      <c r="VP22" s="104"/>
      <c r="VQ22" s="104"/>
      <c r="VR22" s="104"/>
      <c r="VS22" s="104"/>
      <c r="VT22" s="104"/>
      <c r="VU22" s="104"/>
      <c r="VV22" s="104"/>
      <c r="VW22" s="104"/>
      <c r="VX22" s="104"/>
      <c r="VY22" s="104"/>
      <c r="VZ22" s="104"/>
      <c r="WA22" s="104"/>
      <c r="WB22" s="104"/>
      <c r="WC22" s="104"/>
      <c r="WD22" s="104"/>
      <c r="WE22" s="104"/>
      <c r="WF22" s="104"/>
      <c r="WG22" s="104"/>
      <c r="WH22" s="104"/>
      <c r="WI22" s="104"/>
      <c r="WJ22" s="104"/>
      <c r="WK22" s="104"/>
      <c r="WL22" s="104"/>
      <c r="WM22" s="104"/>
      <c r="WN22" s="104"/>
      <c r="WO22" s="104"/>
      <c r="WP22" s="104"/>
      <c r="WQ22" s="104"/>
      <c r="WR22" s="104"/>
      <c r="WS22" s="104"/>
      <c r="WT22" s="104"/>
      <c r="WU22" s="104"/>
      <c r="WV22" s="104"/>
      <c r="WW22" s="104"/>
      <c r="WX22" s="104"/>
      <c r="WY22" s="104"/>
      <c r="WZ22" s="104"/>
      <c r="XA22" s="104"/>
      <c r="XB22" s="104"/>
      <c r="XC22" s="104"/>
      <c r="XD22" s="104"/>
      <c r="XE22" s="104"/>
      <c r="XF22" s="104"/>
      <c r="XG22" s="104"/>
      <c r="XH22" s="104"/>
      <c r="XI22" s="104"/>
      <c r="XJ22" s="104"/>
      <c r="XK22" s="104"/>
      <c r="XL22" s="104"/>
      <c r="XM22" s="104"/>
      <c r="XN22" s="104"/>
      <c r="XO22" s="104"/>
      <c r="XP22" s="104"/>
      <c r="XQ22" s="104"/>
      <c r="XR22" s="104"/>
      <c r="XS22" s="104"/>
      <c r="XT22" s="104"/>
      <c r="XU22" s="104"/>
      <c r="XV22" s="104"/>
      <c r="XW22" s="104"/>
      <c r="XX22" s="104"/>
      <c r="XY22" s="104"/>
      <c r="XZ22" s="104"/>
      <c r="YA22" s="104"/>
      <c r="YB22" s="104"/>
      <c r="YC22" s="104"/>
      <c r="YD22" s="104"/>
      <c r="YE22" s="104"/>
      <c r="YF22" s="104"/>
      <c r="YG22" s="104"/>
      <c r="YH22" s="104"/>
      <c r="YI22" s="104"/>
      <c r="YJ22" s="104"/>
      <c r="YK22" s="104"/>
      <c r="YL22" s="104"/>
      <c r="YM22" s="104"/>
      <c r="YN22" s="104"/>
      <c r="YO22" s="104"/>
      <c r="YP22" s="104"/>
      <c r="YQ22" s="104"/>
      <c r="YR22" s="104"/>
      <c r="YS22" s="104"/>
      <c r="YT22" s="104"/>
      <c r="YU22" s="104"/>
      <c r="YV22" s="104"/>
      <c r="YW22" s="104"/>
      <c r="YX22" s="104"/>
      <c r="YY22" s="104"/>
      <c r="YZ22" s="104"/>
      <c r="ZA22" s="104"/>
      <c r="ZB22" s="104"/>
      <c r="ZC22" s="104"/>
      <c r="ZD22" s="104"/>
      <c r="ZE22" s="104"/>
      <c r="ZF22" s="104"/>
      <c r="ZG22" s="104"/>
      <c r="ZH22" s="104"/>
      <c r="ZI22" s="104"/>
      <c r="ZJ22" s="104"/>
      <c r="ZK22" s="104"/>
      <c r="ZL22" s="104"/>
      <c r="ZM22" s="104"/>
      <c r="ZN22" s="104"/>
      <c r="ZO22" s="104"/>
      <c r="ZP22" s="104"/>
      <c r="ZQ22" s="104"/>
      <c r="ZR22" s="104"/>
      <c r="ZS22" s="104"/>
      <c r="ZT22" s="104"/>
      <c r="ZU22" s="104"/>
      <c r="ZV22" s="104"/>
      <c r="ZW22" s="104"/>
      <c r="ZX22" s="104"/>
      <c r="ZY22" s="104"/>
      <c r="ZZ22" s="104"/>
      <c r="AAA22" s="104"/>
      <c r="AAB22" s="104"/>
      <c r="AAC22" s="104"/>
      <c r="AAD22" s="104"/>
      <c r="AAE22" s="104"/>
      <c r="AAF22" s="104"/>
      <c r="AAG22" s="104"/>
      <c r="AAH22" s="104"/>
      <c r="AAI22" s="104"/>
      <c r="AAJ22" s="104"/>
      <c r="AAK22" s="104"/>
      <c r="AAL22" s="104"/>
      <c r="AAM22" s="104"/>
      <c r="AAN22" s="104"/>
      <c r="AAO22" s="104"/>
      <c r="AAP22" s="104"/>
      <c r="AAQ22" s="104"/>
      <c r="AAR22" s="104"/>
      <c r="AAS22" s="104"/>
      <c r="AAT22" s="104"/>
      <c r="AAU22" s="104"/>
      <c r="AAV22" s="104"/>
      <c r="AAW22" s="104"/>
      <c r="AAX22" s="104"/>
      <c r="AAY22" s="104"/>
      <c r="AAZ22" s="104"/>
      <c r="ABA22" s="104"/>
      <c r="ABB22" s="104"/>
      <c r="ABC22" s="104"/>
      <c r="ABD22" s="104"/>
      <c r="ABE22" s="104"/>
      <c r="ABF22" s="104"/>
      <c r="ABG22" s="104"/>
      <c r="ABH22" s="104"/>
      <c r="ABI22" s="104"/>
      <c r="ABJ22" s="104"/>
      <c r="ABK22" s="104"/>
      <c r="ABL22" s="104"/>
      <c r="ABM22" s="104"/>
      <c r="ABN22" s="104"/>
      <c r="ABO22" s="104"/>
      <c r="ABP22" s="104"/>
      <c r="ABQ22" s="104"/>
      <c r="ABR22" s="104"/>
      <c r="ABS22" s="104"/>
      <c r="ABT22" s="104"/>
      <c r="ABU22" s="104"/>
      <c r="ABV22" s="104"/>
      <c r="ABW22" s="104"/>
      <c r="ABX22" s="104"/>
      <c r="ABY22" s="104"/>
      <c r="ABZ22" s="104"/>
      <c r="ACA22" s="104"/>
      <c r="ACB22" s="104"/>
      <c r="ACC22" s="104"/>
      <c r="ACD22" s="104"/>
      <c r="ACE22" s="104"/>
      <c r="ACF22" s="104"/>
      <c r="ACG22" s="104"/>
      <c r="ACH22" s="104"/>
      <c r="ACI22" s="104"/>
      <c r="ACJ22" s="104"/>
      <c r="ACK22" s="104"/>
      <c r="ACL22" s="104"/>
      <c r="ACM22" s="104"/>
      <c r="ACN22" s="104"/>
      <c r="ACO22" s="104"/>
      <c r="ACP22" s="104"/>
      <c r="ACQ22" s="104"/>
      <c r="ACR22" s="104"/>
      <c r="ACS22" s="104"/>
      <c r="ACT22" s="104"/>
      <c r="ACU22" s="104"/>
      <c r="ACV22" s="104"/>
      <c r="ACW22" s="104"/>
      <c r="ACX22" s="104"/>
      <c r="ACY22" s="104"/>
      <c r="ACZ22" s="104"/>
      <c r="ADA22" s="104"/>
      <c r="ADB22" s="104"/>
      <c r="ADC22" s="104"/>
      <c r="ADD22" s="104"/>
      <c r="ADE22" s="104"/>
      <c r="ADF22" s="104"/>
      <c r="ADG22" s="104"/>
      <c r="ADH22" s="104"/>
      <c r="ADI22" s="104"/>
      <c r="ADJ22" s="104"/>
      <c r="ADK22" s="104"/>
      <c r="ADL22" s="104"/>
      <c r="ADM22" s="104"/>
      <c r="ADN22" s="104"/>
      <c r="ADO22" s="104"/>
      <c r="ADP22" s="104"/>
      <c r="ADQ22" s="104"/>
      <c r="ADR22" s="104"/>
      <c r="ADS22" s="104"/>
      <c r="ADT22" s="104"/>
      <c r="ADU22" s="104"/>
      <c r="ADV22" s="104"/>
      <c r="ADW22" s="104"/>
      <c r="ADX22" s="104"/>
      <c r="ADY22" s="104"/>
      <c r="ADZ22" s="104"/>
      <c r="AEA22" s="104"/>
      <c r="AEB22" s="104"/>
      <c r="AEC22" s="104"/>
      <c r="AED22" s="104"/>
      <c r="AEE22" s="104"/>
      <c r="AEF22" s="104"/>
      <c r="AEG22" s="104"/>
      <c r="AEH22" s="104"/>
      <c r="AEI22" s="104"/>
      <c r="AEJ22" s="104"/>
      <c r="AEK22" s="104"/>
      <c r="AEL22" s="104"/>
      <c r="AEM22" s="104"/>
      <c r="AEN22" s="104"/>
      <c r="AEO22" s="104"/>
      <c r="AEP22" s="104"/>
      <c r="AEQ22" s="104"/>
      <c r="AER22" s="104"/>
      <c r="AES22" s="104"/>
      <c r="AET22" s="104"/>
      <c r="AEU22" s="104"/>
      <c r="AEV22" s="104"/>
      <c r="AEW22" s="104"/>
      <c r="AEX22" s="104"/>
      <c r="AEY22" s="104"/>
      <c r="AEZ22" s="104"/>
      <c r="AFA22" s="104"/>
      <c r="AFB22" s="104"/>
      <c r="AFC22" s="104"/>
      <c r="AFD22" s="104"/>
      <c r="AFE22" s="104"/>
      <c r="AFF22" s="104"/>
      <c r="AFG22" s="104"/>
      <c r="AFH22" s="104"/>
      <c r="AFI22" s="104"/>
      <c r="AFJ22" s="104"/>
      <c r="AFK22" s="104"/>
      <c r="AFL22" s="104"/>
      <c r="AFM22" s="104"/>
      <c r="AFN22" s="104"/>
      <c r="AFO22" s="104"/>
      <c r="AFP22" s="104"/>
      <c r="AFQ22" s="104"/>
      <c r="AFR22" s="104"/>
      <c r="AFS22" s="104"/>
      <c r="AFT22" s="104"/>
      <c r="AFU22" s="104"/>
      <c r="AFV22" s="104"/>
      <c r="AFW22" s="104"/>
      <c r="AFX22" s="104"/>
      <c r="AFY22" s="104"/>
      <c r="AFZ22" s="104"/>
      <c r="AGA22" s="104"/>
      <c r="AGB22" s="104"/>
      <c r="AGC22" s="104"/>
      <c r="AGD22" s="104"/>
      <c r="AGE22" s="104"/>
      <c r="AGF22" s="104"/>
      <c r="AGG22" s="104"/>
      <c r="AGH22" s="104"/>
      <c r="AGI22" s="104"/>
      <c r="AGJ22" s="104"/>
      <c r="AGK22" s="104"/>
      <c r="AGL22" s="104"/>
      <c r="AGM22" s="104"/>
      <c r="AGN22" s="104"/>
      <c r="AGO22" s="104"/>
      <c r="AGP22" s="104"/>
      <c r="AGQ22" s="104"/>
      <c r="AGR22" s="104"/>
      <c r="AGS22" s="104"/>
      <c r="AGT22" s="104"/>
      <c r="AGU22" s="104"/>
      <c r="AGV22" s="104"/>
      <c r="AGW22" s="104"/>
      <c r="AGX22" s="104"/>
      <c r="AGY22" s="104"/>
      <c r="AGZ22" s="104"/>
      <c r="AHA22" s="104"/>
      <c r="AHB22" s="104"/>
      <c r="AHC22" s="104"/>
      <c r="AHD22" s="104"/>
      <c r="AHE22" s="104"/>
      <c r="AHF22" s="104"/>
      <c r="AHG22" s="104"/>
      <c r="AHH22" s="104"/>
      <c r="AHI22" s="104"/>
      <c r="AHJ22" s="104"/>
      <c r="AHK22" s="104"/>
      <c r="AHL22" s="104"/>
      <c r="AHM22" s="104"/>
      <c r="AHN22" s="104"/>
      <c r="AHO22" s="104"/>
      <c r="AHP22" s="104"/>
      <c r="AHQ22" s="104"/>
      <c r="AHR22" s="104"/>
      <c r="AHS22" s="104"/>
      <c r="AHT22" s="104"/>
      <c r="AHU22" s="104"/>
      <c r="AHV22" s="104"/>
      <c r="AHW22" s="104"/>
      <c r="AHX22" s="104"/>
      <c r="AHY22" s="104"/>
      <c r="AHZ22" s="104"/>
      <c r="AIA22" s="104"/>
      <c r="AIB22" s="104"/>
      <c r="AIC22" s="104"/>
      <c r="AID22" s="104"/>
      <c r="AIE22" s="104"/>
      <c r="AIF22" s="104"/>
      <c r="AIG22" s="104"/>
      <c r="AIH22" s="104"/>
      <c r="AII22" s="104"/>
      <c r="AIJ22" s="104"/>
      <c r="AIK22" s="104"/>
      <c r="AIL22" s="104"/>
      <c r="AIM22" s="104"/>
      <c r="AIN22" s="104"/>
      <c r="AIO22" s="104"/>
      <c r="AIP22" s="104"/>
      <c r="AIQ22" s="104"/>
      <c r="AIR22" s="104"/>
      <c r="AIS22" s="104"/>
      <c r="AIT22" s="104"/>
      <c r="AIU22" s="104"/>
      <c r="AIV22" s="104"/>
      <c r="AIW22" s="104"/>
      <c r="AIX22" s="104"/>
      <c r="AIY22" s="104"/>
      <c r="AIZ22" s="104"/>
      <c r="AJA22" s="104"/>
      <c r="AJB22" s="104"/>
      <c r="AJC22" s="104"/>
      <c r="AJD22" s="104"/>
      <c r="AJE22" s="104"/>
      <c r="AJF22" s="104"/>
      <c r="AJG22" s="104"/>
      <c r="AJH22" s="104"/>
      <c r="AJI22" s="104"/>
      <c r="AJJ22" s="104"/>
      <c r="AJK22" s="104"/>
      <c r="AJL22" s="104"/>
      <c r="AJM22" s="104"/>
      <c r="AJN22" s="104"/>
      <c r="AJO22" s="104"/>
      <c r="AJP22" s="104"/>
      <c r="AJQ22" s="104"/>
      <c r="AJR22" s="104"/>
      <c r="AJS22" s="104"/>
      <c r="AJT22" s="104"/>
      <c r="AJU22" s="104"/>
      <c r="AJV22" s="104"/>
      <c r="AJW22" s="104"/>
      <c r="AJX22" s="104"/>
      <c r="AJY22" s="104"/>
      <c r="AJZ22" s="104"/>
      <c r="AKA22" s="104"/>
      <c r="AKB22" s="104"/>
      <c r="AKC22" s="104"/>
      <c r="AKD22" s="104"/>
      <c r="AKE22" s="104"/>
      <c r="AKF22" s="104"/>
      <c r="AKG22" s="104"/>
      <c r="AKH22" s="104"/>
      <c r="AKI22" s="104"/>
      <c r="AKJ22" s="104"/>
      <c r="AKK22" s="104"/>
      <c r="AKL22" s="104"/>
      <c r="AKM22" s="104"/>
      <c r="AKN22" s="104"/>
      <c r="AKO22" s="104"/>
      <c r="AKP22" s="104"/>
      <c r="AKQ22" s="104"/>
      <c r="AKR22" s="104"/>
      <c r="AKS22" s="104"/>
      <c r="AKT22" s="104"/>
      <c r="AKU22" s="104"/>
      <c r="AKV22" s="104"/>
      <c r="AKW22" s="104"/>
      <c r="AKX22" s="104"/>
      <c r="AKY22" s="104"/>
      <c r="AKZ22" s="104"/>
      <c r="ALA22" s="104"/>
      <c r="ALB22" s="104"/>
      <c r="ALC22" s="104"/>
      <c r="ALD22" s="104"/>
      <c r="ALE22" s="104"/>
      <c r="ALF22" s="104"/>
      <c r="ALG22" s="104"/>
      <c r="ALH22" s="104"/>
      <c r="ALI22" s="104"/>
      <c r="ALJ22" s="104"/>
      <c r="ALK22" s="104"/>
      <c r="ALL22" s="104"/>
      <c r="ALM22" s="104"/>
      <c r="ALN22" s="104"/>
      <c r="ALO22" s="104"/>
      <c r="ALP22" s="104"/>
      <c r="ALQ22" s="104"/>
      <c r="ALR22" s="104"/>
      <c r="ALS22" s="104"/>
      <c r="ALT22" s="104"/>
      <c r="ALU22" s="104"/>
      <c r="ALV22" s="104"/>
      <c r="ALW22" s="104"/>
      <c r="ALX22" s="104"/>
      <c r="ALY22" s="104"/>
      <c r="ALZ22" s="104"/>
      <c r="AMA22" s="104"/>
      <c r="AMB22" s="104"/>
      <c r="AMC22" s="104"/>
    </row>
    <row r="23" customFormat="false" ht="15" hidden="false" customHeight="false" outlineLevel="0" collapsed="false">
      <c r="A23" s="105"/>
      <c r="B23" s="104"/>
      <c r="C23" s="111"/>
      <c r="D23" s="105"/>
      <c r="E23" s="111"/>
      <c r="F23" s="106"/>
      <c r="G23" s="112"/>
      <c r="H23" s="105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/>
      <c r="BC23" s="104"/>
      <c r="BD23" s="104"/>
      <c r="BE23" s="104"/>
      <c r="BF23" s="104"/>
      <c r="BG23" s="104"/>
      <c r="BH23" s="104"/>
      <c r="BI23" s="104"/>
      <c r="BJ23" s="104"/>
      <c r="BK23" s="104"/>
      <c r="BL23" s="104"/>
      <c r="BM23" s="104"/>
      <c r="BN23" s="104"/>
      <c r="BO23" s="104"/>
      <c r="BP23" s="104"/>
      <c r="BQ23" s="104"/>
      <c r="BR23" s="104"/>
      <c r="BS23" s="104"/>
      <c r="BT23" s="104"/>
      <c r="BU23" s="104"/>
      <c r="BV23" s="104"/>
      <c r="BW23" s="104"/>
      <c r="BX23" s="104"/>
      <c r="BY23" s="104"/>
      <c r="BZ23" s="104"/>
      <c r="CA23" s="104"/>
      <c r="CB23" s="104"/>
      <c r="CC23" s="104"/>
      <c r="CD23" s="104"/>
      <c r="CE23" s="104"/>
      <c r="CF23" s="104"/>
      <c r="CG23" s="104"/>
      <c r="CH23" s="104"/>
      <c r="CI23" s="104"/>
      <c r="CJ23" s="104"/>
      <c r="CK23" s="104"/>
      <c r="CL23" s="104"/>
      <c r="CM23" s="104"/>
      <c r="CN23" s="104"/>
      <c r="CO23" s="104"/>
      <c r="CP23" s="104"/>
      <c r="CQ23" s="104"/>
      <c r="CR23" s="104"/>
      <c r="CS23" s="104"/>
      <c r="CT23" s="104"/>
      <c r="CU23" s="104"/>
      <c r="CV23" s="104"/>
      <c r="CW23" s="104"/>
      <c r="CX23" s="104"/>
      <c r="CY23" s="104"/>
      <c r="CZ23" s="104"/>
      <c r="DA23" s="104"/>
      <c r="DB23" s="104"/>
      <c r="DC23" s="104"/>
      <c r="DD23" s="104"/>
      <c r="DE23" s="104"/>
      <c r="DF23" s="104"/>
      <c r="DG23" s="104"/>
      <c r="DH23" s="104"/>
      <c r="DI23" s="104"/>
      <c r="DJ23" s="104"/>
      <c r="DK23" s="104"/>
      <c r="DL23" s="104"/>
      <c r="DM23" s="104"/>
      <c r="DN23" s="104"/>
      <c r="DO23" s="104"/>
      <c r="DP23" s="104"/>
      <c r="DQ23" s="104"/>
      <c r="DR23" s="104"/>
      <c r="DS23" s="104"/>
      <c r="DT23" s="104"/>
      <c r="DU23" s="104"/>
      <c r="DV23" s="104"/>
      <c r="DW23" s="104"/>
      <c r="DX23" s="104"/>
      <c r="DY23" s="104"/>
      <c r="DZ23" s="104"/>
      <c r="EA23" s="104"/>
      <c r="EB23" s="104"/>
      <c r="EC23" s="104"/>
      <c r="ED23" s="104"/>
      <c r="EE23" s="104"/>
      <c r="EF23" s="104"/>
      <c r="EG23" s="104"/>
      <c r="EH23" s="104"/>
      <c r="EI23" s="104"/>
      <c r="EJ23" s="104"/>
      <c r="EK23" s="104"/>
      <c r="EL23" s="104"/>
      <c r="EM23" s="104"/>
      <c r="EN23" s="104"/>
      <c r="EO23" s="104"/>
      <c r="EP23" s="104"/>
      <c r="EQ23" s="104"/>
      <c r="ER23" s="104"/>
      <c r="ES23" s="104"/>
      <c r="ET23" s="104"/>
      <c r="EU23" s="104"/>
      <c r="EV23" s="104"/>
      <c r="EW23" s="104"/>
      <c r="EX23" s="104"/>
      <c r="EY23" s="104"/>
      <c r="EZ23" s="104"/>
      <c r="FA23" s="104"/>
      <c r="FB23" s="104"/>
      <c r="FC23" s="104"/>
      <c r="FD23" s="104"/>
      <c r="FE23" s="104"/>
      <c r="FF23" s="104"/>
      <c r="FG23" s="104"/>
      <c r="FH23" s="104"/>
      <c r="FI23" s="104"/>
      <c r="FJ23" s="104"/>
      <c r="FK23" s="104"/>
      <c r="FL23" s="104"/>
      <c r="FM23" s="104"/>
      <c r="FN23" s="104"/>
      <c r="FO23" s="104"/>
      <c r="FP23" s="104"/>
      <c r="FQ23" s="104"/>
      <c r="FR23" s="104"/>
      <c r="FS23" s="104"/>
      <c r="FT23" s="104"/>
      <c r="FU23" s="104"/>
      <c r="FV23" s="104"/>
      <c r="FW23" s="104"/>
      <c r="FX23" s="104"/>
      <c r="FY23" s="104"/>
      <c r="FZ23" s="104"/>
      <c r="GA23" s="104"/>
      <c r="GB23" s="104"/>
      <c r="GC23" s="104"/>
      <c r="GD23" s="104"/>
      <c r="GE23" s="104"/>
      <c r="GF23" s="104"/>
      <c r="GG23" s="104"/>
      <c r="GH23" s="104"/>
      <c r="GI23" s="104"/>
      <c r="GJ23" s="104"/>
      <c r="GK23" s="104"/>
      <c r="GL23" s="104"/>
      <c r="GM23" s="104"/>
      <c r="GN23" s="104"/>
      <c r="GO23" s="104"/>
      <c r="GP23" s="104"/>
      <c r="GQ23" s="104"/>
      <c r="GR23" s="104"/>
      <c r="GS23" s="104"/>
      <c r="GT23" s="104"/>
      <c r="GU23" s="104"/>
      <c r="GV23" s="104"/>
      <c r="GW23" s="104"/>
      <c r="GX23" s="104"/>
      <c r="GY23" s="104"/>
      <c r="GZ23" s="104"/>
      <c r="HA23" s="104"/>
      <c r="HB23" s="104"/>
      <c r="HC23" s="104"/>
      <c r="HD23" s="104"/>
      <c r="HE23" s="104"/>
      <c r="HF23" s="104"/>
      <c r="HG23" s="104"/>
      <c r="HH23" s="104"/>
      <c r="HI23" s="104"/>
      <c r="HJ23" s="104"/>
      <c r="HK23" s="104"/>
      <c r="HL23" s="104"/>
      <c r="HM23" s="104"/>
      <c r="HN23" s="104"/>
      <c r="HO23" s="104"/>
      <c r="HP23" s="104"/>
      <c r="HQ23" s="104"/>
      <c r="HR23" s="104"/>
      <c r="HS23" s="104"/>
      <c r="HT23" s="104"/>
      <c r="HU23" s="104"/>
      <c r="HV23" s="104"/>
      <c r="HW23" s="104"/>
      <c r="HX23" s="104"/>
      <c r="HY23" s="104"/>
      <c r="HZ23" s="104"/>
      <c r="IA23" s="104"/>
      <c r="IB23" s="104"/>
      <c r="IC23" s="104"/>
      <c r="ID23" s="104"/>
      <c r="IE23" s="104"/>
      <c r="IF23" s="104"/>
      <c r="IG23" s="104"/>
      <c r="IH23" s="104"/>
      <c r="II23" s="104"/>
      <c r="IJ23" s="104"/>
      <c r="IK23" s="104"/>
      <c r="IL23" s="104"/>
      <c r="IM23" s="104"/>
      <c r="IN23" s="104"/>
      <c r="IO23" s="104"/>
      <c r="IP23" s="104"/>
      <c r="IQ23" s="104"/>
      <c r="IR23" s="104"/>
      <c r="IS23" s="104"/>
      <c r="IT23" s="104"/>
      <c r="IU23" s="104"/>
      <c r="IV23" s="104"/>
      <c r="IW23" s="104"/>
      <c r="IX23" s="104"/>
      <c r="IY23" s="104"/>
      <c r="IZ23" s="104"/>
      <c r="JA23" s="104"/>
      <c r="JB23" s="104"/>
      <c r="JC23" s="104"/>
      <c r="JD23" s="104"/>
      <c r="JE23" s="104"/>
      <c r="JF23" s="104"/>
      <c r="JG23" s="104"/>
      <c r="JH23" s="104"/>
      <c r="JI23" s="104"/>
      <c r="JJ23" s="104"/>
      <c r="JK23" s="104"/>
      <c r="JL23" s="104"/>
      <c r="JM23" s="104"/>
      <c r="JN23" s="104"/>
      <c r="JO23" s="104"/>
      <c r="JP23" s="104"/>
      <c r="JQ23" s="104"/>
      <c r="JR23" s="104"/>
      <c r="JS23" s="104"/>
      <c r="JT23" s="104"/>
      <c r="JU23" s="104"/>
      <c r="JV23" s="104"/>
      <c r="JW23" s="104"/>
      <c r="JX23" s="104"/>
      <c r="JY23" s="104"/>
      <c r="JZ23" s="104"/>
      <c r="KA23" s="104"/>
      <c r="KB23" s="104"/>
      <c r="KC23" s="104"/>
      <c r="KD23" s="104"/>
      <c r="KE23" s="104"/>
      <c r="KF23" s="104"/>
      <c r="KG23" s="104"/>
      <c r="KH23" s="104"/>
      <c r="KI23" s="104"/>
      <c r="KJ23" s="104"/>
      <c r="KK23" s="104"/>
      <c r="KL23" s="104"/>
      <c r="KM23" s="104"/>
      <c r="KN23" s="104"/>
      <c r="KO23" s="104"/>
      <c r="KP23" s="104"/>
      <c r="KQ23" s="104"/>
      <c r="KR23" s="104"/>
      <c r="KS23" s="104"/>
      <c r="KT23" s="104"/>
      <c r="KU23" s="104"/>
      <c r="KV23" s="104"/>
      <c r="KW23" s="104"/>
      <c r="KX23" s="104"/>
      <c r="KY23" s="104"/>
      <c r="KZ23" s="104"/>
      <c r="LA23" s="104"/>
      <c r="LB23" s="104"/>
      <c r="LC23" s="104"/>
      <c r="LD23" s="104"/>
      <c r="LE23" s="104"/>
      <c r="LF23" s="104"/>
      <c r="LG23" s="104"/>
      <c r="LH23" s="104"/>
      <c r="LI23" s="104"/>
      <c r="LJ23" s="104"/>
      <c r="LK23" s="104"/>
      <c r="LL23" s="104"/>
      <c r="LM23" s="104"/>
      <c r="LN23" s="104"/>
      <c r="LO23" s="104"/>
      <c r="LP23" s="104"/>
      <c r="LQ23" s="104"/>
      <c r="LR23" s="104"/>
      <c r="LS23" s="104"/>
      <c r="LT23" s="104"/>
      <c r="LU23" s="104"/>
      <c r="LV23" s="104"/>
      <c r="LW23" s="104"/>
      <c r="LX23" s="104"/>
      <c r="LY23" s="104"/>
      <c r="LZ23" s="104"/>
      <c r="MA23" s="104"/>
      <c r="MB23" s="104"/>
      <c r="MC23" s="104"/>
      <c r="MD23" s="104"/>
      <c r="ME23" s="104"/>
      <c r="MF23" s="104"/>
      <c r="MG23" s="104"/>
      <c r="MH23" s="104"/>
      <c r="MI23" s="104"/>
      <c r="MJ23" s="104"/>
      <c r="MK23" s="104"/>
      <c r="ML23" s="104"/>
      <c r="MM23" s="104"/>
      <c r="MN23" s="104"/>
      <c r="MO23" s="104"/>
      <c r="MP23" s="104"/>
      <c r="MQ23" s="104"/>
      <c r="MR23" s="104"/>
      <c r="MS23" s="104"/>
      <c r="MT23" s="104"/>
      <c r="MU23" s="104"/>
      <c r="MV23" s="104"/>
      <c r="MW23" s="104"/>
      <c r="MX23" s="104"/>
      <c r="MY23" s="104"/>
      <c r="MZ23" s="104"/>
      <c r="NA23" s="104"/>
      <c r="NB23" s="104"/>
      <c r="NC23" s="104"/>
      <c r="ND23" s="104"/>
      <c r="NE23" s="104"/>
      <c r="NF23" s="104"/>
      <c r="NG23" s="104"/>
      <c r="NH23" s="104"/>
      <c r="NI23" s="104"/>
      <c r="NJ23" s="104"/>
      <c r="NK23" s="104"/>
      <c r="NL23" s="104"/>
      <c r="NM23" s="104"/>
      <c r="NN23" s="104"/>
      <c r="NO23" s="104"/>
      <c r="NP23" s="104"/>
      <c r="NQ23" s="104"/>
      <c r="NR23" s="104"/>
      <c r="NS23" s="104"/>
      <c r="NT23" s="104"/>
      <c r="NU23" s="104"/>
      <c r="NV23" s="104"/>
      <c r="NW23" s="104"/>
      <c r="NX23" s="104"/>
      <c r="NY23" s="104"/>
      <c r="NZ23" s="104"/>
      <c r="OA23" s="104"/>
      <c r="OB23" s="104"/>
      <c r="OC23" s="104"/>
      <c r="OD23" s="104"/>
      <c r="OE23" s="104"/>
      <c r="OF23" s="104"/>
      <c r="OG23" s="104"/>
      <c r="OH23" s="104"/>
      <c r="OI23" s="104"/>
      <c r="OJ23" s="104"/>
      <c r="OK23" s="104"/>
      <c r="OL23" s="104"/>
      <c r="OM23" s="104"/>
      <c r="ON23" s="104"/>
      <c r="OO23" s="104"/>
      <c r="OP23" s="104"/>
      <c r="OQ23" s="104"/>
      <c r="OR23" s="104"/>
      <c r="OS23" s="104"/>
      <c r="OT23" s="104"/>
      <c r="OU23" s="104"/>
      <c r="OV23" s="104"/>
      <c r="OW23" s="104"/>
      <c r="OX23" s="104"/>
      <c r="OY23" s="104"/>
      <c r="OZ23" s="104"/>
      <c r="PA23" s="104"/>
      <c r="PB23" s="104"/>
      <c r="PC23" s="104"/>
      <c r="PD23" s="104"/>
      <c r="PE23" s="104"/>
      <c r="PF23" s="104"/>
      <c r="PG23" s="104"/>
      <c r="PH23" s="104"/>
      <c r="PI23" s="104"/>
      <c r="PJ23" s="104"/>
      <c r="PK23" s="104"/>
      <c r="PL23" s="104"/>
      <c r="PM23" s="104"/>
      <c r="PN23" s="104"/>
      <c r="PO23" s="104"/>
      <c r="PP23" s="104"/>
      <c r="PQ23" s="104"/>
      <c r="PR23" s="104"/>
      <c r="PS23" s="104"/>
      <c r="PT23" s="104"/>
      <c r="PU23" s="104"/>
      <c r="PV23" s="104"/>
      <c r="PW23" s="104"/>
      <c r="PX23" s="104"/>
      <c r="PY23" s="104"/>
      <c r="PZ23" s="104"/>
      <c r="QA23" s="104"/>
      <c r="QB23" s="104"/>
      <c r="QC23" s="104"/>
      <c r="QD23" s="104"/>
      <c r="QE23" s="104"/>
      <c r="QF23" s="104"/>
      <c r="QG23" s="104"/>
      <c r="QH23" s="104"/>
      <c r="QI23" s="104"/>
      <c r="QJ23" s="104"/>
      <c r="QK23" s="104"/>
      <c r="QL23" s="104"/>
      <c r="QM23" s="104"/>
      <c r="QN23" s="104"/>
      <c r="QO23" s="104"/>
      <c r="QP23" s="104"/>
      <c r="QQ23" s="104"/>
      <c r="QR23" s="104"/>
      <c r="QS23" s="104"/>
      <c r="QT23" s="104"/>
      <c r="QU23" s="104"/>
      <c r="QV23" s="104"/>
      <c r="QW23" s="104"/>
      <c r="QX23" s="104"/>
      <c r="QY23" s="104"/>
      <c r="QZ23" s="104"/>
      <c r="RA23" s="104"/>
      <c r="RB23" s="104"/>
      <c r="RC23" s="104"/>
      <c r="RD23" s="104"/>
      <c r="RE23" s="104"/>
      <c r="RF23" s="104"/>
      <c r="RG23" s="104"/>
      <c r="RH23" s="104"/>
      <c r="RI23" s="104"/>
      <c r="RJ23" s="104"/>
      <c r="RK23" s="104"/>
      <c r="RL23" s="104"/>
      <c r="RM23" s="104"/>
      <c r="RN23" s="104"/>
      <c r="RO23" s="104"/>
      <c r="RP23" s="104"/>
      <c r="RQ23" s="104"/>
      <c r="RR23" s="104"/>
      <c r="RS23" s="104"/>
      <c r="RT23" s="104"/>
      <c r="RU23" s="104"/>
      <c r="RV23" s="104"/>
      <c r="RW23" s="104"/>
      <c r="RX23" s="104"/>
      <c r="RY23" s="104"/>
      <c r="RZ23" s="104"/>
      <c r="SA23" s="104"/>
      <c r="SB23" s="104"/>
      <c r="SC23" s="104"/>
      <c r="SD23" s="104"/>
      <c r="SE23" s="104"/>
      <c r="SF23" s="104"/>
      <c r="SG23" s="104"/>
      <c r="SH23" s="104"/>
      <c r="SI23" s="104"/>
      <c r="SJ23" s="104"/>
      <c r="SK23" s="104"/>
      <c r="SL23" s="104"/>
      <c r="SM23" s="104"/>
      <c r="SN23" s="104"/>
      <c r="SO23" s="104"/>
      <c r="SP23" s="104"/>
      <c r="SQ23" s="104"/>
      <c r="SR23" s="104"/>
      <c r="SS23" s="104"/>
      <c r="ST23" s="104"/>
      <c r="SU23" s="104"/>
      <c r="SV23" s="104"/>
      <c r="SW23" s="104"/>
      <c r="SX23" s="104"/>
      <c r="SY23" s="104"/>
      <c r="SZ23" s="104"/>
      <c r="TA23" s="104"/>
      <c r="TB23" s="104"/>
      <c r="TC23" s="104"/>
      <c r="TD23" s="104"/>
      <c r="TE23" s="104"/>
      <c r="TF23" s="104"/>
      <c r="TG23" s="104"/>
      <c r="TH23" s="104"/>
      <c r="TI23" s="104"/>
      <c r="TJ23" s="104"/>
      <c r="TK23" s="104"/>
      <c r="TL23" s="104"/>
      <c r="TM23" s="104"/>
      <c r="TN23" s="104"/>
      <c r="TO23" s="104"/>
      <c r="TP23" s="104"/>
      <c r="TQ23" s="104"/>
      <c r="TR23" s="104"/>
      <c r="TS23" s="104"/>
      <c r="TT23" s="104"/>
      <c r="TU23" s="104"/>
      <c r="TV23" s="104"/>
      <c r="TW23" s="104"/>
      <c r="TX23" s="104"/>
      <c r="TY23" s="104"/>
      <c r="TZ23" s="104"/>
      <c r="UA23" s="104"/>
      <c r="UB23" s="104"/>
      <c r="UC23" s="104"/>
      <c r="UD23" s="104"/>
      <c r="UE23" s="104"/>
      <c r="UF23" s="104"/>
      <c r="UG23" s="104"/>
      <c r="UH23" s="104"/>
      <c r="UI23" s="104"/>
      <c r="UJ23" s="104"/>
      <c r="UK23" s="104"/>
      <c r="UL23" s="104"/>
      <c r="UM23" s="104"/>
      <c r="UN23" s="104"/>
      <c r="UO23" s="104"/>
      <c r="UP23" s="104"/>
      <c r="UQ23" s="104"/>
      <c r="UR23" s="104"/>
      <c r="US23" s="104"/>
      <c r="UT23" s="104"/>
      <c r="UU23" s="104"/>
      <c r="UV23" s="104"/>
      <c r="UW23" s="104"/>
      <c r="UX23" s="104"/>
      <c r="UY23" s="104"/>
      <c r="UZ23" s="104"/>
      <c r="VA23" s="104"/>
      <c r="VB23" s="104"/>
      <c r="VC23" s="104"/>
      <c r="VD23" s="104"/>
      <c r="VE23" s="104"/>
      <c r="VF23" s="104"/>
      <c r="VG23" s="104"/>
      <c r="VH23" s="104"/>
      <c r="VI23" s="104"/>
      <c r="VJ23" s="104"/>
      <c r="VK23" s="104"/>
      <c r="VL23" s="104"/>
      <c r="VM23" s="104"/>
      <c r="VN23" s="104"/>
      <c r="VO23" s="104"/>
      <c r="VP23" s="104"/>
      <c r="VQ23" s="104"/>
      <c r="VR23" s="104"/>
      <c r="VS23" s="104"/>
      <c r="VT23" s="104"/>
      <c r="VU23" s="104"/>
      <c r="VV23" s="104"/>
      <c r="VW23" s="104"/>
      <c r="VX23" s="104"/>
      <c r="VY23" s="104"/>
      <c r="VZ23" s="104"/>
      <c r="WA23" s="104"/>
      <c r="WB23" s="104"/>
      <c r="WC23" s="104"/>
      <c r="WD23" s="104"/>
      <c r="WE23" s="104"/>
      <c r="WF23" s="104"/>
      <c r="WG23" s="104"/>
      <c r="WH23" s="104"/>
      <c r="WI23" s="104"/>
      <c r="WJ23" s="104"/>
      <c r="WK23" s="104"/>
      <c r="WL23" s="104"/>
      <c r="WM23" s="104"/>
      <c r="WN23" s="104"/>
      <c r="WO23" s="104"/>
      <c r="WP23" s="104"/>
      <c r="WQ23" s="104"/>
      <c r="WR23" s="104"/>
      <c r="WS23" s="104"/>
      <c r="WT23" s="104"/>
      <c r="WU23" s="104"/>
      <c r="WV23" s="104"/>
      <c r="WW23" s="104"/>
      <c r="WX23" s="104"/>
      <c r="WY23" s="104"/>
      <c r="WZ23" s="104"/>
      <c r="XA23" s="104"/>
      <c r="XB23" s="104"/>
      <c r="XC23" s="104"/>
      <c r="XD23" s="104"/>
      <c r="XE23" s="104"/>
      <c r="XF23" s="104"/>
      <c r="XG23" s="104"/>
      <c r="XH23" s="104"/>
      <c r="XI23" s="104"/>
      <c r="XJ23" s="104"/>
      <c r="XK23" s="104"/>
      <c r="XL23" s="104"/>
      <c r="XM23" s="104"/>
      <c r="XN23" s="104"/>
      <c r="XO23" s="104"/>
      <c r="XP23" s="104"/>
      <c r="XQ23" s="104"/>
      <c r="XR23" s="104"/>
      <c r="XS23" s="104"/>
      <c r="XT23" s="104"/>
      <c r="XU23" s="104"/>
      <c r="XV23" s="104"/>
      <c r="XW23" s="104"/>
      <c r="XX23" s="104"/>
      <c r="XY23" s="104"/>
      <c r="XZ23" s="104"/>
      <c r="YA23" s="104"/>
      <c r="YB23" s="104"/>
      <c r="YC23" s="104"/>
      <c r="YD23" s="104"/>
      <c r="YE23" s="104"/>
      <c r="YF23" s="104"/>
      <c r="YG23" s="104"/>
      <c r="YH23" s="104"/>
      <c r="YI23" s="104"/>
      <c r="YJ23" s="104"/>
      <c r="YK23" s="104"/>
      <c r="YL23" s="104"/>
      <c r="YM23" s="104"/>
      <c r="YN23" s="104"/>
      <c r="YO23" s="104"/>
      <c r="YP23" s="104"/>
      <c r="YQ23" s="104"/>
      <c r="YR23" s="104"/>
      <c r="YS23" s="104"/>
      <c r="YT23" s="104"/>
      <c r="YU23" s="104"/>
      <c r="YV23" s="104"/>
      <c r="YW23" s="104"/>
      <c r="YX23" s="104"/>
      <c r="YY23" s="104"/>
      <c r="YZ23" s="104"/>
      <c r="ZA23" s="104"/>
      <c r="ZB23" s="104"/>
      <c r="ZC23" s="104"/>
      <c r="ZD23" s="104"/>
      <c r="ZE23" s="104"/>
      <c r="ZF23" s="104"/>
      <c r="ZG23" s="104"/>
      <c r="ZH23" s="104"/>
      <c r="ZI23" s="104"/>
      <c r="ZJ23" s="104"/>
      <c r="ZK23" s="104"/>
      <c r="ZL23" s="104"/>
      <c r="ZM23" s="104"/>
      <c r="ZN23" s="104"/>
      <c r="ZO23" s="104"/>
      <c r="ZP23" s="104"/>
      <c r="ZQ23" s="104"/>
      <c r="ZR23" s="104"/>
      <c r="ZS23" s="104"/>
      <c r="ZT23" s="104"/>
      <c r="ZU23" s="104"/>
      <c r="ZV23" s="104"/>
      <c r="ZW23" s="104"/>
      <c r="ZX23" s="104"/>
      <c r="ZY23" s="104"/>
      <c r="ZZ23" s="104"/>
      <c r="AAA23" s="104"/>
      <c r="AAB23" s="104"/>
      <c r="AAC23" s="104"/>
      <c r="AAD23" s="104"/>
      <c r="AAE23" s="104"/>
      <c r="AAF23" s="104"/>
      <c r="AAG23" s="104"/>
      <c r="AAH23" s="104"/>
      <c r="AAI23" s="104"/>
      <c r="AAJ23" s="104"/>
      <c r="AAK23" s="104"/>
      <c r="AAL23" s="104"/>
      <c r="AAM23" s="104"/>
      <c r="AAN23" s="104"/>
      <c r="AAO23" s="104"/>
      <c r="AAP23" s="104"/>
      <c r="AAQ23" s="104"/>
      <c r="AAR23" s="104"/>
      <c r="AAS23" s="104"/>
      <c r="AAT23" s="104"/>
      <c r="AAU23" s="104"/>
      <c r="AAV23" s="104"/>
      <c r="AAW23" s="104"/>
      <c r="AAX23" s="104"/>
      <c r="AAY23" s="104"/>
      <c r="AAZ23" s="104"/>
      <c r="ABA23" s="104"/>
      <c r="ABB23" s="104"/>
      <c r="ABC23" s="104"/>
      <c r="ABD23" s="104"/>
      <c r="ABE23" s="104"/>
      <c r="ABF23" s="104"/>
      <c r="ABG23" s="104"/>
      <c r="ABH23" s="104"/>
      <c r="ABI23" s="104"/>
      <c r="ABJ23" s="104"/>
      <c r="ABK23" s="104"/>
      <c r="ABL23" s="104"/>
      <c r="ABM23" s="104"/>
      <c r="ABN23" s="104"/>
      <c r="ABO23" s="104"/>
      <c r="ABP23" s="104"/>
      <c r="ABQ23" s="104"/>
      <c r="ABR23" s="104"/>
      <c r="ABS23" s="104"/>
      <c r="ABT23" s="104"/>
      <c r="ABU23" s="104"/>
      <c r="ABV23" s="104"/>
      <c r="ABW23" s="104"/>
      <c r="ABX23" s="104"/>
      <c r="ABY23" s="104"/>
      <c r="ABZ23" s="104"/>
      <c r="ACA23" s="104"/>
      <c r="ACB23" s="104"/>
      <c r="ACC23" s="104"/>
      <c r="ACD23" s="104"/>
      <c r="ACE23" s="104"/>
      <c r="ACF23" s="104"/>
      <c r="ACG23" s="104"/>
      <c r="ACH23" s="104"/>
      <c r="ACI23" s="104"/>
      <c r="ACJ23" s="104"/>
      <c r="ACK23" s="104"/>
      <c r="ACL23" s="104"/>
      <c r="ACM23" s="104"/>
      <c r="ACN23" s="104"/>
      <c r="ACO23" s="104"/>
      <c r="ACP23" s="104"/>
      <c r="ACQ23" s="104"/>
      <c r="ACR23" s="104"/>
      <c r="ACS23" s="104"/>
      <c r="ACT23" s="104"/>
      <c r="ACU23" s="104"/>
      <c r="ACV23" s="104"/>
      <c r="ACW23" s="104"/>
      <c r="ACX23" s="104"/>
      <c r="ACY23" s="104"/>
      <c r="ACZ23" s="104"/>
      <c r="ADA23" s="104"/>
      <c r="ADB23" s="104"/>
      <c r="ADC23" s="104"/>
      <c r="ADD23" s="104"/>
      <c r="ADE23" s="104"/>
      <c r="ADF23" s="104"/>
      <c r="ADG23" s="104"/>
      <c r="ADH23" s="104"/>
      <c r="ADI23" s="104"/>
      <c r="ADJ23" s="104"/>
      <c r="ADK23" s="104"/>
      <c r="ADL23" s="104"/>
      <c r="ADM23" s="104"/>
      <c r="ADN23" s="104"/>
      <c r="ADO23" s="104"/>
      <c r="ADP23" s="104"/>
      <c r="ADQ23" s="104"/>
      <c r="ADR23" s="104"/>
      <c r="ADS23" s="104"/>
      <c r="ADT23" s="104"/>
      <c r="ADU23" s="104"/>
      <c r="ADV23" s="104"/>
      <c r="ADW23" s="104"/>
      <c r="ADX23" s="104"/>
      <c r="ADY23" s="104"/>
      <c r="ADZ23" s="104"/>
      <c r="AEA23" s="104"/>
      <c r="AEB23" s="104"/>
      <c r="AEC23" s="104"/>
      <c r="AED23" s="104"/>
      <c r="AEE23" s="104"/>
      <c r="AEF23" s="104"/>
      <c r="AEG23" s="104"/>
      <c r="AEH23" s="104"/>
      <c r="AEI23" s="104"/>
      <c r="AEJ23" s="104"/>
      <c r="AEK23" s="104"/>
      <c r="AEL23" s="104"/>
      <c r="AEM23" s="104"/>
      <c r="AEN23" s="104"/>
      <c r="AEO23" s="104"/>
      <c r="AEP23" s="104"/>
      <c r="AEQ23" s="104"/>
      <c r="AER23" s="104"/>
      <c r="AES23" s="104"/>
      <c r="AET23" s="104"/>
      <c r="AEU23" s="104"/>
      <c r="AEV23" s="104"/>
      <c r="AEW23" s="104"/>
      <c r="AEX23" s="104"/>
      <c r="AEY23" s="104"/>
      <c r="AEZ23" s="104"/>
      <c r="AFA23" s="104"/>
      <c r="AFB23" s="104"/>
      <c r="AFC23" s="104"/>
      <c r="AFD23" s="104"/>
      <c r="AFE23" s="104"/>
      <c r="AFF23" s="104"/>
      <c r="AFG23" s="104"/>
      <c r="AFH23" s="104"/>
      <c r="AFI23" s="104"/>
      <c r="AFJ23" s="104"/>
      <c r="AFK23" s="104"/>
      <c r="AFL23" s="104"/>
      <c r="AFM23" s="104"/>
      <c r="AFN23" s="104"/>
      <c r="AFO23" s="104"/>
      <c r="AFP23" s="104"/>
      <c r="AFQ23" s="104"/>
      <c r="AFR23" s="104"/>
      <c r="AFS23" s="104"/>
      <c r="AFT23" s="104"/>
      <c r="AFU23" s="104"/>
      <c r="AFV23" s="104"/>
      <c r="AFW23" s="104"/>
      <c r="AFX23" s="104"/>
      <c r="AFY23" s="104"/>
      <c r="AFZ23" s="104"/>
      <c r="AGA23" s="104"/>
      <c r="AGB23" s="104"/>
      <c r="AGC23" s="104"/>
      <c r="AGD23" s="104"/>
      <c r="AGE23" s="104"/>
      <c r="AGF23" s="104"/>
      <c r="AGG23" s="104"/>
      <c r="AGH23" s="104"/>
      <c r="AGI23" s="104"/>
      <c r="AGJ23" s="104"/>
      <c r="AGK23" s="104"/>
      <c r="AGL23" s="104"/>
      <c r="AGM23" s="104"/>
      <c r="AGN23" s="104"/>
      <c r="AGO23" s="104"/>
      <c r="AGP23" s="104"/>
      <c r="AGQ23" s="104"/>
      <c r="AGR23" s="104"/>
      <c r="AGS23" s="104"/>
      <c r="AGT23" s="104"/>
      <c r="AGU23" s="104"/>
      <c r="AGV23" s="104"/>
      <c r="AGW23" s="104"/>
      <c r="AGX23" s="104"/>
      <c r="AGY23" s="104"/>
      <c r="AGZ23" s="104"/>
      <c r="AHA23" s="104"/>
      <c r="AHB23" s="104"/>
      <c r="AHC23" s="104"/>
      <c r="AHD23" s="104"/>
      <c r="AHE23" s="104"/>
      <c r="AHF23" s="104"/>
      <c r="AHG23" s="104"/>
      <c r="AHH23" s="104"/>
      <c r="AHI23" s="104"/>
      <c r="AHJ23" s="104"/>
      <c r="AHK23" s="104"/>
      <c r="AHL23" s="104"/>
      <c r="AHM23" s="104"/>
      <c r="AHN23" s="104"/>
      <c r="AHO23" s="104"/>
      <c r="AHP23" s="104"/>
      <c r="AHQ23" s="104"/>
      <c r="AHR23" s="104"/>
      <c r="AHS23" s="104"/>
      <c r="AHT23" s="104"/>
      <c r="AHU23" s="104"/>
      <c r="AHV23" s="104"/>
      <c r="AHW23" s="104"/>
      <c r="AHX23" s="104"/>
      <c r="AHY23" s="104"/>
      <c r="AHZ23" s="104"/>
      <c r="AIA23" s="104"/>
      <c r="AIB23" s="104"/>
      <c r="AIC23" s="104"/>
      <c r="AID23" s="104"/>
      <c r="AIE23" s="104"/>
      <c r="AIF23" s="104"/>
      <c r="AIG23" s="104"/>
      <c r="AIH23" s="104"/>
      <c r="AII23" s="104"/>
      <c r="AIJ23" s="104"/>
      <c r="AIK23" s="104"/>
      <c r="AIL23" s="104"/>
      <c r="AIM23" s="104"/>
      <c r="AIN23" s="104"/>
      <c r="AIO23" s="104"/>
      <c r="AIP23" s="104"/>
      <c r="AIQ23" s="104"/>
      <c r="AIR23" s="104"/>
      <c r="AIS23" s="104"/>
      <c r="AIT23" s="104"/>
      <c r="AIU23" s="104"/>
      <c r="AIV23" s="104"/>
      <c r="AIW23" s="104"/>
      <c r="AIX23" s="104"/>
      <c r="AIY23" s="104"/>
      <c r="AIZ23" s="104"/>
      <c r="AJA23" s="104"/>
      <c r="AJB23" s="104"/>
      <c r="AJC23" s="104"/>
      <c r="AJD23" s="104"/>
      <c r="AJE23" s="104"/>
      <c r="AJF23" s="104"/>
      <c r="AJG23" s="104"/>
      <c r="AJH23" s="104"/>
      <c r="AJI23" s="104"/>
      <c r="AJJ23" s="104"/>
      <c r="AJK23" s="104"/>
      <c r="AJL23" s="104"/>
      <c r="AJM23" s="104"/>
      <c r="AJN23" s="104"/>
      <c r="AJO23" s="104"/>
      <c r="AJP23" s="104"/>
      <c r="AJQ23" s="104"/>
      <c r="AJR23" s="104"/>
      <c r="AJS23" s="104"/>
      <c r="AJT23" s="104"/>
      <c r="AJU23" s="104"/>
      <c r="AJV23" s="104"/>
      <c r="AJW23" s="104"/>
      <c r="AJX23" s="104"/>
      <c r="AJY23" s="104"/>
      <c r="AJZ23" s="104"/>
      <c r="AKA23" s="104"/>
      <c r="AKB23" s="104"/>
      <c r="AKC23" s="104"/>
      <c r="AKD23" s="104"/>
      <c r="AKE23" s="104"/>
      <c r="AKF23" s="104"/>
      <c r="AKG23" s="104"/>
      <c r="AKH23" s="104"/>
      <c r="AKI23" s="104"/>
      <c r="AKJ23" s="104"/>
      <c r="AKK23" s="104"/>
      <c r="AKL23" s="104"/>
      <c r="AKM23" s="104"/>
      <c r="AKN23" s="104"/>
      <c r="AKO23" s="104"/>
      <c r="AKP23" s="104"/>
      <c r="AKQ23" s="104"/>
      <c r="AKR23" s="104"/>
      <c r="AKS23" s="104"/>
      <c r="AKT23" s="104"/>
      <c r="AKU23" s="104"/>
      <c r="AKV23" s="104"/>
      <c r="AKW23" s="104"/>
      <c r="AKX23" s="104"/>
      <c r="AKY23" s="104"/>
      <c r="AKZ23" s="104"/>
      <c r="ALA23" s="104"/>
      <c r="ALB23" s="104"/>
      <c r="ALC23" s="104"/>
      <c r="ALD23" s="104"/>
      <c r="ALE23" s="104"/>
      <c r="ALF23" s="104"/>
      <c r="ALG23" s="104"/>
      <c r="ALH23" s="104"/>
      <c r="ALI23" s="104"/>
      <c r="ALJ23" s="104"/>
      <c r="ALK23" s="104"/>
      <c r="ALL23" s="104"/>
      <c r="ALM23" s="104"/>
      <c r="ALN23" s="104"/>
      <c r="ALO23" s="104"/>
      <c r="ALP23" s="104"/>
      <c r="ALQ23" s="104"/>
      <c r="ALR23" s="104"/>
      <c r="ALS23" s="104"/>
      <c r="ALT23" s="104"/>
      <c r="ALU23" s="104"/>
      <c r="ALV23" s="104"/>
      <c r="ALW23" s="104"/>
      <c r="ALX23" s="104"/>
      <c r="ALY23" s="104"/>
      <c r="ALZ23" s="104"/>
      <c r="AMA23" s="104"/>
      <c r="AMB23" s="104"/>
      <c r="AMC23" s="104"/>
    </row>
    <row r="24" customFormat="false" ht="15" hidden="false" customHeight="false" outlineLevel="0" collapsed="false">
      <c r="A24" s="105"/>
      <c r="B24" s="104"/>
      <c r="C24" s="111"/>
      <c r="D24" s="105"/>
      <c r="E24" s="111"/>
      <c r="F24" s="106"/>
      <c r="G24" s="112"/>
      <c r="H24" s="105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4"/>
      <c r="AE24" s="104"/>
      <c r="AF24" s="104"/>
      <c r="AG24" s="104"/>
      <c r="AH24" s="104"/>
      <c r="AI24" s="104"/>
      <c r="AJ24" s="104"/>
      <c r="AK24" s="104"/>
      <c r="AL24" s="104"/>
      <c r="AM24" s="104"/>
      <c r="AN24" s="104"/>
      <c r="AO24" s="104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104"/>
      <c r="BB24" s="104"/>
      <c r="BC24" s="104"/>
      <c r="BD24" s="104"/>
      <c r="BE24" s="104"/>
      <c r="BF24" s="104"/>
      <c r="BG24" s="104"/>
      <c r="BH24" s="104"/>
      <c r="BI24" s="104"/>
      <c r="BJ24" s="104"/>
      <c r="BK24" s="104"/>
      <c r="BL24" s="104"/>
      <c r="BM24" s="104"/>
      <c r="BN24" s="104"/>
      <c r="BO24" s="104"/>
      <c r="BP24" s="104"/>
      <c r="BQ24" s="104"/>
      <c r="BR24" s="104"/>
      <c r="BS24" s="104"/>
      <c r="BT24" s="104"/>
      <c r="BU24" s="104"/>
      <c r="BV24" s="104"/>
      <c r="BW24" s="104"/>
      <c r="BX24" s="104"/>
      <c r="BY24" s="104"/>
      <c r="BZ24" s="104"/>
      <c r="CA24" s="104"/>
      <c r="CB24" s="104"/>
      <c r="CC24" s="104"/>
      <c r="CD24" s="104"/>
      <c r="CE24" s="104"/>
      <c r="CF24" s="104"/>
      <c r="CG24" s="104"/>
      <c r="CH24" s="104"/>
      <c r="CI24" s="104"/>
      <c r="CJ24" s="104"/>
      <c r="CK24" s="104"/>
      <c r="CL24" s="104"/>
      <c r="CM24" s="104"/>
      <c r="CN24" s="104"/>
      <c r="CO24" s="104"/>
      <c r="CP24" s="104"/>
      <c r="CQ24" s="104"/>
      <c r="CR24" s="104"/>
      <c r="CS24" s="104"/>
      <c r="CT24" s="104"/>
      <c r="CU24" s="104"/>
      <c r="CV24" s="104"/>
      <c r="CW24" s="104"/>
      <c r="CX24" s="104"/>
      <c r="CY24" s="104"/>
      <c r="CZ24" s="104"/>
      <c r="DA24" s="104"/>
      <c r="DB24" s="104"/>
      <c r="DC24" s="104"/>
      <c r="DD24" s="104"/>
      <c r="DE24" s="104"/>
      <c r="DF24" s="104"/>
      <c r="DG24" s="104"/>
      <c r="DH24" s="104"/>
      <c r="DI24" s="104"/>
      <c r="DJ24" s="104"/>
      <c r="DK24" s="104"/>
      <c r="DL24" s="104"/>
      <c r="DM24" s="104"/>
      <c r="DN24" s="104"/>
      <c r="DO24" s="104"/>
      <c r="DP24" s="104"/>
      <c r="DQ24" s="104"/>
      <c r="DR24" s="104"/>
      <c r="DS24" s="104"/>
      <c r="DT24" s="104"/>
      <c r="DU24" s="104"/>
      <c r="DV24" s="104"/>
      <c r="DW24" s="104"/>
      <c r="DX24" s="104"/>
      <c r="DY24" s="104"/>
      <c r="DZ24" s="104"/>
      <c r="EA24" s="104"/>
      <c r="EB24" s="104"/>
      <c r="EC24" s="104"/>
      <c r="ED24" s="104"/>
      <c r="EE24" s="104"/>
      <c r="EF24" s="104"/>
      <c r="EG24" s="104"/>
      <c r="EH24" s="104"/>
      <c r="EI24" s="104"/>
      <c r="EJ24" s="104"/>
      <c r="EK24" s="104"/>
      <c r="EL24" s="104"/>
      <c r="EM24" s="104"/>
      <c r="EN24" s="104"/>
      <c r="EO24" s="104"/>
      <c r="EP24" s="104"/>
      <c r="EQ24" s="104"/>
      <c r="ER24" s="104"/>
      <c r="ES24" s="104"/>
      <c r="ET24" s="104"/>
      <c r="EU24" s="104"/>
      <c r="EV24" s="104"/>
      <c r="EW24" s="104"/>
      <c r="EX24" s="104"/>
      <c r="EY24" s="104"/>
      <c r="EZ24" s="104"/>
      <c r="FA24" s="104"/>
      <c r="FB24" s="104"/>
      <c r="FC24" s="104"/>
      <c r="FD24" s="104"/>
      <c r="FE24" s="104"/>
      <c r="FF24" s="104"/>
      <c r="FG24" s="104"/>
      <c r="FH24" s="104"/>
      <c r="FI24" s="104"/>
      <c r="FJ24" s="104"/>
      <c r="FK24" s="104"/>
      <c r="FL24" s="104"/>
      <c r="FM24" s="104"/>
      <c r="FN24" s="104"/>
      <c r="FO24" s="104"/>
      <c r="FP24" s="104"/>
      <c r="FQ24" s="104"/>
      <c r="FR24" s="104"/>
      <c r="FS24" s="104"/>
      <c r="FT24" s="104"/>
      <c r="FU24" s="104"/>
      <c r="FV24" s="104"/>
      <c r="FW24" s="104"/>
      <c r="FX24" s="104"/>
      <c r="FY24" s="104"/>
      <c r="FZ24" s="104"/>
      <c r="GA24" s="104"/>
      <c r="GB24" s="104"/>
      <c r="GC24" s="104"/>
      <c r="GD24" s="104"/>
      <c r="GE24" s="104"/>
      <c r="GF24" s="104"/>
      <c r="GG24" s="104"/>
      <c r="GH24" s="104"/>
      <c r="GI24" s="104"/>
      <c r="GJ24" s="104"/>
      <c r="GK24" s="104"/>
      <c r="GL24" s="104"/>
      <c r="GM24" s="104"/>
      <c r="GN24" s="104"/>
      <c r="GO24" s="104"/>
      <c r="GP24" s="104"/>
      <c r="GQ24" s="104"/>
      <c r="GR24" s="104"/>
      <c r="GS24" s="104"/>
      <c r="GT24" s="104"/>
      <c r="GU24" s="104"/>
      <c r="GV24" s="104"/>
      <c r="GW24" s="104"/>
      <c r="GX24" s="104"/>
      <c r="GY24" s="104"/>
      <c r="GZ24" s="104"/>
      <c r="HA24" s="104"/>
      <c r="HB24" s="104"/>
      <c r="HC24" s="104"/>
      <c r="HD24" s="104"/>
      <c r="HE24" s="104"/>
      <c r="HF24" s="104"/>
      <c r="HG24" s="104"/>
      <c r="HH24" s="104"/>
      <c r="HI24" s="104"/>
      <c r="HJ24" s="104"/>
      <c r="HK24" s="104"/>
      <c r="HL24" s="104"/>
      <c r="HM24" s="104"/>
      <c r="HN24" s="104"/>
      <c r="HO24" s="104"/>
      <c r="HP24" s="104"/>
      <c r="HQ24" s="104"/>
      <c r="HR24" s="104"/>
      <c r="HS24" s="104"/>
      <c r="HT24" s="104"/>
      <c r="HU24" s="104"/>
      <c r="HV24" s="104"/>
      <c r="HW24" s="104"/>
      <c r="HX24" s="104"/>
      <c r="HY24" s="104"/>
      <c r="HZ24" s="104"/>
      <c r="IA24" s="104"/>
      <c r="IB24" s="104"/>
      <c r="IC24" s="104"/>
      <c r="ID24" s="104"/>
      <c r="IE24" s="104"/>
      <c r="IF24" s="104"/>
      <c r="IG24" s="104"/>
      <c r="IH24" s="104"/>
      <c r="II24" s="104"/>
      <c r="IJ24" s="104"/>
      <c r="IK24" s="104"/>
      <c r="IL24" s="104"/>
      <c r="IM24" s="104"/>
      <c r="IN24" s="104"/>
      <c r="IO24" s="104"/>
      <c r="IP24" s="104"/>
      <c r="IQ24" s="104"/>
      <c r="IR24" s="104"/>
      <c r="IS24" s="104"/>
      <c r="IT24" s="104"/>
      <c r="IU24" s="104"/>
      <c r="IV24" s="104"/>
      <c r="IW24" s="104"/>
      <c r="IX24" s="104"/>
      <c r="IY24" s="104"/>
      <c r="IZ24" s="104"/>
      <c r="JA24" s="104"/>
      <c r="JB24" s="104"/>
      <c r="JC24" s="104"/>
      <c r="JD24" s="104"/>
      <c r="JE24" s="104"/>
      <c r="JF24" s="104"/>
      <c r="JG24" s="104"/>
      <c r="JH24" s="104"/>
      <c r="JI24" s="104"/>
      <c r="JJ24" s="104"/>
      <c r="JK24" s="104"/>
      <c r="JL24" s="104"/>
      <c r="JM24" s="104"/>
      <c r="JN24" s="104"/>
      <c r="JO24" s="104"/>
      <c r="JP24" s="104"/>
      <c r="JQ24" s="104"/>
      <c r="JR24" s="104"/>
      <c r="JS24" s="104"/>
      <c r="JT24" s="104"/>
      <c r="JU24" s="104"/>
      <c r="JV24" s="104"/>
      <c r="JW24" s="104"/>
      <c r="JX24" s="104"/>
      <c r="JY24" s="104"/>
      <c r="JZ24" s="104"/>
      <c r="KA24" s="104"/>
      <c r="KB24" s="104"/>
      <c r="KC24" s="104"/>
      <c r="KD24" s="104"/>
      <c r="KE24" s="104"/>
      <c r="KF24" s="104"/>
      <c r="KG24" s="104"/>
      <c r="KH24" s="104"/>
      <c r="KI24" s="104"/>
      <c r="KJ24" s="104"/>
      <c r="KK24" s="104"/>
      <c r="KL24" s="104"/>
      <c r="KM24" s="104"/>
      <c r="KN24" s="104"/>
      <c r="KO24" s="104"/>
      <c r="KP24" s="104"/>
      <c r="KQ24" s="104"/>
      <c r="KR24" s="104"/>
      <c r="KS24" s="104"/>
      <c r="KT24" s="104"/>
      <c r="KU24" s="104"/>
      <c r="KV24" s="104"/>
      <c r="KW24" s="104"/>
      <c r="KX24" s="104"/>
      <c r="KY24" s="104"/>
      <c r="KZ24" s="104"/>
      <c r="LA24" s="104"/>
      <c r="LB24" s="104"/>
      <c r="LC24" s="104"/>
      <c r="LD24" s="104"/>
      <c r="LE24" s="104"/>
      <c r="LF24" s="104"/>
      <c r="LG24" s="104"/>
      <c r="LH24" s="104"/>
      <c r="LI24" s="104"/>
      <c r="LJ24" s="104"/>
      <c r="LK24" s="104"/>
      <c r="LL24" s="104"/>
      <c r="LM24" s="104"/>
      <c r="LN24" s="104"/>
      <c r="LO24" s="104"/>
      <c r="LP24" s="104"/>
      <c r="LQ24" s="104"/>
      <c r="LR24" s="104"/>
      <c r="LS24" s="104"/>
      <c r="LT24" s="104"/>
      <c r="LU24" s="104"/>
      <c r="LV24" s="104"/>
      <c r="LW24" s="104"/>
      <c r="LX24" s="104"/>
      <c r="LY24" s="104"/>
      <c r="LZ24" s="104"/>
      <c r="MA24" s="104"/>
      <c r="MB24" s="104"/>
      <c r="MC24" s="104"/>
      <c r="MD24" s="104"/>
      <c r="ME24" s="104"/>
      <c r="MF24" s="104"/>
      <c r="MG24" s="104"/>
      <c r="MH24" s="104"/>
      <c r="MI24" s="104"/>
      <c r="MJ24" s="104"/>
      <c r="MK24" s="104"/>
      <c r="ML24" s="104"/>
      <c r="MM24" s="104"/>
      <c r="MN24" s="104"/>
      <c r="MO24" s="104"/>
      <c r="MP24" s="104"/>
      <c r="MQ24" s="104"/>
      <c r="MR24" s="104"/>
      <c r="MS24" s="104"/>
      <c r="MT24" s="104"/>
      <c r="MU24" s="104"/>
      <c r="MV24" s="104"/>
      <c r="MW24" s="104"/>
      <c r="MX24" s="104"/>
      <c r="MY24" s="104"/>
      <c r="MZ24" s="104"/>
      <c r="NA24" s="104"/>
      <c r="NB24" s="104"/>
      <c r="NC24" s="104"/>
      <c r="ND24" s="104"/>
      <c r="NE24" s="104"/>
      <c r="NF24" s="104"/>
      <c r="NG24" s="104"/>
      <c r="NH24" s="104"/>
      <c r="NI24" s="104"/>
      <c r="NJ24" s="104"/>
      <c r="NK24" s="104"/>
      <c r="NL24" s="104"/>
      <c r="NM24" s="104"/>
      <c r="NN24" s="104"/>
      <c r="NO24" s="104"/>
      <c r="NP24" s="104"/>
      <c r="NQ24" s="104"/>
      <c r="NR24" s="104"/>
      <c r="NS24" s="104"/>
      <c r="NT24" s="104"/>
      <c r="NU24" s="104"/>
      <c r="NV24" s="104"/>
      <c r="NW24" s="104"/>
      <c r="NX24" s="104"/>
      <c r="NY24" s="104"/>
      <c r="NZ24" s="104"/>
      <c r="OA24" s="104"/>
      <c r="OB24" s="104"/>
      <c r="OC24" s="104"/>
      <c r="OD24" s="104"/>
      <c r="OE24" s="104"/>
      <c r="OF24" s="104"/>
      <c r="OG24" s="104"/>
      <c r="OH24" s="104"/>
      <c r="OI24" s="104"/>
      <c r="OJ24" s="104"/>
      <c r="OK24" s="104"/>
      <c r="OL24" s="104"/>
      <c r="OM24" s="104"/>
      <c r="ON24" s="104"/>
      <c r="OO24" s="104"/>
      <c r="OP24" s="104"/>
      <c r="OQ24" s="104"/>
      <c r="OR24" s="104"/>
      <c r="OS24" s="104"/>
      <c r="OT24" s="104"/>
      <c r="OU24" s="104"/>
      <c r="OV24" s="104"/>
      <c r="OW24" s="104"/>
      <c r="OX24" s="104"/>
      <c r="OY24" s="104"/>
      <c r="OZ24" s="104"/>
      <c r="PA24" s="104"/>
      <c r="PB24" s="104"/>
      <c r="PC24" s="104"/>
      <c r="PD24" s="104"/>
      <c r="PE24" s="104"/>
      <c r="PF24" s="104"/>
      <c r="PG24" s="104"/>
      <c r="PH24" s="104"/>
      <c r="PI24" s="104"/>
      <c r="PJ24" s="104"/>
      <c r="PK24" s="104"/>
      <c r="PL24" s="104"/>
      <c r="PM24" s="104"/>
      <c r="PN24" s="104"/>
      <c r="PO24" s="104"/>
      <c r="PP24" s="104"/>
      <c r="PQ24" s="104"/>
      <c r="PR24" s="104"/>
      <c r="PS24" s="104"/>
      <c r="PT24" s="104"/>
      <c r="PU24" s="104"/>
      <c r="PV24" s="104"/>
      <c r="PW24" s="104"/>
      <c r="PX24" s="104"/>
      <c r="PY24" s="104"/>
      <c r="PZ24" s="104"/>
      <c r="QA24" s="104"/>
      <c r="QB24" s="104"/>
      <c r="QC24" s="104"/>
      <c r="QD24" s="104"/>
      <c r="QE24" s="104"/>
      <c r="QF24" s="104"/>
      <c r="QG24" s="104"/>
      <c r="QH24" s="104"/>
      <c r="QI24" s="104"/>
      <c r="QJ24" s="104"/>
      <c r="QK24" s="104"/>
      <c r="QL24" s="104"/>
      <c r="QM24" s="104"/>
      <c r="QN24" s="104"/>
      <c r="QO24" s="104"/>
      <c r="QP24" s="104"/>
      <c r="QQ24" s="104"/>
      <c r="QR24" s="104"/>
      <c r="QS24" s="104"/>
      <c r="QT24" s="104"/>
      <c r="QU24" s="104"/>
      <c r="QV24" s="104"/>
      <c r="QW24" s="104"/>
      <c r="QX24" s="104"/>
      <c r="QY24" s="104"/>
      <c r="QZ24" s="104"/>
      <c r="RA24" s="104"/>
      <c r="RB24" s="104"/>
      <c r="RC24" s="104"/>
      <c r="RD24" s="104"/>
      <c r="RE24" s="104"/>
      <c r="RF24" s="104"/>
      <c r="RG24" s="104"/>
      <c r="RH24" s="104"/>
      <c r="RI24" s="104"/>
      <c r="RJ24" s="104"/>
      <c r="RK24" s="104"/>
      <c r="RL24" s="104"/>
      <c r="RM24" s="104"/>
      <c r="RN24" s="104"/>
      <c r="RO24" s="104"/>
      <c r="RP24" s="104"/>
      <c r="RQ24" s="104"/>
      <c r="RR24" s="104"/>
      <c r="RS24" s="104"/>
      <c r="RT24" s="104"/>
      <c r="RU24" s="104"/>
      <c r="RV24" s="104"/>
      <c r="RW24" s="104"/>
      <c r="RX24" s="104"/>
      <c r="RY24" s="104"/>
      <c r="RZ24" s="104"/>
      <c r="SA24" s="104"/>
      <c r="SB24" s="104"/>
      <c r="SC24" s="104"/>
      <c r="SD24" s="104"/>
      <c r="SE24" s="104"/>
      <c r="SF24" s="104"/>
      <c r="SG24" s="104"/>
      <c r="SH24" s="104"/>
      <c r="SI24" s="104"/>
      <c r="SJ24" s="104"/>
      <c r="SK24" s="104"/>
      <c r="SL24" s="104"/>
      <c r="SM24" s="104"/>
      <c r="SN24" s="104"/>
      <c r="SO24" s="104"/>
      <c r="SP24" s="104"/>
      <c r="SQ24" s="104"/>
      <c r="SR24" s="104"/>
      <c r="SS24" s="104"/>
      <c r="ST24" s="104"/>
      <c r="SU24" s="104"/>
      <c r="SV24" s="104"/>
      <c r="SW24" s="104"/>
      <c r="SX24" s="104"/>
      <c r="SY24" s="104"/>
      <c r="SZ24" s="104"/>
      <c r="TA24" s="104"/>
      <c r="TB24" s="104"/>
      <c r="TC24" s="104"/>
      <c r="TD24" s="104"/>
      <c r="TE24" s="104"/>
      <c r="TF24" s="104"/>
      <c r="TG24" s="104"/>
      <c r="TH24" s="104"/>
      <c r="TI24" s="104"/>
      <c r="TJ24" s="104"/>
      <c r="TK24" s="104"/>
      <c r="TL24" s="104"/>
      <c r="TM24" s="104"/>
      <c r="TN24" s="104"/>
      <c r="TO24" s="104"/>
      <c r="TP24" s="104"/>
      <c r="TQ24" s="104"/>
      <c r="TR24" s="104"/>
      <c r="TS24" s="104"/>
      <c r="TT24" s="104"/>
      <c r="TU24" s="104"/>
      <c r="TV24" s="104"/>
      <c r="TW24" s="104"/>
      <c r="TX24" s="104"/>
      <c r="TY24" s="104"/>
      <c r="TZ24" s="104"/>
      <c r="UA24" s="104"/>
      <c r="UB24" s="104"/>
      <c r="UC24" s="104"/>
      <c r="UD24" s="104"/>
      <c r="UE24" s="104"/>
      <c r="UF24" s="104"/>
      <c r="UG24" s="104"/>
      <c r="UH24" s="104"/>
      <c r="UI24" s="104"/>
      <c r="UJ24" s="104"/>
      <c r="UK24" s="104"/>
      <c r="UL24" s="104"/>
      <c r="UM24" s="104"/>
      <c r="UN24" s="104"/>
      <c r="UO24" s="104"/>
      <c r="UP24" s="104"/>
      <c r="UQ24" s="104"/>
      <c r="UR24" s="104"/>
      <c r="US24" s="104"/>
      <c r="UT24" s="104"/>
      <c r="UU24" s="104"/>
      <c r="UV24" s="104"/>
      <c r="UW24" s="104"/>
      <c r="UX24" s="104"/>
      <c r="UY24" s="104"/>
      <c r="UZ24" s="104"/>
      <c r="VA24" s="104"/>
      <c r="VB24" s="104"/>
      <c r="VC24" s="104"/>
      <c r="VD24" s="104"/>
      <c r="VE24" s="104"/>
      <c r="VF24" s="104"/>
      <c r="VG24" s="104"/>
      <c r="VH24" s="104"/>
      <c r="VI24" s="104"/>
      <c r="VJ24" s="104"/>
      <c r="VK24" s="104"/>
      <c r="VL24" s="104"/>
      <c r="VM24" s="104"/>
      <c r="VN24" s="104"/>
      <c r="VO24" s="104"/>
      <c r="VP24" s="104"/>
      <c r="VQ24" s="104"/>
      <c r="VR24" s="104"/>
      <c r="VS24" s="104"/>
      <c r="VT24" s="104"/>
      <c r="VU24" s="104"/>
      <c r="VV24" s="104"/>
      <c r="VW24" s="104"/>
      <c r="VX24" s="104"/>
      <c r="VY24" s="104"/>
      <c r="VZ24" s="104"/>
      <c r="WA24" s="104"/>
      <c r="WB24" s="104"/>
      <c r="WC24" s="104"/>
      <c r="WD24" s="104"/>
      <c r="WE24" s="104"/>
      <c r="WF24" s="104"/>
      <c r="WG24" s="104"/>
      <c r="WH24" s="104"/>
      <c r="WI24" s="104"/>
      <c r="WJ24" s="104"/>
      <c r="WK24" s="104"/>
      <c r="WL24" s="104"/>
      <c r="WM24" s="104"/>
      <c r="WN24" s="104"/>
      <c r="WO24" s="104"/>
      <c r="WP24" s="104"/>
      <c r="WQ24" s="104"/>
      <c r="WR24" s="104"/>
      <c r="WS24" s="104"/>
      <c r="WT24" s="104"/>
      <c r="WU24" s="104"/>
      <c r="WV24" s="104"/>
      <c r="WW24" s="104"/>
      <c r="WX24" s="104"/>
      <c r="WY24" s="104"/>
      <c r="WZ24" s="104"/>
      <c r="XA24" s="104"/>
      <c r="XB24" s="104"/>
      <c r="XC24" s="104"/>
      <c r="XD24" s="104"/>
      <c r="XE24" s="104"/>
      <c r="XF24" s="104"/>
      <c r="XG24" s="104"/>
      <c r="XH24" s="104"/>
      <c r="XI24" s="104"/>
      <c r="XJ24" s="104"/>
      <c r="XK24" s="104"/>
      <c r="XL24" s="104"/>
      <c r="XM24" s="104"/>
      <c r="XN24" s="104"/>
      <c r="XO24" s="104"/>
      <c r="XP24" s="104"/>
      <c r="XQ24" s="104"/>
      <c r="XR24" s="104"/>
      <c r="XS24" s="104"/>
      <c r="XT24" s="104"/>
      <c r="XU24" s="104"/>
      <c r="XV24" s="104"/>
      <c r="XW24" s="104"/>
      <c r="XX24" s="104"/>
      <c r="XY24" s="104"/>
      <c r="XZ24" s="104"/>
      <c r="YA24" s="104"/>
      <c r="YB24" s="104"/>
      <c r="YC24" s="104"/>
      <c r="YD24" s="104"/>
      <c r="YE24" s="104"/>
      <c r="YF24" s="104"/>
      <c r="YG24" s="104"/>
      <c r="YH24" s="104"/>
      <c r="YI24" s="104"/>
      <c r="YJ24" s="104"/>
      <c r="YK24" s="104"/>
      <c r="YL24" s="104"/>
      <c r="YM24" s="104"/>
      <c r="YN24" s="104"/>
      <c r="YO24" s="104"/>
      <c r="YP24" s="104"/>
      <c r="YQ24" s="104"/>
      <c r="YR24" s="104"/>
      <c r="YS24" s="104"/>
      <c r="YT24" s="104"/>
      <c r="YU24" s="104"/>
      <c r="YV24" s="104"/>
      <c r="YW24" s="104"/>
      <c r="YX24" s="104"/>
      <c r="YY24" s="104"/>
      <c r="YZ24" s="104"/>
      <c r="ZA24" s="104"/>
      <c r="ZB24" s="104"/>
      <c r="ZC24" s="104"/>
      <c r="ZD24" s="104"/>
      <c r="ZE24" s="104"/>
      <c r="ZF24" s="104"/>
      <c r="ZG24" s="104"/>
      <c r="ZH24" s="104"/>
      <c r="ZI24" s="104"/>
      <c r="ZJ24" s="104"/>
      <c r="ZK24" s="104"/>
      <c r="ZL24" s="104"/>
      <c r="ZM24" s="104"/>
      <c r="ZN24" s="104"/>
      <c r="ZO24" s="104"/>
      <c r="ZP24" s="104"/>
      <c r="ZQ24" s="104"/>
      <c r="ZR24" s="104"/>
      <c r="ZS24" s="104"/>
      <c r="ZT24" s="104"/>
      <c r="ZU24" s="104"/>
      <c r="ZV24" s="104"/>
      <c r="ZW24" s="104"/>
      <c r="ZX24" s="104"/>
      <c r="ZY24" s="104"/>
      <c r="ZZ24" s="104"/>
      <c r="AAA24" s="104"/>
      <c r="AAB24" s="104"/>
      <c r="AAC24" s="104"/>
      <c r="AAD24" s="104"/>
      <c r="AAE24" s="104"/>
      <c r="AAF24" s="104"/>
      <c r="AAG24" s="104"/>
      <c r="AAH24" s="104"/>
      <c r="AAI24" s="104"/>
      <c r="AAJ24" s="104"/>
      <c r="AAK24" s="104"/>
      <c r="AAL24" s="104"/>
      <c r="AAM24" s="104"/>
      <c r="AAN24" s="104"/>
      <c r="AAO24" s="104"/>
      <c r="AAP24" s="104"/>
      <c r="AAQ24" s="104"/>
      <c r="AAR24" s="104"/>
      <c r="AAS24" s="104"/>
      <c r="AAT24" s="104"/>
      <c r="AAU24" s="104"/>
      <c r="AAV24" s="104"/>
      <c r="AAW24" s="104"/>
      <c r="AAX24" s="104"/>
      <c r="AAY24" s="104"/>
      <c r="AAZ24" s="104"/>
      <c r="ABA24" s="104"/>
      <c r="ABB24" s="104"/>
      <c r="ABC24" s="104"/>
      <c r="ABD24" s="104"/>
      <c r="ABE24" s="104"/>
      <c r="ABF24" s="104"/>
      <c r="ABG24" s="104"/>
      <c r="ABH24" s="104"/>
      <c r="ABI24" s="104"/>
      <c r="ABJ24" s="104"/>
      <c r="ABK24" s="104"/>
      <c r="ABL24" s="104"/>
      <c r="ABM24" s="104"/>
      <c r="ABN24" s="104"/>
      <c r="ABO24" s="104"/>
      <c r="ABP24" s="104"/>
      <c r="ABQ24" s="104"/>
      <c r="ABR24" s="104"/>
      <c r="ABS24" s="104"/>
      <c r="ABT24" s="104"/>
      <c r="ABU24" s="104"/>
      <c r="ABV24" s="104"/>
      <c r="ABW24" s="104"/>
      <c r="ABX24" s="104"/>
      <c r="ABY24" s="104"/>
      <c r="ABZ24" s="104"/>
      <c r="ACA24" s="104"/>
      <c r="ACB24" s="104"/>
      <c r="ACC24" s="104"/>
      <c r="ACD24" s="104"/>
      <c r="ACE24" s="104"/>
      <c r="ACF24" s="104"/>
      <c r="ACG24" s="104"/>
      <c r="ACH24" s="104"/>
      <c r="ACI24" s="104"/>
      <c r="ACJ24" s="104"/>
      <c r="ACK24" s="104"/>
      <c r="ACL24" s="104"/>
      <c r="ACM24" s="104"/>
      <c r="ACN24" s="104"/>
      <c r="ACO24" s="104"/>
      <c r="ACP24" s="104"/>
      <c r="ACQ24" s="104"/>
      <c r="ACR24" s="104"/>
      <c r="ACS24" s="104"/>
      <c r="ACT24" s="104"/>
      <c r="ACU24" s="104"/>
      <c r="ACV24" s="104"/>
      <c r="ACW24" s="104"/>
      <c r="ACX24" s="104"/>
      <c r="ACY24" s="104"/>
      <c r="ACZ24" s="104"/>
      <c r="ADA24" s="104"/>
      <c r="ADB24" s="104"/>
      <c r="ADC24" s="104"/>
      <c r="ADD24" s="104"/>
      <c r="ADE24" s="104"/>
      <c r="ADF24" s="104"/>
      <c r="ADG24" s="104"/>
      <c r="ADH24" s="104"/>
      <c r="ADI24" s="104"/>
      <c r="ADJ24" s="104"/>
      <c r="ADK24" s="104"/>
      <c r="ADL24" s="104"/>
      <c r="ADM24" s="104"/>
      <c r="ADN24" s="104"/>
      <c r="ADO24" s="104"/>
      <c r="ADP24" s="104"/>
      <c r="ADQ24" s="104"/>
      <c r="ADR24" s="104"/>
      <c r="ADS24" s="104"/>
      <c r="ADT24" s="104"/>
      <c r="ADU24" s="104"/>
      <c r="ADV24" s="104"/>
      <c r="ADW24" s="104"/>
      <c r="ADX24" s="104"/>
      <c r="ADY24" s="104"/>
      <c r="ADZ24" s="104"/>
      <c r="AEA24" s="104"/>
      <c r="AEB24" s="104"/>
      <c r="AEC24" s="104"/>
      <c r="AED24" s="104"/>
      <c r="AEE24" s="104"/>
      <c r="AEF24" s="104"/>
      <c r="AEG24" s="104"/>
      <c r="AEH24" s="104"/>
      <c r="AEI24" s="104"/>
      <c r="AEJ24" s="104"/>
      <c r="AEK24" s="104"/>
      <c r="AEL24" s="104"/>
      <c r="AEM24" s="104"/>
      <c r="AEN24" s="104"/>
      <c r="AEO24" s="104"/>
      <c r="AEP24" s="104"/>
      <c r="AEQ24" s="104"/>
      <c r="AER24" s="104"/>
      <c r="AES24" s="104"/>
      <c r="AET24" s="104"/>
      <c r="AEU24" s="104"/>
      <c r="AEV24" s="104"/>
      <c r="AEW24" s="104"/>
      <c r="AEX24" s="104"/>
      <c r="AEY24" s="104"/>
      <c r="AEZ24" s="104"/>
      <c r="AFA24" s="104"/>
      <c r="AFB24" s="104"/>
      <c r="AFC24" s="104"/>
      <c r="AFD24" s="104"/>
      <c r="AFE24" s="104"/>
      <c r="AFF24" s="104"/>
      <c r="AFG24" s="104"/>
      <c r="AFH24" s="104"/>
      <c r="AFI24" s="104"/>
      <c r="AFJ24" s="104"/>
      <c r="AFK24" s="104"/>
      <c r="AFL24" s="104"/>
      <c r="AFM24" s="104"/>
      <c r="AFN24" s="104"/>
      <c r="AFO24" s="104"/>
      <c r="AFP24" s="104"/>
      <c r="AFQ24" s="104"/>
      <c r="AFR24" s="104"/>
      <c r="AFS24" s="104"/>
      <c r="AFT24" s="104"/>
      <c r="AFU24" s="104"/>
      <c r="AFV24" s="104"/>
      <c r="AFW24" s="104"/>
      <c r="AFX24" s="104"/>
      <c r="AFY24" s="104"/>
      <c r="AFZ24" s="104"/>
      <c r="AGA24" s="104"/>
      <c r="AGB24" s="104"/>
      <c r="AGC24" s="104"/>
      <c r="AGD24" s="104"/>
      <c r="AGE24" s="104"/>
      <c r="AGF24" s="104"/>
      <c r="AGG24" s="104"/>
      <c r="AGH24" s="104"/>
      <c r="AGI24" s="104"/>
      <c r="AGJ24" s="104"/>
      <c r="AGK24" s="104"/>
      <c r="AGL24" s="104"/>
      <c r="AGM24" s="104"/>
      <c r="AGN24" s="104"/>
      <c r="AGO24" s="104"/>
      <c r="AGP24" s="104"/>
      <c r="AGQ24" s="104"/>
      <c r="AGR24" s="104"/>
      <c r="AGS24" s="104"/>
      <c r="AGT24" s="104"/>
      <c r="AGU24" s="104"/>
      <c r="AGV24" s="104"/>
      <c r="AGW24" s="104"/>
      <c r="AGX24" s="104"/>
      <c r="AGY24" s="104"/>
      <c r="AGZ24" s="104"/>
      <c r="AHA24" s="104"/>
      <c r="AHB24" s="104"/>
      <c r="AHC24" s="104"/>
      <c r="AHD24" s="104"/>
      <c r="AHE24" s="104"/>
      <c r="AHF24" s="104"/>
      <c r="AHG24" s="104"/>
      <c r="AHH24" s="104"/>
      <c r="AHI24" s="104"/>
      <c r="AHJ24" s="104"/>
      <c r="AHK24" s="104"/>
      <c r="AHL24" s="104"/>
      <c r="AHM24" s="104"/>
      <c r="AHN24" s="104"/>
      <c r="AHO24" s="104"/>
      <c r="AHP24" s="104"/>
      <c r="AHQ24" s="104"/>
      <c r="AHR24" s="104"/>
      <c r="AHS24" s="104"/>
      <c r="AHT24" s="104"/>
      <c r="AHU24" s="104"/>
      <c r="AHV24" s="104"/>
      <c r="AHW24" s="104"/>
      <c r="AHX24" s="104"/>
      <c r="AHY24" s="104"/>
      <c r="AHZ24" s="104"/>
      <c r="AIA24" s="104"/>
      <c r="AIB24" s="104"/>
      <c r="AIC24" s="104"/>
      <c r="AID24" s="104"/>
      <c r="AIE24" s="104"/>
      <c r="AIF24" s="104"/>
      <c r="AIG24" s="104"/>
      <c r="AIH24" s="104"/>
      <c r="AII24" s="104"/>
      <c r="AIJ24" s="104"/>
      <c r="AIK24" s="104"/>
      <c r="AIL24" s="104"/>
      <c r="AIM24" s="104"/>
      <c r="AIN24" s="104"/>
      <c r="AIO24" s="104"/>
      <c r="AIP24" s="104"/>
      <c r="AIQ24" s="104"/>
      <c r="AIR24" s="104"/>
      <c r="AIS24" s="104"/>
      <c r="AIT24" s="104"/>
      <c r="AIU24" s="104"/>
      <c r="AIV24" s="104"/>
      <c r="AIW24" s="104"/>
      <c r="AIX24" s="104"/>
      <c r="AIY24" s="104"/>
      <c r="AIZ24" s="104"/>
      <c r="AJA24" s="104"/>
      <c r="AJB24" s="104"/>
      <c r="AJC24" s="104"/>
      <c r="AJD24" s="104"/>
      <c r="AJE24" s="104"/>
      <c r="AJF24" s="104"/>
      <c r="AJG24" s="104"/>
      <c r="AJH24" s="104"/>
      <c r="AJI24" s="104"/>
      <c r="AJJ24" s="104"/>
      <c r="AJK24" s="104"/>
      <c r="AJL24" s="104"/>
      <c r="AJM24" s="104"/>
      <c r="AJN24" s="104"/>
      <c r="AJO24" s="104"/>
      <c r="AJP24" s="104"/>
      <c r="AJQ24" s="104"/>
      <c r="AJR24" s="104"/>
      <c r="AJS24" s="104"/>
      <c r="AJT24" s="104"/>
      <c r="AJU24" s="104"/>
      <c r="AJV24" s="104"/>
      <c r="AJW24" s="104"/>
      <c r="AJX24" s="104"/>
      <c r="AJY24" s="104"/>
      <c r="AJZ24" s="104"/>
      <c r="AKA24" s="104"/>
      <c r="AKB24" s="104"/>
      <c r="AKC24" s="104"/>
      <c r="AKD24" s="104"/>
      <c r="AKE24" s="104"/>
      <c r="AKF24" s="104"/>
      <c r="AKG24" s="104"/>
      <c r="AKH24" s="104"/>
      <c r="AKI24" s="104"/>
      <c r="AKJ24" s="104"/>
      <c r="AKK24" s="104"/>
      <c r="AKL24" s="104"/>
      <c r="AKM24" s="104"/>
      <c r="AKN24" s="104"/>
      <c r="AKO24" s="104"/>
      <c r="AKP24" s="104"/>
      <c r="AKQ24" s="104"/>
      <c r="AKR24" s="104"/>
      <c r="AKS24" s="104"/>
      <c r="AKT24" s="104"/>
      <c r="AKU24" s="104"/>
      <c r="AKV24" s="104"/>
      <c r="AKW24" s="104"/>
      <c r="AKX24" s="104"/>
      <c r="AKY24" s="104"/>
      <c r="AKZ24" s="104"/>
      <c r="ALA24" s="104"/>
      <c r="ALB24" s="104"/>
      <c r="ALC24" s="104"/>
      <c r="ALD24" s="104"/>
      <c r="ALE24" s="104"/>
      <c r="ALF24" s="104"/>
      <c r="ALG24" s="104"/>
      <c r="ALH24" s="104"/>
      <c r="ALI24" s="104"/>
      <c r="ALJ24" s="104"/>
      <c r="ALK24" s="104"/>
      <c r="ALL24" s="104"/>
      <c r="ALM24" s="104"/>
      <c r="ALN24" s="104"/>
      <c r="ALO24" s="104"/>
      <c r="ALP24" s="104"/>
      <c r="ALQ24" s="104"/>
      <c r="ALR24" s="104"/>
      <c r="ALS24" s="104"/>
      <c r="ALT24" s="104"/>
      <c r="ALU24" s="104"/>
      <c r="ALV24" s="104"/>
      <c r="ALW24" s="104"/>
      <c r="ALX24" s="104"/>
      <c r="ALY24" s="104"/>
      <c r="ALZ24" s="104"/>
      <c r="AMA24" s="104"/>
      <c r="AMB24" s="104"/>
      <c r="AMC24" s="104"/>
    </row>
    <row r="25" customFormat="false" ht="15" hidden="false" customHeight="false" outlineLevel="0" collapsed="false">
      <c r="A25" s="105"/>
      <c r="B25" s="104"/>
      <c r="C25" s="111"/>
      <c r="D25" s="105"/>
      <c r="E25" s="111"/>
      <c r="F25" s="106"/>
      <c r="G25" s="112"/>
      <c r="H25" s="105"/>
      <c r="I25" s="104"/>
    </row>
    <row r="26" customFormat="false" ht="15" hidden="false" customHeight="false" outlineLevel="0" collapsed="false">
      <c r="A26" s="105"/>
      <c r="B26" s="104"/>
      <c r="C26" s="111"/>
      <c r="D26" s="105"/>
      <c r="E26" s="111"/>
      <c r="F26" s="106"/>
      <c r="G26" s="112"/>
      <c r="H26" s="105"/>
      <c r="I26" s="104"/>
    </row>
    <row r="27" customFormat="false" ht="15" hidden="false" customHeight="false" outlineLevel="0" collapsed="false">
      <c r="A27" s="113"/>
      <c r="D27" s="114"/>
      <c r="H27" s="113"/>
    </row>
    <row r="28" customFormat="false" ht="15" hidden="false" customHeight="false" outlineLevel="0" collapsed="false">
      <c r="A28" s="113"/>
      <c r="D28" s="92"/>
    </row>
    <row r="29" customFormat="false" ht="15" hidden="false" customHeight="false" outlineLevel="0" collapsed="false">
      <c r="D29" s="92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L31"/>
  <sheetViews>
    <sheetView showFormulas="false" showGridLines="true" showRowColHeaders="true" showZeros="true" rightToLeft="false" tabSelected="false" showOutlineSymbols="true" defaultGridColor="true" view="normal" topLeftCell="AD1" colorId="64" zoomScale="180" zoomScaleNormal="180" zoomScalePageLayoutView="100" workbookViewId="0">
      <selection pane="topLeft" activeCell="AU14" activeCellId="0" sqref="AU14"/>
    </sheetView>
  </sheetViews>
  <sheetFormatPr defaultColWidth="9.30078125" defaultRowHeight="15" zeroHeight="false" outlineLevelRow="0" outlineLevelCol="0"/>
  <cols>
    <col collapsed="false" customWidth="true" hidden="false" outlineLevel="0" max="1" min="1" style="3" width="11.52"/>
    <col collapsed="false" customWidth="false" hidden="false" outlineLevel="0" max="2" min="2" style="3" width="9.29"/>
    <col collapsed="false" customWidth="false" hidden="false" outlineLevel="0" max="3" min="3" style="56" width="9.29"/>
    <col collapsed="false" customWidth="false" hidden="false" outlineLevel="0" max="23" min="4" style="3" width="9.29"/>
    <col collapsed="false" customWidth="false" hidden="false" outlineLevel="0" max="24" min="24" style="115" width="9.29"/>
    <col collapsed="false" customWidth="false" hidden="false" outlineLevel="0" max="44" min="25" style="3" width="9.29"/>
    <col collapsed="false" customWidth="false" hidden="false" outlineLevel="0" max="1023" min="48" style="3" width="9.29"/>
  </cols>
  <sheetData>
    <row r="1" s="122" customFormat="true" ht="13.8" hidden="false" customHeight="false" outlineLevel="0" collapsed="false">
      <c r="A1" s="116" t="s">
        <v>0</v>
      </c>
      <c r="B1" s="116"/>
      <c r="C1" s="116"/>
      <c r="D1" s="116"/>
      <c r="E1" s="116"/>
      <c r="F1" s="117"/>
      <c r="G1" s="117"/>
      <c r="H1" s="117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8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9"/>
      <c r="AP1" s="119"/>
      <c r="AQ1" s="119"/>
      <c r="AR1" s="6"/>
      <c r="AS1" s="120"/>
      <c r="AT1" s="120"/>
      <c r="AU1" s="120"/>
      <c r="AV1" s="121"/>
      <c r="AW1" s="121"/>
      <c r="AX1" s="121"/>
      <c r="AY1" s="121"/>
      <c r="AZ1" s="121"/>
      <c r="BA1" s="121"/>
      <c r="BB1" s="121"/>
      <c r="BC1" s="121"/>
      <c r="BD1" s="121"/>
      <c r="BE1" s="121"/>
      <c r="BF1" s="121"/>
    </row>
    <row r="2" s="129" customFormat="true" ht="15" hidden="false" customHeight="false" outlineLevel="0" collapsed="false">
      <c r="A2" s="123" t="s">
        <v>1</v>
      </c>
      <c r="B2" s="123"/>
      <c r="C2" s="123"/>
      <c r="D2" s="123"/>
      <c r="E2" s="123"/>
      <c r="F2" s="124"/>
      <c r="G2" s="124"/>
      <c r="H2" s="124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5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123"/>
      <c r="AN2" s="123"/>
      <c r="AO2" s="126"/>
      <c r="AP2" s="126"/>
      <c r="AQ2" s="126"/>
      <c r="AR2" s="10"/>
      <c r="AS2" s="127"/>
      <c r="AT2" s="127"/>
      <c r="AU2" s="127"/>
      <c r="AV2" s="128"/>
      <c r="AW2" s="128"/>
      <c r="AX2" s="128"/>
      <c r="AY2" s="128"/>
      <c r="AZ2" s="128"/>
      <c r="BA2" s="128"/>
      <c r="BB2" s="128"/>
      <c r="BC2" s="128"/>
      <c r="BD2" s="128"/>
      <c r="BE2" s="128"/>
      <c r="BF2" s="128"/>
    </row>
    <row r="3" s="140" customFormat="true" ht="15" hidden="false" customHeight="false" outlineLevel="0" collapsed="false">
      <c r="A3" s="130" t="s">
        <v>123</v>
      </c>
      <c r="B3" s="131" t="s">
        <v>4</v>
      </c>
      <c r="C3" s="131" t="s">
        <v>5</v>
      </c>
      <c r="D3" s="131" t="s">
        <v>5</v>
      </c>
      <c r="E3" s="131" t="s">
        <v>5</v>
      </c>
      <c r="F3" s="132" t="s">
        <v>5</v>
      </c>
      <c r="G3" s="132" t="s">
        <v>4</v>
      </c>
      <c r="H3" s="133" t="s">
        <v>5</v>
      </c>
      <c r="I3" s="133" t="s">
        <v>5</v>
      </c>
      <c r="J3" s="133" t="s">
        <v>5</v>
      </c>
      <c r="K3" s="133" t="s">
        <v>5</v>
      </c>
      <c r="L3" s="133" t="s">
        <v>5</v>
      </c>
      <c r="M3" s="133" t="s">
        <v>5</v>
      </c>
      <c r="N3" s="134" t="s">
        <v>5</v>
      </c>
      <c r="O3" s="135" t="s">
        <v>5</v>
      </c>
      <c r="P3" s="135" t="s">
        <v>5</v>
      </c>
      <c r="Q3" s="132" t="s">
        <v>4</v>
      </c>
      <c r="R3" s="131" t="s">
        <v>5</v>
      </c>
      <c r="S3" s="131" t="s">
        <v>5</v>
      </c>
      <c r="T3" s="131" t="s">
        <v>5</v>
      </c>
      <c r="U3" s="131" t="s">
        <v>5</v>
      </c>
      <c r="V3" s="133" t="s">
        <v>5</v>
      </c>
      <c r="W3" s="133" t="s">
        <v>5</v>
      </c>
      <c r="X3" s="136" t="s">
        <v>4</v>
      </c>
      <c r="Y3" s="136" t="s">
        <v>4</v>
      </c>
      <c r="Z3" s="136" t="s">
        <v>5</v>
      </c>
      <c r="AA3" s="136" t="s">
        <v>5</v>
      </c>
      <c r="AB3" s="136" t="s">
        <v>5</v>
      </c>
      <c r="AC3" s="131" t="s">
        <v>5</v>
      </c>
      <c r="AD3" s="136" t="s">
        <v>5</v>
      </c>
      <c r="AE3" s="136" t="s">
        <v>5</v>
      </c>
      <c r="AF3" s="136" t="s">
        <v>71</v>
      </c>
      <c r="AG3" s="137" t="s">
        <v>4</v>
      </c>
      <c r="AH3" s="136" t="s">
        <v>5</v>
      </c>
      <c r="AI3" s="136" t="s">
        <v>5</v>
      </c>
      <c r="AJ3" s="137" t="s">
        <v>5</v>
      </c>
      <c r="AK3" s="137" t="s">
        <v>5</v>
      </c>
      <c r="AL3" s="137" t="s">
        <v>5</v>
      </c>
      <c r="AM3" s="137" t="s">
        <v>71</v>
      </c>
      <c r="AN3" s="136" t="s">
        <v>4</v>
      </c>
      <c r="AO3" s="136" t="s">
        <v>5</v>
      </c>
      <c r="AP3" s="136" t="s">
        <v>5</v>
      </c>
      <c r="AQ3" s="136" t="s">
        <v>5</v>
      </c>
      <c r="AR3" s="136" t="s">
        <v>5</v>
      </c>
      <c r="AS3" s="136" t="s">
        <v>5</v>
      </c>
      <c r="AT3" s="136" t="s">
        <v>71</v>
      </c>
      <c r="AU3" s="136" t="s">
        <v>4</v>
      </c>
      <c r="AV3" s="136" t="s">
        <v>5</v>
      </c>
      <c r="AW3" s="136" t="s">
        <v>71</v>
      </c>
      <c r="AX3" s="14" t="s">
        <v>4</v>
      </c>
      <c r="AY3" s="138"/>
      <c r="AZ3" s="138"/>
      <c r="BA3" s="138"/>
      <c r="BB3" s="139"/>
      <c r="BC3" s="139"/>
      <c r="BD3" s="139"/>
      <c r="BE3" s="139"/>
      <c r="BF3" s="139"/>
      <c r="BG3" s="139"/>
      <c r="BH3" s="139"/>
      <c r="BI3" s="139"/>
      <c r="BJ3" s="139"/>
      <c r="BK3" s="139"/>
      <c r="BL3" s="139"/>
    </row>
    <row r="4" s="143" customFormat="true" ht="15" hidden="false" customHeight="false" outlineLevel="0" collapsed="false">
      <c r="A4" s="123" t="s">
        <v>6</v>
      </c>
      <c r="B4" s="123"/>
      <c r="C4" s="123"/>
      <c r="D4" s="123"/>
      <c r="E4" s="123"/>
      <c r="F4" s="124"/>
      <c r="G4" s="123"/>
      <c r="H4" s="123"/>
      <c r="I4" s="123"/>
      <c r="J4" s="123"/>
      <c r="K4" s="123"/>
      <c r="L4" s="123"/>
      <c r="M4" s="124"/>
      <c r="N4" s="124"/>
      <c r="O4" s="126"/>
      <c r="P4" s="126"/>
      <c r="Q4" s="124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41"/>
      <c r="AH4" s="123"/>
      <c r="AI4" s="123"/>
      <c r="AJ4" s="141"/>
      <c r="AK4" s="141"/>
      <c r="AL4" s="141"/>
      <c r="AM4" s="141"/>
      <c r="AN4" s="123"/>
      <c r="AO4" s="123"/>
      <c r="AP4" s="123"/>
      <c r="AQ4" s="123"/>
      <c r="AR4" s="123"/>
      <c r="AS4" s="123"/>
      <c r="AT4" s="123"/>
      <c r="AU4" s="123"/>
      <c r="AV4" s="123"/>
      <c r="AW4" s="123"/>
      <c r="AX4" s="17"/>
      <c r="AY4" s="127"/>
      <c r="AZ4" s="127"/>
      <c r="BA4" s="127"/>
      <c r="BB4" s="142"/>
      <c r="BC4" s="142"/>
      <c r="BD4" s="142"/>
      <c r="BE4" s="142"/>
      <c r="BF4" s="142"/>
      <c r="BG4" s="142"/>
      <c r="BH4" s="142"/>
      <c r="BI4" s="142"/>
      <c r="BJ4" s="142"/>
      <c r="BK4" s="142"/>
      <c r="BL4" s="142"/>
    </row>
    <row r="5" s="148" customFormat="true" ht="15" hidden="false" customHeight="false" outlineLevel="0" collapsed="false">
      <c r="A5" s="130" t="s">
        <v>123</v>
      </c>
      <c r="B5" s="131" t="s">
        <v>9</v>
      </c>
      <c r="C5" s="131" t="s">
        <v>147</v>
      </c>
      <c r="D5" s="131" t="s">
        <v>125</v>
      </c>
      <c r="E5" s="130" t="s">
        <v>149</v>
      </c>
      <c r="F5" s="144" t="s">
        <v>150</v>
      </c>
      <c r="G5" s="144" t="s">
        <v>9</v>
      </c>
      <c r="H5" s="133" t="s">
        <v>148</v>
      </c>
      <c r="I5" s="133" t="s">
        <v>9</v>
      </c>
      <c r="J5" s="133" t="s">
        <v>9</v>
      </c>
      <c r="K5" s="133" t="s">
        <v>148</v>
      </c>
      <c r="L5" s="133" t="s">
        <v>9</v>
      </c>
      <c r="M5" s="133" t="s">
        <v>9</v>
      </c>
      <c r="N5" s="145" t="s">
        <v>148</v>
      </c>
      <c r="O5" s="145" t="s">
        <v>9</v>
      </c>
      <c r="P5" s="145" t="s">
        <v>9</v>
      </c>
      <c r="Q5" s="144" t="s">
        <v>9</v>
      </c>
      <c r="R5" s="130" t="s">
        <v>148</v>
      </c>
      <c r="S5" s="130" t="s">
        <v>148</v>
      </c>
      <c r="T5" s="131" t="s">
        <v>148</v>
      </c>
      <c r="U5" s="131" t="s">
        <v>149</v>
      </c>
      <c r="V5" s="133" t="s">
        <v>125</v>
      </c>
      <c r="W5" s="133" t="s">
        <v>9</v>
      </c>
      <c r="X5" s="133" t="s">
        <v>9</v>
      </c>
      <c r="Y5" s="133" t="s">
        <v>9</v>
      </c>
      <c r="Z5" s="133" t="s">
        <v>148</v>
      </c>
      <c r="AA5" s="133" t="s">
        <v>148</v>
      </c>
      <c r="AB5" s="133" t="s">
        <v>148</v>
      </c>
      <c r="AC5" s="131" t="s">
        <v>149</v>
      </c>
      <c r="AD5" s="133" t="s">
        <v>125</v>
      </c>
      <c r="AE5" s="133" t="s">
        <v>9</v>
      </c>
      <c r="AF5" s="133" t="s">
        <v>9</v>
      </c>
      <c r="AG5" s="146" t="s">
        <v>9</v>
      </c>
      <c r="AH5" s="133" t="s">
        <v>9</v>
      </c>
      <c r="AI5" s="133" t="s">
        <v>148</v>
      </c>
      <c r="AJ5" s="146" t="s">
        <v>148</v>
      </c>
      <c r="AK5" s="146" t="s">
        <v>9</v>
      </c>
      <c r="AL5" s="146" t="s">
        <v>181</v>
      </c>
      <c r="AM5" s="146" t="s">
        <v>9</v>
      </c>
      <c r="AN5" s="133" t="s">
        <v>9</v>
      </c>
      <c r="AO5" s="133" t="s">
        <v>9</v>
      </c>
      <c r="AP5" s="133" t="s">
        <v>148</v>
      </c>
      <c r="AQ5" s="133" t="s">
        <v>148</v>
      </c>
      <c r="AR5" s="133" t="s">
        <v>9</v>
      </c>
      <c r="AS5" s="133" t="s">
        <v>181</v>
      </c>
      <c r="AT5" s="133" t="s">
        <v>9</v>
      </c>
      <c r="AU5" s="133" t="s">
        <v>9</v>
      </c>
      <c r="AV5" s="133" t="s">
        <v>148</v>
      </c>
      <c r="AW5" s="133" t="s">
        <v>9</v>
      </c>
      <c r="AX5" s="20" t="s">
        <v>9</v>
      </c>
      <c r="AY5" s="138"/>
      <c r="AZ5" s="138"/>
      <c r="BA5" s="138"/>
      <c r="BB5" s="147"/>
      <c r="BC5" s="147"/>
      <c r="BD5" s="147"/>
      <c r="BE5" s="147"/>
      <c r="BF5" s="147"/>
      <c r="BG5" s="147"/>
      <c r="BH5" s="147"/>
      <c r="BI5" s="147"/>
      <c r="BJ5" s="147"/>
      <c r="BK5" s="147"/>
      <c r="BL5" s="147"/>
    </row>
    <row r="6" s="153" customFormat="true" ht="13.8" hidden="false" customHeight="false" outlineLevel="0" collapsed="false">
      <c r="A6" s="149" t="s">
        <v>13</v>
      </c>
      <c r="B6" s="149"/>
      <c r="C6" s="149"/>
      <c r="D6" s="149"/>
      <c r="E6" s="149"/>
      <c r="F6" s="124"/>
      <c r="G6" s="124"/>
      <c r="H6" s="150"/>
      <c r="I6" s="150"/>
      <c r="J6" s="150"/>
      <c r="K6" s="150"/>
      <c r="L6" s="150"/>
      <c r="M6" s="150"/>
      <c r="N6" s="151"/>
      <c r="O6" s="151"/>
      <c r="P6" s="151"/>
      <c r="Q6" s="124"/>
      <c r="R6" s="149"/>
      <c r="S6" s="149"/>
      <c r="T6" s="149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49"/>
      <c r="AF6" s="149"/>
      <c r="AG6" s="152"/>
      <c r="AH6" s="149"/>
      <c r="AI6" s="149"/>
      <c r="AJ6" s="152"/>
      <c r="AK6" s="152"/>
      <c r="AL6" s="152"/>
      <c r="AM6" s="152"/>
      <c r="AN6" s="149"/>
      <c r="AO6" s="149"/>
      <c r="AP6" s="149"/>
      <c r="AQ6" s="149"/>
      <c r="AR6" s="149"/>
      <c r="AS6" s="149"/>
      <c r="AT6" s="149"/>
      <c r="AU6" s="149"/>
      <c r="AV6" s="149"/>
      <c r="AW6" s="149"/>
      <c r="AX6" s="10"/>
      <c r="AY6" s="127"/>
      <c r="AZ6" s="127"/>
      <c r="BA6" s="127"/>
      <c r="BB6" s="128"/>
      <c r="BC6" s="128"/>
      <c r="BD6" s="128"/>
      <c r="BE6" s="128"/>
      <c r="BF6" s="128"/>
      <c r="BG6" s="128"/>
      <c r="BH6" s="128"/>
      <c r="BI6" s="128"/>
      <c r="BJ6" s="128"/>
      <c r="BK6" s="128"/>
      <c r="BL6" s="128"/>
    </row>
    <row r="7" s="155" customFormat="true" ht="31.5" hidden="false" customHeight="false" outlineLevel="0" collapsed="false">
      <c r="A7" s="133" t="s">
        <v>123</v>
      </c>
      <c r="B7" s="133"/>
      <c r="C7" s="133" t="s">
        <v>182</v>
      </c>
      <c r="D7" s="133" t="s">
        <v>183</v>
      </c>
      <c r="E7" s="133"/>
      <c r="F7" s="144" t="s">
        <v>184</v>
      </c>
      <c r="G7" s="144" t="s">
        <v>185</v>
      </c>
      <c r="H7" s="133" t="s">
        <v>186</v>
      </c>
      <c r="I7" s="133" t="s">
        <v>187</v>
      </c>
      <c r="J7" s="133" t="s">
        <v>188</v>
      </c>
      <c r="K7" s="133" t="s">
        <v>189</v>
      </c>
      <c r="L7" s="133" t="s">
        <v>187</v>
      </c>
      <c r="M7" s="133" t="s">
        <v>188</v>
      </c>
      <c r="N7" s="145"/>
      <c r="O7" s="145" t="s">
        <v>190</v>
      </c>
      <c r="P7" s="145" t="s">
        <v>191</v>
      </c>
      <c r="Q7" s="144"/>
      <c r="R7" s="133" t="s">
        <v>60</v>
      </c>
      <c r="S7" s="133"/>
      <c r="T7" s="133"/>
      <c r="U7" s="133"/>
      <c r="V7" s="133"/>
      <c r="W7" s="133" t="s">
        <v>192</v>
      </c>
      <c r="X7" s="133" t="s">
        <v>193</v>
      </c>
      <c r="Y7" s="133"/>
      <c r="Z7" s="133" t="s">
        <v>194</v>
      </c>
      <c r="AA7" s="133"/>
      <c r="AB7" s="133"/>
      <c r="AC7" s="133"/>
      <c r="AD7" s="133"/>
      <c r="AE7" s="133" t="s">
        <v>195</v>
      </c>
      <c r="AF7" s="133" t="s">
        <v>196</v>
      </c>
      <c r="AG7" s="146"/>
      <c r="AH7" s="133" t="s">
        <v>197</v>
      </c>
      <c r="AI7" s="146" t="s">
        <v>198</v>
      </c>
      <c r="AJ7" s="146" t="s">
        <v>199</v>
      </c>
      <c r="AK7" s="146" t="s">
        <v>200</v>
      </c>
      <c r="AL7" s="146"/>
      <c r="AM7" s="146" t="s">
        <v>201</v>
      </c>
      <c r="AN7" s="133"/>
      <c r="AO7" s="133" t="s">
        <v>197</v>
      </c>
      <c r="AP7" s="146" t="s">
        <v>202</v>
      </c>
      <c r="AQ7" s="133" t="s">
        <v>203</v>
      </c>
      <c r="AR7" s="133" t="s">
        <v>204</v>
      </c>
      <c r="AS7" s="133"/>
      <c r="AT7" s="133" t="s">
        <v>205</v>
      </c>
      <c r="AU7" s="133"/>
      <c r="AV7" s="146" t="s">
        <v>206</v>
      </c>
      <c r="AW7" s="146" t="s">
        <v>207</v>
      </c>
      <c r="AX7" s="25"/>
      <c r="AY7" s="138"/>
      <c r="AZ7" s="138"/>
      <c r="BA7" s="138"/>
      <c r="BB7" s="154"/>
      <c r="BC7" s="154"/>
      <c r="BD7" s="154"/>
      <c r="BE7" s="154"/>
      <c r="BF7" s="154"/>
      <c r="BG7" s="154"/>
      <c r="BH7" s="154"/>
      <c r="BI7" s="154"/>
      <c r="BJ7" s="154"/>
      <c r="BK7" s="154"/>
      <c r="BL7" s="154"/>
    </row>
    <row r="8" s="161" customFormat="true" ht="13.8" hidden="false" customHeight="false" outlineLevel="0" collapsed="false">
      <c r="A8" s="156" t="s">
        <v>23</v>
      </c>
      <c r="B8" s="156"/>
      <c r="C8" s="156"/>
      <c r="D8" s="156"/>
      <c r="E8" s="156"/>
      <c r="F8" s="117"/>
      <c r="G8" s="157"/>
      <c r="H8" s="158"/>
      <c r="I8" s="158"/>
      <c r="J8" s="158"/>
      <c r="K8" s="158"/>
      <c r="L8" s="157"/>
      <c r="M8" s="157"/>
      <c r="N8" s="159"/>
      <c r="O8" s="159"/>
      <c r="P8" s="159"/>
      <c r="Q8" s="117"/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6"/>
      <c r="AF8" s="156"/>
      <c r="AG8" s="160"/>
      <c r="AH8" s="156"/>
      <c r="AI8" s="156"/>
      <c r="AJ8" s="160"/>
      <c r="AK8" s="160"/>
      <c r="AL8" s="160"/>
      <c r="AM8" s="160"/>
      <c r="AN8" s="156"/>
      <c r="AO8" s="156"/>
      <c r="AP8" s="156"/>
      <c r="AQ8" s="156"/>
      <c r="AR8" s="156"/>
      <c r="AS8" s="156"/>
      <c r="AT8" s="156"/>
      <c r="AU8" s="156"/>
      <c r="AV8" s="156"/>
      <c r="AW8" s="156"/>
      <c r="AX8" s="6"/>
      <c r="AY8" s="120"/>
      <c r="AZ8" s="120"/>
      <c r="BA8" s="120"/>
      <c r="BB8" s="121"/>
      <c r="BC8" s="121"/>
      <c r="BD8" s="121"/>
      <c r="BE8" s="121"/>
      <c r="BF8" s="121"/>
      <c r="BG8" s="121"/>
      <c r="BH8" s="121"/>
      <c r="BI8" s="121"/>
      <c r="BJ8" s="121"/>
      <c r="BK8" s="121"/>
      <c r="BL8" s="121"/>
    </row>
    <row r="9" customFormat="false" ht="31.5" hidden="false" customHeight="false" outlineLevel="0" collapsed="false">
      <c r="A9" s="162" t="s">
        <v>52</v>
      </c>
      <c r="B9" s="162" t="s">
        <v>208</v>
      </c>
      <c r="C9" s="162" t="s">
        <v>161</v>
      </c>
      <c r="D9" s="162" t="s">
        <v>141</v>
      </c>
      <c r="E9" s="162" t="s">
        <v>209</v>
      </c>
      <c r="F9" s="163" t="s">
        <v>210</v>
      </c>
      <c r="G9" s="162" t="s">
        <v>32</v>
      </c>
      <c r="H9" s="164" t="s">
        <v>211</v>
      </c>
      <c r="I9" s="164" t="s">
        <v>212</v>
      </c>
      <c r="J9" s="164" t="s">
        <v>213</v>
      </c>
      <c r="K9" s="164" t="s">
        <v>214</v>
      </c>
      <c r="L9" s="164" t="s">
        <v>215</v>
      </c>
      <c r="M9" s="165" t="s">
        <v>216</v>
      </c>
      <c r="N9" s="166" t="s">
        <v>217</v>
      </c>
      <c r="O9" s="166" t="s">
        <v>218</v>
      </c>
      <c r="P9" s="166" t="s">
        <v>219</v>
      </c>
      <c r="Q9" s="167" t="s">
        <v>220</v>
      </c>
      <c r="R9" s="168" t="s">
        <v>221</v>
      </c>
      <c r="S9" s="168" t="s">
        <v>222</v>
      </c>
      <c r="T9" s="168" t="s">
        <v>223</v>
      </c>
      <c r="U9" s="168" t="s">
        <v>224</v>
      </c>
      <c r="V9" s="168" t="s">
        <v>225</v>
      </c>
      <c r="W9" s="168" t="s">
        <v>226</v>
      </c>
      <c r="X9" s="168" t="s">
        <v>227</v>
      </c>
      <c r="Y9" s="169" t="s">
        <v>220</v>
      </c>
      <c r="Z9" s="169" t="s">
        <v>221</v>
      </c>
      <c r="AA9" s="169" t="s">
        <v>222</v>
      </c>
      <c r="AB9" s="169" t="s">
        <v>223</v>
      </c>
      <c r="AC9" s="169" t="s">
        <v>224</v>
      </c>
      <c r="AD9" s="169" t="s">
        <v>225</v>
      </c>
      <c r="AE9" s="169" t="s">
        <v>226</v>
      </c>
      <c r="AF9" s="169" t="s">
        <v>227</v>
      </c>
      <c r="AG9" s="170" t="s">
        <v>228</v>
      </c>
      <c r="AH9" s="171" t="s">
        <v>229</v>
      </c>
      <c r="AI9" s="171" t="s">
        <v>230</v>
      </c>
      <c r="AJ9" s="170" t="s">
        <v>231</v>
      </c>
      <c r="AK9" s="170" t="s">
        <v>232</v>
      </c>
      <c r="AL9" s="170" t="s">
        <v>233</v>
      </c>
      <c r="AM9" s="170" t="s">
        <v>234</v>
      </c>
      <c r="AN9" s="172" t="s">
        <v>228</v>
      </c>
      <c r="AO9" s="172" t="s">
        <v>229</v>
      </c>
      <c r="AP9" s="172" t="s">
        <v>230</v>
      </c>
      <c r="AQ9" s="172" t="s">
        <v>231</v>
      </c>
      <c r="AR9" s="172" t="s">
        <v>232</v>
      </c>
      <c r="AS9" s="172" t="s">
        <v>233</v>
      </c>
      <c r="AT9" s="172" t="s">
        <v>234</v>
      </c>
      <c r="AU9" s="173" t="s">
        <v>235</v>
      </c>
      <c r="AV9" s="173" t="s">
        <v>236</v>
      </c>
      <c r="AW9" s="173" t="s">
        <v>237</v>
      </c>
      <c r="AX9" s="31" t="s">
        <v>35</v>
      </c>
      <c r="AY9" s="138"/>
      <c r="AZ9" s="138"/>
      <c r="BA9" s="138"/>
      <c r="BB9" s="49"/>
      <c r="BC9" s="49"/>
      <c r="BD9" s="49"/>
      <c r="BE9" s="49"/>
      <c r="BF9" s="49"/>
      <c r="BG9" s="49"/>
      <c r="BH9" s="49"/>
      <c r="BI9" s="49"/>
      <c r="BJ9" s="49"/>
      <c r="BK9" s="49"/>
      <c r="BL9" s="49"/>
    </row>
    <row r="10" customFormat="false" ht="26.25" hidden="false" customHeight="true" outlineLevel="0" collapsed="false">
      <c r="A10" s="174" t="s">
        <v>238</v>
      </c>
      <c r="B10" s="174" t="n">
        <v>1</v>
      </c>
      <c r="C10" s="174" t="n">
        <v>30</v>
      </c>
      <c r="D10" s="175" t="n">
        <v>650</v>
      </c>
      <c r="E10" s="175" t="n">
        <v>100</v>
      </c>
      <c r="F10" s="176" t="n">
        <v>300</v>
      </c>
      <c r="G10" s="177" t="str">
        <f aca="false">Overview!$I$10</f>
        <v>Argon</v>
      </c>
      <c r="H10" s="178" t="n">
        <v>700</v>
      </c>
      <c r="I10" s="179" t="n">
        <v>40</v>
      </c>
      <c r="J10" s="179" t="n">
        <v>160</v>
      </c>
      <c r="K10" s="178" t="n">
        <v>700</v>
      </c>
      <c r="L10" s="179" t="n">
        <v>40</v>
      </c>
      <c r="M10" s="179" t="n">
        <v>160</v>
      </c>
      <c r="N10" s="174" t="n">
        <v>2000</v>
      </c>
      <c r="O10" s="180" t="n">
        <v>100</v>
      </c>
      <c r="P10" s="180" t="n">
        <v>100</v>
      </c>
      <c r="Q10" s="62" t="s">
        <v>239</v>
      </c>
      <c r="R10" s="175" t="n">
        <v>30</v>
      </c>
      <c r="S10" s="175" t="n">
        <v>3</v>
      </c>
      <c r="T10" s="175" t="n">
        <v>30</v>
      </c>
      <c r="U10" s="174" t="n">
        <v>1000</v>
      </c>
      <c r="V10" s="180" t="n">
        <v>5</v>
      </c>
      <c r="W10" s="181" t="n">
        <f aca="false">(R10*T10)/((H10+K10+Z10+AI10+AP10+T10+AV10)*(U10/1000)*(R10+S10))*10^(8.07-1703/(V10+273.15))/760*1.01325</f>
        <v>0.00138254713614906</v>
      </c>
      <c r="X10" s="182" t="n">
        <f aca="false">TRUE()</f>
        <v>1</v>
      </c>
      <c r="Y10" s="182" t="s">
        <v>194</v>
      </c>
      <c r="Z10" s="175" t="n">
        <v>900</v>
      </c>
      <c r="AA10" s="175" t="n">
        <v>0</v>
      </c>
      <c r="AB10" s="175" t="n">
        <v>0</v>
      </c>
      <c r="AC10" s="174" t="n">
        <v>0</v>
      </c>
      <c r="AD10" s="180" t="n">
        <v>30</v>
      </c>
      <c r="AE10" s="181" t="e">
        <f aca="false">Z10*EXP(20.386-5132/(273+AD10))/760/(T10+Z10+H10+K10+AU10)/(E10/1000)*1.01325</f>
        <v>#VALUE!</v>
      </c>
      <c r="AF10" s="182" t="n">
        <f aca="false">TRUE()</f>
        <v>1</v>
      </c>
      <c r="AG10" s="182" t="s">
        <v>240</v>
      </c>
      <c r="AH10" s="174" t="n">
        <v>1</v>
      </c>
      <c r="AI10" s="174" t="n">
        <v>0</v>
      </c>
      <c r="AJ10" s="174" t="n">
        <v>0</v>
      </c>
      <c r="AK10" s="174" t="n">
        <f aca="false">AJ10/(H10+K10+AP10+T10+AJ10+Z10)</f>
        <v>0</v>
      </c>
      <c r="AL10" s="174" t="n">
        <v>160</v>
      </c>
      <c r="AM10" s="182" t="n">
        <f aca="false">FALSE()</f>
        <v>0</v>
      </c>
      <c r="AN10" s="182" t="s">
        <v>241</v>
      </c>
      <c r="AO10" s="174" t="n">
        <v>0.0005</v>
      </c>
      <c r="AP10" s="174" t="n">
        <v>0</v>
      </c>
      <c r="AQ10" s="174" t="n">
        <f aca="false">AO10*AP10</f>
        <v>0</v>
      </c>
      <c r="AR10" s="174" t="n">
        <f aca="false">AQ10/(H10+K10+AJ10+Z10+T10)</f>
        <v>0</v>
      </c>
      <c r="AS10" s="174" t="n">
        <v>0</v>
      </c>
      <c r="AT10" s="182" t="n">
        <f aca="false">FALSE()</f>
        <v>0</v>
      </c>
      <c r="AU10" s="182" t="s">
        <v>242</v>
      </c>
      <c r="AV10" s="174" t="n">
        <v>0</v>
      </c>
      <c r="AW10" s="182" t="n">
        <f aca="false">FALSE()</f>
        <v>0</v>
      </c>
      <c r="AX10" s="43" t="s">
        <v>243</v>
      </c>
      <c r="BD10" s="49"/>
      <c r="BE10" s="49"/>
      <c r="BF10" s="49"/>
      <c r="BG10" s="49"/>
      <c r="BH10" s="49"/>
      <c r="BI10" s="49"/>
      <c r="BJ10" s="49"/>
      <c r="BK10" s="49"/>
      <c r="BL10" s="49"/>
    </row>
    <row r="11" customFormat="false" ht="12.8" hidden="false" customHeight="false" outlineLevel="0" collapsed="false">
      <c r="A11" s="174" t="s">
        <v>244</v>
      </c>
      <c r="B11" s="174" t="n">
        <v>2</v>
      </c>
      <c r="C11" s="174" t="n">
        <v>2</v>
      </c>
      <c r="D11" s="175" t="n">
        <v>650</v>
      </c>
      <c r="E11" s="175" t="n">
        <v>100</v>
      </c>
      <c r="F11" s="176" t="n">
        <v>300</v>
      </c>
      <c r="G11" s="62" t="str">
        <f aca="false">Overview!$I$10</f>
        <v>Argon</v>
      </c>
      <c r="H11" s="178" t="n">
        <v>700</v>
      </c>
      <c r="I11" s="179" t="n">
        <v>40</v>
      </c>
      <c r="J11" s="179" t="n">
        <v>160</v>
      </c>
      <c r="K11" s="178" t="n">
        <v>700</v>
      </c>
      <c r="L11" s="179" t="n">
        <v>40</v>
      </c>
      <c r="M11" s="179" t="n">
        <v>160</v>
      </c>
      <c r="N11" s="174" t="n">
        <v>2000</v>
      </c>
      <c r="O11" s="180" t="n">
        <v>100</v>
      </c>
      <c r="P11" s="180" t="n">
        <v>100</v>
      </c>
      <c r="Q11" s="62" t="s">
        <v>239</v>
      </c>
      <c r="R11" s="175" t="n">
        <v>30</v>
      </c>
      <c r="S11" s="175" t="n">
        <v>3</v>
      </c>
      <c r="T11" s="175" t="n">
        <v>30</v>
      </c>
      <c r="U11" s="174" t="n">
        <v>1000</v>
      </c>
      <c r="V11" s="180" t="n">
        <v>5</v>
      </c>
      <c r="W11" s="181" t="n">
        <f aca="false">(R11*T11)/((H11+K11+Z11+AI11+AP11+T11+AV11)*(U11/1000)*(R11+S11))*10^(8.07-1703/(V11+273.15))/760*1.01325</f>
        <v>0.00138254713614906</v>
      </c>
      <c r="X11" s="182" t="n">
        <f aca="false">FALSE()</f>
        <v>0</v>
      </c>
      <c r="Y11" s="182" t="s">
        <v>194</v>
      </c>
      <c r="Z11" s="175" t="n">
        <v>900</v>
      </c>
      <c r="AA11" s="175" t="n">
        <v>0</v>
      </c>
      <c r="AB11" s="175" t="n">
        <v>0</v>
      </c>
      <c r="AC11" s="174" t="n">
        <v>0</v>
      </c>
      <c r="AD11" s="180" t="n">
        <v>30</v>
      </c>
      <c r="AE11" s="181" t="e">
        <f aca="false">Z11*EXP(20.386-5132/(273+AD11))/760/(T11+Z11+H11+K11+AU11)/(E11/1000)*1.01325</f>
        <v>#VALUE!</v>
      </c>
      <c r="AF11" s="182" t="n">
        <f aca="false">FALSE()</f>
        <v>0</v>
      </c>
      <c r="AG11" s="182" t="s">
        <v>240</v>
      </c>
      <c r="AH11" s="174" t="n">
        <v>1</v>
      </c>
      <c r="AI11" s="174" t="n">
        <v>0</v>
      </c>
      <c r="AJ11" s="174" t="n">
        <v>0</v>
      </c>
      <c r="AK11" s="174" t="n">
        <f aca="false">AJ11/(H11+K11+AP11+T11)</f>
        <v>0</v>
      </c>
      <c r="AL11" s="174" t="n">
        <v>160</v>
      </c>
      <c r="AM11" s="182" t="n">
        <f aca="false">FALSE()</f>
        <v>0</v>
      </c>
      <c r="AN11" s="182" t="s">
        <v>241</v>
      </c>
      <c r="AO11" s="174" t="n">
        <v>0.0005</v>
      </c>
      <c r="AP11" s="174" t="n">
        <v>0</v>
      </c>
      <c r="AQ11" s="174" t="n">
        <f aca="false">AO11*AP11</f>
        <v>0</v>
      </c>
      <c r="AR11" s="174" t="n">
        <f aca="false">AQ11/(H11+K11+AJ11+Z11+T11)</f>
        <v>0</v>
      </c>
      <c r="AS11" s="174" t="n">
        <v>0</v>
      </c>
      <c r="AT11" s="182" t="n">
        <f aca="false">FALSE()</f>
        <v>0</v>
      </c>
      <c r="AU11" s="183" t="s">
        <v>242</v>
      </c>
      <c r="AV11" s="174" t="n">
        <v>0</v>
      </c>
      <c r="AW11" s="182" t="n">
        <f aca="false">FALSE()</f>
        <v>0</v>
      </c>
      <c r="AX11" s="43" t="s">
        <v>245</v>
      </c>
      <c r="BD11" s="49"/>
      <c r="BE11" s="49"/>
      <c r="BF11" s="49"/>
      <c r="BG11" s="49"/>
      <c r="BH11" s="49"/>
      <c r="BI11" s="49"/>
      <c r="BJ11" s="49"/>
      <c r="BK11" s="49"/>
      <c r="BL11" s="49"/>
    </row>
    <row r="12" customFormat="false" ht="12.8" hidden="false" customHeight="false" outlineLevel="0" collapsed="false">
      <c r="A12" s="174" t="s">
        <v>246</v>
      </c>
      <c r="B12" s="174" t="n">
        <v>3</v>
      </c>
      <c r="C12" s="174" t="n">
        <v>10</v>
      </c>
      <c r="D12" s="174" t="n">
        <v>500</v>
      </c>
      <c r="E12" s="175" t="n">
        <v>100</v>
      </c>
      <c r="F12" s="176" t="n">
        <v>300</v>
      </c>
      <c r="G12" s="62" t="str">
        <f aca="false">Overview!$I$10</f>
        <v>Argon</v>
      </c>
      <c r="H12" s="178" t="n">
        <v>700</v>
      </c>
      <c r="I12" s="179" t="n">
        <v>40</v>
      </c>
      <c r="J12" s="179" t="n">
        <v>160</v>
      </c>
      <c r="K12" s="178" t="n">
        <v>700</v>
      </c>
      <c r="L12" s="179" t="n">
        <v>40</v>
      </c>
      <c r="M12" s="179" t="n">
        <v>160</v>
      </c>
      <c r="N12" s="174" t="n">
        <v>2000</v>
      </c>
      <c r="O12" s="180" t="n">
        <v>100</v>
      </c>
      <c r="P12" s="180" t="n">
        <v>100</v>
      </c>
      <c r="Q12" s="62" t="s">
        <v>239</v>
      </c>
      <c r="R12" s="175" t="n">
        <v>30</v>
      </c>
      <c r="S12" s="175" t="n">
        <v>3</v>
      </c>
      <c r="T12" s="175" t="n">
        <v>30</v>
      </c>
      <c r="U12" s="174" t="n">
        <v>1000</v>
      </c>
      <c r="V12" s="180" t="n">
        <v>5</v>
      </c>
      <c r="W12" s="181" t="n">
        <f aca="false">(R12*T12)/((H12+K12+Z12+AI12+AP12+T12+AV12)*(U12/1000)*(R12+S12))*10^(8.07-1703/(V12+273.15))/760*1.01325</f>
        <v>0.00138254713614906</v>
      </c>
      <c r="X12" s="182" t="n">
        <f aca="false">FALSE()</f>
        <v>0</v>
      </c>
      <c r="Y12" s="182" t="s">
        <v>194</v>
      </c>
      <c r="Z12" s="175" t="n">
        <v>900</v>
      </c>
      <c r="AA12" s="175" t="n">
        <v>0</v>
      </c>
      <c r="AB12" s="175" t="n">
        <v>0</v>
      </c>
      <c r="AC12" s="174" t="n">
        <v>0</v>
      </c>
      <c r="AD12" s="180" t="n">
        <v>30</v>
      </c>
      <c r="AE12" s="181" t="e">
        <f aca="false">Z12*EXP(20.386-5132/(273+AD12))/760/(T12+Z12+H12+K12+AU12)/(E12/1000)*1.01325</f>
        <v>#VALUE!</v>
      </c>
      <c r="AF12" s="182" t="n">
        <f aca="false">FALSE()</f>
        <v>0</v>
      </c>
      <c r="AG12" s="182" t="s">
        <v>240</v>
      </c>
      <c r="AH12" s="174" t="n">
        <v>1</v>
      </c>
      <c r="AI12" s="174" t="n">
        <v>0</v>
      </c>
      <c r="AJ12" s="174" t="n">
        <v>0</v>
      </c>
      <c r="AK12" s="174" t="n">
        <f aca="false">AJ12/(H12+K12+AP12+T12)</f>
        <v>0</v>
      </c>
      <c r="AL12" s="174" t="n">
        <v>160</v>
      </c>
      <c r="AM12" s="182" t="n">
        <f aca="false">FALSE()</f>
        <v>0</v>
      </c>
      <c r="AN12" s="182" t="s">
        <v>241</v>
      </c>
      <c r="AO12" s="174" t="n">
        <v>0.0005</v>
      </c>
      <c r="AP12" s="174" t="n">
        <v>0</v>
      </c>
      <c r="AQ12" s="174" t="n">
        <f aca="false">AO12*AP12</f>
        <v>0</v>
      </c>
      <c r="AR12" s="174" t="n">
        <f aca="false">AQ12/(H12+K12+AJ12+Z12+T12)</f>
        <v>0</v>
      </c>
      <c r="AS12" s="174" t="n">
        <v>0</v>
      </c>
      <c r="AT12" s="182" t="n">
        <f aca="false">FALSE()</f>
        <v>0</v>
      </c>
      <c r="AU12" s="183" t="s">
        <v>242</v>
      </c>
      <c r="AV12" s="174" t="n">
        <v>0</v>
      </c>
      <c r="AW12" s="182" t="n">
        <f aca="false">FALSE()</f>
        <v>0</v>
      </c>
      <c r="AX12" s="43" t="s">
        <v>247</v>
      </c>
      <c r="BD12" s="49"/>
      <c r="BE12" s="49"/>
      <c r="BF12" s="49"/>
      <c r="BG12" s="49"/>
      <c r="BH12" s="49"/>
      <c r="BI12" s="49"/>
      <c r="BJ12" s="49"/>
      <c r="BK12" s="49"/>
      <c r="BL12" s="49"/>
    </row>
    <row r="13" customFormat="false" ht="12.8" hidden="false" customHeight="false" outlineLevel="0" collapsed="false">
      <c r="A13" s="174" t="s">
        <v>248</v>
      </c>
      <c r="B13" s="174" t="n">
        <v>4</v>
      </c>
      <c r="C13" s="174" t="n">
        <v>50</v>
      </c>
      <c r="D13" s="175" t="n">
        <v>70</v>
      </c>
      <c r="E13" s="175" t="n">
        <v>100</v>
      </c>
      <c r="F13" s="176" t="n">
        <v>300</v>
      </c>
      <c r="G13" s="62" t="str">
        <f aca="false">Overview!$I$10</f>
        <v>Argon</v>
      </c>
      <c r="H13" s="178" t="n">
        <v>500</v>
      </c>
      <c r="I13" s="179" t="n">
        <v>40</v>
      </c>
      <c r="J13" s="179" t="n">
        <v>160</v>
      </c>
      <c r="K13" s="178" t="n">
        <v>500</v>
      </c>
      <c r="L13" s="179" t="n">
        <v>40</v>
      </c>
      <c r="M13" s="179" t="n">
        <v>160</v>
      </c>
      <c r="N13" s="174" t="n">
        <v>1000</v>
      </c>
      <c r="O13" s="180" t="n">
        <v>100</v>
      </c>
      <c r="P13" s="180" t="n">
        <v>100</v>
      </c>
      <c r="Q13" s="62" t="s">
        <v>239</v>
      </c>
      <c r="R13" s="175" t="n">
        <v>3</v>
      </c>
      <c r="S13" s="175" t="n">
        <v>3</v>
      </c>
      <c r="T13" s="175" t="n">
        <v>4</v>
      </c>
      <c r="U13" s="174" t="n">
        <v>1200</v>
      </c>
      <c r="V13" s="180" t="n">
        <v>5</v>
      </c>
      <c r="W13" s="181" t="n">
        <f aca="false">(R13*T13)/((H13+K13+Z13+AI13+AP13+T13+AV13)*(U13/1000)*(R13+S13))*10^(8.07-1703/(V13+273.15))/760*1.01325</f>
        <v>0.000195490914153704</v>
      </c>
      <c r="X13" s="182" t="n">
        <f aca="false">FALSE()</f>
        <v>0</v>
      </c>
      <c r="Y13" s="182" t="s">
        <v>194</v>
      </c>
      <c r="Z13" s="175" t="n">
        <v>3</v>
      </c>
      <c r="AA13" s="175" t="n">
        <v>0</v>
      </c>
      <c r="AB13" s="175" t="n">
        <v>0</v>
      </c>
      <c r="AC13" s="174" t="n">
        <v>0</v>
      </c>
      <c r="AD13" s="180" t="n">
        <v>30</v>
      </c>
      <c r="AE13" s="181" t="e">
        <f aca="false">Z13*EXP(20.386-5132/(273+AD13))/760/(T13+Z13+H13+K13+AU13)/(E13/1000)*1.01325</f>
        <v>#VALUE!</v>
      </c>
      <c r="AF13" s="182" t="n">
        <f aca="false">FALSE()</f>
        <v>0</v>
      </c>
      <c r="AG13" s="182" t="s">
        <v>240</v>
      </c>
      <c r="AH13" s="174" t="n">
        <v>1</v>
      </c>
      <c r="AI13" s="174" t="n">
        <v>0</v>
      </c>
      <c r="AJ13" s="174" t="n">
        <v>0</v>
      </c>
      <c r="AK13" s="174" t="n">
        <f aca="false">AJ13/(H13+K13+AP13+T13)</f>
        <v>0</v>
      </c>
      <c r="AL13" s="174" t="n">
        <v>160</v>
      </c>
      <c r="AM13" s="182" t="n">
        <f aca="false">FALSE()</f>
        <v>0</v>
      </c>
      <c r="AN13" s="182" t="s">
        <v>241</v>
      </c>
      <c r="AO13" s="174" t="n">
        <v>0.0005</v>
      </c>
      <c r="AP13" s="174" t="n">
        <v>0</v>
      </c>
      <c r="AQ13" s="174" t="n">
        <f aca="false">AO13*AP13</f>
        <v>0</v>
      </c>
      <c r="AR13" s="174" t="n">
        <f aca="false">AQ13/(H13+K13+AJ13+Z13+T13)</f>
        <v>0</v>
      </c>
      <c r="AS13" s="174" t="n">
        <v>0</v>
      </c>
      <c r="AT13" s="182" t="n">
        <f aca="false">FALSE()</f>
        <v>0</v>
      </c>
      <c r="AU13" s="183" t="s">
        <v>242</v>
      </c>
      <c r="AV13" s="174" t="n">
        <v>0</v>
      </c>
      <c r="AW13" s="182" t="n">
        <f aca="false">FALSE()</f>
        <v>0</v>
      </c>
      <c r="AX13" s="43" t="s">
        <v>249</v>
      </c>
      <c r="BD13" s="49"/>
      <c r="BE13" s="49"/>
      <c r="BF13" s="49"/>
      <c r="BG13" s="49"/>
      <c r="BH13" s="49"/>
      <c r="BI13" s="49"/>
      <c r="BJ13" s="49"/>
      <c r="BK13" s="49"/>
      <c r="BL13" s="49"/>
    </row>
    <row r="14" customFormat="false" ht="12.8" hidden="false" customHeight="false" outlineLevel="0" collapsed="false">
      <c r="A14" s="174" t="s">
        <v>250</v>
      </c>
      <c r="B14" s="174" t="n">
        <v>5</v>
      </c>
      <c r="C14" s="174" t="n">
        <v>0</v>
      </c>
      <c r="D14" s="175" t="n">
        <v>50</v>
      </c>
      <c r="E14" s="175" t="n">
        <v>1000</v>
      </c>
      <c r="F14" s="176" t="n">
        <v>0</v>
      </c>
      <c r="G14" s="62" t="str">
        <f aca="false">Overview!$I$10</f>
        <v>Argon</v>
      </c>
      <c r="H14" s="178" t="n">
        <v>100</v>
      </c>
      <c r="I14" s="179" t="n">
        <v>40</v>
      </c>
      <c r="J14" s="179" t="n">
        <v>160</v>
      </c>
      <c r="K14" s="178" t="n">
        <v>100</v>
      </c>
      <c r="L14" s="179" t="n">
        <v>40</v>
      </c>
      <c r="M14" s="179" t="n">
        <v>160</v>
      </c>
      <c r="N14" s="174" t="n">
        <v>1000</v>
      </c>
      <c r="O14" s="180" t="n">
        <v>100</v>
      </c>
      <c r="P14" s="180" t="n">
        <v>100</v>
      </c>
      <c r="Q14" s="62" t="s">
        <v>239</v>
      </c>
      <c r="R14" s="175" t="n">
        <v>3</v>
      </c>
      <c r="S14" s="175" t="n">
        <v>3</v>
      </c>
      <c r="T14" s="175" t="n">
        <v>4</v>
      </c>
      <c r="U14" s="174" t="n">
        <v>1200</v>
      </c>
      <c r="V14" s="180" t="n">
        <v>5</v>
      </c>
      <c r="W14" s="181" t="n">
        <f aca="false">(R14*T14)/((H14+K14+Z14+AI14+AP14+T14+AV14)*(U14/1000)*(R14+S14))*10^(8.07-1703/(V14+273.15))/760*1.01325</f>
        <v>0.000951011355327437</v>
      </c>
      <c r="X14" s="182" t="n">
        <f aca="false">FALSE()</f>
        <v>0</v>
      </c>
      <c r="Y14" s="182" t="s">
        <v>194</v>
      </c>
      <c r="Z14" s="175" t="n">
        <v>3</v>
      </c>
      <c r="AA14" s="175" t="n">
        <v>0</v>
      </c>
      <c r="AB14" s="175" t="n">
        <v>0</v>
      </c>
      <c r="AC14" s="174" t="n">
        <v>0</v>
      </c>
      <c r="AD14" s="180" t="n">
        <v>30</v>
      </c>
      <c r="AE14" s="181" t="e">
        <f aca="false">Z14*EXP(20.386-5132/(273+AD14))/760/(T14+Z14+H14+K14+AU14)/(E14/1000)*1.01325</f>
        <v>#VALUE!</v>
      </c>
      <c r="AF14" s="182" t="n">
        <f aca="false">FALSE()</f>
        <v>0</v>
      </c>
      <c r="AG14" s="182" t="s">
        <v>240</v>
      </c>
      <c r="AH14" s="174" t="n">
        <v>1</v>
      </c>
      <c r="AI14" s="174" t="n">
        <v>0</v>
      </c>
      <c r="AJ14" s="174" t="n">
        <v>0</v>
      </c>
      <c r="AK14" s="174" t="n">
        <f aca="false">AJ14/(H14+K14+AP14+T14)</f>
        <v>0</v>
      </c>
      <c r="AL14" s="174" t="n">
        <v>160</v>
      </c>
      <c r="AM14" s="182" t="n">
        <f aca="false">FALSE()</f>
        <v>0</v>
      </c>
      <c r="AN14" s="182" t="s">
        <v>241</v>
      </c>
      <c r="AO14" s="174" t="n">
        <v>0.0005</v>
      </c>
      <c r="AP14" s="174" t="n">
        <v>0</v>
      </c>
      <c r="AQ14" s="174" t="n">
        <f aca="false">AO14*AP14</f>
        <v>0</v>
      </c>
      <c r="AR14" s="174" t="n">
        <f aca="false">AQ14/(H14+K14+AJ14+Z14+T14)</f>
        <v>0</v>
      </c>
      <c r="AS14" s="174" t="n">
        <v>0</v>
      </c>
      <c r="AT14" s="182" t="n">
        <f aca="false">FALSE()</f>
        <v>0</v>
      </c>
      <c r="AU14" s="183" t="s">
        <v>242</v>
      </c>
      <c r="AV14" s="174" t="n">
        <v>0</v>
      </c>
      <c r="AW14" s="182" t="n">
        <f aca="false">FALSE()</f>
        <v>0</v>
      </c>
      <c r="AX14" s="43" t="s">
        <v>251</v>
      </c>
      <c r="BD14" s="49"/>
      <c r="BE14" s="49"/>
      <c r="BF14" s="49"/>
      <c r="BG14" s="49"/>
      <c r="BH14" s="49"/>
      <c r="BI14" s="49"/>
      <c r="BJ14" s="49"/>
      <c r="BK14" s="49"/>
      <c r="BL14" s="49"/>
    </row>
    <row r="15" customFormat="false" ht="15" hidden="false" customHeight="false" outlineLevel="0" collapsed="false">
      <c r="F15" s="49"/>
      <c r="G15" s="49"/>
      <c r="H15" s="49"/>
      <c r="AL15" s="49"/>
      <c r="AM15" s="49"/>
      <c r="AN15" s="49"/>
      <c r="AO15" s="49"/>
      <c r="AP15" s="49"/>
      <c r="AQ15" s="49"/>
      <c r="AR15" s="49"/>
      <c r="AS15" s="138"/>
      <c r="AT15" s="138"/>
      <c r="AU15" s="138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</row>
    <row r="16" customFormat="false" ht="15" hidden="false" customHeight="false" outlineLevel="0" collapsed="false">
      <c r="F16" s="49"/>
      <c r="G16" s="49"/>
      <c r="H16" s="49"/>
      <c r="AL16" s="49"/>
      <c r="AM16" s="49"/>
      <c r="AN16" s="49"/>
      <c r="AO16" s="49"/>
      <c r="AP16" s="49"/>
      <c r="AQ16" s="49"/>
      <c r="AR16" s="49"/>
      <c r="AS16" s="138"/>
      <c r="AT16" s="138"/>
      <c r="AU16" s="138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</row>
    <row r="17" customFormat="false" ht="15" hidden="false" customHeight="false" outlineLevel="0" collapsed="false">
      <c r="F17" s="49"/>
      <c r="G17" s="49"/>
      <c r="H17" s="49"/>
      <c r="AL17" s="49"/>
      <c r="AM17" s="49"/>
      <c r="AN17" s="49"/>
      <c r="AO17" s="49"/>
      <c r="AP17" s="49"/>
      <c r="AQ17" s="49"/>
      <c r="AR17" s="49"/>
      <c r="AS17" s="138"/>
      <c r="AT17" s="138"/>
      <c r="AU17" s="138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</row>
    <row r="18" customFormat="false" ht="15" hidden="false" customHeight="false" outlineLevel="0" collapsed="false">
      <c r="F18" s="49"/>
      <c r="G18" s="49"/>
      <c r="H18" s="49"/>
      <c r="AL18" s="49"/>
      <c r="AM18" s="49"/>
      <c r="AN18" s="49"/>
      <c r="AO18" s="49"/>
      <c r="AP18" s="49"/>
      <c r="AQ18" s="49"/>
      <c r="AR18" s="49"/>
      <c r="AS18" s="138"/>
      <c r="AT18" s="138"/>
      <c r="AU18" s="138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</row>
    <row r="19" customFormat="false" ht="15" hidden="false" customHeight="false" outlineLevel="0" collapsed="false">
      <c r="F19" s="49"/>
      <c r="G19" s="49"/>
      <c r="H19" s="49"/>
      <c r="AL19" s="49"/>
      <c r="AM19" s="49"/>
      <c r="AN19" s="49"/>
      <c r="AO19" s="49"/>
      <c r="AP19" s="49"/>
      <c r="AQ19" s="49"/>
      <c r="AR19" s="49"/>
      <c r="AS19" s="138"/>
      <c r="AT19" s="138"/>
      <c r="AU19" s="138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</row>
    <row r="20" customFormat="false" ht="15" hidden="false" customHeight="false" outlineLevel="0" collapsed="false">
      <c r="F20" s="49"/>
      <c r="G20" s="49"/>
      <c r="H20" s="49"/>
      <c r="AL20" s="49"/>
      <c r="AM20" s="49"/>
      <c r="AN20" s="49"/>
      <c r="AO20" s="49"/>
      <c r="AP20" s="49"/>
      <c r="AQ20" s="49"/>
      <c r="AR20" s="49"/>
      <c r="AS20" s="138"/>
      <c r="AT20" s="138"/>
      <c r="AU20" s="138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</row>
    <row r="21" customFormat="false" ht="15" hidden="false" customHeight="false" outlineLevel="0" collapsed="false">
      <c r="F21" s="49"/>
      <c r="G21" s="49"/>
      <c r="H21" s="49"/>
      <c r="AL21" s="49"/>
      <c r="AM21" s="49"/>
      <c r="AN21" s="49"/>
      <c r="AO21" s="49"/>
      <c r="AP21" s="49"/>
      <c r="AQ21" s="49"/>
      <c r="AR21" s="49"/>
      <c r="AS21" s="138"/>
      <c r="AT21" s="138"/>
      <c r="AU21" s="138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</row>
    <row r="22" customFormat="false" ht="15" hidden="false" customHeight="false" outlineLevel="0" collapsed="false">
      <c r="F22" s="49"/>
      <c r="G22" s="49"/>
      <c r="H22" s="49"/>
      <c r="AL22" s="49"/>
      <c r="AM22" s="49"/>
      <c r="AN22" s="49"/>
      <c r="AO22" s="49"/>
      <c r="AP22" s="49"/>
      <c r="AQ22" s="49"/>
      <c r="AR22" s="49"/>
      <c r="AS22" s="138"/>
      <c r="AT22" s="138"/>
      <c r="AU22" s="138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</row>
    <row r="23" customFormat="false" ht="15" hidden="false" customHeight="false" outlineLevel="0" collapsed="false">
      <c r="F23" s="49"/>
      <c r="G23" s="49"/>
      <c r="H23" s="49"/>
      <c r="AL23" s="49"/>
      <c r="AM23" s="49"/>
      <c r="AN23" s="49"/>
      <c r="AO23" s="49"/>
      <c r="AP23" s="49"/>
      <c r="AQ23" s="49"/>
      <c r="AR23" s="49"/>
      <c r="AS23" s="138"/>
      <c r="AT23" s="138"/>
      <c r="AU23" s="138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</row>
    <row r="24" customFormat="false" ht="15" hidden="false" customHeight="false" outlineLevel="0" collapsed="false">
      <c r="F24" s="49"/>
      <c r="G24" s="49"/>
      <c r="H24" s="49"/>
      <c r="AL24" s="49"/>
      <c r="AM24" s="49"/>
      <c r="AN24" s="49"/>
      <c r="AO24" s="49"/>
      <c r="AP24" s="49"/>
      <c r="AQ24" s="49"/>
      <c r="AR24" s="49"/>
      <c r="AS24" s="138"/>
      <c r="AT24" s="138"/>
      <c r="AU24" s="138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</row>
    <row r="25" customFormat="false" ht="15" hidden="false" customHeight="false" outlineLevel="0" collapsed="false">
      <c r="F25" s="49"/>
      <c r="G25" s="49"/>
      <c r="H25" s="49"/>
      <c r="AL25" s="49"/>
      <c r="AM25" s="49"/>
      <c r="AN25" s="49"/>
      <c r="AO25" s="49"/>
      <c r="AP25" s="49"/>
      <c r="AQ25" s="49"/>
      <c r="AR25" s="49"/>
      <c r="AS25" s="138"/>
      <c r="AT25" s="138"/>
      <c r="AU25" s="138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</row>
    <row r="26" customFormat="false" ht="15" hidden="false" customHeight="false" outlineLevel="0" collapsed="false">
      <c r="F26" s="49"/>
      <c r="G26" s="49"/>
      <c r="H26" s="49"/>
      <c r="AL26" s="49"/>
      <c r="AM26" s="49"/>
      <c r="AN26" s="49"/>
      <c r="AO26" s="49"/>
      <c r="AP26" s="49"/>
      <c r="AQ26" s="49"/>
      <c r="AR26" s="49"/>
      <c r="AS26" s="138"/>
      <c r="AT26" s="138"/>
      <c r="AU26" s="138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</row>
    <row r="27" customFormat="false" ht="15" hidden="false" customHeight="false" outlineLevel="0" collapsed="false">
      <c r="F27" s="49"/>
      <c r="G27" s="49"/>
      <c r="H27" s="49"/>
      <c r="AL27" s="49"/>
      <c r="AM27" s="49"/>
      <c r="AN27" s="49"/>
      <c r="AO27" s="49"/>
      <c r="AP27" s="49"/>
      <c r="AQ27" s="49"/>
      <c r="AR27" s="49"/>
      <c r="AS27" s="138"/>
      <c r="AT27" s="138"/>
      <c r="AU27" s="138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</row>
    <row r="28" customFormat="false" ht="15" hidden="false" customHeight="false" outlineLevel="0" collapsed="false">
      <c r="F28" s="49"/>
      <c r="G28" s="49"/>
      <c r="H28" s="49"/>
      <c r="AL28" s="49"/>
      <c r="AM28" s="49"/>
      <c r="AN28" s="49"/>
      <c r="AO28" s="49"/>
      <c r="AP28" s="49"/>
      <c r="AQ28" s="49"/>
      <c r="AR28" s="49"/>
      <c r="AS28" s="138"/>
      <c r="AT28" s="138"/>
      <c r="AU28" s="138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</row>
    <row r="29" customFormat="false" ht="15" hidden="false" customHeight="false" outlineLevel="0" collapsed="false">
      <c r="F29" s="49"/>
      <c r="G29" s="49"/>
      <c r="H29" s="49"/>
      <c r="AL29" s="49"/>
      <c r="AM29" s="49"/>
      <c r="AN29" s="49"/>
      <c r="AO29" s="49"/>
      <c r="AP29" s="49"/>
      <c r="AQ29" s="49"/>
      <c r="AR29" s="49"/>
      <c r="AS29" s="138"/>
      <c r="AT29" s="138"/>
      <c r="AU29" s="138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</row>
    <row r="30" customFormat="false" ht="15" hidden="false" customHeight="false" outlineLevel="0" collapsed="false">
      <c r="F30" s="49"/>
      <c r="G30" s="49"/>
      <c r="H30" s="49"/>
      <c r="AL30" s="49"/>
      <c r="AM30" s="49"/>
      <c r="AN30" s="49"/>
      <c r="AO30" s="49"/>
      <c r="AP30" s="49"/>
      <c r="AQ30" s="49"/>
      <c r="AR30" s="49"/>
      <c r="AS30" s="138"/>
      <c r="AT30" s="138"/>
      <c r="AU30" s="138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</row>
    <row r="31" customFormat="false" ht="15" hidden="false" customHeight="false" outlineLevel="0" collapsed="false">
      <c r="F31" s="49"/>
      <c r="G31" s="49"/>
      <c r="H31" s="49"/>
      <c r="AL31" s="49"/>
      <c r="AM31" s="49"/>
      <c r="AN31" s="49"/>
      <c r="AO31" s="49"/>
      <c r="AP31" s="49"/>
      <c r="AQ31" s="49"/>
      <c r="AR31" s="49"/>
      <c r="AS31" s="138"/>
      <c r="AT31" s="138"/>
      <c r="AU31" s="138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1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G18" activeCellId="0" sqref="G18"/>
    </sheetView>
  </sheetViews>
  <sheetFormatPr defaultColWidth="10.8671875" defaultRowHeight="13.8" zeroHeight="false" outlineLevelRow="0" outlineLevelCol="0"/>
  <cols>
    <col collapsed="false" customWidth="true" hidden="false" outlineLevel="0" max="1" min="1" style="138" width="20.85"/>
    <col collapsed="false" customWidth="true" hidden="false" outlineLevel="0" max="2" min="2" style="138" width="23.71"/>
    <col collapsed="false" customWidth="true" hidden="false" outlineLevel="0" max="3" min="3" style="184" width="23.71"/>
    <col collapsed="false" customWidth="true" hidden="false" outlineLevel="0" max="4" min="4" style="138" width="16.29"/>
    <col collapsed="false" customWidth="true" hidden="false" outlineLevel="0" max="5" min="5" style="138" width="28.71"/>
    <col collapsed="false" customWidth="true" hidden="false" outlineLevel="0" max="7" min="6" style="138" width="15.15"/>
    <col collapsed="false" customWidth="true" hidden="false" outlineLevel="0" max="8" min="8" style="138" width="16.14"/>
    <col collapsed="false" customWidth="true" hidden="false" outlineLevel="0" max="9" min="9" style="138" width="20.04"/>
    <col collapsed="false" customWidth="false" hidden="false" outlineLevel="0" max="1024" min="10" style="138" width="10.85"/>
  </cols>
  <sheetData>
    <row r="1" s="187" customFormat="true" ht="13.8" hidden="false" customHeight="false" outlineLevel="0" collapsed="false">
      <c r="A1" s="185" t="s">
        <v>0</v>
      </c>
      <c r="B1" s="185"/>
      <c r="C1" s="186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Q1" s="185"/>
      <c r="R1" s="185"/>
    </row>
    <row r="2" s="190" customFormat="true" ht="13.8" hidden="false" customHeight="false" outlineLevel="0" collapsed="false">
      <c r="A2" s="188" t="s">
        <v>1</v>
      </c>
      <c r="B2" s="188"/>
      <c r="C2" s="189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Q2" s="188"/>
      <c r="R2" s="188"/>
    </row>
    <row r="3" s="196" customFormat="true" ht="13.8" hidden="false" customHeight="false" outlineLevel="0" collapsed="false">
      <c r="A3" s="191" t="s">
        <v>2</v>
      </c>
      <c r="B3" s="191" t="s">
        <v>4</v>
      </c>
      <c r="C3" s="192" t="s">
        <v>3</v>
      </c>
      <c r="D3" s="193" t="s">
        <v>4</v>
      </c>
      <c r="E3" s="193" t="s">
        <v>4</v>
      </c>
      <c r="F3" s="191" t="s">
        <v>5</v>
      </c>
      <c r="G3" s="191" t="s">
        <v>5</v>
      </c>
      <c r="H3" s="191" t="s">
        <v>4</v>
      </c>
      <c r="I3" s="193"/>
      <c r="J3" s="193"/>
      <c r="K3" s="194"/>
      <c r="L3" s="194"/>
      <c r="M3" s="195"/>
      <c r="N3" s="195"/>
      <c r="Q3" s="195"/>
      <c r="R3" s="195"/>
    </row>
    <row r="4" s="197" customFormat="true" ht="13.8" hidden="false" customHeight="false" outlineLevel="0" collapsed="false">
      <c r="A4" s="188" t="s">
        <v>6</v>
      </c>
      <c r="B4" s="188"/>
      <c r="C4" s="189"/>
      <c r="D4" s="188"/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90"/>
      <c r="P4" s="190"/>
      <c r="Q4" s="188"/>
      <c r="R4" s="188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</row>
    <row r="5" s="198" customFormat="true" ht="30.75" hidden="false" customHeight="true" outlineLevel="0" collapsed="false">
      <c r="A5" s="191" t="s">
        <v>7</v>
      </c>
      <c r="B5" s="191" t="s">
        <v>9</v>
      </c>
      <c r="C5" s="192" t="s">
        <v>8</v>
      </c>
      <c r="D5" s="193" t="s">
        <v>9</v>
      </c>
      <c r="E5" s="193" t="s">
        <v>9</v>
      </c>
      <c r="F5" s="193" t="s">
        <v>75</v>
      </c>
      <c r="G5" s="193" t="s">
        <v>75</v>
      </c>
      <c r="H5" s="193" t="s">
        <v>9</v>
      </c>
      <c r="I5" s="193"/>
      <c r="J5" s="193"/>
      <c r="K5" s="194"/>
      <c r="L5" s="194"/>
      <c r="M5" s="194"/>
      <c r="N5" s="194"/>
      <c r="Q5" s="194"/>
      <c r="R5" s="194"/>
    </row>
    <row r="6" s="190" customFormat="true" ht="13.8" hidden="false" customHeight="false" outlineLevel="0" collapsed="false">
      <c r="A6" s="188" t="s">
        <v>13</v>
      </c>
      <c r="B6" s="188"/>
      <c r="C6" s="189"/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Q6" s="188"/>
      <c r="R6" s="188"/>
    </row>
    <row r="7" s="200" customFormat="true" ht="34.6" hidden="false" customHeight="false" outlineLevel="0" collapsed="false">
      <c r="A7" s="194" t="s">
        <v>252</v>
      </c>
      <c r="B7" s="194" t="s">
        <v>253</v>
      </c>
      <c r="C7" s="199" t="s">
        <v>254</v>
      </c>
      <c r="D7" s="194" t="s">
        <v>255</v>
      </c>
      <c r="E7" s="194" t="s">
        <v>256</v>
      </c>
      <c r="F7" s="194" t="s">
        <v>257</v>
      </c>
      <c r="G7" s="194" t="s">
        <v>257</v>
      </c>
      <c r="H7" s="194" t="s">
        <v>258</v>
      </c>
      <c r="I7" s="194"/>
      <c r="J7" s="194"/>
      <c r="K7" s="194"/>
      <c r="L7" s="194"/>
      <c r="M7" s="194"/>
      <c r="N7" s="194"/>
      <c r="O7" s="198"/>
      <c r="P7" s="198"/>
      <c r="Q7" s="194"/>
      <c r="R7" s="194"/>
      <c r="S7" s="198"/>
      <c r="T7" s="198"/>
      <c r="U7" s="198"/>
      <c r="V7" s="198"/>
      <c r="W7" s="198"/>
      <c r="X7" s="198"/>
      <c r="Y7" s="198"/>
      <c r="Z7" s="198"/>
      <c r="AA7" s="198"/>
      <c r="AB7" s="198"/>
      <c r="AC7" s="198"/>
    </row>
    <row r="8" s="187" customFormat="true" ht="13.8" hidden="false" customHeight="false" outlineLevel="0" collapsed="false">
      <c r="A8" s="185" t="s">
        <v>23</v>
      </c>
      <c r="B8" s="185"/>
      <c r="C8" s="186"/>
      <c r="D8" s="185"/>
      <c r="E8" s="185"/>
      <c r="F8" s="185"/>
      <c r="G8" s="185"/>
      <c r="H8" s="185"/>
      <c r="I8" s="185"/>
      <c r="J8" s="185"/>
      <c r="K8" s="185"/>
      <c r="L8" s="185"/>
      <c r="M8" s="185"/>
      <c r="N8" s="185"/>
      <c r="Q8" s="185"/>
      <c r="R8" s="185"/>
    </row>
    <row r="9" s="204" customFormat="true" ht="16.5" hidden="false" customHeight="true" outlineLevel="0" collapsed="false">
      <c r="A9" s="201" t="s">
        <v>259</v>
      </c>
      <c r="B9" s="202" t="s">
        <v>260</v>
      </c>
      <c r="C9" s="203" t="s">
        <v>261</v>
      </c>
      <c r="D9" s="202" t="s">
        <v>262</v>
      </c>
      <c r="E9" s="202" t="s">
        <v>263</v>
      </c>
      <c r="F9" s="202" t="s">
        <v>102</v>
      </c>
      <c r="G9" s="202" t="s">
        <v>103</v>
      </c>
      <c r="H9" s="202" t="s">
        <v>264</v>
      </c>
      <c r="J9" s="205" t="s">
        <v>265</v>
      </c>
      <c r="K9" s="205" t="s">
        <v>265</v>
      </c>
      <c r="L9" s="205" t="s">
        <v>265</v>
      </c>
      <c r="M9" s="205" t="s">
        <v>265</v>
      </c>
      <c r="N9" s="205" t="s">
        <v>265</v>
      </c>
      <c r="O9" s="205" t="s">
        <v>265</v>
      </c>
      <c r="P9" s="205" t="s">
        <v>265</v>
      </c>
      <c r="Q9" s="205" t="s">
        <v>265</v>
      </c>
      <c r="R9" s="205" t="s">
        <v>265</v>
      </c>
      <c r="S9" s="205" t="s">
        <v>265</v>
      </c>
      <c r="T9" s="205" t="s">
        <v>265</v>
      </c>
      <c r="U9" s="205" t="s">
        <v>265</v>
      </c>
      <c r="V9" s="205" t="s">
        <v>265</v>
      </c>
      <c r="W9" s="205" t="s">
        <v>265</v>
      </c>
      <c r="X9" s="205" t="s">
        <v>265</v>
      </c>
      <c r="Y9" s="205" t="s">
        <v>265</v>
      </c>
      <c r="Z9" s="205" t="s">
        <v>265</v>
      </c>
      <c r="AA9" s="205" t="s">
        <v>265</v>
      </c>
      <c r="AB9" s="205" t="s">
        <v>265</v>
      </c>
      <c r="AC9" s="205" t="s">
        <v>265</v>
      </c>
      <c r="AD9" s="205" t="s">
        <v>265</v>
      </c>
      <c r="AE9" s="205" t="s">
        <v>265</v>
      </c>
      <c r="AF9" s="205" t="s">
        <v>265</v>
      </c>
      <c r="AG9" s="205" t="s">
        <v>265</v>
      </c>
      <c r="AH9" s="205" t="s">
        <v>265</v>
      </c>
      <c r="AI9" s="205" t="s">
        <v>265</v>
      </c>
      <c r="AJ9" s="205" t="s">
        <v>265</v>
      </c>
      <c r="AK9" s="205" t="s">
        <v>265</v>
      </c>
      <c r="AL9" s="205" t="s">
        <v>265</v>
      </c>
      <c r="AM9" s="205" t="s">
        <v>265</v>
      </c>
      <c r="AN9" s="205" t="s">
        <v>265</v>
      </c>
      <c r="AO9" s="205" t="s">
        <v>265</v>
      </c>
      <c r="AP9" s="205" t="s">
        <v>265</v>
      </c>
      <c r="AQ9" s="205" t="s">
        <v>265</v>
      </c>
      <c r="AR9" s="205" t="s">
        <v>265</v>
      </c>
      <c r="AS9" s="205" t="s">
        <v>265</v>
      </c>
      <c r="AT9" s="205" t="s">
        <v>265</v>
      </c>
      <c r="AU9" s="205" t="s">
        <v>265</v>
      </c>
      <c r="AV9" s="205" t="s">
        <v>265</v>
      </c>
      <c r="AW9" s="205" t="s">
        <v>265</v>
      </c>
      <c r="AX9" s="205" t="s">
        <v>265</v>
      </c>
      <c r="AY9" s="205" t="s">
        <v>265</v>
      </c>
      <c r="AZ9" s="205" t="s">
        <v>265</v>
      </c>
      <c r="BA9" s="205" t="s">
        <v>265</v>
      </c>
      <c r="BB9" s="205" t="s">
        <v>265</v>
      </c>
      <c r="BC9" s="205" t="s">
        <v>265</v>
      </c>
      <c r="BD9" s="205" t="s">
        <v>265</v>
      </c>
      <c r="BE9" s="205" t="s">
        <v>265</v>
      </c>
      <c r="BF9" s="205" t="s">
        <v>265</v>
      </c>
      <c r="BG9" s="205" t="s">
        <v>265</v>
      </c>
      <c r="BH9" s="205" t="s">
        <v>265</v>
      </c>
      <c r="BI9" s="205" t="s">
        <v>265</v>
      </c>
      <c r="BJ9" s="205" t="s">
        <v>265</v>
      </c>
      <c r="BK9" s="205" t="s">
        <v>265</v>
      </c>
      <c r="BL9" s="205" t="s">
        <v>265</v>
      </c>
      <c r="BM9" s="205" t="s">
        <v>265</v>
      </c>
      <c r="BN9" s="205" t="s">
        <v>265</v>
      </c>
      <c r="BO9" s="205" t="s">
        <v>265</v>
      </c>
      <c r="BP9" s="205" t="s">
        <v>265</v>
      </c>
      <c r="BQ9" s="205" t="s">
        <v>265</v>
      </c>
      <c r="BR9" s="205" t="s">
        <v>265</v>
      </c>
      <c r="BS9" s="205" t="s">
        <v>265</v>
      </c>
      <c r="BT9" s="205" t="s">
        <v>265</v>
      </c>
      <c r="BU9" s="205" t="s">
        <v>265</v>
      </c>
      <c r="BV9" s="205" t="s">
        <v>265</v>
      </c>
      <c r="BW9" s="205" t="s">
        <v>265</v>
      </c>
      <c r="BX9" s="205" t="s">
        <v>265</v>
      </c>
      <c r="BY9" s="205" t="s">
        <v>265</v>
      </c>
      <c r="BZ9" s="205" t="s">
        <v>265</v>
      </c>
      <c r="CA9" s="205" t="s">
        <v>265</v>
      </c>
      <c r="CB9" s="205" t="s">
        <v>265</v>
      </c>
      <c r="CC9" s="205" t="s">
        <v>265</v>
      </c>
      <c r="CD9" s="205" t="s">
        <v>265</v>
      </c>
      <c r="CE9" s="205" t="s">
        <v>265</v>
      </c>
      <c r="CF9" s="205" t="s">
        <v>265</v>
      </c>
      <c r="CG9" s="205" t="s">
        <v>265</v>
      </c>
      <c r="CH9" s="205" t="s">
        <v>265</v>
      </c>
      <c r="CI9" s="205" t="s">
        <v>265</v>
      </c>
      <c r="CJ9" s="205" t="s">
        <v>265</v>
      </c>
      <c r="CK9" s="205" t="s">
        <v>265</v>
      </c>
      <c r="CL9" s="205" t="s">
        <v>265</v>
      </c>
      <c r="CM9" s="205" t="s">
        <v>265</v>
      </c>
      <c r="CN9" s="205" t="s">
        <v>265</v>
      </c>
      <c r="CO9" s="205" t="s">
        <v>265</v>
      </c>
      <c r="CP9" s="205" t="s">
        <v>265</v>
      </c>
      <c r="CQ9" s="205" t="s">
        <v>265</v>
      </c>
      <c r="CR9" s="205" t="s">
        <v>265</v>
      </c>
      <c r="CS9" s="205" t="s">
        <v>265</v>
      </c>
      <c r="CT9" s="205" t="s">
        <v>265</v>
      </c>
      <c r="CU9" s="205" t="s">
        <v>265</v>
      </c>
      <c r="CV9" s="205" t="s">
        <v>265</v>
      </c>
      <c r="CW9" s="205" t="s">
        <v>265</v>
      </c>
      <c r="CX9" s="205" t="s">
        <v>265</v>
      </c>
      <c r="CY9" s="205" t="s">
        <v>265</v>
      </c>
      <c r="CZ9" s="205" t="s">
        <v>265</v>
      </c>
      <c r="DA9" s="205" t="s">
        <v>265</v>
      </c>
      <c r="DB9" s="205" t="s">
        <v>265</v>
      </c>
      <c r="DC9" s="205" t="s">
        <v>265</v>
      </c>
      <c r="DD9" s="205" t="s">
        <v>265</v>
      </c>
      <c r="DE9" s="205" t="s">
        <v>265</v>
      </c>
      <c r="DF9" s="205" t="s">
        <v>265</v>
      </c>
      <c r="DG9" s="205" t="s">
        <v>265</v>
      </c>
      <c r="DH9" s="205" t="s">
        <v>265</v>
      </c>
      <c r="DI9" s="205" t="s">
        <v>265</v>
      </c>
      <c r="DJ9" s="205" t="s">
        <v>265</v>
      </c>
      <c r="DK9" s="205" t="s">
        <v>265</v>
      </c>
      <c r="DL9" s="205" t="s">
        <v>265</v>
      </c>
      <c r="DM9" s="205" t="s">
        <v>265</v>
      </c>
      <c r="DN9" s="205" t="s">
        <v>265</v>
      </c>
      <c r="DO9" s="205" t="s">
        <v>265</v>
      </c>
      <c r="DP9" s="205" t="s">
        <v>265</v>
      </c>
      <c r="DQ9" s="205" t="s">
        <v>265</v>
      </c>
      <c r="DR9" s="205" t="s">
        <v>265</v>
      </c>
      <c r="DS9" s="205" t="s">
        <v>265</v>
      </c>
      <c r="DT9" s="205" t="s">
        <v>265</v>
      </c>
      <c r="DU9" s="205" t="s">
        <v>265</v>
      </c>
      <c r="DV9" s="205" t="s">
        <v>265</v>
      </c>
      <c r="DW9" s="205" t="s">
        <v>265</v>
      </c>
      <c r="DX9" s="205" t="s">
        <v>265</v>
      </c>
      <c r="DY9" s="205" t="s">
        <v>265</v>
      </c>
      <c r="DZ9" s="205" t="s">
        <v>265</v>
      </c>
      <c r="EA9" s="205" t="s">
        <v>265</v>
      </c>
      <c r="EB9" s="205" t="s">
        <v>265</v>
      </c>
      <c r="EC9" s="205" t="s">
        <v>265</v>
      </c>
      <c r="ED9" s="205" t="s">
        <v>265</v>
      </c>
      <c r="EE9" s="205" t="s">
        <v>265</v>
      </c>
      <c r="EF9" s="205" t="s">
        <v>265</v>
      </c>
      <c r="EG9" s="205" t="s">
        <v>265</v>
      </c>
      <c r="EH9" s="205" t="s">
        <v>265</v>
      </c>
      <c r="EI9" s="205" t="s">
        <v>265</v>
      </c>
      <c r="EJ9" s="205" t="s">
        <v>265</v>
      </c>
      <c r="EK9" s="205" t="s">
        <v>265</v>
      </c>
      <c r="EL9" s="205" t="s">
        <v>265</v>
      </c>
      <c r="EM9" s="205" t="s">
        <v>265</v>
      </c>
      <c r="EN9" s="205" t="s">
        <v>265</v>
      </c>
      <c r="EO9" s="205" t="s">
        <v>265</v>
      </c>
      <c r="EP9" s="205" t="s">
        <v>265</v>
      </c>
      <c r="EQ9" s="205" t="s">
        <v>265</v>
      </c>
      <c r="ER9" s="205" t="s">
        <v>265</v>
      </c>
      <c r="ES9" s="205" t="s">
        <v>265</v>
      </c>
      <c r="ET9" s="205" t="s">
        <v>265</v>
      </c>
      <c r="EU9" s="205" t="s">
        <v>265</v>
      </c>
      <c r="EV9" s="205" t="s">
        <v>265</v>
      </c>
      <c r="EW9" s="205" t="s">
        <v>265</v>
      </c>
      <c r="EX9" s="205" t="s">
        <v>265</v>
      </c>
      <c r="EY9" s="205" t="s">
        <v>265</v>
      </c>
      <c r="EZ9" s="205" t="s">
        <v>265</v>
      </c>
      <c r="FA9" s="205" t="s">
        <v>265</v>
      </c>
      <c r="FB9" s="205" t="s">
        <v>265</v>
      </c>
      <c r="FC9" s="205" t="s">
        <v>265</v>
      </c>
      <c r="FD9" s="205" t="s">
        <v>265</v>
      </c>
      <c r="FE9" s="205" t="s">
        <v>265</v>
      </c>
      <c r="FF9" s="205" t="s">
        <v>265</v>
      </c>
      <c r="FG9" s="205" t="s">
        <v>265</v>
      </c>
      <c r="FH9" s="205" t="s">
        <v>265</v>
      </c>
      <c r="FI9" s="205" t="s">
        <v>265</v>
      </c>
      <c r="FJ9" s="205" t="s">
        <v>265</v>
      </c>
      <c r="FK9" s="205" t="s">
        <v>265</v>
      </c>
      <c r="FL9" s="205" t="s">
        <v>265</v>
      </c>
      <c r="FM9" s="205" t="s">
        <v>265</v>
      </c>
      <c r="FN9" s="205" t="s">
        <v>265</v>
      </c>
      <c r="FO9" s="205" t="s">
        <v>265</v>
      </c>
      <c r="FP9" s="205" t="s">
        <v>265</v>
      </c>
      <c r="FQ9" s="205" t="s">
        <v>265</v>
      </c>
      <c r="FR9" s="205" t="s">
        <v>265</v>
      </c>
      <c r="FS9" s="205" t="s">
        <v>265</v>
      </c>
      <c r="FT9" s="205" t="s">
        <v>265</v>
      </c>
      <c r="FU9" s="205" t="s">
        <v>265</v>
      </c>
      <c r="FV9" s="205" t="s">
        <v>265</v>
      </c>
      <c r="FW9" s="205" t="s">
        <v>265</v>
      </c>
      <c r="FX9" s="205" t="s">
        <v>265</v>
      </c>
      <c r="FY9" s="205" t="s">
        <v>265</v>
      </c>
      <c r="FZ9" s="205" t="s">
        <v>265</v>
      </c>
      <c r="GA9" s="205" t="s">
        <v>265</v>
      </c>
      <c r="GB9" s="205" t="s">
        <v>265</v>
      </c>
      <c r="GC9" s="205" t="s">
        <v>265</v>
      </c>
      <c r="GD9" s="205" t="s">
        <v>265</v>
      </c>
      <c r="GE9" s="205" t="s">
        <v>265</v>
      </c>
      <c r="GF9" s="205" t="s">
        <v>265</v>
      </c>
      <c r="GG9" s="205" t="s">
        <v>265</v>
      </c>
      <c r="GH9" s="205" t="s">
        <v>265</v>
      </c>
      <c r="GI9" s="205" t="s">
        <v>265</v>
      </c>
      <c r="GJ9" s="205" t="s">
        <v>265</v>
      </c>
      <c r="GK9" s="205" t="s">
        <v>265</v>
      </c>
      <c r="GL9" s="205" t="s">
        <v>265</v>
      </c>
      <c r="GM9" s="205" t="s">
        <v>265</v>
      </c>
      <c r="GN9" s="205" t="s">
        <v>265</v>
      </c>
      <c r="GO9" s="205" t="s">
        <v>265</v>
      </c>
      <c r="GP9" s="205" t="s">
        <v>265</v>
      </c>
      <c r="GQ9" s="205" t="s">
        <v>265</v>
      </c>
      <c r="GR9" s="205" t="s">
        <v>265</v>
      </c>
      <c r="GS9" s="205" t="s">
        <v>265</v>
      </c>
      <c r="GT9" s="205" t="s">
        <v>265</v>
      </c>
      <c r="GU9" s="205" t="s">
        <v>265</v>
      </c>
      <c r="GV9" s="205" t="s">
        <v>265</v>
      </c>
      <c r="GW9" s="205" t="s">
        <v>265</v>
      </c>
      <c r="GX9" s="205" t="s">
        <v>265</v>
      </c>
      <c r="GY9" s="205" t="s">
        <v>265</v>
      </c>
      <c r="GZ9" s="205" t="s">
        <v>265</v>
      </c>
      <c r="HA9" s="205" t="s">
        <v>265</v>
      </c>
      <c r="HB9" s="205" t="s">
        <v>265</v>
      </c>
      <c r="HC9" s="205" t="s">
        <v>265</v>
      </c>
      <c r="HD9" s="205" t="s">
        <v>265</v>
      </c>
      <c r="HE9" s="205" t="s">
        <v>265</v>
      </c>
      <c r="HF9" s="205" t="s">
        <v>265</v>
      </c>
      <c r="HG9" s="205" t="s">
        <v>265</v>
      </c>
      <c r="HH9" s="205" t="s">
        <v>265</v>
      </c>
      <c r="HI9" s="205" t="s">
        <v>265</v>
      </c>
      <c r="HJ9" s="205" t="s">
        <v>265</v>
      </c>
      <c r="HK9" s="205" t="s">
        <v>265</v>
      </c>
      <c r="HL9" s="205" t="s">
        <v>265</v>
      </c>
      <c r="HM9" s="205" t="s">
        <v>265</v>
      </c>
      <c r="HN9" s="205" t="s">
        <v>265</v>
      </c>
      <c r="HO9" s="205" t="s">
        <v>265</v>
      </c>
      <c r="HP9" s="205" t="s">
        <v>265</v>
      </c>
      <c r="HQ9" s="205" t="s">
        <v>265</v>
      </c>
      <c r="HR9" s="205" t="s">
        <v>265</v>
      </c>
      <c r="HS9" s="205" t="s">
        <v>265</v>
      </c>
      <c r="HT9" s="205" t="s">
        <v>265</v>
      </c>
      <c r="HU9" s="205" t="s">
        <v>265</v>
      </c>
      <c r="HV9" s="205" t="s">
        <v>265</v>
      </c>
      <c r="HW9" s="205" t="s">
        <v>265</v>
      </c>
      <c r="HX9" s="205" t="s">
        <v>265</v>
      </c>
      <c r="HY9" s="205" t="s">
        <v>265</v>
      </c>
      <c r="HZ9" s="205" t="s">
        <v>265</v>
      </c>
      <c r="IA9" s="205" t="s">
        <v>265</v>
      </c>
      <c r="IB9" s="205" t="s">
        <v>265</v>
      </c>
      <c r="IC9" s="205" t="s">
        <v>265</v>
      </c>
      <c r="ID9" s="205" t="s">
        <v>265</v>
      </c>
      <c r="IE9" s="205" t="s">
        <v>265</v>
      </c>
      <c r="IF9" s="205" t="s">
        <v>265</v>
      </c>
      <c r="IG9" s="205" t="s">
        <v>265</v>
      </c>
      <c r="IH9" s="205" t="s">
        <v>265</v>
      </c>
      <c r="II9" s="205" t="s">
        <v>265</v>
      </c>
      <c r="IJ9" s="205" t="s">
        <v>265</v>
      </c>
      <c r="IK9" s="205" t="s">
        <v>265</v>
      </c>
      <c r="IL9" s="205" t="s">
        <v>265</v>
      </c>
      <c r="IM9" s="205" t="s">
        <v>265</v>
      </c>
      <c r="IN9" s="205" t="s">
        <v>265</v>
      </c>
      <c r="IO9" s="205" t="s">
        <v>265</v>
      </c>
      <c r="IP9" s="205" t="s">
        <v>265</v>
      </c>
      <c r="IQ9" s="205" t="s">
        <v>265</v>
      </c>
      <c r="IR9" s="205" t="s">
        <v>265</v>
      </c>
      <c r="IS9" s="205" t="s">
        <v>265</v>
      </c>
      <c r="IT9" s="205" t="s">
        <v>265</v>
      </c>
      <c r="IU9" s="205" t="s">
        <v>265</v>
      </c>
      <c r="IV9" s="205" t="s">
        <v>265</v>
      </c>
      <c r="IW9" s="205" t="s">
        <v>265</v>
      </c>
      <c r="IX9" s="205" t="s">
        <v>265</v>
      </c>
      <c r="IY9" s="205" t="s">
        <v>265</v>
      </c>
      <c r="IZ9" s="205" t="s">
        <v>265</v>
      </c>
      <c r="JA9" s="205" t="s">
        <v>265</v>
      </c>
      <c r="JB9" s="205" t="s">
        <v>265</v>
      </c>
      <c r="JC9" s="205" t="s">
        <v>265</v>
      </c>
      <c r="JD9" s="205" t="s">
        <v>265</v>
      </c>
      <c r="JE9" s="205" t="s">
        <v>265</v>
      </c>
      <c r="JF9" s="205" t="s">
        <v>265</v>
      </c>
      <c r="JG9" s="205" t="s">
        <v>265</v>
      </c>
      <c r="JH9" s="205" t="s">
        <v>265</v>
      </c>
      <c r="JI9" s="205" t="s">
        <v>265</v>
      </c>
      <c r="JJ9" s="205" t="s">
        <v>265</v>
      </c>
      <c r="JK9" s="205" t="s">
        <v>265</v>
      </c>
      <c r="JL9" s="205" t="s">
        <v>265</v>
      </c>
      <c r="JM9" s="205" t="s">
        <v>265</v>
      </c>
      <c r="JN9" s="205" t="s">
        <v>265</v>
      </c>
      <c r="JO9" s="205" t="s">
        <v>265</v>
      </c>
      <c r="JP9" s="205" t="s">
        <v>265</v>
      </c>
      <c r="JQ9" s="205" t="s">
        <v>265</v>
      </c>
      <c r="JR9" s="205" t="s">
        <v>265</v>
      </c>
      <c r="JS9" s="205" t="s">
        <v>265</v>
      </c>
      <c r="JT9" s="205" t="s">
        <v>265</v>
      </c>
      <c r="JU9" s="205" t="s">
        <v>265</v>
      </c>
      <c r="JV9" s="205" t="s">
        <v>265</v>
      </c>
      <c r="JW9" s="205" t="s">
        <v>265</v>
      </c>
      <c r="JX9" s="205" t="s">
        <v>265</v>
      </c>
      <c r="JY9" s="205" t="s">
        <v>265</v>
      </c>
      <c r="JZ9" s="205" t="s">
        <v>265</v>
      </c>
      <c r="KA9" s="205" t="s">
        <v>265</v>
      </c>
      <c r="KB9" s="205" t="s">
        <v>265</v>
      </c>
      <c r="KC9" s="205" t="s">
        <v>265</v>
      </c>
      <c r="KD9" s="205" t="s">
        <v>265</v>
      </c>
      <c r="KE9" s="205" t="s">
        <v>265</v>
      </c>
      <c r="KF9" s="205" t="s">
        <v>265</v>
      </c>
      <c r="KG9" s="205" t="s">
        <v>265</v>
      </c>
      <c r="KH9" s="205" t="s">
        <v>265</v>
      </c>
      <c r="KI9" s="205" t="s">
        <v>265</v>
      </c>
      <c r="KJ9" s="205" t="s">
        <v>265</v>
      </c>
      <c r="KK9" s="205" t="s">
        <v>265</v>
      </c>
      <c r="KL9" s="205" t="s">
        <v>265</v>
      </c>
      <c r="KM9" s="205" t="s">
        <v>265</v>
      </c>
      <c r="KN9" s="205" t="s">
        <v>265</v>
      </c>
      <c r="KO9" s="205" t="s">
        <v>265</v>
      </c>
      <c r="KP9" s="205" t="s">
        <v>265</v>
      </c>
      <c r="KQ9" s="205" t="s">
        <v>265</v>
      </c>
      <c r="KR9" s="205" t="s">
        <v>265</v>
      </c>
      <c r="KS9" s="205" t="s">
        <v>265</v>
      </c>
      <c r="KT9" s="205" t="s">
        <v>265</v>
      </c>
      <c r="KU9" s="205" t="s">
        <v>265</v>
      </c>
      <c r="KV9" s="205" t="s">
        <v>265</v>
      </c>
      <c r="KW9" s="205" t="s">
        <v>265</v>
      </c>
      <c r="KX9" s="205" t="s">
        <v>265</v>
      </c>
      <c r="KY9" s="205" t="s">
        <v>265</v>
      </c>
      <c r="KZ9" s="205" t="s">
        <v>265</v>
      </c>
      <c r="LA9" s="205" t="s">
        <v>265</v>
      </c>
      <c r="LB9" s="205" t="s">
        <v>265</v>
      </c>
      <c r="LC9" s="205" t="s">
        <v>265</v>
      </c>
      <c r="LD9" s="205" t="s">
        <v>265</v>
      </c>
      <c r="LE9" s="205" t="s">
        <v>265</v>
      </c>
      <c r="LF9" s="205" t="s">
        <v>265</v>
      </c>
      <c r="LG9" s="205" t="s">
        <v>265</v>
      </c>
      <c r="LH9" s="205" t="s">
        <v>265</v>
      </c>
      <c r="LI9" s="205" t="s">
        <v>265</v>
      </c>
      <c r="LJ9" s="205" t="s">
        <v>265</v>
      </c>
      <c r="LK9" s="205" t="s">
        <v>265</v>
      </c>
      <c r="LL9" s="205" t="s">
        <v>265</v>
      </c>
      <c r="LM9" s="205" t="s">
        <v>265</v>
      </c>
      <c r="LN9" s="205" t="s">
        <v>265</v>
      </c>
      <c r="LO9" s="205" t="s">
        <v>265</v>
      </c>
      <c r="LP9" s="205" t="s">
        <v>265</v>
      </c>
      <c r="LQ9" s="205" t="s">
        <v>265</v>
      </c>
      <c r="LR9" s="205" t="s">
        <v>265</v>
      </c>
      <c r="LS9" s="205" t="s">
        <v>265</v>
      </c>
      <c r="LT9" s="205" t="s">
        <v>265</v>
      </c>
      <c r="LU9" s="205" t="s">
        <v>265</v>
      </c>
      <c r="LV9" s="205" t="s">
        <v>265</v>
      </c>
      <c r="LW9" s="205" t="s">
        <v>265</v>
      </c>
      <c r="LX9" s="205" t="s">
        <v>265</v>
      </c>
      <c r="LY9" s="205" t="s">
        <v>265</v>
      </c>
      <c r="LZ9" s="205" t="s">
        <v>265</v>
      </c>
      <c r="MA9" s="205" t="s">
        <v>265</v>
      </c>
      <c r="MB9" s="205" t="s">
        <v>265</v>
      </c>
      <c r="MC9" s="205" t="s">
        <v>265</v>
      </c>
      <c r="MD9" s="205" t="s">
        <v>265</v>
      </c>
      <c r="ME9" s="205" t="s">
        <v>265</v>
      </c>
      <c r="MF9" s="205" t="s">
        <v>265</v>
      </c>
      <c r="MG9" s="205" t="s">
        <v>265</v>
      </c>
      <c r="MH9" s="205" t="s">
        <v>265</v>
      </c>
      <c r="MI9" s="205" t="s">
        <v>265</v>
      </c>
      <c r="MJ9" s="205" t="s">
        <v>265</v>
      </c>
      <c r="MK9" s="205" t="s">
        <v>265</v>
      </c>
      <c r="ML9" s="205" t="s">
        <v>265</v>
      </c>
      <c r="MM9" s="205" t="s">
        <v>265</v>
      </c>
      <c r="MN9" s="205" t="s">
        <v>265</v>
      </c>
      <c r="MO9" s="205" t="s">
        <v>265</v>
      </c>
      <c r="MP9" s="205" t="s">
        <v>265</v>
      </c>
      <c r="MQ9" s="205" t="s">
        <v>265</v>
      </c>
      <c r="MR9" s="205" t="s">
        <v>265</v>
      </c>
      <c r="MS9" s="205" t="s">
        <v>265</v>
      </c>
      <c r="MT9" s="205" t="s">
        <v>265</v>
      </c>
      <c r="MU9" s="205" t="s">
        <v>265</v>
      </c>
      <c r="MV9" s="205" t="s">
        <v>265</v>
      </c>
      <c r="MW9" s="205" t="s">
        <v>265</v>
      </c>
      <c r="MX9" s="205" t="s">
        <v>265</v>
      </c>
      <c r="MY9" s="205" t="s">
        <v>265</v>
      </c>
      <c r="MZ9" s="205" t="s">
        <v>265</v>
      </c>
      <c r="NA9" s="205" t="s">
        <v>265</v>
      </c>
      <c r="NB9" s="205" t="s">
        <v>265</v>
      </c>
      <c r="NC9" s="205" t="s">
        <v>265</v>
      </c>
      <c r="ND9" s="205" t="s">
        <v>265</v>
      </c>
      <c r="NE9" s="205" t="s">
        <v>265</v>
      </c>
      <c r="NF9" s="205" t="s">
        <v>265</v>
      </c>
      <c r="NG9" s="205" t="s">
        <v>265</v>
      </c>
      <c r="NH9" s="205" t="s">
        <v>265</v>
      </c>
      <c r="NI9" s="205" t="s">
        <v>265</v>
      </c>
      <c r="NJ9" s="205" t="s">
        <v>265</v>
      </c>
      <c r="NK9" s="205" t="s">
        <v>265</v>
      </c>
      <c r="NL9" s="205" t="s">
        <v>265</v>
      </c>
      <c r="NM9" s="205" t="s">
        <v>265</v>
      </c>
      <c r="NN9" s="205" t="s">
        <v>265</v>
      </c>
      <c r="NO9" s="205" t="s">
        <v>265</v>
      </c>
      <c r="NP9" s="205" t="s">
        <v>265</v>
      </c>
      <c r="NQ9" s="205" t="s">
        <v>265</v>
      </c>
      <c r="NR9" s="205" t="s">
        <v>265</v>
      </c>
      <c r="NS9" s="205" t="s">
        <v>265</v>
      </c>
      <c r="NT9" s="205" t="s">
        <v>265</v>
      </c>
      <c r="NU9" s="205" t="s">
        <v>265</v>
      </c>
      <c r="NV9" s="205" t="s">
        <v>265</v>
      </c>
      <c r="NW9" s="205" t="s">
        <v>265</v>
      </c>
      <c r="NX9" s="205" t="s">
        <v>265</v>
      </c>
      <c r="NY9" s="205" t="s">
        <v>265</v>
      </c>
      <c r="NZ9" s="205" t="s">
        <v>265</v>
      </c>
      <c r="OA9" s="205" t="s">
        <v>265</v>
      </c>
      <c r="OB9" s="205" t="s">
        <v>265</v>
      </c>
      <c r="OC9" s="205" t="s">
        <v>265</v>
      </c>
      <c r="OD9" s="205" t="s">
        <v>265</v>
      </c>
      <c r="OE9" s="205" t="s">
        <v>265</v>
      </c>
      <c r="OF9" s="205" t="s">
        <v>265</v>
      </c>
      <c r="OG9" s="205" t="s">
        <v>265</v>
      </c>
      <c r="OH9" s="205" t="s">
        <v>265</v>
      </c>
      <c r="OI9" s="205" t="s">
        <v>265</v>
      </c>
      <c r="OJ9" s="205" t="s">
        <v>265</v>
      </c>
      <c r="OK9" s="205" t="s">
        <v>265</v>
      </c>
      <c r="OL9" s="205" t="s">
        <v>265</v>
      </c>
      <c r="OM9" s="205" t="s">
        <v>265</v>
      </c>
      <c r="ON9" s="205" t="s">
        <v>265</v>
      </c>
      <c r="OO9" s="205" t="s">
        <v>265</v>
      </c>
      <c r="OP9" s="205" t="s">
        <v>265</v>
      </c>
      <c r="OQ9" s="205" t="s">
        <v>265</v>
      </c>
      <c r="OR9" s="205" t="s">
        <v>265</v>
      </c>
      <c r="OS9" s="205" t="s">
        <v>265</v>
      </c>
      <c r="OT9" s="205" t="s">
        <v>265</v>
      </c>
      <c r="OU9" s="205" t="s">
        <v>265</v>
      </c>
      <c r="OV9" s="205" t="s">
        <v>265</v>
      </c>
      <c r="OW9" s="205" t="s">
        <v>265</v>
      </c>
      <c r="OX9" s="205" t="s">
        <v>265</v>
      </c>
      <c r="OY9" s="205" t="s">
        <v>265</v>
      </c>
      <c r="OZ9" s="205" t="s">
        <v>265</v>
      </c>
      <c r="PA9" s="205" t="s">
        <v>265</v>
      </c>
      <c r="PB9" s="205" t="s">
        <v>265</v>
      </c>
      <c r="PC9" s="205" t="s">
        <v>265</v>
      </c>
      <c r="PD9" s="205" t="s">
        <v>265</v>
      </c>
      <c r="PE9" s="205" t="s">
        <v>265</v>
      </c>
      <c r="PF9" s="205" t="s">
        <v>265</v>
      </c>
      <c r="PG9" s="205" t="s">
        <v>265</v>
      </c>
      <c r="PH9" s="205" t="s">
        <v>265</v>
      </c>
      <c r="PI9" s="205" t="s">
        <v>265</v>
      </c>
      <c r="PJ9" s="205" t="s">
        <v>265</v>
      </c>
      <c r="PK9" s="205" t="s">
        <v>265</v>
      </c>
      <c r="PL9" s="205" t="s">
        <v>265</v>
      </c>
      <c r="PM9" s="205" t="s">
        <v>265</v>
      </c>
      <c r="PN9" s="205" t="s">
        <v>265</v>
      </c>
      <c r="PO9" s="205" t="s">
        <v>265</v>
      </c>
      <c r="PP9" s="205" t="s">
        <v>265</v>
      </c>
      <c r="PQ9" s="205" t="s">
        <v>265</v>
      </c>
      <c r="PR9" s="205" t="s">
        <v>265</v>
      </c>
      <c r="PS9" s="205" t="s">
        <v>265</v>
      </c>
      <c r="PT9" s="205" t="s">
        <v>265</v>
      </c>
      <c r="PU9" s="205" t="s">
        <v>265</v>
      </c>
      <c r="PV9" s="205" t="s">
        <v>265</v>
      </c>
      <c r="PW9" s="205" t="s">
        <v>265</v>
      </c>
      <c r="PX9" s="205" t="s">
        <v>265</v>
      </c>
      <c r="PY9" s="205" t="s">
        <v>265</v>
      </c>
      <c r="PZ9" s="205" t="s">
        <v>265</v>
      </c>
      <c r="QA9" s="205" t="s">
        <v>265</v>
      </c>
      <c r="QB9" s="205" t="s">
        <v>265</v>
      </c>
      <c r="QC9" s="205" t="s">
        <v>265</v>
      </c>
      <c r="QD9" s="205" t="s">
        <v>265</v>
      </c>
      <c r="QE9" s="205" t="s">
        <v>265</v>
      </c>
      <c r="QF9" s="205" t="s">
        <v>265</v>
      </c>
      <c r="QG9" s="205" t="s">
        <v>265</v>
      </c>
      <c r="QH9" s="205" t="s">
        <v>265</v>
      </c>
      <c r="QI9" s="205" t="s">
        <v>265</v>
      </c>
      <c r="QJ9" s="205" t="s">
        <v>265</v>
      </c>
      <c r="QK9" s="205" t="s">
        <v>265</v>
      </c>
      <c r="QL9" s="205" t="s">
        <v>265</v>
      </c>
      <c r="QM9" s="205" t="s">
        <v>265</v>
      </c>
      <c r="QN9" s="205" t="s">
        <v>265</v>
      </c>
      <c r="QO9" s="205" t="s">
        <v>265</v>
      </c>
      <c r="QP9" s="205" t="s">
        <v>265</v>
      </c>
      <c r="QQ9" s="205" t="s">
        <v>265</v>
      </c>
      <c r="QR9" s="205" t="s">
        <v>265</v>
      </c>
      <c r="QS9" s="205" t="s">
        <v>265</v>
      </c>
      <c r="QT9" s="205" t="s">
        <v>265</v>
      </c>
      <c r="QU9" s="205" t="s">
        <v>265</v>
      </c>
      <c r="QV9" s="205" t="s">
        <v>265</v>
      </c>
      <c r="QW9" s="205" t="s">
        <v>265</v>
      </c>
      <c r="QX9" s="205" t="s">
        <v>265</v>
      </c>
      <c r="QY9" s="205" t="s">
        <v>265</v>
      </c>
      <c r="QZ9" s="205" t="s">
        <v>265</v>
      </c>
      <c r="RA9" s="205" t="s">
        <v>265</v>
      </c>
      <c r="RB9" s="205" t="s">
        <v>265</v>
      </c>
      <c r="RC9" s="205" t="s">
        <v>265</v>
      </c>
      <c r="RD9" s="205" t="s">
        <v>265</v>
      </c>
      <c r="RE9" s="205" t="s">
        <v>265</v>
      </c>
      <c r="RF9" s="205" t="s">
        <v>265</v>
      </c>
      <c r="RG9" s="205" t="s">
        <v>265</v>
      </c>
      <c r="RH9" s="205" t="s">
        <v>265</v>
      </c>
      <c r="RI9" s="205" t="s">
        <v>265</v>
      </c>
      <c r="RJ9" s="205" t="s">
        <v>265</v>
      </c>
      <c r="RK9" s="205" t="s">
        <v>265</v>
      </c>
      <c r="RL9" s="205" t="s">
        <v>265</v>
      </c>
      <c r="RM9" s="205" t="s">
        <v>265</v>
      </c>
      <c r="RN9" s="205" t="s">
        <v>265</v>
      </c>
      <c r="RO9" s="205" t="s">
        <v>265</v>
      </c>
      <c r="RP9" s="205" t="s">
        <v>265</v>
      </c>
      <c r="RQ9" s="205" t="s">
        <v>265</v>
      </c>
      <c r="RR9" s="205" t="s">
        <v>265</v>
      </c>
      <c r="RS9" s="205" t="s">
        <v>265</v>
      </c>
      <c r="RT9" s="205" t="s">
        <v>265</v>
      </c>
      <c r="RU9" s="205" t="s">
        <v>265</v>
      </c>
      <c r="RV9" s="205" t="s">
        <v>265</v>
      </c>
      <c r="RW9" s="205" t="s">
        <v>265</v>
      </c>
      <c r="RX9" s="205" t="s">
        <v>265</v>
      </c>
      <c r="RY9" s="205" t="s">
        <v>265</v>
      </c>
      <c r="RZ9" s="205" t="s">
        <v>265</v>
      </c>
      <c r="SA9" s="205" t="s">
        <v>265</v>
      </c>
      <c r="SB9" s="205" t="s">
        <v>265</v>
      </c>
      <c r="SC9" s="205" t="s">
        <v>265</v>
      </c>
      <c r="SD9" s="205" t="s">
        <v>265</v>
      </c>
      <c r="SE9" s="205" t="s">
        <v>265</v>
      </c>
      <c r="SF9" s="205" t="s">
        <v>265</v>
      </c>
      <c r="SG9" s="205" t="s">
        <v>265</v>
      </c>
      <c r="SH9" s="205" t="s">
        <v>265</v>
      </c>
      <c r="SI9" s="205" t="s">
        <v>265</v>
      </c>
      <c r="SJ9" s="205" t="s">
        <v>265</v>
      </c>
      <c r="SK9" s="205" t="s">
        <v>265</v>
      </c>
      <c r="SL9" s="205" t="s">
        <v>265</v>
      </c>
      <c r="SM9" s="205" t="s">
        <v>265</v>
      </c>
      <c r="SN9" s="205" t="s">
        <v>265</v>
      </c>
      <c r="SO9" s="205" t="s">
        <v>265</v>
      </c>
      <c r="SP9" s="205" t="s">
        <v>265</v>
      </c>
      <c r="SQ9" s="205" t="s">
        <v>265</v>
      </c>
      <c r="SR9" s="205" t="s">
        <v>265</v>
      </c>
      <c r="SS9" s="205" t="s">
        <v>265</v>
      </c>
      <c r="ST9" s="205" t="s">
        <v>265</v>
      </c>
      <c r="SU9" s="205" t="s">
        <v>265</v>
      </c>
      <c r="SV9" s="205" t="s">
        <v>265</v>
      </c>
      <c r="SW9" s="205" t="s">
        <v>265</v>
      </c>
      <c r="SX9" s="205" t="s">
        <v>265</v>
      </c>
      <c r="SY9" s="205" t="s">
        <v>265</v>
      </c>
      <c r="SZ9" s="205" t="s">
        <v>265</v>
      </c>
      <c r="TA9" s="205" t="s">
        <v>265</v>
      </c>
      <c r="TB9" s="205" t="s">
        <v>265</v>
      </c>
      <c r="TC9" s="205" t="s">
        <v>265</v>
      </c>
      <c r="TD9" s="205" t="s">
        <v>265</v>
      </c>
      <c r="TE9" s="205" t="s">
        <v>265</v>
      </c>
      <c r="TF9" s="205" t="s">
        <v>265</v>
      </c>
      <c r="TG9" s="205" t="s">
        <v>265</v>
      </c>
      <c r="TH9" s="205" t="s">
        <v>265</v>
      </c>
      <c r="TI9" s="205" t="s">
        <v>265</v>
      </c>
      <c r="TJ9" s="205" t="s">
        <v>265</v>
      </c>
      <c r="TK9" s="205" t="s">
        <v>265</v>
      </c>
      <c r="TL9" s="205" t="s">
        <v>265</v>
      </c>
      <c r="TM9" s="205" t="s">
        <v>265</v>
      </c>
      <c r="TN9" s="205" t="s">
        <v>265</v>
      </c>
      <c r="TO9" s="205" t="s">
        <v>265</v>
      </c>
      <c r="TP9" s="205" t="s">
        <v>265</v>
      </c>
      <c r="TQ9" s="205" t="s">
        <v>265</v>
      </c>
      <c r="TR9" s="205" t="s">
        <v>265</v>
      </c>
      <c r="TS9" s="205" t="s">
        <v>265</v>
      </c>
      <c r="TT9" s="205" t="s">
        <v>265</v>
      </c>
      <c r="TU9" s="205" t="s">
        <v>265</v>
      </c>
      <c r="TV9" s="205" t="s">
        <v>265</v>
      </c>
      <c r="TW9" s="205" t="s">
        <v>265</v>
      </c>
      <c r="TX9" s="205" t="s">
        <v>265</v>
      </c>
      <c r="TY9" s="205" t="s">
        <v>265</v>
      </c>
      <c r="TZ9" s="205" t="s">
        <v>265</v>
      </c>
      <c r="UA9" s="205" t="s">
        <v>265</v>
      </c>
      <c r="UB9" s="205" t="s">
        <v>265</v>
      </c>
      <c r="UC9" s="205" t="s">
        <v>265</v>
      </c>
      <c r="UD9" s="205" t="s">
        <v>265</v>
      </c>
      <c r="UE9" s="205" t="s">
        <v>265</v>
      </c>
      <c r="UF9" s="205" t="s">
        <v>265</v>
      </c>
      <c r="UG9" s="205" t="s">
        <v>265</v>
      </c>
      <c r="UH9" s="205" t="s">
        <v>265</v>
      </c>
      <c r="UI9" s="205" t="s">
        <v>265</v>
      </c>
      <c r="UJ9" s="205" t="s">
        <v>265</v>
      </c>
      <c r="UK9" s="205" t="s">
        <v>265</v>
      </c>
      <c r="UL9" s="205" t="s">
        <v>265</v>
      </c>
      <c r="UM9" s="205" t="s">
        <v>265</v>
      </c>
      <c r="UN9" s="205" t="s">
        <v>265</v>
      </c>
      <c r="UO9" s="205" t="s">
        <v>265</v>
      </c>
      <c r="UP9" s="205" t="s">
        <v>265</v>
      </c>
      <c r="UQ9" s="205" t="s">
        <v>265</v>
      </c>
      <c r="UR9" s="205" t="s">
        <v>265</v>
      </c>
      <c r="US9" s="205" t="s">
        <v>265</v>
      </c>
      <c r="UT9" s="205" t="s">
        <v>265</v>
      </c>
      <c r="UU9" s="205" t="s">
        <v>265</v>
      </c>
      <c r="UV9" s="205" t="s">
        <v>265</v>
      </c>
      <c r="UW9" s="205" t="s">
        <v>265</v>
      </c>
      <c r="UX9" s="205" t="s">
        <v>265</v>
      </c>
      <c r="UY9" s="205" t="s">
        <v>265</v>
      </c>
      <c r="UZ9" s="205" t="s">
        <v>265</v>
      </c>
      <c r="VA9" s="205" t="s">
        <v>265</v>
      </c>
      <c r="VB9" s="205" t="s">
        <v>265</v>
      </c>
      <c r="VC9" s="205" t="s">
        <v>265</v>
      </c>
      <c r="VD9" s="205" t="s">
        <v>265</v>
      </c>
      <c r="VE9" s="205" t="s">
        <v>265</v>
      </c>
      <c r="VF9" s="205" t="s">
        <v>265</v>
      </c>
      <c r="VG9" s="205" t="s">
        <v>265</v>
      </c>
      <c r="VH9" s="205" t="s">
        <v>265</v>
      </c>
      <c r="VI9" s="205" t="s">
        <v>265</v>
      </c>
      <c r="VJ9" s="205" t="s">
        <v>265</v>
      </c>
      <c r="VK9" s="205" t="s">
        <v>265</v>
      </c>
      <c r="VL9" s="205" t="s">
        <v>265</v>
      </c>
      <c r="VM9" s="205" t="s">
        <v>265</v>
      </c>
      <c r="VN9" s="205" t="s">
        <v>265</v>
      </c>
      <c r="VO9" s="205" t="s">
        <v>265</v>
      </c>
      <c r="VP9" s="205" t="s">
        <v>265</v>
      </c>
      <c r="VQ9" s="205" t="s">
        <v>265</v>
      </c>
      <c r="VR9" s="205" t="s">
        <v>265</v>
      </c>
      <c r="VS9" s="205" t="s">
        <v>265</v>
      </c>
      <c r="VT9" s="205" t="s">
        <v>265</v>
      </c>
      <c r="VU9" s="205" t="s">
        <v>265</v>
      </c>
      <c r="VV9" s="205" t="s">
        <v>265</v>
      </c>
      <c r="VW9" s="205" t="s">
        <v>265</v>
      </c>
      <c r="VX9" s="205" t="s">
        <v>265</v>
      </c>
      <c r="VY9" s="205" t="s">
        <v>265</v>
      </c>
      <c r="VZ9" s="205" t="s">
        <v>265</v>
      </c>
      <c r="WA9" s="205" t="s">
        <v>265</v>
      </c>
      <c r="WB9" s="205" t="s">
        <v>265</v>
      </c>
      <c r="WC9" s="205" t="s">
        <v>265</v>
      </c>
      <c r="WD9" s="205" t="s">
        <v>265</v>
      </c>
      <c r="WE9" s="205" t="s">
        <v>265</v>
      </c>
      <c r="WF9" s="205" t="s">
        <v>265</v>
      </c>
      <c r="WG9" s="205" t="s">
        <v>265</v>
      </c>
      <c r="WH9" s="205" t="s">
        <v>265</v>
      </c>
      <c r="WI9" s="205" t="s">
        <v>265</v>
      </c>
      <c r="WJ9" s="205" t="s">
        <v>265</v>
      </c>
      <c r="WK9" s="205" t="s">
        <v>265</v>
      </c>
      <c r="WL9" s="205" t="s">
        <v>265</v>
      </c>
      <c r="WM9" s="205" t="s">
        <v>265</v>
      </c>
      <c r="WN9" s="205" t="s">
        <v>265</v>
      </c>
      <c r="WO9" s="205" t="s">
        <v>265</v>
      </c>
      <c r="WP9" s="205" t="s">
        <v>265</v>
      </c>
      <c r="WQ9" s="205" t="s">
        <v>265</v>
      </c>
      <c r="WR9" s="205" t="s">
        <v>265</v>
      </c>
      <c r="WS9" s="205" t="s">
        <v>265</v>
      </c>
      <c r="WT9" s="205" t="s">
        <v>265</v>
      </c>
      <c r="WU9" s="205" t="s">
        <v>265</v>
      </c>
      <c r="WV9" s="205" t="s">
        <v>265</v>
      </c>
      <c r="WW9" s="205" t="s">
        <v>265</v>
      </c>
      <c r="WX9" s="205" t="s">
        <v>265</v>
      </c>
      <c r="WY9" s="205" t="s">
        <v>265</v>
      </c>
      <c r="WZ9" s="205" t="s">
        <v>265</v>
      </c>
      <c r="XA9" s="205" t="s">
        <v>265</v>
      </c>
      <c r="XB9" s="205" t="s">
        <v>265</v>
      </c>
      <c r="XC9" s="205" t="s">
        <v>265</v>
      </c>
      <c r="XD9" s="205" t="s">
        <v>265</v>
      </c>
      <c r="XE9" s="205" t="s">
        <v>265</v>
      </c>
      <c r="XF9" s="205" t="s">
        <v>265</v>
      </c>
      <c r="XG9" s="205" t="s">
        <v>265</v>
      </c>
      <c r="XH9" s="205" t="s">
        <v>265</v>
      </c>
      <c r="XI9" s="205" t="s">
        <v>265</v>
      </c>
      <c r="XJ9" s="205" t="s">
        <v>265</v>
      </c>
      <c r="XK9" s="205" t="s">
        <v>265</v>
      </c>
      <c r="XL9" s="205" t="s">
        <v>265</v>
      </c>
      <c r="XM9" s="205" t="s">
        <v>265</v>
      </c>
      <c r="XN9" s="205" t="s">
        <v>265</v>
      </c>
      <c r="XO9" s="205" t="s">
        <v>265</v>
      </c>
      <c r="XP9" s="205" t="s">
        <v>265</v>
      </c>
      <c r="XQ9" s="205" t="s">
        <v>265</v>
      </c>
      <c r="XR9" s="205" t="s">
        <v>265</v>
      </c>
      <c r="XS9" s="205" t="s">
        <v>265</v>
      </c>
      <c r="XT9" s="205" t="s">
        <v>265</v>
      </c>
      <c r="XU9" s="205" t="s">
        <v>265</v>
      </c>
      <c r="XV9" s="205" t="s">
        <v>265</v>
      </c>
      <c r="XW9" s="205" t="s">
        <v>265</v>
      </c>
      <c r="XX9" s="205" t="s">
        <v>265</v>
      </c>
      <c r="XY9" s="205" t="s">
        <v>265</v>
      </c>
      <c r="XZ9" s="205" t="s">
        <v>265</v>
      </c>
      <c r="YA9" s="205" t="s">
        <v>265</v>
      </c>
      <c r="YB9" s="205" t="s">
        <v>265</v>
      </c>
      <c r="YC9" s="205" t="s">
        <v>265</v>
      </c>
      <c r="YD9" s="205" t="s">
        <v>265</v>
      </c>
      <c r="YE9" s="205" t="s">
        <v>265</v>
      </c>
      <c r="YF9" s="205" t="s">
        <v>265</v>
      </c>
      <c r="YG9" s="205" t="s">
        <v>265</v>
      </c>
      <c r="YH9" s="205" t="s">
        <v>265</v>
      </c>
      <c r="YI9" s="205" t="s">
        <v>265</v>
      </c>
      <c r="YJ9" s="205" t="s">
        <v>265</v>
      </c>
      <c r="YK9" s="205" t="s">
        <v>265</v>
      </c>
      <c r="YL9" s="205" t="s">
        <v>265</v>
      </c>
      <c r="YM9" s="205" t="s">
        <v>265</v>
      </c>
      <c r="YN9" s="205" t="s">
        <v>265</v>
      </c>
      <c r="YO9" s="205" t="s">
        <v>265</v>
      </c>
      <c r="YP9" s="205" t="s">
        <v>265</v>
      </c>
      <c r="YQ9" s="205" t="s">
        <v>265</v>
      </c>
      <c r="YR9" s="205" t="s">
        <v>265</v>
      </c>
      <c r="YS9" s="205" t="s">
        <v>265</v>
      </c>
      <c r="YT9" s="205" t="s">
        <v>265</v>
      </c>
      <c r="YU9" s="205" t="s">
        <v>265</v>
      </c>
      <c r="YV9" s="205" t="s">
        <v>265</v>
      </c>
      <c r="YW9" s="205" t="s">
        <v>265</v>
      </c>
      <c r="YX9" s="205" t="s">
        <v>265</v>
      </c>
      <c r="YY9" s="205" t="s">
        <v>265</v>
      </c>
      <c r="YZ9" s="205" t="s">
        <v>265</v>
      </c>
      <c r="ZA9" s="205" t="s">
        <v>265</v>
      </c>
      <c r="ZB9" s="205" t="s">
        <v>265</v>
      </c>
      <c r="ZC9" s="205" t="s">
        <v>265</v>
      </c>
      <c r="ZD9" s="205" t="s">
        <v>265</v>
      </c>
      <c r="ZE9" s="205" t="s">
        <v>265</v>
      </c>
      <c r="ZF9" s="205" t="s">
        <v>265</v>
      </c>
      <c r="ZG9" s="205" t="s">
        <v>265</v>
      </c>
      <c r="ZH9" s="205" t="s">
        <v>265</v>
      </c>
      <c r="ZI9" s="205" t="s">
        <v>265</v>
      </c>
      <c r="ZJ9" s="205" t="s">
        <v>265</v>
      </c>
      <c r="ZK9" s="205" t="s">
        <v>265</v>
      </c>
      <c r="ZL9" s="205" t="s">
        <v>265</v>
      </c>
      <c r="ZM9" s="205" t="s">
        <v>265</v>
      </c>
      <c r="ZN9" s="205" t="s">
        <v>265</v>
      </c>
      <c r="ZO9" s="205" t="s">
        <v>265</v>
      </c>
      <c r="ZP9" s="205" t="s">
        <v>265</v>
      </c>
      <c r="ZQ9" s="205" t="s">
        <v>265</v>
      </c>
      <c r="ZR9" s="205" t="s">
        <v>265</v>
      </c>
      <c r="ZS9" s="205" t="s">
        <v>265</v>
      </c>
      <c r="ZT9" s="205" t="s">
        <v>265</v>
      </c>
      <c r="ZU9" s="205" t="s">
        <v>265</v>
      </c>
      <c r="ZV9" s="205" t="s">
        <v>265</v>
      </c>
      <c r="ZW9" s="205" t="s">
        <v>265</v>
      </c>
      <c r="ZX9" s="205" t="s">
        <v>265</v>
      </c>
      <c r="ZY9" s="205" t="s">
        <v>265</v>
      </c>
      <c r="ZZ9" s="205" t="s">
        <v>265</v>
      </c>
      <c r="AAA9" s="205" t="s">
        <v>265</v>
      </c>
      <c r="AAB9" s="205" t="s">
        <v>265</v>
      </c>
      <c r="AAC9" s="205" t="s">
        <v>265</v>
      </c>
      <c r="AAD9" s="205" t="s">
        <v>265</v>
      </c>
      <c r="AAE9" s="205" t="s">
        <v>265</v>
      </c>
      <c r="AAF9" s="205" t="s">
        <v>265</v>
      </c>
      <c r="AAG9" s="205" t="s">
        <v>265</v>
      </c>
      <c r="AAH9" s="205" t="s">
        <v>265</v>
      </c>
      <c r="AAI9" s="205" t="s">
        <v>265</v>
      </c>
      <c r="AAJ9" s="205" t="s">
        <v>265</v>
      </c>
      <c r="AAK9" s="205" t="s">
        <v>265</v>
      </c>
      <c r="AAL9" s="205" t="s">
        <v>265</v>
      </c>
      <c r="AAM9" s="205" t="s">
        <v>265</v>
      </c>
      <c r="AAN9" s="205" t="s">
        <v>265</v>
      </c>
      <c r="AAO9" s="205" t="s">
        <v>265</v>
      </c>
      <c r="AAP9" s="205" t="s">
        <v>265</v>
      </c>
      <c r="AAQ9" s="205" t="s">
        <v>265</v>
      </c>
      <c r="AAR9" s="205" t="s">
        <v>265</v>
      </c>
      <c r="AAS9" s="205" t="s">
        <v>265</v>
      </c>
      <c r="AAT9" s="205" t="s">
        <v>265</v>
      </c>
      <c r="AAU9" s="205" t="s">
        <v>265</v>
      </c>
      <c r="AAV9" s="205" t="s">
        <v>265</v>
      </c>
      <c r="AAW9" s="205" t="s">
        <v>265</v>
      </c>
      <c r="AAX9" s="205" t="s">
        <v>265</v>
      </c>
      <c r="AAY9" s="205" t="s">
        <v>265</v>
      </c>
      <c r="AAZ9" s="205" t="s">
        <v>265</v>
      </c>
      <c r="ABA9" s="205" t="s">
        <v>265</v>
      </c>
      <c r="ABB9" s="205" t="s">
        <v>265</v>
      </c>
      <c r="ABC9" s="205" t="s">
        <v>265</v>
      </c>
      <c r="ABD9" s="205" t="s">
        <v>265</v>
      </c>
      <c r="ABE9" s="205" t="s">
        <v>265</v>
      </c>
      <c r="ABF9" s="205" t="s">
        <v>265</v>
      </c>
      <c r="ABG9" s="205" t="s">
        <v>265</v>
      </c>
      <c r="ABH9" s="205" t="s">
        <v>265</v>
      </c>
      <c r="ABI9" s="205" t="s">
        <v>265</v>
      </c>
      <c r="ABJ9" s="205" t="s">
        <v>265</v>
      </c>
      <c r="ABK9" s="205" t="s">
        <v>265</v>
      </c>
      <c r="ABL9" s="205" t="s">
        <v>265</v>
      </c>
      <c r="ABM9" s="205" t="s">
        <v>265</v>
      </c>
      <c r="ABN9" s="205" t="s">
        <v>265</v>
      </c>
      <c r="ABO9" s="205" t="s">
        <v>265</v>
      </c>
      <c r="ABP9" s="205" t="s">
        <v>265</v>
      </c>
      <c r="ABQ9" s="205" t="s">
        <v>265</v>
      </c>
      <c r="ABR9" s="205" t="s">
        <v>265</v>
      </c>
      <c r="ABS9" s="205" t="s">
        <v>265</v>
      </c>
      <c r="ABT9" s="205" t="s">
        <v>265</v>
      </c>
      <c r="ABU9" s="205" t="s">
        <v>265</v>
      </c>
      <c r="ABV9" s="205" t="s">
        <v>265</v>
      </c>
      <c r="ABW9" s="205" t="s">
        <v>265</v>
      </c>
      <c r="ABX9" s="205" t="s">
        <v>265</v>
      </c>
      <c r="ABY9" s="205" t="s">
        <v>265</v>
      </c>
      <c r="ABZ9" s="205" t="s">
        <v>265</v>
      </c>
      <c r="ACA9" s="205" t="s">
        <v>265</v>
      </c>
      <c r="ACB9" s="205" t="s">
        <v>265</v>
      </c>
      <c r="ACC9" s="205" t="s">
        <v>265</v>
      </c>
      <c r="ACD9" s="205" t="s">
        <v>265</v>
      </c>
      <c r="ACE9" s="205" t="s">
        <v>265</v>
      </c>
      <c r="ACF9" s="205" t="s">
        <v>265</v>
      </c>
      <c r="ACG9" s="205" t="s">
        <v>265</v>
      </c>
      <c r="ACH9" s="205" t="s">
        <v>265</v>
      </c>
      <c r="ACI9" s="205" t="s">
        <v>265</v>
      </c>
      <c r="ACJ9" s="205" t="s">
        <v>265</v>
      </c>
      <c r="ACK9" s="205" t="s">
        <v>265</v>
      </c>
      <c r="ACL9" s="205" t="s">
        <v>265</v>
      </c>
      <c r="ACM9" s="205" t="s">
        <v>265</v>
      </c>
      <c r="ACN9" s="205" t="s">
        <v>265</v>
      </c>
      <c r="ACO9" s="205" t="s">
        <v>265</v>
      </c>
      <c r="ACP9" s="205" t="s">
        <v>265</v>
      </c>
      <c r="ACQ9" s="205" t="s">
        <v>265</v>
      </c>
      <c r="ACR9" s="205" t="s">
        <v>265</v>
      </c>
      <c r="ACS9" s="205" t="s">
        <v>265</v>
      </c>
      <c r="ACT9" s="205" t="s">
        <v>265</v>
      </c>
      <c r="ACU9" s="205" t="s">
        <v>265</v>
      </c>
      <c r="ACV9" s="205" t="s">
        <v>265</v>
      </c>
      <c r="ACW9" s="205" t="s">
        <v>265</v>
      </c>
      <c r="ACX9" s="205" t="s">
        <v>265</v>
      </c>
      <c r="ACY9" s="205" t="s">
        <v>265</v>
      </c>
      <c r="ACZ9" s="205" t="s">
        <v>265</v>
      </c>
      <c r="ADA9" s="205" t="s">
        <v>265</v>
      </c>
      <c r="ADB9" s="205" t="s">
        <v>265</v>
      </c>
      <c r="ADC9" s="205" t="s">
        <v>265</v>
      </c>
      <c r="ADD9" s="205" t="s">
        <v>265</v>
      </c>
      <c r="ADE9" s="205" t="s">
        <v>265</v>
      </c>
      <c r="ADF9" s="205" t="s">
        <v>265</v>
      </c>
      <c r="ADG9" s="205" t="s">
        <v>265</v>
      </c>
      <c r="ADH9" s="205" t="s">
        <v>265</v>
      </c>
      <c r="ADI9" s="205" t="s">
        <v>265</v>
      </c>
      <c r="ADJ9" s="205" t="s">
        <v>265</v>
      </c>
      <c r="ADK9" s="205" t="s">
        <v>265</v>
      </c>
      <c r="ADL9" s="205" t="s">
        <v>265</v>
      </c>
      <c r="ADM9" s="205" t="s">
        <v>265</v>
      </c>
      <c r="ADN9" s="205" t="s">
        <v>265</v>
      </c>
      <c r="ADO9" s="205" t="s">
        <v>265</v>
      </c>
      <c r="ADP9" s="205" t="s">
        <v>265</v>
      </c>
      <c r="ADQ9" s="205" t="s">
        <v>265</v>
      </c>
      <c r="ADR9" s="205" t="s">
        <v>265</v>
      </c>
      <c r="ADS9" s="205" t="s">
        <v>265</v>
      </c>
      <c r="ADT9" s="205" t="s">
        <v>265</v>
      </c>
      <c r="ADU9" s="205" t="s">
        <v>265</v>
      </c>
      <c r="ADV9" s="205" t="s">
        <v>265</v>
      </c>
      <c r="ADW9" s="205" t="s">
        <v>265</v>
      </c>
      <c r="ADX9" s="205" t="s">
        <v>265</v>
      </c>
      <c r="ADY9" s="205" t="s">
        <v>265</v>
      </c>
      <c r="ADZ9" s="205" t="s">
        <v>265</v>
      </c>
      <c r="AEA9" s="205" t="s">
        <v>265</v>
      </c>
      <c r="AEB9" s="205" t="s">
        <v>265</v>
      </c>
      <c r="AEC9" s="205" t="s">
        <v>265</v>
      </c>
      <c r="AED9" s="205" t="s">
        <v>265</v>
      </c>
      <c r="AEE9" s="205" t="s">
        <v>265</v>
      </c>
      <c r="AEF9" s="205" t="s">
        <v>265</v>
      </c>
      <c r="AEG9" s="205" t="s">
        <v>265</v>
      </c>
      <c r="AEH9" s="205" t="s">
        <v>265</v>
      </c>
      <c r="AEI9" s="205" t="s">
        <v>265</v>
      </c>
      <c r="AEJ9" s="205" t="s">
        <v>265</v>
      </c>
      <c r="AEK9" s="205" t="s">
        <v>265</v>
      </c>
      <c r="AEL9" s="205" t="s">
        <v>265</v>
      </c>
      <c r="AEM9" s="205" t="s">
        <v>265</v>
      </c>
      <c r="AEN9" s="205" t="s">
        <v>265</v>
      </c>
      <c r="AEO9" s="205" t="s">
        <v>265</v>
      </c>
      <c r="AEP9" s="205" t="s">
        <v>265</v>
      </c>
      <c r="AEQ9" s="205" t="s">
        <v>265</v>
      </c>
      <c r="AER9" s="205" t="s">
        <v>265</v>
      </c>
      <c r="AES9" s="205" t="s">
        <v>265</v>
      </c>
      <c r="AET9" s="205" t="s">
        <v>265</v>
      </c>
      <c r="AEU9" s="205" t="s">
        <v>265</v>
      </c>
      <c r="AEV9" s="205" t="s">
        <v>265</v>
      </c>
      <c r="AEW9" s="205" t="s">
        <v>265</v>
      </c>
      <c r="AEX9" s="205" t="s">
        <v>265</v>
      </c>
      <c r="AEY9" s="205" t="s">
        <v>265</v>
      </c>
      <c r="AEZ9" s="205" t="s">
        <v>265</v>
      </c>
      <c r="AFA9" s="205" t="s">
        <v>265</v>
      </c>
      <c r="AFB9" s="205" t="s">
        <v>265</v>
      </c>
      <c r="AFC9" s="205" t="s">
        <v>265</v>
      </c>
      <c r="AFD9" s="205" t="s">
        <v>265</v>
      </c>
      <c r="AFE9" s="205" t="s">
        <v>265</v>
      </c>
      <c r="AFF9" s="205" t="s">
        <v>265</v>
      </c>
      <c r="AFG9" s="205" t="s">
        <v>265</v>
      </c>
      <c r="AFH9" s="205" t="s">
        <v>265</v>
      </c>
      <c r="AFI9" s="205" t="s">
        <v>265</v>
      </c>
      <c r="AFJ9" s="205" t="s">
        <v>265</v>
      </c>
      <c r="AFK9" s="205" t="s">
        <v>265</v>
      </c>
      <c r="AFL9" s="205" t="s">
        <v>265</v>
      </c>
      <c r="AFM9" s="205" t="s">
        <v>265</v>
      </c>
      <c r="AFN9" s="205" t="s">
        <v>265</v>
      </c>
      <c r="AFO9" s="205" t="s">
        <v>265</v>
      </c>
      <c r="AFP9" s="205" t="s">
        <v>265</v>
      </c>
      <c r="AFQ9" s="205" t="s">
        <v>265</v>
      </c>
      <c r="AFR9" s="205" t="s">
        <v>265</v>
      </c>
      <c r="AFS9" s="205" t="s">
        <v>265</v>
      </c>
      <c r="AFT9" s="205" t="s">
        <v>265</v>
      </c>
      <c r="AFU9" s="205" t="s">
        <v>265</v>
      </c>
      <c r="AFV9" s="205" t="s">
        <v>265</v>
      </c>
      <c r="AFW9" s="205" t="s">
        <v>265</v>
      </c>
      <c r="AFX9" s="205" t="s">
        <v>265</v>
      </c>
      <c r="AFY9" s="205" t="s">
        <v>265</v>
      </c>
      <c r="AFZ9" s="205" t="s">
        <v>265</v>
      </c>
      <c r="AGA9" s="205" t="s">
        <v>265</v>
      </c>
      <c r="AGB9" s="205" t="s">
        <v>265</v>
      </c>
      <c r="AGC9" s="205" t="s">
        <v>265</v>
      </c>
      <c r="AGD9" s="205" t="s">
        <v>265</v>
      </c>
      <c r="AGE9" s="205" t="s">
        <v>265</v>
      </c>
      <c r="AGF9" s="205" t="s">
        <v>265</v>
      </c>
      <c r="AGG9" s="205" t="s">
        <v>265</v>
      </c>
      <c r="AGH9" s="205" t="s">
        <v>265</v>
      </c>
      <c r="AGI9" s="205" t="s">
        <v>265</v>
      </c>
      <c r="AGJ9" s="205" t="s">
        <v>265</v>
      </c>
      <c r="AGK9" s="205" t="s">
        <v>265</v>
      </c>
      <c r="AGL9" s="205" t="s">
        <v>265</v>
      </c>
      <c r="AGM9" s="205" t="s">
        <v>265</v>
      </c>
      <c r="AGN9" s="205" t="s">
        <v>265</v>
      </c>
      <c r="AGO9" s="205" t="s">
        <v>265</v>
      </c>
      <c r="AGP9" s="205" t="s">
        <v>265</v>
      </c>
      <c r="AGQ9" s="205" t="s">
        <v>265</v>
      </c>
      <c r="AGR9" s="205" t="s">
        <v>265</v>
      </c>
      <c r="AGS9" s="205" t="s">
        <v>265</v>
      </c>
      <c r="AGT9" s="205" t="s">
        <v>265</v>
      </c>
      <c r="AGU9" s="205" t="s">
        <v>265</v>
      </c>
      <c r="AGV9" s="205" t="s">
        <v>265</v>
      </c>
      <c r="AGW9" s="205" t="s">
        <v>265</v>
      </c>
      <c r="AGX9" s="205" t="s">
        <v>265</v>
      </c>
      <c r="AGY9" s="205" t="s">
        <v>265</v>
      </c>
      <c r="AGZ9" s="205" t="s">
        <v>265</v>
      </c>
      <c r="AHA9" s="205" t="s">
        <v>265</v>
      </c>
      <c r="AHB9" s="205" t="s">
        <v>265</v>
      </c>
      <c r="AHC9" s="205" t="s">
        <v>265</v>
      </c>
      <c r="AHD9" s="205" t="s">
        <v>265</v>
      </c>
      <c r="AHE9" s="205" t="s">
        <v>265</v>
      </c>
      <c r="AHF9" s="205" t="s">
        <v>265</v>
      </c>
      <c r="AHG9" s="205" t="s">
        <v>265</v>
      </c>
      <c r="AHH9" s="205" t="s">
        <v>265</v>
      </c>
      <c r="AHI9" s="205" t="s">
        <v>265</v>
      </c>
      <c r="AHJ9" s="205" t="s">
        <v>265</v>
      </c>
      <c r="AHK9" s="205" t="s">
        <v>265</v>
      </c>
      <c r="AHL9" s="205" t="s">
        <v>265</v>
      </c>
      <c r="AHM9" s="205" t="s">
        <v>265</v>
      </c>
      <c r="AHN9" s="205" t="s">
        <v>265</v>
      </c>
      <c r="AHO9" s="205" t="s">
        <v>265</v>
      </c>
      <c r="AHP9" s="205" t="s">
        <v>265</v>
      </c>
      <c r="AHQ9" s="205" t="s">
        <v>265</v>
      </c>
      <c r="AHR9" s="205" t="s">
        <v>265</v>
      </c>
      <c r="AHS9" s="205" t="s">
        <v>265</v>
      </c>
      <c r="AHT9" s="205" t="s">
        <v>265</v>
      </c>
      <c r="AHU9" s="205" t="s">
        <v>265</v>
      </c>
      <c r="AHV9" s="205" t="s">
        <v>265</v>
      </c>
      <c r="AHW9" s="205" t="s">
        <v>265</v>
      </c>
      <c r="AHX9" s="205" t="s">
        <v>265</v>
      </c>
      <c r="AHY9" s="205" t="s">
        <v>265</v>
      </c>
      <c r="AHZ9" s="205" t="s">
        <v>265</v>
      </c>
      <c r="AIA9" s="205" t="s">
        <v>265</v>
      </c>
      <c r="AIB9" s="205" t="s">
        <v>265</v>
      </c>
      <c r="AIC9" s="205" t="s">
        <v>265</v>
      </c>
      <c r="AID9" s="205" t="s">
        <v>265</v>
      </c>
      <c r="AIE9" s="205" t="s">
        <v>265</v>
      </c>
      <c r="AIF9" s="205" t="s">
        <v>265</v>
      </c>
      <c r="AIG9" s="205" t="s">
        <v>265</v>
      </c>
      <c r="AIH9" s="205" t="s">
        <v>265</v>
      </c>
      <c r="AII9" s="205" t="s">
        <v>265</v>
      </c>
      <c r="AIJ9" s="205" t="s">
        <v>265</v>
      </c>
      <c r="AIK9" s="205" t="s">
        <v>265</v>
      </c>
      <c r="AIL9" s="205" t="s">
        <v>265</v>
      </c>
      <c r="AIM9" s="205" t="s">
        <v>265</v>
      </c>
      <c r="AIN9" s="205" t="s">
        <v>265</v>
      </c>
      <c r="AIO9" s="205" t="s">
        <v>265</v>
      </c>
      <c r="AIP9" s="205" t="s">
        <v>265</v>
      </c>
      <c r="AIQ9" s="205" t="s">
        <v>265</v>
      </c>
      <c r="AIR9" s="205" t="s">
        <v>265</v>
      </c>
      <c r="AIS9" s="205" t="s">
        <v>265</v>
      </c>
      <c r="AIT9" s="205" t="s">
        <v>265</v>
      </c>
      <c r="AIU9" s="205" t="s">
        <v>265</v>
      </c>
      <c r="AIV9" s="205" t="s">
        <v>265</v>
      </c>
      <c r="AIW9" s="205" t="s">
        <v>265</v>
      </c>
      <c r="AIX9" s="205" t="s">
        <v>265</v>
      </c>
      <c r="AIY9" s="205" t="s">
        <v>265</v>
      </c>
      <c r="AIZ9" s="205" t="s">
        <v>265</v>
      </c>
      <c r="AJA9" s="205" t="s">
        <v>265</v>
      </c>
      <c r="AJB9" s="205" t="s">
        <v>265</v>
      </c>
      <c r="AJC9" s="205" t="s">
        <v>265</v>
      </c>
      <c r="AJD9" s="205" t="s">
        <v>265</v>
      </c>
      <c r="AJE9" s="205" t="s">
        <v>265</v>
      </c>
      <c r="AJF9" s="205" t="s">
        <v>265</v>
      </c>
      <c r="AJG9" s="205" t="s">
        <v>265</v>
      </c>
      <c r="AJH9" s="205" t="s">
        <v>265</v>
      </c>
      <c r="AJI9" s="205" t="s">
        <v>265</v>
      </c>
      <c r="AJJ9" s="205" t="s">
        <v>265</v>
      </c>
      <c r="AJK9" s="205" t="s">
        <v>265</v>
      </c>
      <c r="AJL9" s="205" t="s">
        <v>265</v>
      </c>
      <c r="AJM9" s="205" t="s">
        <v>265</v>
      </c>
      <c r="AJN9" s="205" t="s">
        <v>265</v>
      </c>
      <c r="AJO9" s="205" t="s">
        <v>265</v>
      </c>
      <c r="AJP9" s="205" t="s">
        <v>265</v>
      </c>
      <c r="AJQ9" s="205" t="s">
        <v>265</v>
      </c>
      <c r="AJR9" s="205" t="s">
        <v>265</v>
      </c>
      <c r="AJS9" s="205" t="s">
        <v>265</v>
      </c>
      <c r="AJT9" s="205" t="s">
        <v>265</v>
      </c>
      <c r="AJU9" s="205" t="s">
        <v>265</v>
      </c>
      <c r="AJV9" s="205" t="s">
        <v>265</v>
      </c>
      <c r="AJW9" s="205" t="s">
        <v>265</v>
      </c>
      <c r="AJX9" s="205" t="s">
        <v>265</v>
      </c>
      <c r="AJY9" s="205" t="s">
        <v>265</v>
      </c>
      <c r="AJZ9" s="205" t="s">
        <v>265</v>
      </c>
      <c r="AKA9" s="205" t="s">
        <v>265</v>
      </c>
      <c r="AKB9" s="205" t="s">
        <v>265</v>
      </c>
      <c r="AKC9" s="205" t="s">
        <v>265</v>
      </c>
      <c r="AKD9" s="205" t="s">
        <v>265</v>
      </c>
      <c r="AKE9" s="205" t="s">
        <v>265</v>
      </c>
      <c r="AKF9" s="205" t="s">
        <v>265</v>
      </c>
      <c r="AKG9" s="205" t="s">
        <v>265</v>
      </c>
      <c r="AKH9" s="205" t="s">
        <v>265</v>
      </c>
      <c r="AKI9" s="205" t="s">
        <v>265</v>
      </c>
      <c r="AKJ9" s="205" t="s">
        <v>265</v>
      </c>
      <c r="AKK9" s="205" t="s">
        <v>265</v>
      </c>
      <c r="AKL9" s="205" t="s">
        <v>265</v>
      </c>
      <c r="AKM9" s="205" t="s">
        <v>265</v>
      </c>
      <c r="AKN9" s="205" t="s">
        <v>265</v>
      </c>
      <c r="AKO9" s="205" t="s">
        <v>265</v>
      </c>
      <c r="AKP9" s="205" t="s">
        <v>265</v>
      </c>
      <c r="AKQ9" s="205" t="s">
        <v>265</v>
      </c>
      <c r="AKR9" s="205" t="s">
        <v>265</v>
      </c>
      <c r="AKS9" s="205" t="s">
        <v>265</v>
      </c>
      <c r="AKT9" s="205" t="s">
        <v>265</v>
      </c>
      <c r="AKU9" s="205" t="s">
        <v>265</v>
      </c>
      <c r="AKV9" s="205" t="s">
        <v>265</v>
      </c>
      <c r="AKW9" s="205" t="s">
        <v>265</v>
      </c>
      <c r="AKX9" s="205" t="s">
        <v>265</v>
      </c>
      <c r="AKY9" s="205" t="s">
        <v>265</v>
      </c>
      <c r="AKZ9" s="205" t="s">
        <v>265</v>
      </c>
      <c r="ALA9" s="205" t="s">
        <v>265</v>
      </c>
      <c r="ALB9" s="205" t="s">
        <v>265</v>
      </c>
      <c r="ALC9" s="205" t="s">
        <v>265</v>
      </c>
      <c r="ALD9" s="205" t="s">
        <v>265</v>
      </c>
      <c r="ALE9" s="205" t="s">
        <v>265</v>
      </c>
      <c r="ALF9" s="205" t="s">
        <v>265</v>
      </c>
      <c r="ALG9" s="205" t="s">
        <v>265</v>
      </c>
      <c r="ALH9" s="205" t="s">
        <v>265</v>
      </c>
      <c r="ALI9" s="205" t="s">
        <v>265</v>
      </c>
      <c r="ALJ9" s="205" t="s">
        <v>265</v>
      </c>
      <c r="ALK9" s="205" t="s">
        <v>265</v>
      </c>
      <c r="ALL9" s="205" t="s">
        <v>265</v>
      </c>
      <c r="ALM9" s="205" t="s">
        <v>265</v>
      </c>
      <c r="ALN9" s="205" t="s">
        <v>265</v>
      </c>
      <c r="ALO9" s="205" t="s">
        <v>265</v>
      </c>
      <c r="ALP9" s="205" t="s">
        <v>265</v>
      </c>
      <c r="ALQ9" s="205" t="s">
        <v>265</v>
      </c>
      <c r="ALR9" s="205" t="s">
        <v>265</v>
      </c>
      <c r="ALS9" s="205" t="s">
        <v>265</v>
      </c>
      <c r="ALT9" s="205" t="s">
        <v>265</v>
      </c>
      <c r="ALU9" s="205" t="s">
        <v>265</v>
      </c>
      <c r="ALV9" s="205" t="s">
        <v>265</v>
      </c>
      <c r="ALW9" s="205" t="s">
        <v>265</v>
      </c>
      <c r="ALX9" s="205" t="s">
        <v>265</v>
      </c>
      <c r="ALY9" s="205" t="s">
        <v>265</v>
      </c>
      <c r="ALZ9" s="205" t="s">
        <v>265</v>
      </c>
      <c r="AMA9" s="205" t="s">
        <v>265</v>
      </c>
      <c r="AMB9" s="205" t="s">
        <v>265</v>
      </c>
      <c r="AMC9" s="205" t="s">
        <v>265</v>
      </c>
      <c r="AMD9" s="205" t="s">
        <v>265</v>
      </c>
      <c r="AME9" s="205" t="s">
        <v>265</v>
      </c>
      <c r="AMF9" s="205" t="s">
        <v>265</v>
      </c>
      <c r="AMG9" s="205" t="s">
        <v>265</v>
      </c>
      <c r="AMH9" s="205" t="s">
        <v>265</v>
      </c>
      <c r="AMI9" s="205" t="s">
        <v>265</v>
      </c>
      <c r="AMJ9" s="205" t="s">
        <v>265</v>
      </c>
    </row>
    <row r="10" customFormat="false" ht="23.45" hidden="false" customHeight="false" outlineLevel="0" collapsed="false">
      <c r="A10" s="206" t="s">
        <v>36</v>
      </c>
      <c r="B10" s="207" t="s">
        <v>266</v>
      </c>
      <c r="C10" s="208" t="n">
        <v>45020</v>
      </c>
      <c r="D10" s="209"/>
      <c r="E10" s="209" t="s">
        <v>267</v>
      </c>
      <c r="F10" s="207" t="n">
        <v>10</v>
      </c>
      <c r="G10" s="207" t="n">
        <v>5</v>
      </c>
      <c r="H10" s="207" t="s">
        <v>268</v>
      </c>
    </row>
    <row r="11" customFormat="false" ht="13.8" hidden="false" customHeight="false" outlineLevel="0" collapsed="false">
      <c r="A11" s="206" t="s">
        <v>36</v>
      </c>
      <c r="B11" s="207" t="s">
        <v>269</v>
      </c>
      <c r="C11" s="210" t="n">
        <v>45020</v>
      </c>
      <c r="D11" s="207" t="s">
        <v>270</v>
      </c>
      <c r="E11" s="207" t="s">
        <v>271</v>
      </c>
      <c r="F11" s="207" t="n">
        <v>10</v>
      </c>
      <c r="G11" s="207" t="n">
        <v>5</v>
      </c>
      <c r="H11" s="207" t="s">
        <v>39</v>
      </c>
    </row>
    <row r="12" customFormat="false" ht="13.8" hidden="false" customHeight="false" outlineLevel="0" collapsed="false">
      <c r="A12" s="206"/>
      <c r="B12" s="207"/>
      <c r="C12" s="208"/>
      <c r="D12" s="207"/>
      <c r="E12" s="207"/>
      <c r="F12" s="207"/>
      <c r="G12" s="207"/>
      <c r="H12" s="207"/>
    </row>
    <row r="13" customFormat="false" ht="13.8" hidden="false" customHeight="false" outlineLevel="0" collapsed="false">
      <c r="A13" s="207"/>
      <c r="B13" s="207"/>
      <c r="C13" s="208"/>
      <c r="D13" s="207"/>
      <c r="E13" s="207"/>
      <c r="F13" s="207"/>
      <c r="G13" s="207"/>
      <c r="H13" s="207"/>
    </row>
    <row r="14" customFormat="false" ht="13.8" hidden="false" customHeight="false" outlineLevel="0" collapsed="false">
      <c r="A14" s="207"/>
      <c r="B14" s="207"/>
      <c r="C14" s="208"/>
      <c r="D14" s="207"/>
      <c r="E14" s="207"/>
      <c r="F14" s="207"/>
      <c r="G14" s="207"/>
      <c r="H14" s="207"/>
    </row>
    <row r="15" customFormat="false" ht="13.8" hidden="false" customHeight="false" outlineLevel="0" collapsed="false">
      <c r="A15" s="207"/>
      <c r="B15" s="207"/>
      <c r="C15" s="208"/>
      <c r="D15" s="207"/>
      <c r="E15" s="207"/>
      <c r="F15" s="207"/>
      <c r="G15" s="207"/>
      <c r="H15" s="207"/>
    </row>
    <row r="16" customFormat="false" ht="13.8" hidden="false" customHeight="false" outlineLevel="0" collapsed="false">
      <c r="A16" s="207"/>
      <c r="B16" s="207"/>
      <c r="C16" s="208"/>
      <c r="D16" s="207"/>
      <c r="E16" s="207"/>
      <c r="F16" s="207"/>
      <c r="G16" s="207"/>
      <c r="H16" s="207"/>
    </row>
    <row r="17" customFormat="false" ht="13.8" hidden="false" customHeight="false" outlineLevel="0" collapsed="false">
      <c r="A17" s="207"/>
      <c r="B17" s="207"/>
      <c r="C17" s="208"/>
      <c r="D17" s="207"/>
      <c r="E17" s="207"/>
      <c r="F17" s="207"/>
      <c r="G17" s="207"/>
      <c r="H17" s="207"/>
    </row>
    <row r="18" customFormat="false" ht="13.8" hidden="false" customHeight="false" outlineLevel="0" collapsed="false">
      <c r="A18" s="207"/>
      <c r="B18" s="207"/>
      <c r="C18" s="208"/>
      <c r="D18" s="207"/>
      <c r="E18" s="207"/>
      <c r="F18" s="207"/>
      <c r="G18" s="207"/>
      <c r="H18" s="207"/>
    </row>
    <row r="19" customFormat="false" ht="13.8" hidden="false" customHeight="false" outlineLevel="0" collapsed="false">
      <c r="A19" s="207"/>
      <c r="B19" s="207"/>
      <c r="C19" s="208"/>
      <c r="D19" s="207"/>
      <c r="E19" s="207"/>
      <c r="F19" s="207"/>
      <c r="G19" s="207"/>
      <c r="H19" s="207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8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E23" activeCellId="0" sqref="E23"/>
    </sheetView>
  </sheetViews>
  <sheetFormatPr defaultColWidth="15.58984375" defaultRowHeight="13.8" zeroHeight="false" outlineLevelRow="0" outlineLevelCol="0"/>
  <cols>
    <col collapsed="false" customWidth="false" hidden="false" outlineLevel="0" max="1" min="1" style="1" width="15.57"/>
    <col collapsed="false" customWidth="false" hidden="false" outlineLevel="0" max="2" min="2" style="2" width="15.57"/>
    <col collapsed="false" customWidth="true" hidden="false" outlineLevel="0" max="3" min="3" style="1" width="16.77"/>
    <col collapsed="false" customWidth="false" hidden="false" outlineLevel="0" max="5" min="4" style="1" width="15.57"/>
    <col collapsed="false" customWidth="true" hidden="false" outlineLevel="0" max="6" min="6" style="1" width="19.55"/>
    <col collapsed="false" customWidth="true" hidden="false" outlineLevel="0" max="7" min="7" style="1" width="20.3"/>
    <col collapsed="false" customWidth="true" hidden="false" outlineLevel="0" max="8" min="8" style="1" width="21.57"/>
    <col collapsed="false" customWidth="false" hidden="false" outlineLevel="0" max="1024" min="9" style="1" width="15.57"/>
  </cols>
  <sheetData>
    <row r="1" s="211" customFormat="true" ht="13.8" hidden="false" customHeight="false" outlineLevel="0" collapsed="false">
      <c r="A1" s="4" t="s">
        <v>0</v>
      </c>
      <c r="B1" s="4"/>
      <c r="C1" s="28"/>
      <c r="D1" s="4"/>
      <c r="E1" s="4"/>
      <c r="F1" s="4"/>
      <c r="G1" s="4"/>
      <c r="H1" s="4"/>
      <c r="I1" s="4"/>
      <c r="J1" s="4"/>
      <c r="K1" s="4"/>
      <c r="L1" s="4"/>
      <c r="M1" s="4"/>
      <c r="N1" s="7"/>
      <c r="O1" s="7"/>
      <c r="P1" s="4"/>
      <c r="Q1" s="4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s="7" customFormat="true" ht="13.8" hidden="false" customHeight="false" outlineLevel="0" collapsed="false">
      <c r="A2" s="8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11"/>
      <c r="O2" s="11"/>
      <c r="P2" s="8"/>
      <c r="Q2" s="8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="11" customFormat="true" ht="13.8" hidden="false" customHeight="false" outlineLevel="0" collapsed="false">
      <c r="A3" s="212" t="s">
        <v>2</v>
      </c>
      <c r="B3" s="212" t="s">
        <v>3</v>
      </c>
      <c r="C3" s="212" t="s">
        <v>4</v>
      </c>
      <c r="D3" s="212" t="s">
        <v>4</v>
      </c>
      <c r="E3" s="212" t="s">
        <v>4</v>
      </c>
      <c r="F3" s="212" t="s">
        <v>5</v>
      </c>
      <c r="G3" s="212" t="s">
        <v>5</v>
      </c>
      <c r="H3" s="212" t="s">
        <v>5</v>
      </c>
      <c r="I3" s="212" t="s">
        <v>5</v>
      </c>
      <c r="J3" s="212" t="s">
        <v>4</v>
      </c>
      <c r="K3" s="212" t="s">
        <v>4</v>
      </c>
      <c r="L3" s="16"/>
      <c r="M3" s="16"/>
      <c r="N3" s="15"/>
      <c r="O3" s="15"/>
      <c r="P3" s="16"/>
      <c r="Q3" s="16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="15" customFormat="true" ht="13.8" hidden="false" customHeight="false" outlineLevel="0" collapsed="false">
      <c r="A4" s="8" t="s">
        <v>6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11"/>
      <c r="O4" s="11"/>
      <c r="P4" s="8"/>
      <c r="Q4" s="8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s="18" customFormat="true" ht="23.45" hidden="false" customHeight="false" outlineLevel="0" collapsed="false">
      <c r="A5" s="212" t="s">
        <v>123</v>
      </c>
      <c r="B5" s="212" t="s">
        <v>8</v>
      </c>
      <c r="C5" s="212" t="s">
        <v>9</v>
      </c>
      <c r="D5" s="212" t="s">
        <v>9</v>
      </c>
      <c r="E5" s="212" t="s">
        <v>9</v>
      </c>
      <c r="F5" s="212" t="s">
        <v>272</v>
      </c>
      <c r="G5" s="212" t="s">
        <v>272</v>
      </c>
      <c r="H5" s="212" t="s">
        <v>272</v>
      </c>
      <c r="I5" s="212" t="s">
        <v>272</v>
      </c>
      <c r="J5" s="212" t="s">
        <v>9</v>
      </c>
      <c r="K5" s="212" t="s">
        <v>9</v>
      </c>
      <c r="L5" s="12"/>
      <c r="M5" s="12"/>
      <c r="N5" s="21"/>
      <c r="O5" s="21"/>
      <c r="P5" s="12"/>
      <c r="Q5" s="12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</row>
    <row r="6" s="21" customFormat="true" ht="13.8" hidden="false" customHeight="false" outlineLevel="0" collapsed="false">
      <c r="A6" s="22" t="s">
        <v>13</v>
      </c>
      <c r="B6" s="22"/>
      <c r="C6" s="141"/>
      <c r="D6" s="22"/>
      <c r="E6" s="22"/>
      <c r="F6" s="22"/>
      <c r="G6" s="22"/>
      <c r="H6" s="22"/>
      <c r="I6" s="22"/>
      <c r="J6" s="22"/>
      <c r="K6" s="22"/>
      <c r="L6" s="22"/>
      <c r="M6" s="22"/>
      <c r="N6" s="24"/>
      <c r="O6" s="24"/>
      <c r="P6" s="22"/>
      <c r="Q6" s="22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</row>
    <row r="7" s="24" customFormat="true" ht="30" hidden="false" customHeight="true" outlineLevel="0" collapsed="false">
      <c r="A7" s="16" t="s">
        <v>273</v>
      </c>
      <c r="B7" s="16" t="s">
        <v>274</v>
      </c>
      <c r="C7" s="40"/>
      <c r="D7" s="16" t="s">
        <v>275</v>
      </c>
      <c r="E7" s="16" t="s">
        <v>276</v>
      </c>
      <c r="F7" s="16" t="s">
        <v>277</v>
      </c>
      <c r="G7" s="16" t="s">
        <v>278</v>
      </c>
      <c r="H7" s="16" t="s">
        <v>279</v>
      </c>
      <c r="I7" s="16" t="s">
        <v>280</v>
      </c>
      <c r="J7" s="16" t="s">
        <v>281</v>
      </c>
      <c r="K7" s="16" t="s">
        <v>282</v>
      </c>
      <c r="L7" s="12"/>
      <c r="M7" s="12"/>
      <c r="N7" s="21"/>
      <c r="O7" s="21"/>
      <c r="P7" s="12"/>
      <c r="Q7" s="12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</row>
    <row r="8" s="26" customFormat="true" ht="13.8" hidden="false" customHeight="false" outlineLevel="0" collapsed="false">
      <c r="A8" s="28" t="s">
        <v>23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30"/>
      <c r="O8" s="30"/>
      <c r="P8" s="28"/>
      <c r="Q8" s="28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="15" customFormat="true" ht="23.45" hidden="false" customHeight="false" outlineLevel="0" collapsed="false">
      <c r="A9" s="213" t="s">
        <v>24</v>
      </c>
      <c r="B9" s="213" t="s">
        <v>25</v>
      </c>
      <c r="C9" s="214" t="s">
        <v>26</v>
      </c>
      <c r="D9" s="213" t="s">
        <v>27</v>
      </c>
      <c r="E9" s="213" t="s">
        <v>55</v>
      </c>
      <c r="F9" s="213" t="s">
        <v>283</v>
      </c>
      <c r="G9" s="213" t="s">
        <v>284</v>
      </c>
      <c r="H9" s="213" t="s">
        <v>279</v>
      </c>
      <c r="I9" s="213" t="s">
        <v>285</v>
      </c>
      <c r="J9" s="213" t="s">
        <v>286</v>
      </c>
      <c r="K9" s="215" t="s">
        <v>35</v>
      </c>
    </row>
    <row r="10" customFormat="false" ht="101.8" hidden="false" customHeight="false" outlineLevel="0" collapsed="false">
      <c r="A10" s="216" t="s">
        <v>269</v>
      </c>
      <c r="B10" s="217" t="n">
        <v>45033</v>
      </c>
      <c r="C10" s="1" t="s">
        <v>287</v>
      </c>
      <c r="D10" s="218" t="s">
        <v>271</v>
      </c>
      <c r="E10" s="218" t="s">
        <v>288</v>
      </c>
      <c r="F10" s="80" t="n">
        <v>38.9</v>
      </c>
      <c r="H10" s="219" t="n">
        <v>19.384</v>
      </c>
      <c r="I10" s="80" t="n">
        <v>0.473</v>
      </c>
      <c r="J10" s="220" t="s">
        <v>289</v>
      </c>
      <c r="K10" s="218" t="s">
        <v>290</v>
      </c>
    </row>
    <row r="11" customFormat="false" ht="13.8" hidden="false" customHeight="false" outlineLevel="0" collapsed="false">
      <c r="A11" s="220"/>
      <c r="B11" s="217"/>
      <c r="C11" s="218"/>
      <c r="D11" s="218"/>
      <c r="E11" s="80"/>
      <c r="F11" s="80"/>
      <c r="G11" s="220"/>
      <c r="H11" s="218"/>
      <c r="I11" s="80"/>
    </row>
    <row r="12" customFormat="false" ht="13.8" hidden="false" customHeight="false" outlineLevel="0" collapsed="false">
      <c r="A12" s="220"/>
      <c r="B12" s="217"/>
      <c r="C12" s="218"/>
      <c r="D12" s="218"/>
      <c r="E12" s="80"/>
      <c r="F12" s="80"/>
      <c r="G12" s="220"/>
      <c r="H12" s="218"/>
      <c r="I12" s="80"/>
    </row>
    <row r="13" customFormat="false" ht="13.8" hidden="false" customHeight="false" outlineLevel="0" collapsed="false">
      <c r="A13" s="221"/>
      <c r="H13" s="80"/>
      <c r="I13" s="80"/>
    </row>
    <row r="14" customFormat="false" ht="13.8" hidden="false" customHeight="false" outlineLevel="0" collapsed="false">
      <c r="A14" s="221"/>
      <c r="H14" s="80"/>
      <c r="I14" s="80"/>
    </row>
    <row r="15" customFormat="false" ht="13.8" hidden="false" customHeight="false" outlineLevel="0" collapsed="false">
      <c r="A15" s="222"/>
      <c r="B15" s="217"/>
      <c r="C15" s="80"/>
      <c r="D15" s="80"/>
      <c r="E15" s="80"/>
      <c r="F15" s="80"/>
      <c r="G15" s="80"/>
      <c r="H15" s="80"/>
      <c r="I15" s="80"/>
    </row>
    <row r="16" customFormat="false" ht="13.8" hidden="false" customHeight="false" outlineLevel="0" collapsed="false">
      <c r="A16" s="222"/>
      <c r="B16" s="217"/>
      <c r="C16" s="80"/>
      <c r="D16" s="80"/>
      <c r="E16" s="80"/>
      <c r="F16" s="80"/>
      <c r="G16" s="80"/>
      <c r="H16" s="80"/>
      <c r="I16" s="80"/>
    </row>
    <row r="17" customFormat="false" ht="13.8" hidden="false" customHeight="false" outlineLevel="0" collapsed="false">
      <c r="A17" s="221"/>
    </row>
    <row r="18" customFormat="false" ht="13.8" hidden="false" customHeight="false" outlineLevel="0" collapsed="false">
      <c r="A18" s="22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21"/>
  <sheetViews>
    <sheetView showFormulas="false" showGridLines="true" showRowColHeaders="true" showZeros="true" rightToLeft="false" tabSelected="false" showOutlineSymbols="true" defaultGridColor="true" view="normal" topLeftCell="E1" colorId="64" zoomScale="180" zoomScaleNormal="180" zoomScalePageLayoutView="100" workbookViewId="0">
      <selection pane="topLeft" activeCell="L27" activeCellId="0" sqref="L27"/>
    </sheetView>
  </sheetViews>
  <sheetFormatPr defaultColWidth="17.34375" defaultRowHeight="13.8" zeroHeight="false" outlineLevelRow="0" outlineLevelCol="0"/>
  <cols>
    <col collapsed="false" customWidth="false" hidden="false" outlineLevel="0" max="1" min="1" style="223" width="17.32"/>
    <col collapsed="false" customWidth="false" hidden="false" outlineLevel="0" max="2" min="2" style="224" width="17.29"/>
    <col collapsed="false" customWidth="false" hidden="false" outlineLevel="0" max="3" min="3" style="223" width="17.32"/>
    <col collapsed="false" customWidth="false" hidden="false" outlineLevel="0" max="6" min="4" style="225" width="17.29"/>
    <col collapsed="false" customWidth="false" hidden="false" outlineLevel="0" max="12" min="7" style="223" width="17.32"/>
    <col collapsed="false" customWidth="true" hidden="false" outlineLevel="0" max="13" min="13" style="223" width="20.04"/>
    <col collapsed="false" customWidth="false" hidden="false" outlineLevel="0" max="1024" min="14" style="223" width="17.32"/>
  </cols>
  <sheetData>
    <row r="1" s="229" customFormat="true" ht="13.8" hidden="false" customHeight="false" outlineLevel="0" collapsed="false">
      <c r="A1" s="226" t="s">
        <v>0</v>
      </c>
      <c r="B1" s="227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228"/>
      <c r="R1" s="228"/>
      <c r="S1" s="226"/>
      <c r="T1" s="226"/>
      <c r="U1" s="228"/>
      <c r="V1" s="228"/>
      <c r="W1" s="228"/>
      <c r="X1" s="228"/>
      <c r="Y1" s="228"/>
      <c r="Z1" s="228"/>
      <c r="AA1" s="228"/>
      <c r="AB1" s="228"/>
      <c r="AC1" s="228"/>
      <c r="AD1" s="228"/>
      <c r="AE1" s="228"/>
    </row>
    <row r="2" s="228" customFormat="true" ht="13.8" hidden="false" customHeight="false" outlineLevel="0" collapsed="false">
      <c r="A2" s="230" t="s">
        <v>1</v>
      </c>
      <c r="B2" s="231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2"/>
      <c r="R2" s="232"/>
      <c r="S2" s="230"/>
      <c r="T2" s="230"/>
      <c r="U2" s="232"/>
      <c r="V2" s="232"/>
      <c r="W2" s="232"/>
      <c r="X2" s="232"/>
      <c r="Y2" s="232"/>
      <c r="Z2" s="232"/>
      <c r="AA2" s="232"/>
      <c r="AB2" s="232"/>
      <c r="AC2" s="232"/>
      <c r="AD2" s="232"/>
      <c r="AE2" s="232"/>
    </row>
    <row r="3" s="232" customFormat="true" ht="13.8" hidden="false" customHeight="false" outlineLevel="0" collapsed="false">
      <c r="A3" s="233" t="s">
        <v>123</v>
      </c>
      <c r="B3" s="234" t="s">
        <v>3</v>
      </c>
      <c r="C3" s="235" t="s">
        <v>4</v>
      </c>
      <c r="D3" s="235" t="s">
        <v>4</v>
      </c>
      <c r="E3" s="233" t="s">
        <v>4</v>
      </c>
      <c r="F3" s="233" t="s">
        <v>5</v>
      </c>
      <c r="G3" s="233" t="s">
        <v>4</v>
      </c>
      <c r="H3" s="235" t="s">
        <v>5</v>
      </c>
      <c r="I3" s="236" t="s">
        <v>5</v>
      </c>
      <c r="J3" s="236" t="s">
        <v>5</v>
      </c>
      <c r="K3" s="236" t="s">
        <v>5</v>
      </c>
      <c r="L3" s="237" t="s">
        <v>4</v>
      </c>
      <c r="M3" s="235"/>
      <c r="N3" s="238"/>
      <c r="O3" s="239"/>
      <c r="P3" s="239"/>
      <c r="Q3" s="229"/>
      <c r="R3" s="229"/>
      <c r="S3" s="239"/>
      <c r="T3" s="239"/>
      <c r="U3" s="229"/>
      <c r="V3" s="229"/>
      <c r="W3" s="229"/>
      <c r="X3" s="229"/>
      <c r="Y3" s="229"/>
      <c r="Z3" s="229"/>
      <c r="AA3" s="229"/>
      <c r="AB3" s="229"/>
      <c r="AC3" s="229"/>
      <c r="AD3" s="229"/>
      <c r="AE3" s="229"/>
    </row>
    <row r="4" s="229" customFormat="true" ht="13.8" hidden="false" customHeight="false" outlineLevel="0" collapsed="false">
      <c r="A4" s="230" t="s">
        <v>6</v>
      </c>
      <c r="B4" s="231"/>
      <c r="C4" s="230"/>
      <c r="D4" s="230"/>
      <c r="E4" s="230"/>
      <c r="F4" s="230"/>
      <c r="G4" s="230"/>
      <c r="H4" s="230"/>
      <c r="I4" s="230"/>
      <c r="J4" s="230"/>
      <c r="K4" s="230"/>
      <c r="L4" s="230"/>
      <c r="M4" s="230"/>
      <c r="N4" s="230"/>
      <c r="O4" s="230"/>
      <c r="P4" s="230"/>
      <c r="Q4" s="232"/>
      <c r="R4" s="232"/>
      <c r="S4" s="230"/>
      <c r="T4" s="230"/>
      <c r="U4" s="232"/>
      <c r="V4" s="232"/>
      <c r="W4" s="232"/>
      <c r="X4" s="232"/>
      <c r="Y4" s="232"/>
      <c r="Z4" s="232"/>
      <c r="AA4" s="232"/>
      <c r="AB4" s="232"/>
      <c r="AC4" s="232"/>
      <c r="AD4" s="232"/>
      <c r="AE4" s="232"/>
    </row>
    <row r="5" s="241" customFormat="true" ht="30" hidden="false" customHeight="true" outlineLevel="0" collapsed="false">
      <c r="A5" s="233" t="s">
        <v>123</v>
      </c>
      <c r="B5" s="234" t="s">
        <v>8</v>
      </c>
      <c r="C5" s="235"/>
      <c r="D5" s="235"/>
      <c r="E5" s="235"/>
      <c r="F5" s="235" t="s">
        <v>291</v>
      </c>
      <c r="G5" s="235"/>
      <c r="H5" s="235" t="s">
        <v>291</v>
      </c>
      <c r="I5" s="236" t="s">
        <v>292</v>
      </c>
      <c r="J5" s="236" t="s">
        <v>75</v>
      </c>
      <c r="K5" s="236" t="s">
        <v>75</v>
      </c>
      <c r="L5" s="235"/>
      <c r="M5" s="235"/>
      <c r="N5" s="238"/>
      <c r="O5" s="238"/>
      <c r="P5" s="238"/>
      <c r="Q5" s="240"/>
      <c r="R5" s="240"/>
      <c r="S5" s="238"/>
      <c r="T5" s="238"/>
      <c r="U5" s="240"/>
      <c r="V5" s="240"/>
      <c r="W5" s="240"/>
      <c r="X5" s="240"/>
      <c r="Y5" s="240"/>
      <c r="Z5" s="240"/>
      <c r="AA5" s="240"/>
      <c r="AB5" s="240"/>
      <c r="AC5" s="240"/>
      <c r="AD5" s="240"/>
      <c r="AE5" s="240"/>
    </row>
    <row r="6" s="240" customFormat="true" ht="13.8" hidden="false" customHeight="false" outlineLevel="0" collapsed="false">
      <c r="A6" s="230" t="s">
        <v>13</v>
      </c>
      <c r="B6" s="231"/>
      <c r="C6" s="230"/>
      <c r="D6" s="230"/>
      <c r="E6" s="230"/>
      <c r="F6" s="230"/>
      <c r="G6" s="230"/>
      <c r="H6" s="230"/>
      <c r="I6" s="242"/>
      <c r="J6" s="242"/>
      <c r="K6" s="242"/>
      <c r="L6" s="230"/>
      <c r="M6" s="230"/>
      <c r="N6" s="230"/>
      <c r="O6" s="230"/>
      <c r="P6" s="230"/>
      <c r="Q6" s="232"/>
      <c r="R6" s="232"/>
      <c r="S6" s="230"/>
      <c r="T6" s="230"/>
      <c r="U6" s="232"/>
      <c r="V6" s="232"/>
      <c r="W6" s="232"/>
      <c r="X6" s="232"/>
      <c r="Y6" s="232"/>
      <c r="Z6" s="232"/>
      <c r="AA6" s="232"/>
      <c r="AB6" s="232"/>
      <c r="AC6" s="232"/>
      <c r="AD6" s="232"/>
      <c r="AE6" s="232"/>
    </row>
    <row r="7" s="232" customFormat="true" ht="45.8" hidden="false" customHeight="false" outlineLevel="0" collapsed="false">
      <c r="A7" s="243" t="s">
        <v>293</v>
      </c>
      <c r="B7" s="244" t="s">
        <v>274</v>
      </c>
      <c r="C7" s="243"/>
      <c r="D7" s="243"/>
      <c r="E7" s="243" t="s">
        <v>294</v>
      </c>
      <c r="F7" s="243" t="s">
        <v>295</v>
      </c>
      <c r="G7" s="243" t="s">
        <v>296</v>
      </c>
      <c r="H7" s="243" t="s">
        <v>297</v>
      </c>
      <c r="I7" s="245" t="s">
        <v>298</v>
      </c>
      <c r="J7" s="245" t="s">
        <v>299</v>
      </c>
      <c r="K7" s="245" t="s">
        <v>300</v>
      </c>
      <c r="L7" s="246" t="s">
        <v>301</v>
      </c>
      <c r="M7" s="238"/>
      <c r="N7" s="238"/>
      <c r="O7" s="238"/>
      <c r="P7" s="238"/>
      <c r="Q7" s="240"/>
      <c r="R7" s="240"/>
      <c r="S7" s="238"/>
      <c r="T7" s="238"/>
      <c r="U7" s="240"/>
      <c r="V7" s="240"/>
      <c r="W7" s="240"/>
      <c r="X7" s="240"/>
      <c r="Y7" s="240"/>
      <c r="Z7" s="240"/>
      <c r="AA7" s="240"/>
      <c r="AB7" s="240"/>
      <c r="AC7" s="240"/>
      <c r="AD7" s="240"/>
      <c r="AE7" s="240"/>
    </row>
    <row r="8" s="247" customFormat="true" ht="13.8" hidden="false" customHeight="false" outlineLevel="0" collapsed="false">
      <c r="A8" s="226" t="s">
        <v>23</v>
      </c>
      <c r="B8" s="227"/>
      <c r="C8" s="226"/>
      <c r="D8" s="226"/>
      <c r="E8" s="226"/>
      <c r="F8" s="226"/>
      <c r="G8" s="226"/>
      <c r="H8" s="226"/>
      <c r="I8" s="226"/>
      <c r="J8" s="226"/>
      <c r="K8" s="226"/>
      <c r="L8" s="226"/>
      <c r="M8" s="226"/>
      <c r="N8" s="226"/>
      <c r="O8" s="226"/>
      <c r="P8" s="226"/>
      <c r="Q8" s="228"/>
      <c r="R8" s="228"/>
      <c r="S8" s="226"/>
      <c r="T8" s="226"/>
      <c r="U8" s="228"/>
      <c r="V8" s="228"/>
      <c r="W8" s="228"/>
      <c r="X8" s="228"/>
      <c r="Y8" s="228"/>
      <c r="Z8" s="228"/>
      <c r="AA8" s="228"/>
      <c r="AB8" s="228"/>
      <c r="AC8" s="228"/>
      <c r="AD8" s="228"/>
      <c r="AE8" s="228"/>
    </row>
    <row r="9" s="228" customFormat="true" ht="31.5" hidden="false" customHeight="true" outlineLevel="0" collapsed="false">
      <c r="A9" s="248" t="s">
        <v>24</v>
      </c>
      <c r="B9" s="248" t="s">
        <v>25</v>
      </c>
      <c r="C9" s="248" t="s">
        <v>26</v>
      </c>
      <c r="D9" s="248" t="s">
        <v>27</v>
      </c>
      <c r="E9" s="248" t="s">
        <v>302</v>
      </c>
      <c r="F9" s="248" t="s">
        <v>303</v>
      </c>
      <c r="G9" s="248" t="s">
        <v>304</v>
      </c>
      <c r="H9" s="248" t="s">
        <v>305</v>
      </c>
      <c r="I9" s="248" t="s">
        <v>306</v>
      </c>
      <c r="J9" s="248" t="s">
        <v>307</v>
      </c>
      <c r="K9" s="248" t="s">
        <v>308</v>
      </c>
      <c r="L9" s="249" t="s">
        <v>35</v>
      </c>
      <c r="M9" s="250"/>
      <c r="N9" s="251"/>
      <c r="O9" s="229" t="s">
        <v>265</v>
      </c>
      <c r="P9" s="229" t="s">
        <v>265</v>
      </c>
      <c r="Q9" s="229" t="s">
        <v>265</v>
      </c>
      <c r="R9" s="229" t="s">
        <v>265</v>
      </c>
      <c r="S9" s="229" t="s">
        <v>265</v>
      </c>
      <c r="T9" s="229" t="s">
        <v>265</v>
      </c>
      <c r="U9" s="229" t="s">
        <v>265</v>
      </c>
      <c r="V9" s="229" t="s">
        <v>265</v>
      </c>
      <c r="W9" s="229" t="s">
        <v>265</v>
      </c>
      <c r="X9" s="229" t="s">
        <v>265</v>
      </c>
      <c r="Y9" s="229" t="s">
        <v>265</v>
      </c>
      <c r="Z9" s="229" t="s">
        <v>265</v>
      </c>
      <c r="AA9" s="229" t="s">
        <v>265</v>
      </c>
      <c r="AB9" s="229" t="s">
        <v>265</v>
      </c>
      <c r="AC9" s="229" t="s">
        <v>265</v>
      </c>
      <c r="AD9" s="229" t="s">
        <v>265</v>
      </c>
      <c r="AE9" s="229" t="s">
        <v>265</v>
      </c>
    </row>
    <row r="10" customFormat="false" ht="16.5" hidden="false" customHeight="true" outlineLevel="0" collapsed="false">
      <c r="A10" s="252" t="s">
        <v>36</v>
      </c>
      <c r="B10" s="253" t="n">
        <v>45012</v>
      </c>
      <c r="C10" s="254" t="s">
        <v>287</v>
      </c>
      <c r="D10" s="254" t="s">
        <v>309</v>
      </c>
      <c r="E10" s="255"/>
      <c r="F10" s="245"/>
      <c r="G10" s="256"/>
      <c r="H10" s="256" t="n">
        <v>530</v>
      </c>
      <c r="I10" s="257" t="n">
        <f aca="false">H10/GrowthRun!$C$10</f>
        <v>17.6666666666667</v>
      </c>
      <c r="J10" s="258"/>
      <c r="K10" s="258"/>
      <c r="L10" s="251" t="s">
        <v>310</v>
      </c>
      <c r="N10" s="251"/>
    </row>
    <row r="11" customFormat="false" ht="16.5" hidden="false" customHeight="true" outlineLevel="0" collapsed="false">
      <c r="A11" s="252" t="s">
        <v>36</v>
      </c>
      <c r="B11" s="253" t="n">
        <v>45012</v>
      </c>
      <c r="C11" s="254" t="s">
        <v>287</v>
      </c>
      <c r="D11" s="254" t="s">
        <v>309</v>
      </c>
      <c r="E11" s="255"/>
      <c r="F11" s="245"/>
      <c r="G11" s="256"/>
      <c r="H11" s="256" t="n">
        <v>870</v>
      </c>
      <c r="I11" s="257" t="n">
        <f aca="false">H11/GrowthRun!$C$10</f>
        <v>29</v>
      </c>
      <c r="J11" s="258"/>
      <c r="K11" s="258"/>
      <c r="L11" s="251" t="s">
        <v>311</v>
      </c>
      <c r="N11" s="251"/>
    </row>
    <row r="12" customFormat="false" ht="16.5" hidden="false" customHeight="true" outlineLevel="0" collapsed="false">
      <c r="A12" s="252" t="s">
        <v>36</v>
      </c>
      <c r="B12" s="253" t="n">
        <v>45012</v>
      </c>
      <c r="C12" s="254" t="s">
        <v>287</v>
      </c>
      <c r="D12" s="254" t="s">
        <v>309</v>
      </c>
      <c r="E12" s="255"/>
      <c r="F12" s="245"/>
      <c r="G12" s="256"/>
      <c r="H12" s="256" t="n">
        <v>760</v>
      </c>
      <c r="I12" s="257" t="n">
        <f aca="false">H12/GrowthRun!$C$10</f>
        <v>25.3333333333333</v>
      </c>
      <c r="J12" s="258"/>
      <c r="K12" s="258"/>
      <c r="L12" s="251" t="s">
        <v>312</v>
      </c>
      <c r="N12" s="251"/>
    </row>
    <row r="13" customFormat="false" ht="16.5" hidden="false" customHeight="true" outlineLevel="0" collapsed="false">
      <c r="A13" s="252" t="s">
        <v>36</v>
      </c>
      <c r="B13" s="253" t="n">
        <v>45012</v>
      </c>
      <c r="C13" s="254" t="s">
        <v>287</v>
      </c>
      <c r="D13" s="254" t="s">
        <v>309</v>
      </c>
      <c r="E13" s="255"/>
      <c r="F13" s="245"/>
      <c r="G13" s="256"/>
      <c r="H13" s="256" t="n">
        <v>310</v>
      </c>
      <c r="I13" s="257" t="n">
        <f aca="false">H13/GrowthRun!$C$10</f>
        <v>10.3333333333333</v>
      </c>
      <c r="J13" s="258"/>
      <c r="K13" s="258"/>
      <c r="L13" s="251" t="s">
        <v>313</v>
      </c>
      <c r="N13" s="251"/>
    </row>
    <row r="14" customFormat="false" ht="13.8" hidden="false" customHeight="false" outlineLevel="0" collapsed="false">
      <c r="A14" s="259"/>
    </row>
    <row r="15" customFormat="false" ht="13.8" hidden="false" customHeight="false" outlineLevel="0" collapsed="false">
      <c r="A15" s="259"/>
    </row>
    <row r="16" customFormat="false" ht="13.8" hidden="false" customHeight="false" outlineLevel="0" collapsed="false">
      <c r="A16" s="259"/>
    </row>
    <row r="17" customFormat="false" ht="13.8" hidden="false" customHeight="false" outlineLevel="0" collapsed="false">
      <c r="A17" s="259"/>
    </row>
    <row r="18" customFormat="false" ht="13.8" hidden="false" customHeight="false" outlineLevel="0" collapsed="false">
      <c r="A18" s="259"/>
    </row>
    <row r="19" customFormat="false" ht="13.8" hidden="false" customHeight="false" outlineLevel="0" collapsed="false">
      <c r="A19" s="259"/>
    </row>
    <row r="20" customFormat="false" ht="13.8" hidden="false" customHeight="false" outlineLevel="0" collapsed="false">
      <c r="A20" s="259"/>
    </row>
    <row r="21" customFormat="false" ht="13.8" hidden="false" customHeight="false" outlineLevel="0" collapsed="false">
      <c r="A21" s="25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936</TotalTime>
  <Application>LibreOffice/7.5.6.2$Linux_X86_64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2022-01-28T13:35:21Z</dcterms:created>
  <dc:creator>Windows-Benutzer</dc:creator>
  <dc:description/>
  <dc:language>en-US</dc:language>
  <cp:lastModifiedBy/>
  <dcterms:modified xsi:type="dcterms:W3CDTF">2023-10-04T13:25:02Z</dcterms:modified>
  <cp:revision>161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