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filterPrivacy="1" codeName="ThisWorkbook"/>
  <xr:revisionPtr revIDLastSave="0" documentId="8_{9F856377-93CF-4E1C-BB8C-040763462BD0}" xr6:coauthVersionLast="47" xr6:coauthVersionMax="47" xr10:uidLastSave="{00000000-0000-0000-0000-000000000000}"/>
  <bookViews>
    <workbookView xWindow="-110" yWindow="-110" windowWidth="19420" windowHeight="10300" xr2:uid="{00000000-000D-0000-FFFF-FFFF00000000}"/>
  </bookViews>
  <sheets>
    <sheet name="PlanningProjet_RH" sheetId="11" r:id="rId1"/>
  </sheets>
  <definedNames>
    <definedName name="avancement_tâche" localSheetId="0">PlanningProjet_RH!$D1</definedName>
    <definedName name="ce_jour" localSheetId="0">TODAY()</definedName>
    <definedName name="Début_Projet">PlanningProjet_RH!$E$3</definedName>
    <definedName name="début_tâche" localSheetId="0">PlanningProjet_RH!$E1</definedName>
    <definedName name="fin_tâche" localSheetId="0">PlanningProjet_RH!$F1</definedName>
    <definedName name="_xlnm.Print_Titles" localSheetId="0">PlanningProjet_RH!$4:$6</definedName>
    <definedName name="Semaine_Affichage">PlanningProjet_RH!$E$4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E9" i="11" l="1"/>
  <c r="F9" i="11" s="1"/>
  <c r="E10" i="11" l="1"/>
  <c r="I5" i="11"/>
  <c r="I6" i="11" s="1"/>
  <c r="H18" i="11"/>
  <c r="H17" i="11"/>
  <c r="H13" i="11"/>
  <c r="H8" i="11"/>
  <c r="H9" i="11" l="1"/>
  <c r="E11" i="11"/>
  <c r="H10" i="11" l="1"/>
  <c r="H14" i="11"/>
  <c r="J5" i="11"/>
  <c r="K5" i="11" l="1"/>
  <c r="L5" i="11" l="1"/>
  <c r="M5" i="11" l="1"/>
  <c r="N5" i="11" l="1"/>
  <c r="O5" i="11" l="1"/>
  <c r="P5" i="11" l="1"/>
  <c r="P6" i="11" s="1"/>
  <c r="O6" i="11"/>
  <c r="N6" i="11"/>
  <c r="M6" i="11"/>
  <c r="L6" i="11"/>
  <c r="K6" i="11"/>
  <c r="J6" i="11"/>
  <c r="I4" i="11"/>
  <c r="H15" i="11" l="1"/>
  <c r="H11" i="11"/>
  <c r="H12" i="11"/>
  <c r="P4" i="11"/>
  <c r="Q5" i="11"/>
  <c r="R5" i="11" l="1"/>
  <c r="S5" i="11" l="1"/>
  <c r="T5" i="11" l="1"/>
  <c r="U5" i="11" l="1"/>
  <c r="V5" i="11" l="1"/>
  <c r="W5" i="11" l="1"/>
  <c r="W6" i="11" s="1"/>
  <c r="V6" i="11"/>
  <c r="U6" i="11"/>
  <c r="T6" i="11"/>
  <c r="S6" i="11"/>
  <c r="R6" i="11"/>
  <c r="Q6" i="11"/>
  <c r="H16"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alcChain>
</file>

<file path=xl/sharedStrings.xml><?xml version="1.0" encoding="utf-8"?>
<sst xmlns="http://schemas.openxmlformats.org/spreadsheetml/2006/main" count="39" uniqueCount="37">
  <si>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</si>
  <si>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COO Projet Gestion RH</t>
  </si>
  <si>
    <t>Entrez le nom de la société dans la cellule B2.</t>
  </si>
  <si>
    <t>Entrez le nom du chef de projet dans la cellule B3. Entrez la date de début du projet dans la cellule E3. Début du projet : l’étiquette figure dans la cellule C3.</t>
  </si>
  <si>
    <t>Début du projet :</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</si>
  <si>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</si>
  <si>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Semaine d’affichage :</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</si>
  <si>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</si>
  <si>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</si>
  <si>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TÂCHE</t>
  </si>
  <si>
    <t>ATTRIBUÉE
À</t>
  </si>
  <si>
    <t>AVANCEMENT</t>
  </si>
  <si>
    <t>DÉBUT</t>
  </si>
  <si>
    <t>FIN</t>
  </si>
  <si>
    <t>JOURS</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</si>
  <si>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</si>
  <si>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</si>
  <si>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</si>
  <si>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Création UML</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</si>
  <si>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</si>
  <si>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Réalisation cahier des charges</t>
  </si>
  <si>
    <t>Yoann, Tristan</t>
  </si>
  <si>
    <t>Création BackEND</t>
  </si>
  <si>
    <t>Création FrontEND</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</si>
  <si>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</si>
  <si>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Ceci est une ligne vide.</t>
  </si>
  <si>
    <t>Cette ligne marque la fin du planning de projet. N’ENTREZ rien dans cette ligne. 
Insérez de nouvelles lignes au-dessus de celle-ci pour continuer d’élaborer votre planning de projet.</t>
  </si>
  <si>
    <t>Insérez les nouvelle lignes au-dessus de celle-ci.</t>
  </si>
  <si>
    <t>Tristan, Arnaud</t>
  </si>
  <si>
    <t>Repository Github</t>
  </si>
  <si>
    <t>Tristan</t>
  </si>
  <si>
    <t>Arnaud,Yoann</t>
  </si>
  <si>
    <t>Technique</t>
  </si>
  <si>
    <t>Analyse, Présentation</t>
  </si>
  <si>
    <t>Yoann</t>
  </si>
  <si>
    <t>Power Point</t>
  </si>
  <si>
    <t>Cahier des chages/ Présentation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</si>
</sst>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0" fillId="0" borderId="0" applyNumberFormat="0" applyFill="0" applyBorder="0" applyAlignment="0" applyProtection="0"/>
    <xf numFmtId="0" fontId="21" fillId="10"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4" fillId="13" borderId="11" applyNumberFormat="0" applyAlignment="0" applyProtection="0"/>
    <xf numFmtId="0" fontId="25" fillId="14" borderId="12" applyNumberFormat="0" applyAlignment="0" applyProtection="0"/>
    <xf numFmtId="0" fontId="26" fillId="14" borderId="11" applyNumberFormat="0" applyAlignment="0" applyProtection="0"/>
    <xf numFmtId="0" fontId="27" fillId="0" borderId="13" applyNumberFormat="0" applyFill="0" applyAlignment="0" applyProtection="0"/>
    <xf numFmtId="0" fontId="28" fillId="15" borderId="14" applyNumberFormat="0" applyAlignment="0" applyProtection="0"/>
    <xf numFmtId="0" fontId="29" fillId="0" borderId="0" applyNumberFormat="0" applyFill="0" applyBorder="0" applyAlignment="0" applyProtection="0"/>
    <xf numFmtId="0" fontId="9" fillId="16"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cellStyleXfs>
  <cellXfs count="6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6" borderId="2" xfId="11" applyFill="1">
      <alignment horizontal="center" vertical="center"/>
    </xf>
    <xf numFmtId="0" fontId="9" fillId="3"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3" borderId="2" xfId="10" applyFill="1">
      <alignment horizontal="center" vertical="center"/>
    </xf>
    <xf numFmtId="167" fontId="0" fillId="7" borderId="2" xfId="0" applyNumberFormat="1" applyFill="1" applyBorder="1" applyAlignment="1">
      <alignment horizontal="center" vertical="center"/>
    </xf>
    <xf numFmtId="167" fontId="5" fillId="7" borderId="2" xfId="0" applyNumberFormat="1" applyFont="1" applyFill="1" applyBorder="1" applyAlignment="1">
      <alignment horizontal="center" vertical="center"/>
    </xf>
    <xf numFmtId="167" fontId="9" fillId="4"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5" borderId="6" xfId="0" applyNumberFormat="1" applyFont="1" applyFill="1" applyBorder="1" applyAlignment="1">
      <alignment horizontal="center" vertical="center"/>
    </xf>
    <xf numFmtId="169" fontId="11" fillId="5" borderId="0" xfId="0" applyNumberFormat="1" applyFont="1" applyFill="1" applyAlignment="1">
      <alignment horizontal="center" vertical="center"/>
    </xf>
    <xf numFmtId="169" fontId="11" fillId="5" borderId="7" xfId="0" applyNumberFormat="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168" fontId="0" fillId="5" borderId="4" xfId="0" applyNumberFormat="1" applyFill="1" applyBorder="1" applyAlignment="1">
      <alignment horizontal="left" vertical="center" wrapText="1" indent="1"/>
    </xf>
    <xf numFmtId="168" fontId="0" fillId="5" borderId="1" xfId="0" applyNumberFormat="1" applyFill="1" applyBorder="1" applyAlignment="1">
      <alignment horizontal="left" vertical="center" wrapText="1" indent="1"/>
    </xf>
    <xf numFmtId="168" fontId="0" fillId="5" borderId="5" xfId="0" applyNumberFormat="1" applyFill="1" applyBorder="1" applyAlignment="1">
      <alignment horizontal="left" vertical="center" wrapText="1" indent="1"/>
    </xf>
    <xf numFmtId="166" fontId="9" fillId="0" borderId="3" xfId="9">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1"/>
  <sheetViews>
    <sheetView showGridLines="0" tabSelected="1" showRuler="0" zoomScale="70" zoomScaleNormal="70" zoomScalePageLayoutView="70" workbookViewId="0">
      <pane ySplit="6" topLeftCell="A8" activePane="bottomLeft" state="frozen"/>
      <selection pane="bottomLeft" activeCell="BD22" sqref="BD22"/>
    </sheetView>
  </sheetViews>
  <sheetFormatPr baseColWidth="10" defaultColWidth="9.1796875" defaultRowHeight="30" customHeight="1" x14ac:dyDescent="0.35"/>
  <cols>
    <col min="1" max="1" width="2.7265625" style="29" customWidth="1"/>
    <col min="2" max="2" width="46.453125" customWidth="1"/>
    <col min="3" max="3" width="30.7265625" customWidth="1"/>
    <col min="4" max="4" width="16.179687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30" customHeight="1" x14ac:dyDescent="0.65">
      <c r="A1" s="30" t="s">
        <v>0</v>
      </c>
      <c r="B1" s="33" t="s">
        <v>1</v>
      </c>
      <c r="C1" s="1"/>
      <c r="D1" s="2"/>
      <c r="E1" s="4"/>
      <c r="F1" s="28"/>
      <c r="H1" s="2"/>
      <c r="I1" s="45"/>
    </row>
    <row r="2" spans="1:64" ht="30" customHeight="1" x14ac:dyDescent="0.45">
      <c r="A2" s="29" t="s">
        <v>2</v>
      </c>
      <c r="B2" s="34"/>
      <c r="I2" s="46"/>
    </row>
    <row r="3" spans="1:64" ht="30" customHeight="1" x14ac:dyDescent="0.35">
      <c r="A3" s="29" t="s">
        <v>3</v>
      </c>
      <c r="B3" s="35"/>
      <c r="C3" s="59" t="s">
        <v>4</v>
      </c>
      <c r="D3" s="60"/>
      <c r="E3" s="64">
        <v>45663</v>
      </c>
      <c r="F3" s="64"/>
    </row>
    <row r="4" spans="1:64" ht="30" customHeight="1" x14ac:dyDescent="0.35">
      <c r="A4" s="30" t="s">
        <v>5</v>
      </c>
      <c r="C4" s="59" t="s">
        <v>6</v>
      </c>
      <c r="D4" s="60"/>
      <c r="E4" s="7">
        <v>1</v>
      </c>
      <c r="I4" s="61">
        <f>I5</f>
        <v>45663</v>
      </c>
      <c r="J4" s="62"/>
      <c r="K4" s="62"/>
      <c r="L4" s="62"/>
      <c r="M4" s="62"/>
      <c r="N4" s="62"/>
      <c r="O4" s="63"/>
      <c r="P4" s="61">
        <f>P5</f>
        <v>45670</v>
      </c>
      <c r="Q4" s="62"/>
      <c r="R4" s="62"/>
      <c r="S4" s="62"/>
      <c r="T4" s="62"/>
      <c r="U4" s="62"/>
      <c r="V4" s="63"/>
      <c r="W4" s="61">
        <f>W5</f>
        <v>45677</v>
      </c>
      <c r="X4" s="62"/>
      <c r="Y4" s="62"/>
      <c r="Z4" s="62"/>
      <c r="AA4" s="62"/>
      <c r="AB4" s="62"/>
      <c r="AC4" s="63"/>
      <c r="AD4" s="61">
        <f>AD5</f>
        <v>45684</v>
      </c>
      <c r="AE4" s="62"/>
      <c r="AF4" s="62"/>
      <c r="AG4" s="62"/>
      <c r="AH4" s="62"/>
      <c r="AI4" s="62"/>
      <c r="AJ4" s="63"/>
      <c r="AK4" s="61">
        <f>AK5</f>
        <v>45691</v>
      </c>
      <c r="AL4" s="62"/>
      <c r="AM4" s="62"/>
      <c r="AN4" s="62"/>
      <c r="AO4" s="62"/>
      <c r="AP4" s="62"/>
      <c r="AQ4" s="63"/>
      <c r="AR4" s="61">
        <f>AR5</f>
        <v>45698</v>
      </c>
      <c r="AS4" s="62"/>
      <c r="AT4" s="62"/>
      <c r="AU4" s="62"/>
      <c r="AV4" s="62"/>
      <c r="AW4" s="62"/>
      <c r="AX4" s="63"/>
      <c r="AY4" s="61">
        <f>AY5</f>
        <v>45705</v>
      </c>
      <c r="AZ4" s="62"/>
      <c r="BA4" s="62"/>
      <c r="BB4" s="62"/>
      <c r="BC4" s="62"/>
      <c r="BD4" s="62"/>
      <c r="BE4" s="63"/>
      <c r="BF4" s="61">
        <f>BF5</f>
        <v>45712</v>
      </c>
      <c r="BG4" s="62"/>
      <c r="BH4" s="62"/>
      <c r="BI4" s="62"/>
      <c r="BJ4" s="62"/>
      <c r="BK4" s="62"/>
      <c r="BL4" s="63"/>
    </row>
    <row r="5" spans="1:64" ht="15" customHeight="1" x14ac:dyDescent="0.35">
      <c r="A5" s="30" t="s">
        <v>7</v>
      </c>
      <c r="B5" s="44"/>
      <c r="C5" s="44"/>
      <c r="D5" s="44"/>
      <c r="E5" s="44"/>
      <c r="F5" s="44"/>
      <c r="G5" s="44"/>
      <c r="I5" s="56">
        <f>Début_Projet-WEEKDAY(Début_Projet,1)+2+7*(Semaine_Affichage-1)</f>
        <v>45663</v>
      </c>
      <c r="J5" s="57">
        <f>I5+1</f>
        <v>45664</v>
      </c>
      <c r="K5" s="57">
        <f t="shared" ref="K5:AX5" si="0">J5+1</f>
        <v>45665</v>
      </c>
      <c r="L5" s="57">
        <f t="shared" si="0"/>
        <v>45666</v>
      </c>
      <c r="M5" s="57">
        <f t="shared" si="0"/>
        <v>45667</v>
      </c>
      <c r="N5" s="57">
        <f t="shared" si="0"/>
        <v>45668</v>
      </c>
      <c r="O5" s="58">
        <f t="shared" si="0"/>
        <v>45669</v>
      </c>
      <c r="P5" s="56">
        <f>O5+1</f>
        <v>45670</v>
      </c>
      <c r="Q5" s="57">
        <f>P5+1</f>
        <v>45671</v>
      </c>
      <c r="R5" s="57">
        <f t="shared" si="0"/>
        <v>45672</v>
      </c>
      <c r="S5" s="57">
        <f t="shared" si="0"/>
        <v>45673</v>
      </c>
      <c r="T5" s="57">
        <f t="shared" si="0"/>
        <v>45674</v>
      </c>
      <c r="U5" s="57">
        <f t="shared" si="0"/>
        <v>45675</v>
      </c>
      <c r="V5" s="58">
        <f t="shared" si="0"/>
        <v>45676</v>
      </c>
      <c r="W5" s="56">
        <f>V5+1</f>
        <v>45677</v>
      </c>
      <c r="X5" s="57">
        <f>W5+1</f>
        <v>45678</v>
      </c>
      <c r="Y5" s="57">
        <f t="shared" si="0"/>
        <v>45679</v>
      </c>
      <c r="Z5" s="57">
        <f t="shared" si="0"/>
        <v>45680</v>
      </c>
      <c r="AA5" s="57">
        <f t="shared" si="0"/>
        <v>45681</v>
      </c>
      <c r="AB5" s="57">
        <f t="shared" si="0"/>
        <v>45682</v>
      </c>
      <c r="AC5" s="58">
        <f t="shared" si="0"/>
        <v>45683</v>
      </c>
      <c r="AD5" s="56">
        <f>AC5+1</f>
        <v>45684</v>
      </c>
      <c r="AE5" s="57">
        <f>AD5+1</f>
        <v>45685</v>
      </c>
      <c r="AF5" s="57">
        <f t="shared" si="0"/>
        <v>45686</v>
      </c>
      <c r="AG5" s="57">
        <f t="shared" si="0"/>
        <v>45687</v>
      </c>
      <c r="AH5" s="57">
        <f t="shared" si="0"/>
        <v>45688</v>
      </c>
      <c r="AI5" s="57">
        <f t="shared" si="0"/>
        <v>45689</v>
      </c>
      <c r="AJ5" s="58">
        <f t="shared" si="0"/>
        <v>45690</v>
      </c>
      <c r="AK5" s="56">
        <f>AJ5+1</f>
        <v>45691</v>
      </c>
      <c r="AL5" s="57">
        <f>AK5+1</f>
        <v>45692</v>
      </c>
      <c r="AM5" s="57">
        <f t="shared" si="0"/>
        <v>45693</v>
      </c>
      <c r="AN5" s="57">
        <f t="shared" si="0"/>
        <v>45694</v>
      </c>
      <c r="AO5" s="57">
        <f t="shared" si="0"/>
        <v>45695</v>
      </c>
      <c r="AP5" s="57">
        <f t="shared" si="0"/>
        <v>45696</v>
      </c>
      <c r="AQ5" s="58">
        <f t="shared" si="0"/>
        <v>45697</v>
      </c>
      <c r="AR5" s="56">
        <f>AQ5+1</f>
        <v>45698</v>
      </c>
      <c r="AS5" s="57">
        <f>AR5+1</f>
        <v>45699</v>
      </c>
      <c r="AT5" s="57">
        <f t="shared" si="0"/>
        <v>45700</v>
      </c>
      <c r="AU5" s="57">
        <f t="shared" si="0"/>
        <v>45701</v>
      </c>
      <c r="AV5" s="57">
        <f t="shared" si="0"/>
        <v>45702</v>
      </c>
      <c r="AW5" s="57">
        <f t="shared" si="0"/>
        <v>45703</v>
      </c>
      <c r="AX5" s="58">
        <f t="shared" si="0"/>
        <v>45704</v>
      </c>
      <c r="AY5" s="56">
        <f>AX5+1</f>
        <v>45705</v>
      </c>
      <c r="AZ5" s="57">
        <f>AY5+1</f>
        <v>45706</v>
      </c>
      <c r="BA5" s="57">
        <f t="shared" ref="BA5:BE5" si="1">AZ5+1</f>
        <v>45707</v>
      </c>
      <c r="BB5" s="57">
        <f t="shared" si="1"/>
        <v>45708</v>
      </c>
      <c r="BC5" s="57">
        <f t="shared" si="1"/>
        <v>45709</v>
      </c>
      <c r="BD5" s="57">
        <f t="shared" si="1"/>
        <v>45710</v>
      </c>
      <c r="BE5" s="58">
        <f t="shared" si="1"/>
        <v>45711</v>
      </c>
      <c r="BF5" s="56">
        <f>BE5+1</f>
        <v>45712</v>
      </c>
      <c r="BG5" s="57">
        <f>BF5+1</f>
        <v>45713</v>
      </c>
      <c r="BH5" s="57">
        <f t="shared" ref="BH5:BL5" si="2">BG5+1</f>
        <v>45714</v>
      </c>
      <c r="BI5" s="57">
        <f t="shared" si="2"/>
        <v>45715</v>
      </c>
      <c r="BJ5" s="57">
        <f t="shared" si="2"/>
        <v>45716</v>
      </c>
      <c r="BK5" s="57">
        <f t="shared" si="2"/>
        <v>45717</v>
      </c>
      <c r="BL5" s="58">
        <f t="shared" si="2"/>
        <v>45718</v>
      </c>
    </row>
    <row r="6" spans="1:64" ht="30" customHeight="1" thickBot="1" x14ac:dyDescent="0.4">
      <c r="A6" s="30" t="s">
        <v>8</v>
      </c>
      <c r="B6" s="8" t="s">
        <v>9</v>
      </c>
      <c r="C6" s="9" t="s">
        <v>10</v>
      </c>
      <c r="D6" s="9" t="s">
        <v>11</v>
      </c>
      <c r="E6" s="9" t="s">
        <v>12</v>
      </c>
      <c r="F6" s="9" t="s">
        <v>13</v>
      </c>
      <c r="G6" s="9"/>
      <c r="H6" s="9" t="s">
        <v>14</v>
      </c>
      <c r="I6" s="10" t="str">
        <f t="shared" ref="I6:AN6" si="3">LEFT(TEXT(I5,"jjj"),1)</f>
        <v>l</v>
      </c>
      <c r="J6" s="10" t="str">
        <f t="shared" si="3"/>
        <v>m</v>
      </c>
      <c r="K6" s="10" t="str">
        <f t="shared" si="3"/>
        <v>m</v>
      </c>
      <c r="L6" s="10" t="str">
        <f t="shared" si="3"/>
        <v>j</v>
      </c>
      <c r="M6" s="10" t="str">
        <f t="shared" si="3"/>
        <v>v</v>
      </c>
      <c r="N6" s="10" t="str">
        <f t="shared" si="3"/>
        <v>s</v>
      </c>
      <c r="O6" s="10" t="str">
        <f t="shared" si="3"/>
        <v>d</v>
      </c>
      <c r="P6" s="10" t="str">
        <f t="shared" si="3"/>
        <v>l</v>
      </c>
      <c r="Q6" s="10" t="str">
        <f t="shared" si="3"/>
        <v>m</v>
      </c>
      <c r="R6" s="10" t="str">
        <f t="shared" si="3"/>
        <v>m</v>
      </c>
      <c r="S6" s="10" t="str">
        <f t="shared" si="3"/>
        <v>j</v>
      </c>
      <c r="T6" s="10" t="str">
        <f t="shared" si="3"/>
        <v>v</v>
      </c>
      <c r="U6" s="10" t="str">
        <f t="shared" si="3"/>
        <v>s</v>
      </c>
      <c r="V6" s="10" t="str">
        <f t="shared" si="3"/>
        <v>d</v>
      </c>
      <c r="W6" s="10" t="str">
        <f t="shared" si="3"/>
        <v>l</v>
      </c>
      <c r="X6" s="10" t="str">
        <f t="shared" si="3"/>
        <v>m</v>
      </c>
      <c r="Y6" s="10" t="str">
        <f t="shared" si="3"/>
        <v>m</v>
      </c>
      <c r="Z6" s="10" t="str">
        <f t="shared" si="3"/>
        <v>j</v>
      </c>
      <c r="AA6" s="10" t="str">
        <f t="shared" si="3"/>
        <v>v</v>
      </c>
      <c r="AB6" s="10" t="str">
        <f t="shared" si="3"/>
        <v>s</v>
      </c>
      <c r="AC6" s="10" t="str">
        <f t="shared" si="3"/>
        <v>d</v>
      </c>
      <c r="AD6" s="10" t="str">
        <f t="shared" si="3"/>
        <v>l</v>
      </c>
      <c r="AE6" s="10" t="str">
        <f t="shared" si="3"/>
        <v>m</v>
      </c>
      <c r="AF6" s="10" t="str">
        <f t="shared" si="3"/>
        <v>m</v>
      </c>
      <c r="AG6" s="10" t="str">
        <f t="shared" si="3"/>
        <v>j</v>
      </c>
      <c r="AH6" s="10" t="str">
        <f t="shared" si="3"/>
        <v>v</v>
      </c>
      <c r="AI6" s="10" t="str">
        <f t="shared" si="3"/>
        <v>s</v>
      </c>
      <c r="AJ6" s="10" t="str">
        <f t="shared" si="3"/>
        <v>d</v>
      </c>
      <c r="AK6" s="10" t="str">
        <f t="shared" si="3"/>
        <v>l</v>
      </c>
      <c r="AL6" s="10" t="str">
        <f t="shared" si="3"/>
        <v>m</v>
      </c>
      <c r="AM6" s="10" t="str">
        <f t="shared" si="3"/>
        <v>m</v>
      </c>
      <c r="AN6" s="10" t="str">
        <f t="shared" si="3"/>
        <v>j</v>
      </c>
      <c r="AO6" s="10" t="str">
        <f t="shared" ref="AO6:BT6" si="4">LEFT(TEXT(AO5,"jjj"),1)</f>
        <v>v</v>
      </c>
      <c r="AP6" s="10" t="str">
        <f t="shared" si="4"/>
        <v>s</v>
      </c>
      <c r="AQ6" s="10" t="str">
        <f t="shared" si="4"/>
        <v>d</v>
      </c>
      <c r="AR6" s="10" t="str">
        <f t="shared" si="4"/>
        <v>l</v>
      </c>
      <c r="AS6" s="10" t="str">
        <f t="shared" si="4"/>
        <v>m</v>
      </c>
      <c r="AT6" s="10" t="str">
        <f t="shared" si="4"/>
        <v>m</v>
      </c>
      <c r="AU6" s="10" t="str">
        <f t="shared" si="4"/>
        <v>j</v>
      </c>
      <c r="AV6" s="10" t="str">
        <f t="shared" si="4"/>
        <v>v</v>
      </c>
      <c r="AW6" s="10" t="str">
        <f t="shared" si="4"/>
        <v>s</v>
      </c>
      <c r="AX6" s="10" t="str">
        <f t="shared" si="4"/>
        <v>d</v>
      </c>
      <c r="AY6" s="10" t="str">
        <f t="shared" si="4"/>
        <v>l</v>
      </c>
      <c r="AZ6" s="10" t="str">
        <f t="shared" si="4"/>
        <v>m</v>
      </c>
      <c r="BA6" s="10" t="str">
        <f t="shared" si="4"/>
        <v>m</v>
      </c>
      <c r="BB6" s="10" t="str">
        <f t="shared" si="4"/>
        <v>j</v>
      </c>
      <c r="BC6" s="10" t="str">
        <f t="shared" si="4"/>
        <v>v</v>
      </c>
      <c r="BD6" s="10" t="str">
        <f t="shared" si="4"/>
        <v>s</v>
      </c>
      <c r="BE6" s="10" t="str">
        <f t="shared" si="4"/>
        <v>d</v>
      </c>
      <c r="BF6" s="10" t="str">
        <f t="shared" si="4"/>
        <v>l</v>
      </c>
      <c r="BG6" s="10" t="str">
        <f t="shared" si="4"/>
        <v>m</v>
      </c>
      <c r="BH6" s="10" t="str">
        <f t="shared" si="4"/>
        <v>m</v>
      </c>
      <c r="BI6" s="10" t="str">
        <f t="shared" si="4"/>
        <v>j</v>
      </c>
      <c r="BJ6" s="10" t="str">
        <f t="shared" si="4"/>
        <v>v</v>
      </c>
      <c r="BK6" s="10" t="str">
        <f t="shared" si="4"/>
        <v>s</v>
      </c>
      <c r="BL6" s="10" t="str">
        <f t="shared" si="4"/>
        <v>d</v>
      </c>
    </row>
    <row r="7" spans="1:64" ht="30" hidden="1" customHeight="1" thickBot="1" x14ac:dyDescent="0.4">
      <c r="A7" s="29" t="s">
        <v>15</v>
      </c>
      <c r="C7" s="32"/>
      <c r="E7"/>
      <c r="H7" t="str">
        <f>IF(OR(ISBLANK(début_tâche),ISBLANK(fin_tâche)),"",fin_tâche-début_tâche+1)</f>
        <v/>
      </c>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row>
    <row r="8" spans="1:64" s="3" customFormat="1" ht="30" customHeight="1" thickBot="1" x14ac:dyDescent="0.4">
      <c r="A8" s="30" t="s">
        <v>16</v>
      </c>
      <c r="B8" s="15" t="s">
        <v>32</v>
      </c>
      <c r="C8" s="36"/>
      <c r="D8" s="16"/>
      <c r="E8" s="47"/>
      <c r="F8" s="48"/>
      <c r="G8" s="14"/>
      <c r="H8" s="14" t="str">
        <f t="shared" ref="H8:H18" si="5">IF(OR(ISBLANK(début_tâche),ISBLANK(fin_tâche)),"",fin_tâche-début_tâche+1)</f>
        <v/>
      </c>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row>
    <row r="9" spans="1:64" s="3" customFormat="1" ht="30" customHeight="1" thickBot="1" x14ac:dyDescent="0.4">
      <c r="A9" s="30" t="s">
        <v>17</v>
      </c>
      <c r="B9" s="41" t="s">
        <v>18</v>
      </c>
      <c r="C9" s="37" t="s">
        <v>31</v>
      </c>
      <c r="D9" s="17">
        <v>1</v>
      </c>
      <c r="E9" s="49">
        <f>Début_Projet</f>
        <v>45663</v>
      </c>
      <c r="F9" s="49">
        <f>E9</f>
        <v>45663</v>
      </c>
      <c r="G9" s="14"/>
      <c r="H9" s="14">
        <f t="shared" si="5"/>
        <v>1</v>
      </c>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row>
    <row r="10" spans="1:64" s="3" customFormat="1" ht="30" customHeight="1" thickBot="1" x14ac:dyDescent="0.4">
      <c r="A10" s="30" t="s">
        <v>19</v>
      </c>
      <c r="B10" s="41" t="s">
        <v>20</v>
      </c>
      <c r="C10" s="37" t="s">
        <v>21</v>
      </c>
      <c r="D10" s="17">
        <v>1</v>
      </c>
      <c r="E10" s="49">
        <f>F9</f>
        <v>45663</v>
      </c>
      <c r="F10" s="49">
        <v>45667</v>
      </c>
      <c r="G10" s="14"/>
      <c r="H10" s="14">
        <f t="shared" si="5"/>
        <v>5</v>
      </c>
      <c r="I10" s="25"/>
      <c r="J10" s="25"/>
      <c r="K10" s="25"/>
      <c r="L10" s="25"/>
      <c r="M10" s="25"/>
      <c r="N10" s="25"/>
      <c r="O10" s="25"/>
      <c r="P10" s="25"/>
      <c r="Q10" s="25"/>
      <c r="R10" s="25"/>
      <c r="S10" s="25"/>
      <c r="T10" s="25"/>
      <c r="U10" s="26"/>
      <c r="V10" s="26"/>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row>
    <row r="11" spans="1:64" s="3" customFormat="1" ht="30" customHeight="1" thickBot="1" x14ac:dyDescent="0.4">
      <c r="A11" s="29"/>
      <c r="B11" s="41" t="s">
        <v>22</v>
      </c>
      <c r="C11" s="37" t="s">
        <v>28</v>
      </c>
      <c r="D11" s="17">
        <v>1</v>
      </c>
      <c r="E11" s="49">
        <f>F10</f>
        <v>45667</v>
      </c>
      <c r="F11" s="49">
        <v>45707</v>
      </c>
      <c r="G11" s="14"/>
      <c r="H11" s="14">
        <f t="shared" si="5"/>
        <v>41</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row>
    <row r="12" spans="1:64" s="3" customFormat="1" ht="30" customHeight="1" thickBot="1" x14ac:dyDescent="0.4">
      <c r="A12" s="29"/>
      <c r="B12" s="41" t="s">
        <v>23</v>
      </c>
      <c r="C12" s="37" t="s">
        <v>28</v>
      </c>
      <c r="D12" s="17">
        <v>1</v>
      </c>
      <c r="E12" s="49">
        <v>45667</v>
      </c>
      <c r="F12" s="49">
        <v>45707</v>
      </c>
      <c r="G12" s="14"/>
      <c r="H12" s="14">
        <f t="shared" si="5"/>
        <v>41</v>
      </c>
      <c r="I12" s="25"/>
      <c r="J12" s="25"/>
      <c r="K12" s="25"/>
      <c r="L12" s="25"/>
      <c r="M12" s="25"/>
      <c r="N12" s="25"/>
      <c r="O12" s="25"/>
      <c r="P12" s="25"/>
      <c r="Q12" s="25"/>
      <c r="R12" s="25"/>
      <c r="S12" s="25"/>
      <c r="T12" s="25"/>
      <c r="U12" s="25"/>
      <c r="V12" s="25"/>
      <c r="W12" s="25"/>
      <c r="X12" s="25"/>
      <c r="Y12" s="26"/>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row>
    <row r="13" spans="1:64" s="3" customFormat="1" ht="30" customHeight="1" thickBot="1" x14ac:dyDescent="0.4">
      <c r="A13" s="30" t="s">
        <v>24</v>
      </c>
      <c r="B13" s="18" t="s">
        <v>33</v>
      </c>
      <c r="C13" s="38"/>
      <c r="D13" s="19"/>
      <c r="E13" s="50"/>
      <c r="F13" s="51"/>
      <c r="G13" s="14"/>
      <c r="H13" s="14" t="str">
        <f t="shared" si="5"/>
        <v/>
      </c>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row>
    <row r="14" spans="1:64" s="3" customFormat="1" ht="30" customHeight="1" thickBot="1" x14ac:dyDescent="0.4">
      <c r="A14" s="30"/>
      <c r="B14" s="42" t="s">
        <v>29</v>
      </c>
      <c r="C14" s="39" t="s">
        <v>30</v>
      </c>
      <c r="D14" s="20">
        <v>1</v>
      </c>
      <c r="E14" s="52">
        <v>45706</v>
      </c>
      <c r="F14" s="52">
        <v>45708</v>
      </c>
      <c r="G14" s="14"/>
      <c r="H14" s="14">
        <f t="shared" si="5"/>
        <v>3</v>
      </c>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row>
    <row r="15" spans="1:64" s="3" customFormat="1" ht="30" customHeight="1" thickBot="1" x14ac:dyDescent="0.4">
      <c r="A15" s="29"/>
      <c r="B15" s="42" t="s">
        <v>36</v>
      </c>
      <c r="C15" s="39" t="s">
        <v>34</v>
      </c>
      <c r="D15" s="20">
        <v>1</v>
      </c>
      <c r="E15" s="52">
        <v>45706</v>
      </c>
      <c r="F15" s="52">
        <v>45707</v>
      </c>
      <c r="G15" s="14"/>
      <c r="H15" s="14">
        <f t="shared" si="5"/>
        <v>2</v>
      </c>
      <c r="I15" s="25"/>
      <c r="J15" s="25"/>
      <c r="K15" s="25"/>
      <c r="L15" s="25"/>
      <c r="M15" s="25"/>
      <c r="N15" s="25"/>
      <c r="O15" s="25"/>
      <c r="P15" s="25"/>
      <c r="Q15" s="25"/>
      <c r="R15" s="25"/>
      <c r="S15" s="25"/>
      <c r="T15" s="25"/>
      <c r="U15" s="26"/>
      <c r="V15" s="26"/>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row>
    <row r="16" spans="1:64" s="3" customFormat="1" ht="30" customHeight="1" thickBot="1" x14ac:dyDescent="0.4">
      <c r="A16" s="29"/>
      <c r="B16" s="42" t="s">
        <v>35</v>
      </c>
      <c r="C16" s="39" t="s">
        <v>34</v>
      </c>
      <c r="D16" s="20">
        <v>1</v>
      </c>
      <c r="E16" s="52">
        <v>45706</v>
      </c>
      <c r="F16" s="52">
        <v>45707</v>
      </c>
      <c r="G16" s="14"/>
      <c r="H16" s="14">
        <f t="shared" si="5"/>
        <v>2</v>
      </c>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row>
    <row r="17" spans="1:64" s="3" customFormat="1" ht="30" customHeight="1" thickBot="1" x14ac:dyDescent="0.4">
      <c r="A17" s="29" t="s">
        <v>25</v>
      </c>
      <c r="B17" s="43"/>
      <c r="C17" s="40"/>
      <c r="D17" s="13"/>
      <c r="E17" s="53"/>
      <c r="F17" s="53"/>
      <c r="G17" s="14"/>
      <c r="H17" s="14" t="str">
        <f t="shared" si="5"/>
        <v/>
      </c>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row>
    <row r="18" spans="1:64" s="3" customFormat="1" ht="30" customHeight="1" thickBot="1" x14ac:dyDescent="0.4">
      <c r="A18" s="30" t="s">
        <v>26</v>
      </c>
      <c r="B18" s="21" t="s">
        <v>27</v>
      </c>
      <c r="C18" s="22"/>
      <c r="D18" s="23"/>
      <c r="E18" s="54"/>
      <c r="F18" s="55"/>
      <c r="G18" s="24"/>
      <c r="H18" s="24" t="str">
        <f t="shared" si="5"/>
        <v/>
      </c>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row>
    <row r="19" spans="1:64" ht="30" customHeight="1" x14ac:dyDescent="0.35">
      <c r="G19" s="6"/>
    </row>
    <row r="20" spans="1:64" ht="30" customHeight="1" x14ac:dyDescent="0.35">
      <c r="C20" s="11"/>
      <c r="F20" s="31"/>
    </row>
    <row r="21" spans="1:64" ht="30" customHeight="1" x14ac:dyDescent="0.35">
      <c r="C21"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1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8">
    <cfRule type="expression" dxfId="2" priority="33">
      <formula>AND(TODAY()&gt;=I$5,TODAY()&lt;J$5)</formula>
    </cfRule>
  </conditionalFormatting>
  <conditionalFormatting sqref="I7:BL18">
    <cfRule type="expression" dxfId="1" priority="27">
      <formula>AND(début_tâche&lt;=I$5,ROUNDDOWN((fin_tâche-début_tâche+1)*avancement_tâche,0)+début_tâche-1&gt;=I$5)</formula>
    </cfRule>
    <cfRule type="expression" dxfId="0" priority="28" stopIfTrue="1">
      <formula>AND(fin_tâche&gt;=I$5,début_tâche&lt;J$5)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rowBreaks count="1" manualBreakCount="1">
    <brk id="17" max="16383" man="1"/>
  </rowBreaks>
  <colBreaks count="1" manualBreakCount="1">
    <brk id="3"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PlanningProjet_RH</vt:lpstr>
      <vt:lpstr>PlanningProjet_RH!avancement_tâche</vt:lpstr>
      <vt:lpstr>Début_Projet</vt:lpstr>
      <vt:lpstr>PlanningProjet_RH!début_tâche</vt:lpstr>
      <vt:lpstr>PlanningProjet_RH!fin_tâche</vt:lpstr>
      <vt:lpstr>PlanningProjet_RH!Impression_des_titres</vt:lpstr>
      <vt:lpstr>Semaine_Affichage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2025-01-06T10:24:32Z</dcterms:created>
  <dcterms:modified xsi:type="dcterms:W3CDTF">2025-02-19T10:04:52Z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