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8515" windowHeight="12585"/>
  </bookViews>
  <sheets>
    <sheet name="Feature Overview" sheetId="2" r:id="rId1"/>
    <sheet name="Transport Protocol Support" sheetId="5" r:id="rId2"/>
    <sheet name="In-Kernel Security" sheetId="6" r:id="rId3"/>
    <sheet name="In-Kernel Virtualization" sheetId="7" r:id="rId4"/>
    <sheet name="In-kernel Server Support" sheetId="8" r:id="rId5"/>
    <sheet name="Binary Format Support" sheetId="9" r:id="rId6"/>
    <sheet name="Physical File Systems" sheetId="10" r:id="rId7"/>
    <sheet name="Networked File System Support" sheetId="11" r:id="rId8"/>
    <sheet name="Supported CPU Architectures" sheetId="12" r:id="rId9"/>
    <sheet name="Supported Kernel Execution Env" sheetId="13" r:id="rId10"/>
    <sheet name="Supported Cipher Algorithms" sheetId="14" r:id="rId11"/>
    <sheet name="Supported Compression Algorithm" sheetId="15" r:id="rId12"/>
    <sheet name="Supported Hash Algo" sheetId="16" r:id="rId13"/>
    <sheet name="Supported Bluetooth Protocols" sheetId="17" r:id="rId14"/>
  </sheets>
  <calcPr calcId="145621"/>
</workbook>
</file>

<file path=xl/calcChain.xml><?xml version="1.0" encoding="utf-8"?>
<calcChain xmlns="http://schemas.openxmlformats.org/spreadsheetml/2006/main">
  <c r="E42" i="2" l="1"/>
  <c r="G38" i="2"/>
  <c r="H38" i="2"/>
  <c r="I38" i="2"/>
  <c r="J38" i="2"/>
  <c r="K38" i="2"/>
  <c r="L38" i="2"/>
  <c r="M38" i="2"/>
  <c r="F38" i="2"/>
  <c r="E38" i="2"/>
  <c r="G39" i="2"/>
  <c r="H39" i="2"/>
  <c r="I39" i="2"/>
  <c r="J39" i="2"/>
  <c r="K39" i="2"/>
  <c r="L39" i="2"/>
  <c r="M39" i="2"/>
  <c r="F39" i="2"/>
  <c r="E39" i="2"/>
  <c r="G40" i="2"/>
  <c r="H40" i="2"/>
  <c r="I40" i="2"/>
  <c r="J40" i="2"/>
  <c r="K40" i="2"/>
  <c r="L40" i="2"/>
  <c r="M40" i="2"/>
  <c r="F40" i="2"/>
  <c r="E40" i="2"/>
  <c r="E41" i="2"/>
  <c r="G41" i="2"/>
  <c r="H41" i="2"/>
  <c r="I41" i="2"/>
  <c r="J41" i="2"/>
  <c r="K41" i="2"/>
  <c r="L41" i="2"/>
  <c r="M41" i="2"/>
  <c r="F41" i="2"/>
  <c r="G42" i="2"/>
  <c r="H42" i="2"/>
  <c r="I42" i="2"/>
  <c r="J42" i="2"/>
  <c r="K42" i="2"/>
  <c r="L42" i="2"/>
  <c r="M42" i="2"/>
  <c r="F42" i="2"/>
  <c r="G43" i="2"/>
  <c r="H43" i="2"/>
  <c r="I43" i="2"/>
  <c r="J43" i="2"/>
  <c r="K43" i="2"/>
  <c r="L43" i="2"/>
  <c r="M43" i="2"/>
  <c r="F43" i="2"/>
  <c r="E43" i="2"/>
  <c r="G44" i="2"/>
  <c r="H44" i="2"/>
  <c r="I44" i="2"/>
  <c r="J44" i="2"/>
  <c r="K44" i="2"/>
  <c r="L44" i="2"/>
  <c r="M44" i="2"/>
  <c r="F44" i="2"/>
  <c r="E44" i="2"/>
  <c r="E45" i="2"/>
  <c r="G45" i="2"/>
  <c r="H45" i="2"/>
  <c r="I45" i="2"/>
  <c r="J45" i="2"/>
  <c r="K45" i="2"/>
  <c r="L45" i="2"/>
  <c r="M45" i="2"/>
  <c r="F45" i="2"/>
  <c r="G46" i="2"/>
  <c r="H46" i="2"/>
  <c r="I46" i="2"/>
  <c r="J46" i="2"/>
  <c r="K46" i="2"/>
  <c r="L46" i="2"/>
  <c r="M46" i="2"/>
  <c r="E46" i="2"/>
  <c r="F46" i="2"/>
  <c r="E47" i="2"/>
  <c r="G47" i="2"/>
  <c r="H47" i="2"/>
  <c r="I47" i="2"/>
  <c r="J47" i="2"/>
  <c r="K47" i="2"/>
  <c r="L47" i="2"/>
  <c r="M47" i="2"/>
  <c r="F47" i="2"/>
  <c r="E48" i="2"/>
  <c r="G48" i="2"/>
  <c r="H48" i="2"/>
  <c r="I48" i="2"/>
  <c r="J48" i="2"/>
  <c r="K48" i="2"/>
  <c r="L48" i="2"/>
  <c r="M48" i="2"/>
  <c r="F48" i="2"/>
  <c r="E37" i="2"/>
  <c r="G37" i="2"/>
  <c r="H37" i="2"/>
  <c r="I37" i="2"/>
  <c r="J37" i="2"/>
  <c r="K37" i="2"/>
  <c r="L37" i="2"/>
  <c r="M37" i="2"/>
  <c r="F37" i="2"/>
  <c r="E36" i="2"/>
  <c r="G36" i="2"/>
  <c r="H36" i="2"/>
  <c r="I36" i="2"/>
  <c r="J36" i="2"/>
  <c r="K36" i="2"/>
  <c r="L36" i="2"/>
  <c r="M36" i="2"/>
  <c r="F36" i="2"/>
  <c r="E35" i="2"/>
  <c r="G35" i="2"/>
  <c r="H35" i="2"/>
  <c r="I35" i="2"/>
  <c r="J35" i="2"/>
  <c r="K35" i="2"/>
  <c r="L35" i="2"/>
  <c r="M35" i="2"/>
  <c r="F35" i="2"/>
  <c r="D39" i="2" l="1"/>
  <c r="D38" i="2"/>
  <c r="J49" i="2"/>
  <c r="I49" i="2"/>
  <c r="D40" i="2"/>
  <c r="D42" i="2"/>
  <c r="D47" i="2"/>
  <c r="D44" i="2"/>
  <c r="D41" i="2"/>
  <c r="D43" i="2"/>
  <c r="D45" i="2"/>
  <c r="D46" i="2"/>
  <c r="M49" i="2"/>
  <c r="D48" i="2"/>
  <c r="D36" i="2"/>
  <c r="D37" i="2"/>
  <c r="E49" i="2"/>
  <c r="K49" i="2"/>
  <c r="G49" i="2"/>
  <c r="L49" i="2"/>
  <c r="H49" i="2"/>
  <c r="F49" i="2"/>
  <c r="D35" i="2"/>
  <c r="D49" i="2" l="1"/>
</calcChain>
</file>

<file path=xl/sharedStrings.xml><?xml version="1.0" encoding="utf-8"?>
<sst xmlns="http://schemas.openxmlformats.org/spreadsheetml/2006/main" count="502" uniqueCount="348">
  <si>
    <t>Kernel name</t>
  </si>
  <si>
    <t>Used in</t>
  </si>
  <si>
    <t>Creator</t>
  </si>
  <si>
    <t>Executable</t>
  </si>
  <si>
    <t>format</t>
  </si>
  <si>
    <t>(also see</t>
  </si>
  <si>
    <t>section</t>
  </si>
  <si>
    <t>below)</t>
  </si>
  <si>
    <t>Type</t>
  </si>
  <si>
    <t>Integratedfirewall</t>
  </si>
  <si>
    <t>SMPsupport</t>
  </si>
  <si>
    <t>Multiplearchitecture</t>
  </si>
  <si>
    <t>support</t>
  </si>
  <si>
    <t>sectionbelow).</t>
  </si>
  <si>
    <t>Multitasking</t>
  </si>
  <si>
    <t>Virtualization</t>
  </si>
  <si>
    <t>Security</t>
  </si>
  <si>
    <t>Soft real-timesupport</t>
  </si>
  <si>
    <t>Hard real-time support</t>
  </si>
  <si>
    <t>Amiga Exec</t>
  </si>
  <si>
    <t>HUNK</t>
  </si>
  <si>
    <t>Amiga Exec SG (2nd Generation)</t>
  </si>
  <si>
    <t>FreeBSD kernel</t>
  </si>
  <si>
    <t>ELF</t>
  </si>
  <si>
    <t>Inferno kernel</t>
  </si>
  <si>
    <t>L4</t>
  </si>
  <si>
    <t>Linux</t>
  </si>
  <si>
    <t>Mach-O</t>
  </si>
  <si>
    <t>NetBSD kernel</t>
  </si>
  <si>
    <t>NetWare kernel</t>
  </si>
  <si>
    <t>NLM</t>
  </si>
  <si>
    <t>OpenBSD kernel</t>
  </si>
  <si>
    <t>OpenBSD</t>
  </si>
  <si>
    <t>Plan 9 kernel</t>
  </si>
  <si>
    <t>ReactOS kernel</t>
  </si>
  <si>
    <t>Rockbox kernel</t>
  </si>
  <si>
    <t>SunOS kernel</t>
  </si>
  <si>
    <t>SunOS</t>
  </si>
  <si>
    <t>Sun Microsystems</t>
  </si>
  <si>
    <t>a.out</t>
  </si>
  <si>
    <t>Solaris kernel</t>
  </si>
  <si>
    <t>Trix</t>
  </si>
  <si>
    <t>ACL</t>
  </si>
  <si>
    <r>
      <t>Profiling</t>
    </r>
    <r>
      <rPr>
        <b/>
        <sz val="10"/>
        <color rgb="FF000000"/>
        <rFont val="Arial"/>
        <family val="2"/>
      </rPr>
      <t>/</t>
    </r>
    <r>
      <rPr>
        <b/>
        <sz val="10"/>
        <color rgb="FF0645AD"/>
        <rFont val="Arial"/>
        <family val="2"/>
      </rPr>
      <t>Debugging</t>
    </r>
  </si>
  <si>
    <r>
      <t>Can keep</t>
    </r>
    <r>
      <rPr>
        <b/>
        <sz val="10"/>
        <color rgb="FF0645AD"/>
        <rFont val="Arial"/>
        <family val="2"/>
      </rPr>
      <t>RTC</t>
    </r>
    <r>
      <rPr>
        <b/>
        <sz val="10"/>
        <color rgb="FF000000"/>
        <rFont val="Arial"/>
        <family val="2"/>
      </rPr>
      <t> in</t>
    </r>
    <r>
      <rPr>
        <b/>
        <sz val="10"/>
        <color rgb="FF0645AD"/>
        <rFont val="Arial"/>
        <family val="2"/>
      </rPr>
      <t>UT</t>
    </r>
    <r>
      <rPr>
        <vertAlign val="superscript"/>
        <sz val="10"/>
        <color rgb="FF0645AD"/>
        <rFont val="Arial"/>
        <family val="2"/>
      </rPr>
      <t>[1]</t>
    </r>
  </si>
  <si>
    <r>
      <t>Agnix</t>
    </r>
    <r>
      <rPr>
        <b/>
        <sz val="10"/>
        <color rgb="FF000000"/>
        <rFont val="Arial"/>
        <family val="2"/>
      </rPr>
      <t> </t>
    </r>
    <r>
      <rPr>
        <b/>
        <sz val="10"/>
        <color rgb="FF3366BB"/>
        <rFont val="Arial"/>
        <family val="2"/>
      </rPr>
      <t>[3]</t>
    </r>
  </si>
  <si>
    <r>
      <t>DragonFly BSD kernel</t>
    </r>
    <r>
      <rPr>
        <b/>
        <sz val="10"/>
        <color rgb="FF000000"/>
        <rFont val="Arial"/>
        <family val="2"/>
      </rPr>
      <t> </t>
    </r>
    <r>
      <rPr>
        <b/>
        <sz val="10"/>
        <color rgb="FF3366BB"/>
        <rFont val="Arial"/>
        <family val="2"/>
      </rPr>
      <t>[4]</t>
    </r>
  </si>
  <si>
    <r>
      <t>GNU Hurd</t>
    </r>
    <r>
      <rPr>
        <b/>
        <sz val="10"/>
        <color rgb="FF000000"/>
        <rFont val="Arial"/>
        <family val="2"/>
      </rPr>
      <t> </t>
    </r>
    <r>
      <rPr>
        <b/>
        <sz val="10"/>
        <color rgb="FF3366BB"/>
        <rFont val="Arial"/>
        <family val="2"/>
      </rPr>
      <t>[5]</t>
    </r>
  </si>
  <si>
    <r>
      <t>GNU Mach</t>
    </r>
    <r>
      <rPr>
        <b/>
        <sz val="10"/>
        <color rgb="FF000000"/>
        <rFont val="Arial"/>
        <family val="2"/>
      </rPr>
      <t> </t>
    </r>
    <r>
      <rPr>
        <b/>
        <sz val="10"/>
        <color rgb="FF3366BB"/>
        <rFont val="Arial"/>
        <family val="2"/>
      </rPr>
      <t>[6]</t>
    </r>
  </si>
  <si>
    <r>
      <t>Linux kernel</t>
    </r>
    <r>
      <rPr>
        <b/>
        <sz val="10"/>
        <color rgb="FF000000"/>
        <rFont val="Arial"/>
        <family val="2"/>
      </rPr>
      <t> </t>
    </r>
    <r>
      <rPr>
        <b/>
        <sz val="10"/>
        <color rgb="FF3366BB"/>
        <rFont val="Arial"/>
        <family val="2"/>
      </rPr>
      <t>[9]</t>
    </r>
  </si>
  <si>
    <r>
      <t>Mach</t>
    </r>
    <r>
      <rPr>
        <b/>
        <sz val="10"/>
        <color rgb="FF000000"/>
        <rFont val="Arial"/>
        <family val="2"/>
      </rPr>
      <t> </t>
    </r>
    <r>
      <rPr>
        <b/>
        <sz val="10"/>
        <color rgb="FF3366BB"/>
        <rFont val="Arial"/>
        <family val="2"/>
      </rPr>
      <t>[10]</t>
    </r>
  </si>
  <si>
    <r>
      <t>Minix 3</t>
    </r>
    <r>
      <rPr>
        <b/>
        <sz val="10"/>
        <color rgb="FF000000"/>
        <rFont val="Arial"/>
        <family val="2"/>
      </rPr>
      <t> </t>
    </r>
    <r>
      <rPr>
        <b/>
        <sz val="10"/>
        <color rgb="FF3366BB"/>
        <rFont val="Arial"/>
        <family val="2"/>
      </rPr>
      <t>[11]</t>
    </r>
  </si>
  <si>
    <r>
      <t>MkLinux</t>
    </r>
    <r>
      <rPr>
        <b/>
        <sz val="10"/>
        <color rgb="FF000000"/>
        <rFont val="Arial"/>
        <family val="2"/>
      </rPr>
      <t> </t>
    </r>
    <r>
      <rPr>
        <b/>
        <sz val="10"/>
        <color rgb="FF3366BB"/>
        <rFont val="Arial"/>
        <family val="2"/>
      </rPr>
      <t>[12]</t>
    </r>
  </si>
  <si>
    <r>
      <t>Windows NT kernel</t>
    </r>
    <r>
      <rPr>
        <b/>
        <sz val="10"/>
        <color rgb="FF3366BB"/>
        <rFont val="Arial"/>
        <family val="2"/>
      </rPr>
      <t>[13]</t>
    </r>
  </si>
  <si>
    <r>
      <t>XNU</t>
    </r>
    <r>
      <rPr>
        <b/>
        <sz val="10"/>
        <color rgb="FF000000"/>
        <rFont val="Arial"/>
        <family val="2"/>
      </rPr>
      <t> (</t>
    </r>
    <r>
      <rPr>
        <b/>
        <sz val="10"/>
        <color rgb="FF0645AD"/>
        <rFont val="Arial"/>
        <family val="2"/>
      </rPr>
      <t>Darwin</t>
    </r>
    <r>
      <rPr>
        <b/>
        <sz val="10"/>
        <color rgb="FF000000"/>
        <rFont val="Arial"/>
        <family val="2"/>
      </rPr>
      <t> kernel)</t>
    </r>
    <r>
      <rPr>
        <b/>
        <sz val="10"/>
        <color rgb="FF3366BB"/>
        <rFont val="Arial"/>
        <family val="2"/>
      </rPr>
      <t>[14]</t>
    </r>
  </si>
  <si>
    <r>
      <t>SPARTAN kernel</t>
    </r>
    <r>
      <rPr>
        <b/>
        <sz val="10"/>
        <color rgb="FF3366BB"/>
        <rFont val="Arial"/>
        <family val="2"/>
      </rPr>
      <t>[15]</t>
    </r>
  </si>
  <si>
    <t>Kernel Name</t>
  </si>
  <si>
    <t>TCP</t>
  </si>
  <si>
    <t>UDP</t>
  </si>
  <si>
    <t>SCTP</t>
  </si>
  <si>
    <t>DCCP</t>
  </si>
  <si>
    <t>Linux kernel</t>
  </si>
  <si>
    <t>Windows NT kernel</t>
  </si>
  <si>
    <t>XNU</t>
  </si>
  <si>
    <t>File access control</t>
  </si>
  <si>
    <t>Disable memory executionsupport</t>
  </si>
  <si>
    <t>KernelASLR</t>
  </si>
  <si>
    <t>Mandatory access control</t>
  </si>
  <si>
    <t>Capability-based security</t>
  </si>
  <si>
    <t>In-kernel key management</t>
  </si>
  <si>
    <t>Audit API</t>
  </si>
  <si>
    <t>Sandbox</t>
  </si>
  <si>
    <t>SYN floodprotection</t>
  </si>
  <si>
    <t>UDP floodprotection</t>
  </si>
  <si>
    <t>Ping floodprotection</t>
  </si>
  <si>
    <t>Smurf attackprotection</t>
  </si>
  <si>
    <t>Network Behavior Analysis</t>
  </si>
  <si>
    <t>Linux Kernel</t>
  </si>
  <si>
    <t>FreeBSD Kernel</t>
  </si>
  <si>
    <t>Solaris Kernel</t>
  </si>
  <si>
    <t>Container (no resource management, no security)</t>
  </si>
  <si>
    <t>Container (no resource management)</t>
  </si>
  <si>
    <t>Container (resource management)</t>
  </si>
  <si>
    <t>Paravirtualization</t>
  </si>
  <si>
    <t>Full virtualization</t>
  </si>
  <si>
    <t>User-space execution</t>
  </si>
  <si>
    <t>FreeBSD</t>
  </si>
  <si>
    <t>HTTP</t>
  </si>
  <si>
    <t>FTP</t>
  </si>
  <si>
    <t>NFS</t>
  </si>
  <si>
    <t>CIFS</t>
  </si>
  <si>
    <t>Name server</t>
  </si>
  <si>
    <t>transport-layer load balancer</t>
  </si>
  <si>
    <t>application-layer load balancer</t>
  </si>
  <si>
    <t>9P</t>
  </si>
  <si>
    <t>SSL proxy</t>
  </si>
  <si>
    <t>ECOFF</t>
  </si>
  <si>
    <t>FDPIC</t>
  </si>
  <si>
    <t>binaries</t>
  </si>
  <si>
    <t>(mmu less)</t>
  </si>
  <si>
    <t>flat</t>
  </si>
  <si>
    <t>(superH)</t>
  </si>
  <si>
    <t>Misc</t>
  </si>
  <si>
    <t>(wrapper</t>
  </si>
  <si>
    <t>based,</t>
  </si>
  <si>
    <t>like</t>
  </si>
  <si>
    <t>interpreters)</t>
  </si>
  <si>
    <t>PE</t>
  </si>
  <si>
    <t>SOM</t>
  </si>
  <si>
    <t>(PA-RISC,</t>
  </si>
  <si>
    <t>HP-UX)</t>
  </si>
  <si>
    <t>PEF</t>
  </si>
  <si>
    <t>DOS COM</t>
  </si>
  <si>
    <t>MZ</t>
  </si>
  <si>
    <t>LE</t>
  </si>
  <si>
    <t>LX</t>
  </si>
  <si>
    <t>NE</t>
  </si>
  <si>
    <t>HP-UX</t>
  </si>
  <si>
    <t>MINIX 3</t>
  </si>
  <si>
    <t>Kernel</t>
  </si>
  <si>
    <t>Acorn ADFS</t>
  </si>
  <si>
    <t>Amiga FFS</t>
  </si>
  <si>
    <t>BeFS</t>
  </si>
  <si>
    <t>BFS</t>
  </si>
  <si>
    <t>cramfs</t>
  </si>
  <si>
    <t>EFS</t>
  </si>
  <si>
    <t>ext2</t>
  </si>
  <si>
    <t>ext3</t>
  </si>
  <si>
    <t>ext4</t>
  </si>
  <si>
    <t>FAT</t>
  </si>
  <si>
    <t>FreeVxFS</t>
  </si>
  <si>
    <t>HFS</t>
  </si>
  <si>
    <t>HFS+</t>
  </si>
  <si>
    <t>HPFS</t>
  </si>
  <si>
    <t>ISO 9660</t>
  </si>
  <si>
    <t>JFFS</t>
  </si>
  <si>
    <t>JFFS2</t>
  </si>
  <si>
    <t>JFS</t>
  </si>
  <si>
    <t>MINIX fs</t>
  </si>
  <si>
    <t>NSS</t>
  </si>
  <si>
    <t>NTFS</t>
  </si>
  <si>
    <t>OCFS</t>
  </si>
  <si>
    <t>QNX4 FS</t>
  </si>
  <si>
    <t>System V FS</t>
  </si>
  <si>
    <t>UDF</t>
  </si>
  <si>
    <t>UFS</t>
  </si>
  <si>
    <t>XFS</t>
  </si>
  <si>
    <t>ZFS</t>
  </si>
  <si>
    <t>ReiserFS</t>
  </si>
  <si>
    <t>Reiser4</t>
  </si>
  <si>
    <t>Btrfs</t>
  </si>
  <si>
    <t>HAMMER</t>
  </si>
  <si>
    <t>Tux3</t>
  </si>
  <si>
    <t>exFAT</t>
  </si>
  <si>
    <t>ReactOS kernel</t>
  </si>
  <si>
    <t>AFS</t>
  </si>
  <si>
    <t>Coda</t>
  </si>
  <si>
    <t>Ceph</t>
  </si>
  <si>
    <t>kernel</t>
  </si>
  <si>
    <t>DEC</t>
  </si>
  <si>
    <t>ARM Holdings</t>
  </si>
  <si>
    <t>HP</t>
  </si>
  <si>
    <t>Intel</t>
  </si>
  <si>
    <t>MIPS Technologies</t>
  </si>
  <si>
    <t>AIM</t>
  </si>
  <si>
    <t>IBM</t>
  </si>
  <si>
    <t>Renesas Electronics</t>
  </si>
  <si>
    <t>Motorola</t>
  </si>
  <si>
    <t>Analog Devices</t>
  </si>
  <si>
    <t>Xilinx</t>
  </si>
  <si>
    <t>Tensilica</t>
  </si>
  <si>
    <t>Axis Communications</t>
  </si>
  <si>
    <t>Fujitsu</t>
  </si>
  <si>
    <t>Atmel</t>
  </si>
  <si>
    <t>Panasonic</t>
  </si>
  <si>
    <t>Hyperstone</t>
  </si>
  <si>
    <t>Altera</t>
  </si>
  <si>
    <t>WDC</t>
  </si>
  <si>
    <t>Sunplus Technology</t>
  </si>
  <si>
    <t>Tilera</t>
  </si>
  <si>
    <t>Texas Instruments</t>
  </si>
  <si>
    <t>VAX</t>
  </si>
  <si>
    <t>Alpha</t>
  </si>
  <si>
    <t>ARM</t>
  </si>
  <si>
    <t>PA-RISC</t>
  </si>
  <si>
    <t>x86</t>
  </si>
  <si>
    <t>i960</t>
  </si>
  <si>
    <t>IA-64</t>
  </si>
  <si>
    <t>MIPS</t>
  </si>
  <si>
    <t>PowerPC</t>
  </si>
  <si>
    <t>System/</t>
  </si>
  <si>
    <t>z/Architecture</t>
  </si>
  <si>
    <t>H8300</t>
  </si>
  <si>
    <t>M16C</t>
  </si>
  <si>
    <t>M32R</t>
  </si>
  <si>
    <t>SuperH</t>
  </si>
  <si>
    <t>SPARC</t>
  </si>
  <si>
    <t>m68k</t>
  </si>
  <si>
    <t>Blackfin(nommu)</t>
  </si>
  <si>
    <t>MicroBlaze</t>
  </si>
  <si>
    <t>78K</t>
  </si>
  <si>
    <t>V850</t>
  </si>
  <si>
    <t>Xtensa</t>
  </si>
  <si>
    <t>ETRAX CRIS</t>
  </si>
  <si>
    <t>FR-V</t>
  </si>
  <si>
    <t>MN10300</t>
  </si>
  <si>
    <t>E1 (nommu)</t>
  </si>
  <si>
    <t>Nios(nommu)</t>
  </si>
  <si>
    <t>Nios II</t>
  </si>
  <si>
    <t>WDC 65C816</t>
  </si>
  <si>
    <t>S+core</t>
  </si>
  <si>
    <t>C6X</t>
  </si>
  <si>
    <t>mmu</t>
  </si>
  <si>
    <t>nommu</t>
  </si>
  <si>
    <t>x86-64</t>
  </si>
  <si>
    <t>32-bit</t>
  </si>
  <si>
    <t>64-bit</t>
  </si>
  <si>
    <t>DragonFly BSD kernel</t>
  </si>
  <si>
    <t>Windows CE kernel</t>
  </si>
  <si>
    <t>SPARTAN kernel</t>
  </si>
  <si>
    <t>FreeRTOS kernel</t>
  </si>
  <si>
    <t>Darwin</t>
  </si>
  <si>
    <t>NetBSD</t>
  </si>
  <si>
    <t>Solaris</t>
  </si>
  <si>
    <t>OSF/1</t>
  </si>
  <si>
    <t>Amiga Unix</t>
  </si>
  <si>
    <t>BSDI</t>
  </si>
  <si>
    <t>IBCS2 systems</t>
  </si>
  <si>
    <t>IRIX</t>
  </si>
  <si>
    <t>Ultrix</t>
  </si>
  <si>
    <t>NDIS</t>
  </si>
  <si>
    <t>SVR4</t>
  </si>
  <si>
    <t>DES</t>
  </si>
  <si>
    <t>AES</t>
  </si>
  <si>
    <t>Blowfish</t>
  </si>
  <si>
    <t>Triple DES</t>
  </si>
  <si>
    <t>Serpent</t>
  </si>
  <si>
    <t>Twofish</t>
  </si>
  <si>
    <t>CAST-128</t>
  </si>
  <si>
    <t>DES-X</t>
  </si>
  <si>
    <t>IDEA</t>
  </si>
  <si>
    <t>RC2</t>
  </si>
  <si>
    <t>RC5</t>
  </si>
  <si>
    <t>SEED</t>
  </si>
  <si>
    <t>Skipjack</t>
  </si>
  <si>
    <t>TEA</t>
  </si>
  <si>
    <t>XTEA</t>
  </si>
  <si>
    <t>CAST-256</t>
  </si>
  <si>
    <t>RC4</t>
  </si>
  <si>
    <t>Camellia</t>
  </si>
  <si>
    <t>Anubis</t>
  </si>
  <si>
    <t>KHAZAD</t>
  </si>
  <si>
    <t>Salsa20</t>
  </si>
  <si>
    <t>FCrypt</t>
  </si>
  <si>
    <t>Windows</t>
  </si>
  <si>
    <t>Deflate</t>
  </si>
  <si>
    <t>zlib</t>
  </si>
  <si>
    <t>LZO</t>
  </si>
  <si>
    <t>LZJB</t>
  </si>
  <si>
    <t>gzip</t>
  </si>
  <si>
    <t>CRC-32 (IEEE)</t>
  </si>
  <si>
    <t>CRC32c</t>
  </si>
  <si>
    <t>MD2</t>
  </si>
  <si>
    <t>MD4</t>
  </si>
  <si>
    <t>MD5</t>
  </si>
  <si>
    <t>SHA-1</t>
  </si>
  <si>
    <t>SHA-256</t>
  </si>
  <si>
    <t>SHA-384</t>
  </si>
  <si>
    <t>SHA-512</t>
  </si>
  <si>
    <t>Michael MIC</t>
  </si>
  <si>
    <t>RIPEMD-128</t>
  </si>
  <si>
    <t>RIPEMD-160</t>
  </si>
  <si>
    <t>RIPEMD-256</t>
  </si>
  <si>
    <t>RIPEMD-320</t>
  </si>
  <si>
    <t>Tiger</t>
  </si>
  <si>
    <t>Whirlpool</t>
  </si>
  <si>
    <t>HMAC</t>
  </si>
  <si>
    <t>MDC2</t>
  </si>
  <si>
    <t>GOST</t>
  </si>
  <si>
    <t>LASH-160</t>
  </si>
  <si>
    <t>LASH-256</t>
  </si>
  <si>
    <t>LASH-384</t>
  </si>
  <si>
    <t>LASH-512</t>
  </si>
  <si>
    <t>Windows NT</t>
  </si>
  <si>
    <t>SCO</t>
  </si>
  <si>
    <t>LMP</t>
  </si>
  <si>
    <t>HCI</t>
  </si>
  <si>
    <t>L2CAP</t>
  </si>
  <si>
    <t>BNEP</t>
  </si>
  <si>
    <t>RFComm.</t>
  </si>
  <si>
    <t>SDP</t>
  </si>
  <si>
    <t>AVTCP</t>
  </si>
  <si>
    <t>AVDTP</t>
  </si>
  <si>
    <t>OBEX</t>
  </si>
  <si>
    <t>CMTP</t>
  </si>
  <si>
    <t>HIDP</t>
  </si>
  <si>
    <t>HCRP</t>
  </si>
  <si>
    <t>CAPI</t>
  </si>
  <si>
    <t>PPP</t>
  </si>
  <si>
    <r>
      <t>1. ^</t>
    </r>
    <r>
      <rPr>
        <sz val="9"/>
        <color rgb="FF000000"/>
        <rFont val="Arial"/>
        <family val="2"/>
      </rPr>
      <t> </t>
    </r>
    <r>
      <rPr>
        <u/>
        <sz val="9"/>
        <color rgb="FF3366BB"/>
        <rFont val="Arial"/>
        <family val="2"/>
      </rPr>
      <t>IBM PC Real Time Clock should run in UT</t>
    </r>
  </si>
  <si>
    <r>
      <t>2. ^</t>
    </r>
    <r>
      <rPr>
        <sz val="9"/>
        <color rgb="FF000000"/>
        <rFont val="Arial"/>
        <family val="2"/>
      </rPr>
      <t> The Amiga hardware lacked support for memory protection, so the strong isolation goals of the microkernel design could not be achieved.</t>
    </r>
    <r>
      <rPr>
        <vertAlign val="superscript"/>
        <sz val="9"/>
        <color rgb="FF000000"/>
        <rFont val="Arial"/>
        <family val="2"/>
      </rPr>
      <t>[</t>
    </r>
    <r>
      <rPr>
        <i/>
        <vertAlign val="superscript"/>
        <sz val="9"/>
        <color rgb="FF0645AD"/>
        <rFont val="Arial"/>
        <family val="2"/>
      </rPr>
      <t>citation needed</t>
    </r>
    <r>
      <rPr>
        <vertAlign val="superscript"/>
        <sz val="9"/>
        <color rgb="FF000000"/>
        <rFont val="Arial"/>
        <family val="2"/>
      </rPr>
      <t>]</t>
    </r>
  </si>
  <si>
    <r>
      <t>3. ^</t>
    </r>
    <r>
      <rPr>
        <sz val="9"/>
        <color rgb="FF000000"/>
        <rFont val="Arial"/>
        <family val="2"/>
      </rPr>
      <t> </t>
    </r>
    <r>
      <rPr>
        <sz val="9"/>
        <color rgb="FF3366BB"/>
        <rFont val="Arial"/>
        <family val="2"/>
      </rPr>
      <t>http://www.freebsd.org/doc/en/books/handbook/fs-acl.html</t>
    </r>
  </si>
  <si>
    <r>
      <t>4. ^</t>
    </r>
    <r>
      <rPr>
        <sz val="9"/>
        <color rgb="FF000000"/>
        <rFont val="Arial"/>
        <family val="2"/>
      </rPr>
      <t> </t>
    </r>
    <r>
      <rPr>
        <sz val="9"/>
        <color rgb="FF3366BB"/>
        <rFont val="Arial"/>
        <family val="2"/>
      </rPr>
      <t>http://hydra.nixos.org/jobset/gnu/hurd-master</t>
    </r>
  </si>
  <si>
    <r>
      <t>5. ^ </t>
    </r>
    <r>
      <rPr>
        <b/>
        <i/>
        <vertAlign val="superscript"/>
        <sz val="9"/>
        <color rgb="FF0645AD"/>
        <rFont val="Arial"/>
        <family val="2"/>
      </rPr>
      <t>a</t>
    </r>
    <r>
      <rPr>
        <sz val="9"/>
        <color rgb="FF000000"/>
        <rFont val="Arial"/>
        <family val="2"/>
      </rPr>
      <t> </t>
    </r>
    <r>
      <rPr>
        <b/>
        <i/>
        <vertAlign val="superscript"/>
        <sz val="9"/>
        <color rgb="FF0645AD"/>
        <rFont val="Arial"/>
        <family val="2"/>
      </rPr>
      <t>b</t>
    </r>
    <r>
      <rPr>
        <sz val="9"/>
        <color rgb="FF000000"/>
        <rFont val="Arial"/>
        <family val="2"/>
      </rPr>
      <t> </t>
    </r>
    <r>
      <rPr>
        <b/>
        <i/>
        <vertAlign val="superscript"/>
        <sz val="9"/>
        <color rgb="FF0645AD"/>
        <rFont val="Arial"/>
        <family val="2"/>
      </rPr>
      <t>c</t>
    </r>
    <r>
      <rPr>
        <sz val="9"/>
        <color rgb="FF000000"/>
        <rFont val="Arial"/>
        <family val="2"/>
      </rPr>
      <t> </t>
    </r>
    <r>
      <rPr>
        <sz val="9"/>
        <color rgb="FF3366BB"/>
        <rFont val="Arial"/>
        <family val="2"/>
      </rPr>
      <t>"The Fiasco microkernel - Status"</t>
    </r>
    <r>
      <rPr>
        <sz val="9"/>
        <color rgb="FF000000"/>
        <rFont val="Arial"/>
        <family val="2"/>
      </rPr>
      <t>. Retrieved January 11, 2013.</t>
    </r>
  </si>
  <si>
    <r>
      <t>6. ^ </t>
    </r>
    <r>
      <rPr>
        <b/>
        <i/>
        <vertAlign val="superscript"/>
        <sz val="9"/>
        <color rgb="FF0645AD"/>
        <rFont val="Arial"/>
        <family val="2"/>
      </rPr>
      <t>a</t>
    </r>
    <r>
      <rPr>
        <sz val="9"/>
        <color rgb="FF000000"/>
        <rFont val="Arial"/>
        <family val="2"/>
      </rPr>
      <t> </t>
    </r>
    <r>
      <rPr>
        <b/>
        <i/>
        <vertAlign val="superscript"/>
        <sz val="9"/>
        <color rgb="FF0645AD"/>
        <rFont val="Arial"/>
        <family val="2"/>
      </rPr>
      <t>b</t>
    </r>
    <r>
      <rPr>
        <sz val="9"/>
        <color rgb="FF000000"/>
        <rFont val="Arial"/>
        <family val="2"/>
      </rPr>
      <t> Supports ELF since version 3.2.0 </t>
    </r>
    <r>
      <rPr>
        <sz val="9"/>
        <color rgb="FF3366BB"/>
        <rFont val="Arial"/>
        <family val="2"/>
      </rPr>
      <t>"MinixReleases"</t>
    </r>
    <r>
      <rPr>
        <sz val="9"/>
        <color rgb="FF000000"/>
        <rFont val="Arial"/>
        <family val="2"/>
      </rPr>
      <t>. </t>
    </r>
    <r>
      <rPr>
        <i/>
        <sz val="9"/>
        <color rgb="FF000000"/>
        <rFont val="Arial"/>
        <family val="2"/>
      </rPr>
      <t>Minix Wiki</t>
    </r>
    <r>
      <rPr>
        <sz val="9"/>
        <color rgb="FF000000"/>
        <rFont val="Arial"/>
        <family val="2"/>
      </rPr>
      <t>. Retrieved 21 May 2012.</t>
    </r>
  </si>
  <si>
    <r>
      <t>7. ^ </t>
    </r>
    <r>
      <rPr>
        <b/>
        <i/>
        <vertAlign val="superscript"/>
        <sz val="9"/>
        <color rgb="FF0645AD"/>
        <rFont val="Arial"/>
        <family val="2"/>
      </rPr>
      <t>a</t>
    </r>
    <r>
      <rPr>
        <sz val="9"/>
        <color rgb="FF000000"/>
        <rFont val="Arial"/>
        <family val="2"/>
      </rPr>
      <t> </t>
    </r>
    <r>
      <rPr>
        <b/>
        <i/>
        <vertAlign val="superscript"/>
        <sz val="9"/>
        <color rgb="FF0645AD"/>
        <rFont val="Arial"/>
        <family val="2"/>
      </rPr>
      <t>b</t>
    </r>
    <r>
      <rPr>
        <sz val="9"/>
        <color rgb="FF000000"/>
        <rFont val="Arial"/>
        <family val="2"/>
      </rPr>
      <t> a.out will be phased out in coming releases. van der Kouwe, Erik. </t>
    </r>
    <r>
      <rPr>
        <sz val="9"/>
        <color rgb="FF3366BB"/>
        <rFont val="Arial"/>
        <family val="2"/>
      </rPr>
      <t>"Re: ~Segmentation [Was: Minix3 for sparc]"</t>
    </r>
    <r>
      <rPr>
        <sz val="9"/>
        <color rgb="FF000000"/>
        <rFont val="Arial"/>
        <family val="2"/>
      </rPr>
      <t>. </t>
    </r>
    <r>
      <rPr>
        <i/>
        <sz val="9"/>
        <color rgb="FF000000"/>
        <rFont val="Arial"/>
        <family val="2"/>
      </rPr>
      <t>Minix3 for sparc</t>
    </r>
    <r>
      <rPr>
        <sz val="9"/>
        <color rgb="FF000000"/>
        <rFont val="Arial"/>
        <family val="2"/>
      </rPr>
      <t>. Google Groups. Retrieved 21 May 2012.</t>
    </r>
  </si>
  <si>
    <r>
      <t>8. ^ </t>
    </r>
    <r>
      <rPr>
        <b/>
        <i/>
        <vertAlign val="superscript"/>
        <sz val="9"/>
        <color rgb="FF0645AD"/>
        <rFont val="Arial"/>
        <family val="2"/>
      </rPr>
      <t>a</t>
    </r>
    <r>
      <rPr>
        <sz val="9"/>
        <color rgb="FF000000"/>
        <rFont val="Arial"/>
        <family val="2"/>
      </rPr>
      <t> </t>
    </r>
    <r>
      <rPr>
        <b/>
        <i/>
        <vertAlign val="superscript"/>
        <sz val="9"/>
        <color rgb="FF0645AD"/>
        <rFont val="Arial"/>
        <family val="2"/>
      </rPr>
      <t>b</t>
    </r>
    <r>
      <rPr>
        <sz val="9"/>
        <color rgb="FF000000"/>
        <rFont val="Arial"/>
        <family val="2"/>
      </rPr>
      <t> Commit to remove a.out utils from minix; only supports running a.out now. Leca, Antoine.</t>
    </r>
    <r>
      <rPr>
        <sz val="9"/>
        <color rgb="FF3366BB"/>
        <rFont val="Arial"/>
        <family val="2"/>
      </rPr>
      <t>"3fb8cb760c9075fab05682b89b1542d66481ba58"</t>
    </r>
    <r>
      <rPr>
        <sz val="9"/>
        <color rgb="FF000000"/>
        <rFont val="Arial"/>
        <family val="2"/>
      </rPr>
      <t>. </t>
    </r>
    <r>
      <rPr>
        <i/>
        <sz val="9"/>
        <color rgb="FF000000"/>
        <rFont val="Arial"/>
        <family val="2"/>
      </rPr>
      <t>minix.git</t>
    </r>
    <r>
      <rPr>
        <sz val="9"/>
        <color rgb="FF000000"/>
        <rFont val="Arial"/>
        <family val="2"/>
      </rPr>
      <t>. Retrieved 21 May 2012.</t>
    </r>
  </si>
  <si>
    <r>
      <t>9. ^</t>
    </r>
    <r>
      <rPr>
        <sz val="9"/>
        <color rgb="FF000000"/>
        <rFont val="Arial"/>
        <family val="2"/>
      </rPr>
      <t> </t>
    </r>
    <r>
      <rPr>
        <sz val="9"/>
        <color rgb="FF3366BB"/>
        <rFont val="Arial"/>
        <family val="2"/>
      </rPr>
      <t>http://msdn.microsoft.com/en-us/library/windows/desktop/bb968803%28v=vs.85%29.aspx</t>
    </r>
  </si>
  <si>
    <r>
      <t>10. ^</t>
    </r>
    <r>
      <rPr>
        <sz val="9"/>
        <color rgb="FF000000"/>
        <rFont val="Arial"/>
        <family val="2"/>
      </rPr>
      <t> </t>
    </r>
    <r>
      <rPr>
        <sz val="9"/>
        <color rgb="FF3366BB"/>
        <rFont val="Arial"/>
        <family val="2"/>
      </rPr>
      <t>https://www.cl.cam.ac.uk/~mgk25/mswish/ut-rtc.html</t>
    </r>
  </si>
  <si>
    <r>
      <t>11. ^</t>
    </r>
    <r>
      <rPr>
        <sz val="9"/>
        <color rgb="FF000000"/>
        <rFont val="Arial"/>
        <family val="2"/>
      </rPr>
      <t> </t>
    </r>
    <r>
      <rPr>
        <sz val="9"/>
        <color rgb="FF3366BB"/>
        <rFont val="Arial"/>
        <family val="2"/>
      </rPr>
      <t>OpenSolaris Project Weaves CIFS Server Into the Solaris Kernel</t>
    </r>
  </si>
  <si>
    <r>
      <t>12. ^ </t>
    </r>
    <r>
      <rPr>
        <b/>
        <i/>
        <vertAlign val="superscript"/>
        <sz val="9"/>
        <color rgb="FF0645AD"/>
        <rFont val="Arial"/>
        <family val="2"/>
      </rPr>
      <t>a</t>
    </r>
    <r>
      <rPr>
        <sz val="9"/>
        <color rgb="FF000000"/>
        <rFont val="Arial"/>
        <family val="2"/>
      </rPr>
      <t> </t>
    </r>
    <r>
      <rPr>
        <b/>
        <i/>
        <vertAlign val="superscript"/>
        <sz val="9"/>
        <color rgb="FF0645AD"/>
        <rFont val="Arial"/>
        <family val="2"/>
      </rPr>
      <t>b</t>
    </r>
    <r>
      <rPr>
        <sz val="9"/>
        <color rgb="FF000000"/>
        <rFont val="Arial"/>
        <family val="2"/>
      </rPr>
      <t> </t>
    </r>
    <r>
      <rPr>
        <sz val="9"/>
        <color rgb="FF3366BB"/>
        <rFont val="Arial"/>
        <family val="2"/>
      </rPr>
      <t>Integrated Load Balancer</t>
    </r>
  </si>
  <si>
    <r>
      <t>13. ^</t>
    </r>
    <r>
      <rPr>
        <sz val="9"/>
        <color rgb="FF000000"/>
        <rFont val="Arial"/>
        <family val="2"/>
      </rPr>
      <t> AmigaOS up to version 3.9 could use the ELF format for PowerPC executables and libraries through ppc.library, also known as PowerUP. </t>
    </r>
    <r>
      <rPr>
        <sz val="9"/>
        <color rgb="FF0645AD"/>
        <rFont val="Arial"/>
        <family val="2"/>
      </rPr>
      <t>AmigaOS 4</t>
    </r>
    <r>
      <rPr>
        <sz val="9"/>
        <color rgb="FF000000"/>
        <rFont val="Arial"/>
        <family val="2"/>
      </rPr>
      <t>, uses ELF as its native executable format.</t>
    </r>
  </si>
  <si>
    <r>
      <t>14. ^</t>
    </r>
    <r>
      <rPr>
        <sz val="9"/>
        <color rgb="FF000000"/>
        <rFont val="Arial"/>
        <family val="2"/>
      </rPr>
      <t> The Linux kernel can recognize PE binaries through </t>
    </r>
    <r>
      <rPr>
        <sz val="9"/>
        <color rgb="FF0645AD"/>
        <rFont val="Arial"/>
        <family val="2"/>
      </rPr>
      <t>binfmt_misc</t>
    </r>
    <r>
      <rPr>
        <sz val="9"/>
        <color rgb="FF000000"/>
        <rFont val="Arial"/>
        <family val="2"/>
      </rPr>
      <t>and run them using </t>
    </r>
    <r>
      <rPr>
        <sz val="9"/>
        <color rgb="FF0645AD"/>
        <rFont val="Arial"/>
        <family val="2"/>
      </rPr>
      <t>Wine</t>
    </r>
  </si>
  <si>
    <r>
      <t>15. ^</t>
    </r>
    <r>
      <rPr>
        <sz val="9"/>
        <color rgb="FF000000"/>
        <rFont val="Arial"/>
        <family val="2"/>
      </rPr>
      <t> to support </t>
    </r>
    <r>
      <rPr>
        <sz val="9"/>
        <color rgb="FF0645AD"/>
        <rFont val="Arial"/>
        <family val="2"/>
      </rPr>
      <t>SunOS</t>
    </r>
    <r>
      <rPr>
        <sz val="9"/>
        <color rgb="FF000000"/>
        <rFont val="Arial"/>
        <family val="2"/>
      </rPr>
      <t> 4.x binaries</t>
    </r>
  </si>
  <si>
    <t>16. ^ including a Linux compatibility option</t>
  </si>
  <si>
    <r>
      <t>17. ^</t>
    </r>
    <r>
      <rPr>
        <sz val="9"/>
        <color rgb="FF000000"/>
        <rFont val="Arial"/>
        <family val="2"/>
      </rPr>
      <t> The Solaris kernel can PE using </t>
    </r>
    <r>
      <rPr>
        <sz val="9"/>
        <color rgb="FF0645AD"/>
        <rFont val="Arial"/>
        <family val="2"/>
      </rPr>
      <t>Wine</t>
    </r>
  </si>
  <si>
    <r>
      <t>18. ^ </t>
    </r>
    <r>
      <rPr>
        <b/>
        <i/>
        <vertAlign val="superscript"/>
        <sz val="9"/>
        <color rgb="FF0645AD"/>
        <rFont val="Arial"/>
        <family val="2"/>
      </rPr>
      <t>a</t>
    </r>
    <r>
      <rPr>
        <sz val="9"/>
        <color rgb="FF000000"/>
        <rFont val="Arial"/>
        <family val="2"/>
      </rPr>
      <t> </t>
    </r>
    <r>
      <rPr>
        <b/>
        <i/>
        <vertAlign val="superscript"/>
        <sz val="9"/>
        <color rgb="FF0645AD"/>
        <rFont val="Arial"/>
        <family val="2"/>
      </rPr>
      <t>b</t>
    </r>
    <r>
      <rPr>
        <sz val="9"/>
        <color rgb="FF000000"/>
        <rFont val="Arial"/>
        <family val="2"/>
      </rPr>
      <t> </t>
    </r>
    <r>
      <rPr>
        <b/>
        <i/>
        <vertAlign val="superscript"/>
        <sz val="9"/>
        <color rgb="FF0645AD"/>
        <rFont val="Arial"/>
        <family val="2"/>
      </rPr>
      <t>c</t>
    </r>
    <r>
      <rPr>
        <sz val="9"/>
        <color rgb="FF000000"/>
        <rFont val="Arial"/>
        <family val="2"/>
      </rPr>
      <t> experimental and dangerous write support</t>
    </r>
  </si>
  <si>
    <r>
      <t>19. ^</t>
    </r>
    <r>
      <rPr>
        <sz val="9"/>
        <color rgb="FF000000"/>
        <rFont val="Arial"/>
        <family val="2"/>
      </rPr>
      <t> The only supported operation is overwriting existing files, without changing the file length so a loop file on a ntfs volume can be written; better write support can be achieved through ntfs-3g, although that is a </t>
    </r>
    <r>
      <rPr>
        <sz val="9"/>
        <color rgb="FF0645AD"/>
        <rFont val="Arial"/>
        <family val="2"/>
      </rPr>
      <t>FUSE</t>
    </r>
    <r>
      <rPr>
        <sz val="9"/>
        <color rgb="FF000000"/>
        <rFont val="Arial"/>
        <family val="2"/>
      </rPr>
      <t> filesystem and therefore not strictly a kernel feature</t>
    </r>
  </si>
  <si>
    <t>20. ^ write support currently broken</t>
  </si>
  <si>
    <r>
      <t>21. ^</t>
    </r>
    <r>
      <rPr>
        <sz val="9"/>
        <color rgb="FF000000"/>
        <rFont val="Arial"/>
        <family val="2"/>
      </rPr>
      <t> </t>
    </r>
    <r>
      <rPr>
        <sz val="9"/>
        <color rgb="FF3366BB"/>
        <rFont val="Arial"/>
        <family val="2"/>
      </rPr>
      <t>Fat64 / exFat fs and Linux</t>
    </r>
  </si>
  <si>
    <r>
      <t>22. ^ </t>
    </r>
    <r>
      <rPr>
        <b/>
        <i/>
        <vertAlign val="superscript"/>
        <sz val="9"/>
        <color rgb="FF0645AD"/>
        <rFont val="Arial"/>
        <family val="2"/>
      </rPr>
      <t>a</t>
    </r>
    <r>
      <rPr>
        <sz val="9"/>
        <color rgb="FF000000"/>
        <rFont val="Arial"/>
        <family val="2"/>
      </rPr>
      <t> </t>
    </r>
    <r>
      <rPr>
        <b/>
        <i/>
        <vertAlign val="superscript"/>
        <sz val="9"/>
        <color rgb="FF0645AD"/>
        <rFont val="Arial"/>
        <family val="2"/>
      </rPr>
      <t>b</t>
    </r>
    <r>
      <rPr>
        <sz val="9"/>
        <color rgb="FF000000"/>
        <rFont val="Arial"/>
        <family val="2"/>
      </rPr>
      <t> </t>
    </r>
    <r>
      <rPr>
        <b/>
        <i/>
        <vertAlign val="superscript"/>
        <sz val="9"/>
        <color rgb="FF0645AD"/>
        <rFont val="Arial"/>
        <family val="2"/>
      </rPr>
      <t>c</t>
    </r>
    <r>
      <rPr>
        <sz val="9"/>
        <color rgb="FF000000"/>
        <rFont val="Arial"/>
        <family val="2"/>
      </rPr>
      <t> </t>
    </r>
    <r>
      <rPr>
        <sz val="9"/>
        <color rgb="FF3366BB"/>
        <rFont val="Arial"/>
        <family val="2"/>
      </rPr>
      <t>Version Status - ReactOS</t>
    </r>
  </si>
  <si>
    <r>
      <t>23. ^</t>
    </r>
    <r>
      <rPr>
        <sz val="9"/>
        <color rgb="FF000000"/>
        <rFont val="Arial"/>
        <family val="2"/>
      </rPr>
      <t> additional driver needed - see </t>
    </r>
    <r>
      <rPr>
        <sz val="9"/>
        <color rgb="FF3366BB"/>
        <rFont val="Arial"/>
        <family val="2"/>
      </rPr>
      <t>http://www.fs-driver.org/</t>
    </r>
  </si>
  <si>
    <r>
      <t>24. ^ </t>
    </r>
    <r>
      <rPr>
        <b/>
        <i/>
        <vertAlign val="superscript"/>
        <sz val="9"/>
        <color rgb="FF0645AD"/>
        <rFont val="Arial"/>
        <family val="2"/>
      </rPr>
      <t>a</t>
    </r>
    <r>
      <rPr>
        <sz val="9"/>
        <color rgb="FF000000"/>
        <rFont val="Arial"/>
        <family val="2"/>
      </rPr>
      <t> </t>
    </r>
    <r>
      <rPr>
        <b/>
        <i/>
        <vertAlign val="superscript"/>
        <sz val="9"/>
        <color rgb="FF0645AD"/>
        <rFont val="Arial"/>
        <family val="2"/>
      </rPr>
      <t>b</t>
    </r>
    <r>
      <rPr>
        <sz val="9"/>
        <color rgb="FF000000"/>
        <rFont val="Arial"/>
        <family val="2"/>
      </rPr>
      <t> </t>
    </r>
    <r>
      <rPr>
        <b/>
        <i/>
        <vertAlign val="superscript"/>
        <sz val="9"/>
        <color rgb="FF0645AD"/>
        <rFont val="Arial"/>
        <family val="2"/>
      </rPr>
      <t>c</t>
    </r>
    <r>
      <rPr>
        <sz val="9"/>
        <color rgb="FF000000"/>
        <rFont val="Arial"/>
        <family val="2"/>
      </rPr>
      <t> additional driver needed</t>
    </r>
  </si>
  <si>
    <r>
      <t>25. ^ </t>
    </r>
    <r>
      <rPr>
        <b/>
        <i/>
        <vertAlign val="superscript"/>
        <sz val="9"/>
        <color rgb="FF0645AD"/>
        <rFont val="Arial"/>
        <family val="2"/>
      </rPr>
      <t>a</t>
    </r>
    <r>
      <rPr>
        <sz val="9"/>
        <color rgb="FF000000"/>
        <rFont val="Arial"/>
        <family val="2"/>
      </rPr>
      <t> </t>
    </r>
    <r>
      <rPr>
        <b/>
        <i/>
        <vertAlign val="superscript"/>
        <sz val="9"/>
        <color rgb="FF0645AD"/>
        <rFont val="Arial"/>
        <family val="2"/>
      </rPr>
      <t>b</t>
    </r>
    <r>
      <rPr>
        <sz val="9"/>
        <color rgb="FF000000"/>
        <rFont val="Arial"/>
        <family val="2"/>
      </rPr>
      <t> </t>
    </r>
    <r>
      <rPr>
        <sz val="9"/>
        <color rgb="FF3366BB"/>
        <rFont val="Arial"/>
        <family val="2"/>
      </rPr>
      <t>Third party module required. Mac OS X Kernel Module available here</t>
    </r>
  </si>
  <si>
    <r>
      <t>26. ^ </t>
    </r>
    <r>
      <rPr>
        <b/>
        <i/>
        <vertAlign val="superscript"/>
        <sz val="9"/>
        <color rgb="FF0645AD"/>
        <rFont val="Arial"/>
        <family val="2"/>
      </rPr>
      <t>a</t>
    </r>
    <r>
      <rPr>
        <sz val="9"/>
        <color rgb="FF000000"/>
        <rFont val="Arial"/>
        <family val="2"/>
      </rPr>
      <t> </t>
    </r>
    <r>
      <rPr>
        <b/>
        <i/>
        <vertAlign val="superscript"/>
        <sz val="9"/>
        <color rgb="FF0645AD"/>
        <rFont val="Arial"/>
        <family val="2"/>
      </rPr>
      <t>b</t>
    </r>
    <r>
      <rPr>
        <sz val="9"/>
        <color rgb="FF000000"/>
        <rFont val="Arial"/>
        <family val="2"/>
      </rPr>
      <t> </t>
    </r>
    <r>
      <rPr>
        <b/>
        <i/>
        <vertAlign val="superscript"/>
        <sz val="9"/>
        <color rgb="FF0645AD"/>
        <rFont val="Arial"/>
        <family val="2"/>
      </rPr>
      <t>c</t>
    </r>
    <r>
      <rPr>
        <sz val="9"/>
        <color rgb="FF000000"/>
        <rFont val="Arial"/>
        <family val="2"/>
      </rPr>
      <t> </t>
    </r>
    <r>
      <rPr>
        <b/>
        <i/>
        <vertAlign val="superscript"/>
        <sz val="9"/>
        <color rgb="FF0645AD"/>
        <rFont val="Arial"/>
        <family val="2"/>
      </rPr>
      <t>d</t>
    </r>
    <r>
      <rPr>
        <sz val="9"/>
        <color rgb="FF000000"/>
        <rFont val="Arial"/>
        <family val="2"/>
      </rPr>
      <t> </t>
    </r>
    <r>
      <rPr>
        <b/>
        <i/>
        <vertAlign val="superscript"/>
        <sz val="9"/>
        <color rgb="FF0645AD"/>
        <rFont val="Arial"/>
        <family val="2"/>
      </rPr>
      <t>e</t>
    </r>
    <r>
      <rPr>
        <sz val="9"/>
        <color rgb="FF000000"/>
        <rFont val="Arial"/>
        <family val="2"/>
      </rPr>
      <t> </t>
    </r>
    <r>
      <rPr>
        <sz val="9"/>
        <color rgb="FF3366BB"/>
        <rFont val="Arial"/>
        <family val="2"/>
      </rPr>
      <t>NetBSD Projects - Support for MMU-less systems</t>
    </r>
  </si>
  <si>
    <r>
      <t>27. ^ </t>
    </r>
    <r>
      <rPr>
        <b/>
        <i/>
        <vertAlign val="superscript"/>
        <sz val="9"/>
        <color rgb="FF0645AD"/>
        <rFont val="Arial"/>
        <family val="2"/>
      </rPr>
      <t>a</t>
    </r>
    <r>
      <rPr>
        <sz val="9"/>
        <color rgb="FF000000"/>
        <rFont val="Arial"/>
        <family val="2"/>
      </rPr>
      <t> </t>
    </r>
    <r>
      <rPr>
        <b/>
        <i/>
        <vertAlign val="superscript"/>
        <sz val="9"/>
        <color rgb="FF0645AD"/>
        <rFont val="Arial"/>
        <family val="2"/>
      </rPr>
      <t>b</t>
    </r>
    <r>
      <rPr>
        <sz val="9"/>
        <color rgb="FF000000"/>
        <rFont val="Arial"/>
        <family val="2"/>
      </rPr>
      <t> </t>
    </r>
    <r>
      <rPr>
        <b/>
        <i/>
        <vertAlign val="superscript"/>
        <sz val="9"/>
        <color rgb="FF0645AD"/>
        <rFont val="Arial"/>
        <family val="2"/>
      </rPr>
      <t>c</t>
    </r>
    <r>
      <rPr>
        <sz val="9"/>
        <color rgb="FF000000"/>
        <rFont val="Arial"/>
        <family val="2"/>
      </rPr>
      <t> </t>
    </r>
    <r>
      <rPr>
        <sz val="9"/>
        <color rgb="FF3366BB"/>
        <rFont val="Arial"/>
        <family val="2"/>
      </rPr>
      <t>Linux emulation in FreeBSD - 2 A look inside...</t>
    </r>
  </si>
  <si>
    <r>
      <t>28. ^ </t>
    </r>
    <r>
      <rPr>
        <b/>
        <i/>
        <vertAlign val="superscript"/>
        <sz val="9"/>
        <color rgb="FF0645AD"/>
        <rFont val="Arial"/>
        <family val="2"/>
      </rPr>
      <t>a</t>
    </r>
    <r>
      <rPr>
        <sz val="9"/>
        <color rgb="FF000000"/>
        <rFont val="Arial"/>
        <family val="2"/>
      </rPr>
      <t> </t>
    </r>
    <r>
      <rPr>
        <b/>
        <i/>
        <vertAlign val="superscript"/>
        <sz val="9"/>
        <color rgb="FF0645AD"/>
        <rFont val="Arial"/>
        <family val="2"/>
      </rPr>
      <t>b</t>
    </r>
    <r>
      <rPr>
        <sz val="9"/>
        <color rgb="FF000000"/>
        <rFont val="Arial"/>
        <family val="2"/>
      </rPr>
      <t> </t>
    </r>
    <r>
      <rPr>
        <b/>
        <i/>
        <vertAlign val="superscript"/>
        <sz val="9"/>
        <color rgb="FF0645AD"/>
        <rFont val="Arial"/>
        <family val="2"/>
      </rPr>
      <t>c</t>
    </r>
    <r>
      <rPr>
        <sz val="9"/>
        <color rgb="FF000000"/>
        <rFont val="Arial"/>
        <family val="2"/>
      </rPr>
      <t> </t>
    </r>
    <r>
      <rPr>
        <b/>
        <i/>
        <vertAlign val="superscript"/>
        <sz val="9"/>
        <color rgb="FF0645AD"/>
        <rFont val="Arial"/>
        <family val="2"/>
      </rPr>
      <t>d</t>
    </r>
    <r>
      <rPr>
        <sz val="9"/>
        <color rgb="FF000000"/>
        <rFont val="Arial"/>
        <family val="2"/>
      </rPr>
      <t> </t>
    </r>
    <r>
      <rPr>
        <b/>
        <i/>
        <vertAlign val="superscript"/>
        <sz val="9"/>
        <color rgb="FF0645AD"/>
        <rFont val="Arial"/>
        <family val="2"/>
      </rPr>
      <t>e</t>
    </r>
    <r>
      <rPr>
        <sz val="9"/>
        <color rgb="FF000000"/>
        <rFont val="Arial"/>
        <family val="2"/>
      </rPr>
      <t> </t>
    </r>
    <r>
      <rPr>
        <b/>
        <i/>
        <vertAlign val="superscript"/>
        <sz val="9"/>
        <color rgb="FF0645AD"/>
        <rFont val="Arial"/>
        <family val="2"/>
      </rPr>
      <t>f</t>
    </r>
    <r>
      <rPr>
        <sz val="9"/>
        <color rgb="FF000000"/>
        <rFont val="Arial"/>
        <family val="2"/>
      </rPr>
      <t> </t>
    </r>
    <r>
      <rPr>
        <b/>
        <i/>
        <vertAlign val="superscript"/>
        <sz val="9"/>
        <color rgb="FF0645AD"/>
        <rFont val="Arial"/>
        <family val="2"/>
      </rPr>
      <t>g</t>
    </r>
    <r>
      <rPr>
        <sz val="9"/>
        <color rgb="FF000000"/>
        <rFont val="Arial"/>
        <family val="2"/>
      </rPr>
      <t> </t>
    </r>
    <r>
      <rPr>
        <b/>
        <i/>
        <vertAlign val="superscript"/>
        <sz val="9"/>
        <color rgb="FF0645AD"/>
        <rFont val="Arial"/>
        <family val="2"/>
      </rPr>
      <t>h</t>
    </r>
    <r>
      <rPr>
        <sz val="9"/>
        <color rgb="FF000000"/>
        <rFont val="Arial"/>
        <family val="2"/>
      </rPr>
      <t> </t>
    </r>
    <r>
      <rPr>
        <b/>
        <i/>
        <vertAlign val="superscript"/>
        <sz val="9"/>
        <color rgb="FF0645AD"/>
        <rFont val="Arial"/>
        <family val="2"/>
      </rPr>
      <t>i</t>
    </r>
    <r>
      <rPr>
        <sz val="9"/>
        <color rgb="FF000000"/>
        <rFont val="Arial"/>
        <family val="2"/>
      </rPr>
      <t> </t>
    </r>
    <r>
      <rPr>
        <b/>
        <i/>
        <vertAlign val="superscript"/>
        <sz val="9"/>
        <color rgb="FF0645AD"/>
        <rFont val="Arial"/>
        <family val="2"/>
      </rPr>
      <t>j</t>
    </r>
    <r>
      <rPr>
        <sz val="9"/>
        <color rgb="FF000000"/>
        <rFont val="Arial"/>
        <family val="2"/>
      </rPr>
      <t> </t>
    </r>
    <r>
      <rPr>
        <sz val="9"/>
        <color rgb="FF3366BB"/>
        <rFont val="Arial"/>
        <family val="2"/>
      </rPr>
      <t>NetBSD Binary Emulation</t>
    </r>
  </si>
  <si>
    <r>
      <t>29. ^</t>
    </r>
    <r>
      <rPr>
        <sz val="9"/>
        <color rgb="FF000000"/>
        <rFont val="Arial"/>
        <family val="2"/>
      </rPr>
      <t> </t>
    </r>
    <r>
      <rPr>
        <sz val="9"/>
        <color rgb="FF3366BB"/>
        <rFont val="Arial"/>
        <family val="2"/>
      </rPr>
      <t>[1]</t>
    </r>
  </si>
  <si>
    <r>
      <t>30. ^</t>
    </r>
    <r>
      <rPr>
        <sz val="9"/>
        <color rgb="FF000000"/>
        <rFont val="Arial"/>
        <family val="2"/>
      </rPr>
      <t> </t>
    </r>
    <r>
      <rPr>
        <sz val="9"/>
        <color rgb="FF3366BB"/>
        <rFont val="Arial"/>
        <family val="2"/>
      </rPr>
      <t>[2]</t>
    </r>
  </si>
  <si>
    <r>
      <t>31. ^</t>
    </r>
    <r>
      <rPr>
        <sz val="9"/>
        <color rgb="FF000000"/>
        <rFont val="Arial"/>
        <family val="2"/>
      </rPr>
      <t> </t>
    </r>
    <r>
      <rPr>
        <sz val="9"/>
        <color rgb="FF3366BB"/>
        <rFont val="Arial"/>
        <family val="2"/>
      </rPr>
      <t>MD2 Linux man page</t>
    </r>
  </si>
  <si>
    <r>
      <t>32. ^</t>
    </r>
    <r>
      <rPr>
        <sz val="9"/>
        <color rgb="FF000000"/>
        <rFont val="Arial"/>
        <family val="2"/>
      </rPr>
      <t> </t>
    </r>
    <r>
      <rPr>
        <sz val="9"/>
        <color rgb="FF3366BB"/>
        <rFont val="Arial"/>
        <family val="2"/>
      </rPr>
      <t>GNU SHA2 utilities</t>
    </r>
  </si>
  <si>
    <t>nb Cells</t>
  </si>
  <si>
    <t>patterns amount</t>
  </si>
  <si>
    <t>tab1</t>
  </si>
  <si>
    <t>tab2</t>
  </si>
  <si>
    <t>tab3</t>
  </si>
  <si>
    <t>tab4</t>
  </si>
  <si>
    <t>tab5</t>
  </si>
  <si>
    <t>tab6</t>
  </si>
  <si>
    <t>tab7</t>
  </si>
  <si>
    <t>tab8</t>
  </si>
  <si>
    <t>tab9</t>
  </si>
  <si>
    <t>tab10</t>
  </si>
  <si>
    <t>tab11</t>
  </si>
  <si>
    <t>tab12</t>
  </si>
  <si>
    <t>tab13</t>
  </si>
  <si>
    <t>total</t>
  </si>
  <si>
    <t>tab14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</si>
</sst>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theme="10"/>
      <name val="Calibri"/>
      <family val="2"/>
      <scheme val="minor"/>
    </font>
    <font>
      <sz val="10"/>
      <color rgb="FF000000"/>
      <name val="Arial"/>
      <family val="2"/>
    </font>
    <font>
      <vertAlign val="superscript"/>
      <sz val="10"/>
      <color rgb="FF0645AD"/>
      <name val="Arial"/>
      <family val="2"/>
    </font>
    <font>
      <sz val="10"/>
      <color rgb="FF0645AD"/>
      <name val="Arial"/>
      <family val="2"/>
    </font>
    <font>
      <sz val="10"/>
      <color theme="1"/>
      <name val="Calibri"/>
      <family val="2"/>
      <scheme val="minor"/>
    </font>
    <font>
      <b/>
      <sz val="10"/>
      <color rgb="FF0645AD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i/>
      <sz val="10"/>
      <color rgb="FF000000"/>
      <name val="Arial"/>
      <family val="2"/>
    </font>
    <font>
      <b/>
      <sz val="10"/>
      <color rgb="FFBA0000"/>
      <name val="Arial"/>
      <family val="2"/>
    </font>
    <font>
      <b/>
      <sz val="10"/>
      <color rgb="FF3366BB"/>
      <name val="Arial"/>
      <family val="2"/>
    </font>
    <font>
      <sz val="10"/>
      <color rgb="FFBA0000"/>
      <name val="Arial"/>
      <family val="2"/>
    </font>
    <font>
      <sz val="9"/>
      <color rgb="FF000000"/>
      <name val="Arial"/>
      <family val="2"/>
    </font>
    <font>
      <b/>
      <sz val="9"/>
      <color rgb="FF0645AD"/>
      <name val="Arial"/>
      <family val="2"/>
    </font>
    <font>
      <u/>
      <sz val="9"/>
      <color rgb="FF3366BB"/>
      <name val="Arial"/>
      <family val="2"/>
    </font>
    <font>
      <vertAlign val="superscript"/>
      <sz val="9"/>
      <color rgb="FF000000"/>
      <name val="Arial"/>
      <family val="2"/>
    </font>
    <font>
      <i/>
      <vertAlign val="superscript"/>
      <sz val="9"/>
      <color rgb="FF0645AD"/>
      <name val="Arial"/>
      <family val="2"/>
    </font>
    <font>
      <sz val="9"/>
      <color rgb="FF3366BB"/>
      <name val="Arial"/>
      <family val="2"/>
    </font>
    <font>
      <sz val="9"/>
      <color rgb="FF0645AD"/>
      <name val="Arial"/>
      <family val="2"/>
    </font>
    <font>
      <b/>
      <i/>
      <vertAlign val="superscript"/>
      <sz val="9"/>
      <color rgb="FF0645AD"/>
      <name val="Arial"/>
      <family val="2"/>
    </font>
    <font>
      <i/>
      <sz val="9"/>
      <color rgb="FF000000"/>
      <name val="Arial"/>
      <family val="2"/>
    </font>
    <font>
      <b/>
      <sz val="10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55FFCC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FFFFB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BFFDD"/>
        <bgColor indexed="64"/>
      </patternFill>
    </fill>
  </fills>
  <borders count="1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/>
      <diagonal/>
    </border>
    <border>
      <left/>
      <right/>
      <top/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7" fillId="0" borderId="0" xfId="0" applyFont="1"/>
    <xf numFmtId="0" fontId="9" fillId="3" borderId="1" xfId="1" applyFont="1" applyFill="1" applyBorder="1" applyAlignment="1">
      <alignment horizontal="center" vertical="center" wrapText="1"/>
    </xf>
    <xf numFmtId="0" fontId="10" fillId="0" borderId="0" xfId="0" applyFont="1"/>
    <xf numFmtId="0" fontId="3" fillId="3" borderId="1" xfId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vertical="center" wrapText="1"/>
    </xf>
    <xf numFmtId="0" fontId="3" fillId="2" borderId="2" xfId="1" applyFont="1" applyFill="1" applyBorder="1" applyAlignment="1">
      <alignment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9" fillId="5" borderId="1" xfId="1" applyFont="1" applyFill="1" applyBorder="1" applyAlignment="1">
      <alignment horizontal="center" vertical="center" wrapText="1"/>
    </xf>
    <xf numFmtId="0" fontId="9" fillId="10" borderId="1" xfId="1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0" fontId="4" fillId="8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3" fillId="5" borderId="2" xfId="1" applyFont="1" applyFill="1" applyBorder="1" applyAlignment="1">
      <alignment vertical="center" wrapText="1"/>
    </xf>
    <xf numFmtId="0" fontId="3" fillId="3" borderId="2" xfId="1" applyFont="1" applyFill="1" applyBorder="1" applyAlignment="1">
      <alignment vertical="center" wrapText="1"/>
    </xf>
    <xf numFmtId="0" fontId="4" fillId="9" borderId="2" xfId="0" applyFont="1" applyFill="1" applyBorder="1" applyAlignment="1">
      <alignment vertical="center" wrapText="1"/>
    </xf>
    <xf numFmtId="0" fontId="16" fillId="0" borderId="0" xfId="0" applyFont="1" applyAlignment="1">
      <alignment horizontal="left" wrapText="1" indent="1"/>
    </xf>
    <xf numFmtId="0" fontId="15" fillId="0" borderId="0" xfId="0" applyFont="1" applyAlignment="1">
      <alignment horizontal="left" wrapText="1" indent="1"/>
    </xf>
    <xf numFmtId="0" fontId="1" fillId="0" borderId="0" xfId="1" applyAlignment="1">
      <alignment horizontal="left" wrapText="1" indent="1"/>
    </xf>
    <xf numFmtId="0" fontId="3" fillId="4" borderId="4" xfId="1" applyFont="1" applyFill="1" applyBorder="1" applyAlignment="1">
      <alignment vertical="center" wrapText="1"/>
    </xf>
    <xf numFmtId="0" fontId="0" fillId="0" borderId="5" xfId="0" applyBorder="1" applyAlignment="1"/>
    <xf numFmtId="0" fontId="8" fillId="3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3" fillId="4" borderId="2" xfId="1" applyFont="1" applyFill="1" applyBorder="1" applyAlignment="1">
      <alignment vertical="center" wrapText="1"/>
    </xf>
    <xf numFmtId="0" fontId="3" fillId="6" borderId="2" xfId="1" applyFont="1" applyFill="1" applyBorder="1" applyAlignment="1">
      <alignment vertical="center" wrapText="1"/>
    </xf>
    <xf numFmtId="0" fontId="24" fillId="0" borderId="14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horizontal="center" vertical="center"/>
      <protection locked="0"/>
    </xf>
    <xf numFmtId="0" fontId="24" fillId="0" borderId="14" xfId="0" applyFont="1" applyBorder="1" applyAlignment="1" applyProtection="1">
      <alignment horizontal="center" vertical="center"/>
    </xf>
    <xf numFmtId="0" fontId="3" fillId="3" borderId="2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9" fillId="3" borderId="7" xfId="1" applyFont="1" applyFill="1" applyBorder="1" applyAlignment="1">
      <alignment horizontal="center" vertical="center" wrapText="1"/>
    </xf>
    <xf numFmtId="0" fontId="9" fillId="3" borderId="8" xfId="1" applyFont="1" applyFill="1" applyBorder="1" applyAlignment="1">
      <alignment horizontal="center" vertical="center" wrapText="1"/>
    </xf>
    <xf numFmtId="0" fontId="9" fillId="3" borderId="9" xfId="1" applyFont="1" applyFill="1" applyBorder="1" applyAlignment="1">
      <alignment horizontal="center" vertical="center" wrapText="1"/>
    </xf>
    <xf numFmtId="0" fontId="9" fillId="3" borderId="10" xfId="1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9" fillId="3" borderId="3" xfId="1" applyFont="1" applyFill="1" applyBorder="1" applyAlignment="1">
      <alignment horizontal="center" vertical="center" wrapText="1"/>
    </xf>
    <xf numFmtId="17" fontId="9" fillId="3" borderId="2" xfId="1" applyNumberFormat="1" applyFont="1" applyFill="1" applyBorder="1" applyAlignment="1">
      <alignment horizontal="center" vertical="center" wrapText="1"/>
    </xf>
    <xf numFmtId="17" fontId="9" fillId="3" borderId="6" xfId="1" applyNumberFormat="1" applyFont="1" applyFill="1" applyBorder="1" applyAlignment="1">
      <alignment horizontal="center" vertical="center" wrapText="1"/>
    </xf>
    <xf numFmtId="17" fontId="9" fillId="3" borderId="3" xfId="1" applyNumberFormat="1" applyFont="1" applyFill="1" applyBorder="1" applyAlignment="1">
      <alignment horizontal="center" vertical="center" wrapText="1"/>
    </xf>
    <xf numFmtId="0" fontId="9" fillId="3" borderId="4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5" xfId="1" applyFont="1" applyFill="1" applyBorder="1" applyAlignment="1">
      <alignment horizontal="center" vertical="center" wrapText="1"/>
    </xf>
    <xf numFmtId="0" fontId="9" fillId="3" borderId="12" xfId="1" applyFont="1" applyFill="1" applyBorder="1" applyAlignment="1">
      <alignment horizontal="center" vertical="center" wrapText="1"/>
    </xf>
    <xf numFmtId="0" fontId="9" fillId="3" borderId="13" xfId="1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n.wikipedia.org/wiki/Monolithic_kernel" TargetMode="External"/><Relationship Id="rId21" Type="http://schemas.openxmlformats.org/officeDocument/2006/relationships/hyperlink" Target="http://en.wikipedia.org/wiki/Unix_security" TargetMode="External"/><Relationship Id="rId42" Type="http://schemas.openxmlformats.org/officeDocument/2006/relationships/hyperlink" Target="http://en.wikipedia.org/wiki/Netfilter/iptables" TargetMode="External"/><Relationship Id="rId47" Type="http://schemas.openxmlformats.org/officeDocument/2006/relationships/hyperlink" Target="http://en.wikipedia.org/wiki/Andrew_S._Tanenbaum" TargetMode="External"/><Relationship Id="rId63" Type="http://schemas.openxmlformats.org/officeDocument/2006/relationships/hyperlink" Target="http://en.wikipedia.org/w/index.php?title=OpenBSD_developers&amp;action=edit&amp;redlink=1" TargetMode="External"/><Relationship Id="rId68" Type="http://schemas.openxmlformats.org/officeDocument/2006/relationships/hyperlink" Target="http://en.wikipedia.org/wiki/Plan_9_kernel" TargetMode="External"/><Relationship Id="rId84" Type="http://schemas.openxmlformats.org/officeDocument/2006/relationships/hyperlink" Target="http://en.wikipedia.org/wiki/Unix_security" TargetMode="External"/><Relationship Id="rId89" Type="http://schemas.openxmlformats.org/officeDocument/2006/relationships/hyperlink" Target="http://en.wikipedia.org/wiki/Monolithic_kernel" TargetMode="External"/><Relationship Id="rId112" Type="http://schemas.openxmlformats.org/officeDocument/2006/relationships/printerSettings" Target="../printerSettings/printerSettings1.bin"/><Relationship Id="rId2" Type="http://schemas.openxmlformats.org/officeDocument/2006/relationships/hyperlink" Target="http://en.wikipedia.org/wiki/Symmetric_multiprocessing" TargetMode="External"/><Relationship Id="rId16" Type="http://schemas.openxmlformats.org/officeDocument/2006/relationships/hyperlink" Target="http://en.wikipedia.org/wiki/Exokernel" TargetMode="External"/><Relationship Id="rId29" Type="http://schemas.openxmlformats.org/officeDocument/2006/relationships/hyperlink" Target="http://en.wikipedia.org/wiki/Microkernel" TargetMode="External"/><Relationship Id="rId107" Type="http://schemas.openxmlformats.org/officeDocument/2006/relationships/hyperlink" Target="http://en.wikipedia.org/wiki/DTrace" TargetMode="External"/><Relationship Id="rId11" Type="http://schemas.openxmlformats.org/officeDocument/2006/relationships/hyperlink" Target="http://en.wikipedia.org/wiki/Commodore_International" TargetMode="External"/><Relationship Id="rId24" Type="http://schemas.openxmlformats.org/officeDocument/2006/relationships/hyperlink" Target="http://en.wikipedia.org/wiki/FreeBSD" TargetMode="External"/><Relationship Id="rId32" Type="http://schemas.openxmlformats.org/officeDocument/2006/relationships/hyperlink" Target="http://en.wikipedia.org/wiki/Inferno_(operating_system)" TargetMode="External"/><Relationship Id="rId37" Type="http://schemas.openxmlformats.org/officeDocument/2006/relationships/hyperlink" Target="http://en.wikipedia.org/wiki/Microkernel" TargetMode="External"/><Relationship Id="rId40" Type="http://schemas.openxmlformats.org/officeDocument/2006/relationships/hyperlink" Target="http://en.wikipedia.org/wiki/Executable_and_Linkable_Format" TargetMode="External"/><Relationship Id="rId45" Type="http://schemas.openxmlformats.org/officeDocument/2006/relationships/hyperlink" Target="http://en.wikipedia.org/wiki/Microkernel" TargetMode="External"/><Relationship Id="rId53" Type="http://schemas.openxmlformats.org/officeDocument/2006/relationships/hyperlink" Target="http://en.wikipedia.org/wiki/NetBSD" TargetMode="External"/><Relationship Id="rId58" Type="http://schemas.openxmlformats.org/officeDocument/2006/relationships/hyperlink" Target="http://en.wikipedia.org/wiki/Novell" TargetMode="External"/><Relationship Id="rId66" Type="http://schemas.openxmlformats.org/officeDocument/2006/relationships/hyperlink" Target="http://en.wikipedia.org/wiki/PF_(firewall)" TargetMode="External"/><Relationship Id="rId74" Type="http://schemas.openxmlformats.org/officeDocument/2006/relationships/hyperlink" Target="http://en.wikipedia.org/w/index.php?title=ReactOS_Foundation&amp;action=edit&amp;redlink=1" TargetMode="External"/><Relationship Id="rId79" Type="http://schemas.openxmlformats.org/officeDocument/2006/relationships/hyperlink" Target="http://en.wikipedia.org/wiki/SunOS" TargetMode="External"/><Relationship Id="rId87" Type="http://schemas.openxmlformats.org/officeDocument/2006/relationships/hyperlink" Target="http://en.wikipedia.org/wiki/Sun_Microsystems" TargetMode="External"/><Relationship Id="rId102" Type="http://schemas.openxmlformats.org/officeDocument/2006/relationships/hyperlink" Target="http://en.wikipedia.org/wiki/Mac_OS_X" TargetMode="External"/><Relationship Id="rId110" Type="http://schemas.openxmlformats.org/officeDocument/2006/relationships/hyperlink" Target="http://en.wikipedia.org/wiki/Executable_and_Linkable_Format" TargetMode="External"/><Relationship Id="rId5" Type="http://schemas.openxmlformats.org/officeDocument/2006/relationships/hyperlink" Target="http://en.wikipedia.org/wiki/Operating_system-level_virtualization" TargetMode="External"/><Relationship Id="rId61" Type="http://schemas.openxmlformats.org/officeDocument/2006/relationships/hyperlink" Target="http://en.wikipedia.org/wiki/OpenBSD" TargetMode="External"/><Relationship Id="rId82" Type="http://schemas.openxmlformats.org/officeDocument/2006/relationships/hyperlink" Target="http://en.wikipedia.org/wiki/A.out" TargetMode="External"/><Relationship Id="rId90" Type="http://schemas.openxmlformats.org/officeDocument/2006/relationships/hyperlink" Target="http://en.wikipedia.org/wiki/IPFilter" TargetMode="External"/><Relationship Id="rId95" Type="http://schemas.openxmlformats.org/officeDocument/2006/relationships/hyperlink" Target="http://en.wikipedia.org/wiki/A.out" TargetMode="External"/><Relationship Id="rId19" Type="http://schemas.openxmlformats.org/officeDocument/2006/relationships/hyperlink" Target="http://en.wikipedia.org/wiki/Executable_and_Linkable_Format" TargetMode="External"/><Relationship Id="rId14" Type="http://schemas.openxmlformats.org/officeDocument/2006/relationships/hyperlink" Target="http://en.wikipedia.org/wiki/AmigaOS_4" TargetMode="External"/><Relationship Id="rId22" Type="http://schemas.openxmlformats.org/officeDocument/2006/relationships/hyperlink" Target="http://en.wikipedia.org/wiki/FreeBSD" TargetMode="External"/><Relationship Id="rId27" Type="http://schemas.openxmlformats.org/officeDocument/2006/relationships/hyperlink" Target="http://en.wikipedia.org/wiki/Arch_Hurd" TargetMode="External"/><Relationship Id="rId30" Type="http://schemas.openxmlformats.org/officeDocument/2006/relationships/hyperlink" Target="http://en.wikipedia.org/wiki/Microkernel" TargetMode="External"/><Relationship Id="rId35" Type="http://schemas.openxmlformats.org/officeDocument/2006/relationships/hyperlink" Target="http://en.wikipedia.org/wiki/L4_microkernel_family" TargetMode="External"/><Relationship Id="rId43" Type="http://schemas.openxmlformats.org/officeDocument/2006/relationships/hyperlink" Target="http://en.wikipedia.org/wiki/Carnegie_Mellon_University" TargetMode="External"/><Relationship Id="rId48" Type="http://schemas.openxmlformats.org/officeDocument/2006/relationships/hyperlink" Target="http://en.wikipedia.org/wiki/Microkernel" TargetMode="External"/><Relationship Id="rId56" Type="http://schemas.openxmlformats.org/officeDocument/2006/relationships/hyperlink" Target="http://en.wikipedia.org/wiki/Novell_Netware" TargetMode="External"/><Relationship Id="rId64" Type="http://schemas.openxmlformats.org/officeDocument/2006/relationships/hyperlink" Target="http://en.wikipedia.org/wiki/Executable_and_Linkable_Format" TargetMode="External"/><Relationship Id="rId69" Type="http://schemas.openxmlformats.org/officeDocument/2006/relationships/hyperlink" Target="http://en.wikipedia.org/wiki/Plan_9_from_Bell_Labs" TargetMode="External"/><Relationship Id="rId77" Type="http://schemas.openxmlformats.org/officeDocument/2006/relationships/hyperlink" Target="http://en.wikipedia.org/wiki/Rockbox" TargetMode="External"/><Relationship Id="rId100" Type="http://schemas.openxmlformats.org/officeDocument/2006/relationships/hyperlink" Target="http://en.wikipedia.org/wiki/Hyper-V" TargetMode="External"/><Relationship Id="rId105" Type="http://schemas.openxmlformats.org/officeDocument/2006/relationships/hyperlink" Target="http://en.wikipedia.org/wiki/Hybrid_kernel" TargetMode="External"/><Relationship Id="rId8" Type="http://schemas.openxmlformats.org/officeDocument/2006/relationships/hyperlink" Target="http://en.wikipedia.org/wiki/Real-time_computing" TargetMode="External"/><Relationship Id="rId51" Type="http://schemas.openxmlformats.org/officeDocument/2006/relationships/hyperlink" Target="http://en.wikipedia.org/wiki/NetBSD" TargetMode="External"/><Relationship Id="rId72" Type="http://schemas.openxmlformats.org/officeDocument/2006/relationships/hyperlink" Target="http://en.wikipedia.org/wiki/ReactOS" TargetMode="External"/><Relationship Id="rId80" Type="http://schemas.openxmlformats.org/officeDocument/2006/relationships/hyperlink" Target="http://en.wikipedia.org/wiki/SunOS" TargetMode="External"/><Relationship Id="rId85" Type="http://schemas.openxmlformats.org/officeDocument/2006/relationships/hyperlink" Target="http://en.wikipedia.org/wiki/Solaris_(operating_system)" TargetMode="External"/><Relationship Id="rId93" Type="http://schemas.openxmlformats.org/officeDocument/2006/relationships/hyperlink" Target="http://en.wikipedia.org/wiki/Trix_(operating_system)" TargetMode="External"/><Relationship Id="rId98" Type="http://schemas.openxmlformats.org/officeDocument/2006/relationships/hyperlink" Target="http://en.wikipedia.org/wiki/Portable_Executable" TargetMode="External"/><Relationship Id="rId3" Type="http://schemas.openxmlformats.org/officeDocument/2006/relationships/hyperlink" Target="http://en.wikipedia.org/wiki/Computer_architecture" TargetMode="External"/><Relationship Id="rId12" Type="http://schemas.openxmlformats.org/officeDocument/2006/relationships/hyperlink" Target="http://en.wikipedia.org/wiki/Amiga_Hunk" TargetMode="External"/><Relationship Id="rId17" Type="http://schemas.openxmlformats.org/officeDocument/2006/relationships/hyperlink" Target="http://en.wikipedia.org/wiki/DragonFly_BSD" TargetMode="External"/><Relationship Id="rId25" Type="http://schemas.openxmlformats.org/officeDocument/2006/relationships/hyperlink" Target="http://en.wikipedia.org/wiki/Executable_and_Linkable_Format" TargetMode="External"/><Relationship Id="rId33" Type="http://schemas.openxmlformats.org/officeDocument/2006/relationships/hyperlink" Target="http://en.wikipedia.org/wiki/Virtual_machine" TargetMode="External"/><Relationship Id="rId38" Type="http://schemas.openxmlformats.org/officeDocument/2006/relationships/hyperlink" Target="http://en.wikipedia.org/wiki/Linux" TargetMode="External"/><Relationship Id="rId46" Type="http://schemas.openxmlformats.org/officeDocument/2006/relationships/hyperlink" Target="http://en.wikipedia.org/wiki/Minix_3" TargetMode="External"/><Relationship Id="rId59" Type="http://schemas.openxmlformats.org/officeDocument/2006/relationships/hyperlink" Target="http://en.wikipedia.org/wiki/NetWare_Loadable_Module" TargetMode="External"/><Relationship Id="rId67" Type="http://schemas.openxmlformats.org/officeDocument/2006/relationships/hyperlink" Target="http://en.wikipedia.org/wiki/Unix_security" TargetMode="External"/><Relationship Id="rId103" Type="http://schemas.openxmlformats.org/officeDocument/2006/relationships/hyperlink" Target="http://en.wikipedia.org/wiki/Apple_Computer" TargetMode="External"/><Relationship Id="rId108" Type="http://schemas.openxmlformats.org/officeDocument/2006/relationships/hyperlink" Target="http://en.wikipedia.org/wiki/HelenOS" TargetMode="External"/><Relationship Id="rId20" Type="http://schemas.openxmlformats.org/officeDocument/2006/relationships/hyperlink" Target="http://en.wikipedia.org/wiki/Hybrid_kernel" TargetMode="External"/><Relationship Id="rId41" Type="http://schemas.openxmlformats.org/officeDocument/2006/relationships/hyperlink" Target="http://en.wikipedia.org/wiki/Monolithic_kernel" TargetMode="External"/><Relationship Id="rId54" Type="http://schemas.openxmlformats.org/officeDocument/2006/relationships/hyperlink" Target="http://en.wikipedia.org/wiki/Executable_and_Linkable_Format" TargetMode="External"/><Relationship Id="rId62" Type="http://schemas.openxmlformats.org/officeDocument/2006/relationships/hyperlink" Target="http://en.wikipedia.org/wiki/OpenBSD" TargetMode="External"/><Relationship Id="rId70" Type="http://schemas.openxmlformats.org/officeDocument/2006/relationships/hyperlink" Target="http://en.wikipedia.org/wiki/Bell_Labs" TargetMode="External"/><Relationship Id="rId75" Type="http://schemas.openxmlformats.org/officeDocument/2006/relationships/hyperlink" Target="http://en.wikipedia.org/wiki/Portable_Executable" TargetMode="External"/><Relationship Id="rId83" Type="http://schemas.openxmlformats.org/officeDocument/2006/relationships/hyperlink" Target="http://en.wikipedia.org/wiki/Monolithic_kernel" TargetMode="External"/><Relationship Id="rId88" Type="http://schemas.openxmlformats.org/officeDocument/2006/relationships/hyperlink" Target="http://en.wikipedia.org/wiki/Executable_and_Linkable_Format" TargetMode="External"/><Relationship Id="rId91" Type="http://schemas.openxmlformats.org/officeDocument/2006/relationships/hyperlink" Target="http://en.wikipedia.org/wiki/DTrace" TargetMode="External"/><Relationship Id="rId96" Type="http://schemas.openxmlformats.org/officeDocument/2006/relationships/hyperlink" Target="http://en.wikipedia.org/wiki/Monolithic_kernel" TargetMode="External"/><Relationship Id="rId111" Type="http://schemas.openxmlformats.org/officeDocument/2006/relationships/hyperlink" Target="http://en.wikipedia.org/wiki/Microkernel" TargetMode="External"/><Relationship Id="rId1" Type="http://schemas.openxmlformats.org/officeDocument/2006/relationships/hyperlink" Target="http://en.wikipedia.org/wiki/Firewall_(networking)" TargetMode="External"/><Relationship Id="rId6" Type="http://schemas.openxmlformats.org/officeDocument/2006/relationships/hyperlink" Target="http://en.wikipedia.org/wiki/Security" TargetMode="External"/><Relationship Id="rId15" Type="http://schemas.openxmlformats.org/officeDocument/2006/relationships/hyperlink" Target="http://en.wikipedia.org/wiki/Hyperion_Entertainment" TargetMode="External"/><Relationship Id="rId23" Type="http://schemas.openxmlformats.org/officeDocument/2006/relationships/hyperlink" Target="http://en.wikipedia.org/wiki/FreeBSD" TargetMode="External"/><Relationship Id="rId28" Type="http://schemas.openxmlformats.org/officeDocument/2006/relationships/hyperlink" Target="http://en.wikipedia.org/wiki/Executable_and_Linkable_Format" TargetMode="External"/><Relationship Id="rId36" Type="http://schemas.openxmlformats.org/officeDocument/2006/relationships/hyperlink" Target="http://en.wikipedia.org/wiki/Jochen_Liedtke" TargetMode="External"/><Relationship Id="rId49" Type="http://schemas.openxmlformats.org/officeDocument/2006/relationships/hyperlink" Target="http://en.wikipedia.org/wiki/Unix_security" TargetMode="External"/><Relationship Id="rId57" Type="http://schemas.openxmlformats.org/officeDocument/2006/relationships/hyperlink" Target="http://en.wikipedia.org/wiki/Novell_NetWare" TargetMode="External"/><Relationship Id="rId106" Type="http://schemas.openxmlformats.org/officeDocument/2006/relationships/hyperlink" Target="http://en.wikipedia.org/wiki/Ipfirewall" TargetMode="External"/><Relationship Id="rId10" Type="http://schemas.openxmlformats.org/officeDocument/2006/relationships/hyperlink" Target="http://en.wikipedia.org/wiki/AmigaOS" TargetMode="External"/><Relationship Id="rId31" Type="http://schemas.openxmlformats.org/officeDocument/2006/relationships/hyperlink" Target="http://en.wikipedia.org/wiki/Inferno_(operating_system)" TargetMode="External"/><Relationship Id="rId44" Type="http://schemas.openxmlformats.org/officeDocument/2006/relationships/hyperlink" Target="http://en.wikipedia.org/wiki/Mach-O" TargetMode="External"/><Relationship Id="rId52" Type="http://schemas.openxmlformats.org/officeDocument/2006/relationships/hyperlink" Target="http://en.wikipedia.org/wiki/NetBSD" TargetMode="External"/><Relationship Id="rId60" Type="http://schemas.openxmlformats.org/officeDocument/2006/relationships/hyperlink" Target="http://en.wikipedia.org/wiki/Hybrid_kernel" TargetMode="External"/><Relationship Id="rId65" Type="http://schemas.openxmlformats.org/officeDocument/2006/relationships/hyperlink" Target="http://en.wikipedia.org/wiki/Monolithic_kernel" TargetMode="External"/><Relationship Id="rId73" Type="http://schemas.openxmlformats.org/officeDocument/2006/relationships/hyperlink" Target="http://en.wikipedia.org/wiki/ReactOS" TargetMode="External"/><Relationship Id="rId78" Type="http://schemas.openxmlformats.org/officeDocument/2006/relationships/hyperlink" Target="http://en.wikipedia.org/wiki/Rockbox" TargetMode="External"/><Relationship Id="rId81" Type="http://schemas.openxmlformats.org/officeDocument/2006/relationships/hyperlink" Target="http://en.wikipedia.org/wiki/Sun_Microsystems" TargetMode="External"/><Relationship Id="rId86" Type="http://schemas.openxmlformats.org/officeDocument/2006/relationships/hyperlink" Target="http://en.wikipedia.org/wiki/Solaris_(operating_system)" TargetMode="External"/><Relationship Id="rId94" Type="http://schemas.openxmlformats.org/officeDocument/2006/relationships/hyperlink" Target="http://en.wikipedia.org/wiki/Massachusetts_Institute_of_Technology" TargetMode="External"/><Relationship Id="rId99" Type="http://schemas.openxmlformats.org/officeDocument/2006/relationships/hyperlink" Target="http://en.wikipedia.org/wiki/Hybrid_kernel" TargetMode="External"/><Relationship Id="rId101" Type="http://schemas.openxmlformats.org/officeDocument/2006/relationships/hyperlink" Target="http://en.wikipedia.org/wiki/Access_control_list" TargetMode="External"/><Relationship Id="rId4" Type="http://schemas.openxmlformats.org/officeDocument/2006/relationships/hyperlink" Target="http://en.wikipedia.org/wiki/Computer_multitasking" TargetMode="External"/><Relationship Id="rId9" Type="http://schemas.openxmlformats.org/officeDocument/2006/relationships/hyperlink" Target="http://en.wikipedia.org/wiki/Amiga_Exec" TargetMode="External"/><Relationship Id="rId13" Type="http://schemas.openxmlformats.org/officeDocument/2006/relationships/hyperlink" Target="http://en.wikipedia.org/w/index.php?title=Amiga_Exec_SG_(2nd_Generation)&amp;action=edit&amp;redlink=1" TargetMode="External"/><Relationship Id="rId18" Type="http://schemas.openxmlformats.org/officeDocument/2006/relationships/hyperlink" Target="http://en.wikipedia.org/wiki/Matt_Dillon_(computer_scientist)" TargetMode="External"/><Relationship Id="rId39" Type="http://schemas.openxmlformats.org/officeDocument/2006/relationships/hyperlink" Target="http://en.wikipedia.org/wiki/Linus_Torvalds" TargetMode="External"/><Relationship Id="rId109" Type="http://schemas.openxmlformats.org/officeDocument/2006/relationships/hyperlink" Target="http://en.wikipedia.org/w/index.php?title=Jakub_Jermar&amp;action=edit&amp;redlink=1" TargetMode="External"/><Relationship Id="rId34" Type="http://schemas.openxmlformats.org/officeDocument/2006/relationships/hyperlink" Target="http://en.wikipedia.org/wiki/L4_microkernel_family" TargetMode="External"/><Relationship Id="rId50" Type="http://schemas.openxmlformats.org/officeDocument/2006/relationships/hyperlink" Target="http://en.wikipedia.org/wiki/Microkernel" TargetMode="External"/><Relationship Id="rId55" Type="http://schemas.openxmlformats.org/officeDocument/2006/relationships/hyperlink" Target="http://en.wikipedia.org/wiki/POSIX" TargetMode="External"/><Relationship Id="rId76" Type="http://schemas.openxmlformats.org/officeDocument/2006/relationships/hyperlink" Target="http://en.wikipedia.org/wiki/Hybrid_kernel" TargetMode="External"/><Relationship Id="rId97" Type="http://schemas.openxmlformats.org/officeDocument/2006/relationships/hyperlink" Target="http://en.wikipedia.org/wiki/Microsoft" TargetMode="External"/><Relationship Id="rId104" Type="http://schemas.openxmlformats.org/officeDocument/2006/relationships/hyperlink" Target="http://en.wikipedia.org/wiki/Mach-O" TargetMode="External"/><Relationship Id="rId7" Type="http://schemas.openxmlformats.org/officeDocument/2006/relationships/hyperlink" Target="http://en.wikipedia.org/wiki/Real-time_computing" TargetMode="External"/><Relationship Id="rId71" Type="http://schemas.openxmlformats.org/officeDocument/2006/relationships/hyperlink" Target="http://en.wikipedia.org/wiki/Hybrid_kernel" TargetMode="External"/><Relationship Id="rId92" Type="http://schemas.openxmlformats.org/officeDocument/2006/relationships/hyperlink" Target="http://en.wikipedia.org/wiki/Trix_(operating_system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Architecture_of_Windows_NT" TargetMode="External"/><Relationship Id="rId3" Type="http://schemas.openxmlformats.org/officeDocument/2006/relationships/hyperlink" Target="http://en.wikipedia.org/wiki/SCTP" TargetMode="External"/><Relationship Id="rId7" Type="http://schemas.openxmlformats.org/officeDocument/2006/relationships/hyperlink" Target="http://en.wikipedia.org/wiki/Solaris_(operating_system)" TargetMode="External"/><Relationship Id="rId2" Type="http://schemas.openxmlformats.org/officeDocument/2006/relationships/hyperlink" Target="http://en.wikipedia.org/wiki/User_Datagram_Protocol" TargetMode="External"/><Relationship Id="rId1" Type="http://schemas.openxmlformats.org/officeDocument/2006/relationships/hyperlink" Target="http://en.wikipedia.org/wiki/Transmission_Control_Protocol" TargetMode="External"/><Relationship Id="rId6" Type="http://schemas.openxmlformats.org/officeDocument/2006/relationships/hyperlink" Target="http://en.wikipedia.org/wiki/Linux_kernel" TargetMode="External"/><Relationship Id="rId5" Type="http://schemas.openxmlformats.org/officeDocument/2006/relationships/hyperlink" Target="http://en.wikipedia.org/wiki/FreeBSD" TargetMode="External"/><Relationship Id="rId4" Type="http://schemas.openxmlformats.org/officeDocument/2006/relationships/hyperlink" Target="http://en.wikipedia.org/wiki/DCCP" TargetMode="External"/><Relationship Id="rId9" Type="http://schemas.openxmlformats.org/officeDocument/2006/relationships/hyperlink" Target="http://en.wikipedia.org/wiki/XN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Ping_flood" TargetMode="External"/><Relationship Id="rId13" Type="http://schemas.openxmlformats.org/officeDocument/2006/relationships/hyperlink" Target="http://en.wikipedia.org/w/index.php?title=TrustedBSD_MAC&amp;action=edit&amp;redlink=1" TargetMode="External"/><Relationship Id="rId18" Type="http://schemas.openxmlformats.org/officeDocument/2006/relationships/hyperlink" Target="http://en.wikipedia.org/wiki/Data_Execution_Prevention" TargetMode="External"/><Relationship Id="rId3" Type="http://schemas.openxmlformats.org/officeDocument/2006/relationships/hyperlink" Target="http://en.wikipedia.org/wiki/Mandatory_access_control" TargetMode="External"/><Relationship Id="rId21" Type="http://schemas.openxmlformats.org/officeDocument/2006/relationships/hyperlink" Target="http://en.wikipedia.org/wiki/OpenBSM" TargetMode="External"/><Relationship Id="rId7" Type="http://schemas.openxmlformats.org/officeDocument/2006/relationships/hyperlink" Target="http://en.wikipedia.org/wiki/UDP_flood" TargetMode="External"/><Relationship Id="rId12" Type="http://schemas.openxmlformats.org/officeDocument/2006/relationships/hyperlink" Target="http://en.wikipedia.org/wiki/SYN_cookies" TargetMode="External"/><Relationship Id="rId17" Type="http://schemas.openxmlformats.org/officeDocument/2006/relationships/hyperlink" Target="http://en.wikipedia.org/wiki/Access_control_list" TargetMode="External"/><Relationship Id="rId2" Type="http://schemas.openxmlformats.org/officeDocument/2006/relationships/hyperlink" Target="http://en.wikipedia.org/wiki/Address_space_layout_randomization" TargetMode="External"/><Relationship Id="rId16" Type="http://schemas.openxmlformats.org/officeDocument/2006/relationships/hyperlink" Target="http://en.wikipedia.org/wiki/Solaris_Trusted_Extensions" TargetMode="External"/><Relationship Id="rId20" Type="http://schemas.openxmlformats.org/officeDocument/2006/relationships/hyperlink" Target="http://en.wikipedia.org/w/index.php?title=TrustedBSD_MAC&amp;action=edit&amp;redlink=1" TargetMode="External"/><Relationship Id="rId1" Type="http://schemas.openxmlformats.org/officeDocument/2006/relationships/hyperlink" Target="http://en.wikipedia.org/wiki/NX_bit" TargetMode="External"/><Relationship Id="rId6" Type="http://schemas.openxmlformats.org/officeDocument/2006/relationships/hyperlink" Target="http://en.wikipedia.org/wiki/SYN_flood" TargetMode="External"/><Relationship Id="rId11" Type="http://schemas.openxmlformats.org/officeDocument/2006/relationships/hyperlink" Target="http://en.wikipedia.org/w/index.php?title=Keyctl&amp;action=edit&amp;redlink=1" TargetMode="External"/><Relationship Id="rId5" Type="http://schemas.openxmlformats.org/officeDocument/2006/relationships/hyperlink" Target="http://en.wikipedia.org/wiki/Sandbox_(computer_security)" TargetMode="External"/><Relationship Id="rId15" Type="http://schemas.openxmlformats.org/officeDocument/2006/relationships/hyperlink" Target="http://en.wikipedia.org/wiki/SYN_cookies" TargetMode="External"/><Relationship Id="rId10" Type="http://schemas.openxmlformats.org/officeDocument/2006/relationships/hyperlink" Target="http://en.wikipedia.org/wiki/Intrusion_prevention_system" TargetMode="External"/><Relationship Id="rId19" Type="http://schemas.openxmlformats.org/officeDocument/2006/relationships/hyperlink" Target="http://en.wikipedia.org/wiki/Mandatory_Integrity_Control" TargetMode="External"/><Relationship Id="rId4" Type="http://schemas.openxmlformats.org/officeDocument/2006/relationships/hyperlink" Target="http://en.wikipedia.org/wiki/Capability-based_security" TargetMode="External"/><Relationship Id="rId9" Type="http://schemas.openxmlformats.org/officeDocument/2006/relationships/hyperlink" Target="http://en.wikipedia.org/wiki/Smurf_attack" TargetMode="External"/><Relationship Id="rId14" Type="http://schemas.openxmlformats.org/officeDocument/2006/relationships/hyperlink" Target="http://en.wikipedia.org/wiki/OpenBS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Kernel-based_Virtual_Machine" TargetMode="External"/><Relationship Id="rId13" Type="http://schemas.openxmlformats.org/officeDocument/2006/relationships/hyperlink" Target="http://en.wikipedia.org/wiki/Solaris_Zones" TargetMode="External"/><Relationship Id="rId3" Type="http://schemas.openxmlformats.org/officeDocument/2006/relationships/hyperlink" Target="http://en.wikipedia.org/wiki/Operating_system-level_virtualization" TargetMode="External"/><Relationship Id="rId7" Type="http://schemas.openxmlformats.org/officeDocument/2006/relationships/hyperlink" Target="http://en.wikipedia.org/wiki/LXC" TargetMode="External"/><Relationship Id="rId12" Type="http://schemas.openxmlformats.org/officeDocument/2006/relationships/hyperlink" Target="http://en.wikipedia.org/w/index.php?title=BHyVe&amp;action=edit&amp;redlink=1" TargetMode="External"/><Relationship Id="rId2" Type="http://schemas.openxmlformats.org/officeDocument/2006/relationships/hyperlink" Target="http://en.wikipedia.org/wiki/Operating_system-level_virtualization" TargetMode="External"/><Relationship Id="rId1" Type="http://schemas.openxmlformats.org/officeDocument/2006/relationships/hyperlink" Target="http://en.wikipedia.org/wiki/Operating_system-level_virtualization" TargetMode="External"/><Relationship Id="rId6" Type="http://schemas.openxmlformats.org/officeDocument/2006/relationships/hyperlink" Target="http://en.wikipedia.org/wiki/Chroot" TargetMode="External"/><Relationship Id="rId11" Type="http://schemas.openxmlformats.org/officeDocument/2006/relationships/hyperlink" Target="http://en.wikipedia.org/wiki/Xen" TargetMode="External"/><Relationship Id="rId5" Type="http://schemas.openxmlformats.org/officeDocument/2006/relationships/hyperlink" Target="http://en.wikipedia.org/wiki/Full_virtualization" TargetMode="External"/><Relationship Id="rId10" Type="http://schemas.openxmlformats.org/officeDocument/2006/relationships/hyperlink" Target="http://en.wikipedia.org/wiki/Jail_(computer_security)" TargetMode="External"/><Relationship Id="rId4" Type="http://schemas.openxmlformats.org/officeDocument/2006/relationships/hyperlink" Target="http://en.wikipedia.org/wiki/Paravirtualization" TargetMode="External"/><Relationship Id="rId9" Type="http://schemas.openxmlformats.org/officeDocument/2006/relationships/hyperlink" Target="http://en.wikipedia.org/wiki/User-mode_Linu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FreeBSD" TargetMode="External"/><Relationship Id="rId13" Type="http://schemas.openxmlformats.org/officeDocument/2006/relationships/hyperlink" Target="http://en.wikipedia.org/w/index.php?title=KTCPVS&amp;action=edit&amp;redlink=1" TargetMode="External"/><Relationship Id="rId18" Type="http://schemas.openxmlformats.org/officeDocument/2006/relationships/hyperlink" Target="http://en.wikipedia.org/wiki/XNU" TargetMode="External"/><Relationship Id="rId3" Type="http://schemas.openxmlformats.org/officeDocument/2006/relationships/hyperlink" Target="http://en.wikipedia.org/wiki/Network_File_System_(protocol)" TargetMode="External"/><Relationship Id="rId7" Type="http://schemas.openxmlformats.org/officeDocument/2006/relationships/hyperlink" Target="http://en.wikipedia.org/wiki/Secure_Sockets_Layer" TargetMode="External"/><Relationship Id="rId12" Type="http://schemas.openxmlformats.org/officeDocument/2006/relationships/hyperlink" Target="http://en.wikipedia.org/wiki/IP_Virtual_Server" TargetMode="External"/><Relationship Id="rId17" Type="http://schemas.openxmlformats.org/officeDocument/2006/relationships/hyperlink" Target="http://en.wikipedia.org/wiki/Architecture_of_Windows_NT" TargetMode="External"/><Relationship Id="rId2" Type="http://schemas.openxmlformats.org/officeDocument/2006/relationships/hyperlink" Target="http://en.wikipedia.org/wiki/FTP" TargetMode="External"/><Relationship Id="rId16" Type="http://schemas.openxmlformats.org/officeDocument/2006/relationships/hyperlink" Target="http://en.wikipedia.org/wiki/KSSL" TargetMode="External"/><Relationship Id="rId1" Type="http://schemas.openxmlformats.org/officeDocument/2006/relationships/hyperlink" Target="http://en.wikipedia.org/wiki/HTTP" TargetMode="External"/><Relationship Id="rId6" Type="http://schemas.openxmlformats.org/officeDocument/2006/relationships/hyperlink" Target="http://en.wikipedia.org/wiki/9P" TargetMode="External"/><Relationship Id="rId11" Type="http://schemas.openxmlformats.org/officeDocument/2006/relationships/hyperlink" Target="http://en.wikipedia.org/wiki/TUX_web_server" TargetMode="External"/><Relationship Id="rId5" Type="http://schemas.openxmlformats.org/officeDocument/2006/relationships/hyperlink" Target="http://en.wikipedia.org/wiki/Name_server" TargetMode="External"/><Relationship Id="rId15" Type="http://schemas.openxmlformats.org/officeDocument/2006/relationships/hyperlink" Target="http://en.wikipedia.org/wiki/Solaris_(operating_system)" TargetMode="External"/><Relationship Id="rId10" Type="http://schemas.openxmlformats.org/officeDocument/2006/relationships/hyperlink" Target="http://en.wikipedia.org/wiki/TUX_web_server" TargetMode="External"/><Relationship Id="rId4" Type="http://schemas.openxmlformats.org/officeDocument/2006/relationships/hyperlink" Target="http://en.wikipedia.org/wiki/CIFS" TargetMode="External"/><Relationship Id="rId9" Type="http://schemas.openxmlformats.org/officeDocument/2006/relationships/hyperlink" Target="http://en.wikipedia.org/wiki/Linux_kernel" TargetMode="External"/><Relationship Id="rId14" Type="http://schemas.openxmlformats.org/officeDocument/2006/relationships/hyperlink" Target="http://lkml.indiana.edu/hypermail/linux/kernel/0711.0/0585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Preferred_Executable_Format" TargetMode="External"/><Relationship Id="rId13" Type="http://schemas.openxmlformats.org/officeDocument/2006/relationships/hyperlink" Target="http://en.wikipedia.org/wiki/New_Executable" TargetMode="External"/><Relationship Id="rId18" Type="http://schemas.openxmlformats.org/officeDocument/2006/relationships/hyperlink" Target="http://en.wikipedia.org/wiki/NetBSD" TargetMode="External"/><Relationship Id="rId3" Type="http://schemas.openxmlformats.org/officeDocument/2006/relationships/hyperlink" Target="http://en.wikipedia.org/wiki/Executable_and_Linkable_Format" TargetMode="External"/><Relationship Id="rId21" Type="http://schemas.openxmlformats.org/officeDocument/2006/relationships/hyperlink" Target="http://en.wikipedia.org/wiki/Architecture_of_Windows_NT" TargetMode="External"/><Relationship Id="rId7" Type="http://schemas.openxmlformats.org/officeDocument/2006/relationships/hyperlink" Target="http://en.wikipedia.org/wiki/NetWare_Loadable_Module" TargetMode="External"/><Relationship Id="rId12" Type="http://schemas.openxmlformats.org/officeDocument/2006/relationships/hyperlink" Target="http://en.wikipedia.org/wiki/Linear_Executable" TargetMode="External"/><Relationship Id="rId17" Type="http://schemas.openxmlformats.org/officeDocument/2006/relationships/hyperlink" Target="http://en.wikipedia.org/wiki/MINIX_3" TargetMode="External"/><Relationship Id="rId2" Type="http://schemas.openxmlformats.org/officeDocument/2006/relationships/hyperlink" Target="http://en.wikipedia.org/wiki/ECOFF" TargetMode="External"/><Relationship Id="rId16" Type="http://schemas.openxmlformats.org/officeDocument/2006/relationships/hyperlink" Target="http://en.wikipedia.org/wiki/Linux_kernel" TargetMode="External"/><Relationship Id="rId20" Type="http://schemas.openxmlformats.org/officeDocument/2006/relationships/hyperlink" Target="http://en.wikipedia.org/wiki/Solaris_(operating_system)" TargetMode="External"/><Relationship Id="rId1" Type="http://schemas.openxmlformats.org/officeDocument/2006/relationships/hyperlink" Target="http://en.wikipedia.org/wiki/A.out_(file_format)" TargetMode="External"/><Relationship Id="rId6" Type="http://schemas.openxmlformats.org/officeDocument/2006/relationships/hyperlink" Target="http://en.wikipedia.org/wiki/Portable_Executable" TargetMode="External"/><Relationship Id="rId11" Type="http://schemas.openxmlformats.org/officeDocument/2006/relationships/hyperlink" Target="http://en.wikipedia.org/wiki/Linear_Executable" TargetMode="External"/><Relationship Id="rId5" Type="http://schemas.openxmlformats.org/officeDocument/2006/relationships/hyperlink" Target="http://en.wikipedia.org/wiki/Mach-O" TargetMode="External"/><Relationship Id="rId15" Type="http://schemas.openxmlformats.org/officeDocument/2006/relationships/hyperlink" Target="http://en.wikipedia.org/wiki/HP-UX" TargetMode="External"/><Relationship Id="rId10" Type="http://schemas.openxmlformats.org/officeDocument/2006/relationships/hyperlink" Target="http://en.wikipedia.org/wiki/DOS_MZ_executable" TargetMode="External"/><Relationship Id="rId19" Type="http://schemas.openxmlformats.org/officeDocument/2006/relationships/hyperlink" Target="http://en.wikipedia.org/wiki/ReactOS" TargetMode="External"/><Relationship Id="rId4" Type="http://schemas.openxmlformats.org/officeDocument/2006/relationships/hyperlink" Target="http://en.wikipedia.org/wiki/Amiga_Hunk" TargetMode="External"/><Relationship Id="rId9" Type="http://schemas.openxmlformats.org/officeDocument/2006/relationships/hyperlink" Target="http://en.wikipedia.org/wiki/COM_file" TargetMode="External"/><Relationship Id="rId14" Type="http://schemas.openxmlformats.org/officeDocument/2006/relationships/hyperlink" Target="http://en.wikipedia.org/wiki/Amiga_Exec" TargetMode="External"/><Relationship Id="rId22" Type="http://schemas.openxmlformats.org/officeDocument/2006/relationships/hyperlink" Target="http://en.wikipedia.org/wiki/XNU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Ext3" TargetMode="External"/><Relationship Id="rId13" Type="http://schemas.openxmlformats.org/officeDocument/2006/relationships/hyperlink" Target="http://en.wikipedia.org/wiki/HFS%2B" TargetMode="External"/><Relationship Id="rId18" Type="http://schemas.openxmlformats.org/officeDocument/2006/relationships/hyperlink" Target="http://en.wikipedia.org/wiki/IBM_Journaled_File_System_2_(JFS2)" TargetMode="External"/><Relationship Id="rId26" Type="http://schemas.openxmlformats.org/officeDocument/2006/relationships/hyperlink" Target="http://en.wikipedia.org/wiki/Unix_File_System" TargetMode="External"/><Relationship Id="rId39" Type="http://schemas.openxmlformats.org/officeDocument/2006/relationships/hyperlink" Target="http://en.wikipedia.org/wiki/ReactOS" TargetMode="External"/><Relationship Id="rId3" Type="http://schemas.openxmlformats.org/officeDocument/2006/relationships/hyperlink" Target="http://en.wikipedia.org/wiki/BeFS" TargetMode="External"/><Relationship Id="rId21" Type="http://schemas.openxmlformats.org/officeDocument/2006/relationships/hyperlink" Target="http://en.wikipedia.org/wiki/NTFS" TargetMode="External"/><Relationship Id="rId34" Type="http://schemas.openxmlformats.org/officeDocument/2006/relationships/hyperlink" Target="http://en.wikipedia.org/wiki/ExFAT" TargetMode="External"/><Relationship Id="rId42" Type="http://schemas.openxmlformats.org/officeDocument/2006/relationships/hyperlink" Target="http://en.wikipedia.org/wiki/XNU" TargetMode="External"/><Relationship Id="rId7" Type="http://schemas.openxmlformats.org/officeDocument/2006/relationships/hyperlink" Target="http://en.wikipedia.org/wiki/Ext2" TargetMode="External"/><Relationship Id="rId12" Type="http://schemas.openxmlformats.org/officeDocument/2006/relationships/hyperlink" Target="http://en.wikipedia.org/wiki/Hierarchical_File_System" TargetMode="External"/><Relationship Id="rId17" Type="http://schemas.openxmlformats.org/officeDocument/2006/relationships/hyperlink" Target="http://en.wikipedia.org/wiki/JFFS2" TargetMode="External"/><Relationship Id="rId25" Type="http://schemas.openxmlformats.org/officeDocument/2006/relationships/hyperlink" Target="http://en.wikipedia.org/wiki/Universal_Disk_Format" TargetMode="External"/><Relationship Id="rId33" Type="http://schemas.openxmlformats.org/officeDocument/2006/relationships/hyperlink" Target="http://en.wikipedia.org/wiki/Tux3" TargetMode="External"/><Relationship Id="rId38" Type="http://schemas.openxmlformats.org/officeDocument/2006/relationships/hyperlink" Target="http://en.wikipedia.org/wiki/Novell_Netware" TargetMode="External"/><Relationship Id="rId2" Type="http://schemas.openxmlformats.org/officeDocument/2006/relationships/hyperlink" Target="http://en.wikipedia.org/wiki/Amiga_FFS" TargetMode="External"/><Relationship Id="rId16" Type="http://schemas.openxmlformats.org/officeDocument/2006/relationships/hyperlink" Target="http://en.wikipedia.org/wiki/JFFS" TargetMode="External"/><Relationship Id="rId20" Type="http://schemas.openxmlformats.org/officeDocument/2006/relationships/hyperlink" Target="http://en.wikipedia.org/wiki/Novell_Storage_Services" TargetMode="External"/><Relationship Id="rId29" Type="http://schemas.openxmlformats.org/officeDocument/2006/relationships/hyperlink" Target="http://en.wikipedia.org/wiki/ReiserFS" TargetMode="External"/><Relationship Id="rId41" Type="http://schemas.openxmlformats.org/officeDocument/2006/relationships/hyperlink" Target="http://en.wikipedia.org/wiki/Architecture_of_Windows_NT" TargetMode="External"/><Relationship Id="rId1" Type="http://schemas.openxmlformats.org/officeDocument/2006/relationships/hyperlink" Target="http://en.wikipedia.org/wiki/Advanced_Disc_Filing_System" TargetMode="External"/><Relationship Id="rId6" Type="http://schemas.openxmlformats.org/officeDocument/2006/relationships/hyperlink" Target="http://en.wikipedia.org/wiki/Extent_File_System" TargetMode="External"/><Relationship Id="rId11" Type="http://schemas.openxmlformats.org/officeDocument/2006/relationships/hyperlink" Target="http://en.wikipedia.org/w/index.php?title=FreeVxFS&amp;action=edit&amp;redlink=1" TargetMode="External"/><Relationship Id="rId24" Type="http://schemas.openxmlformats.org/officeDocument/2006/relationships/hyperlink" Target="http://en.wikipedia.org/w/index.php?title=System_V_FS&amp;action=edit&amp;redlink=1" TargetMode="External"/><Relationship Id="rId32" Type="http://schemas.openxmlformats.org/officeDocument/2006/relationships/hyperlink" Target="http://en.wikipedia.org/wiki/HAMMER" TargetMode="External"/><Relationship Id="rId37" Type="http://schemas.openxmlformats.org/officeDocument/2006/relationships/hyperlink" Target="http://en.wikipedia.org/wiki/MINIX_3" TargetMode="External"/><Relationship Id="rId40" Type="http://schemas.openxmlformats.org/officeDocument/2006/relationships/hyperlink" Target="http://en.wikipedia.org/wiki/Solaris_(operating_system)" TargetMode="External"/><Relationship Id="rId5" Type="http://schemas.openxmlformats.org/officeDocument/2006/relationships/hyperlink" Target="http://en.wikipedia.org/wiki/Cramfs" TargetMode="External"/><Relationship Id="rId15" Type="http://schemas.openxmlformats.org/officeDocument/2006/relationships/hyperlink" Target="http://en.wikipedia.org/wiki/ISO_9660" TargetMode="External"/><Relationship Id="rId23" Type="http://schemas.openxmlformats.org/officeDocument/2006/relationships/hyperlink" Target="http://en.wikipedia.org/wiki/QNX4_FS" TargetMode="External"/><Relationship Id="rId28" Type="http://schemas.openxmlformats.org/officeDocument/2006/relationships/hyperlink" Target="http://en.wikipedia.org/wiki/ZFS" TargetMode="External"/><Relationship Id="rId36" Type="http://schemas.openxmlformats.org/officeDocument/2006/relationships/hyperlink" Target="http://en.wikipedia.org/wiki/Linux_kernel" TargetMode="External"/><Relationship Id="rId10" Type="http://schemas.openxmlformats.org/officeDocument/2006/relationships/hyperlink" Target="http://en.wikipedia.org/wiki/File_Allocation_Table" TargetMode="External"/><Relationship Id="rId19" Type="http://schemas.openxmlformats.org/officeDocument/2006/relationships/hyperlink" Target="http://en.wikipedia.org/wiki/MINIX_file_system" TargetMode="External"/><Relationship Id="rId31" Type="http://schemas.openxmlformats.org/officeDocument/2006/relationships/hyperlink" Target="http://en.wikipedia.org/wiki/Btrfs" TargetMode="External"/><Relationship Id="rId4" Type="http://schemas.openxmlformats.org/officeDocument/2006/relationships/hyperlink" Target="http://en.wikipedia.org/wiki/Boot_File_System" TargetMode="External"/><Relationship Id="rId9" Type="http://schemas.openxmlformats.org/officeDocument/2006/relationships/hyperlink" Target="http://en.wikipedia.org/wiki/Ext4" TargetMode="External"/><Relationship Id="rId14" Type="http://schemas.openxmlformats.org/officeDocument/2006/relationships/hyperlink" Target="http://en.wikipedia.org/wiki/High_Performance_File_System" TargetMode="External"/><Relationship Id="rId22" Type="http://schemas.openxmlformats.org/officeDocument/2006/relationships/hyperlink" Target="http://en.wikipedia.org/wiki/OCFS" TargetMode="External"/><Relationship Id="rId27" Type="http://schemas.openxmlformats.org/officeDocument/2006/relationships/hyperlink" Target="http://en.wikipedia.org/wiki/XFS" TargetMode="External"/><Relationship Id="rId30" Type="http://schemas.openxmlformats.org/officeDocument/2006/relationships/hyperlink" Target="http://en.wikipedia.org/wiki/Reiser4" TargetMode="External"/><Relationship Id="rId35" Type="http://schemas.openxmlformats.org/officeDocument/2006/relationships/hyperlink" Target="http://en.wikipedia.org/wiki/FreeBSD" TargetMode="External"/><Relationship Id="rId43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Linux_kernel" TargetMode="External"/><Relationship Id="rId3" Type="http://schemas.openxmlformats.org/officeDocument/2006/relationships/hyperlink" Target="http://en.wikipedia.org/wiki/CIFS" TargetMode="External"/><Relationship Id="rId7" Type="http://schemas.openxmlformats.org/officeDocument/2006/relationships/hyperlink" Target="http://en.wikipedia.org/wiki/FreeBSD" TargetMode="External"/><Relationship Id="rId2" Type="http://schemas.openxmlformats.org/officeDocument/2006/relationships/hyperlink" Target="http://en.wikipedia.org/wiki/Andrew_File_System" TargetMode="External"/><Relationship Id="rId1" Type="http://schemas.openxmlformats.org/officeDocument/2006/relationships/hyperlink" Target="http://en.wikipedia.org/wiki/Network_File_System_(protocol)" TargetMode="External"/><Relationship Id="rId6" Type="http://schemas.openxmlformats.org/officeDocument/2006/relationships/hyperlink" Target="http://en.wikipedia.org/wiki/Ceph_(file_system)" TargetMode="External"/><Relationship Id="rId11" Type="http://schemas.openxmlformats.org/officeDocument/2006/relationships/hyperlink" Target="http://en.wikipedia.org/wiki/XNU" TargetMode="External"/><Relationship Id="rId5" Type="http://schemas.openxmlformats.org/officeDocument/2006/relationships/hyperlink" Target="http://en.wikipedia.org/wiki/9P" TargetMode="External"/><Relationship Id="rId10" Type="http://schemas.openxmlformats.org/officeDocument/2006/relationships/hyperlink" Target="http://en.wikipedia.org/wiki/Architecture_of_Windows_NT" TargetMode="External"/><Relationship Id="rId4" Type="http://schemas.openxmlformats.org/officeDocument/2006/relationships/hyperlink" Target="http://en.wikipedia.org/wiki/Coda_(file_system)" TargetMode="External"/><Relationship Id="rId9" Type="http://schemas.openxmlformats.org/officeDocument/2006/relationships/hyperlink" Target="http://en.wikipedia.org/wiki/Solaris_(operating_system)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Xilinx" TargetMode="External"/><Relationship Id="rId18" Type="http://schemas.openxmlformats.org/officeDocument/2006/relationships/hyperlink" Target="http://en.wikipedia.org/wiki/Atmel" TargetMode="External"/><Relationship Id="rId26" Type="http://schemas.openxmlformats.org/officeDocument/2006/relationships/hyperlink" Target="http://en.wikipedia.org/wiki/VAX" TargetMode="External"/><Relationship Id="rId39" Type="http://schemas.openxmlformats.org/officeDocument/2006/relationships/hyperlink" Target="http://en.wikipedia.org/wiki/M16C" TargetMode="External"/><Relationship Id="rId21" Type="http://schemas.openxmlformats.org/officeDocument/2006/relationships/hyperlink" Target="http://en.wikipedia.org/wiki/Altera" TargetMode="External"/><Relationship Id="rId34" Type="http://schemas.openxmlformats.org/officeDocument/2006/relationships/hyperlink" Target="http://en.wikipedia.org/wiki/PowerPC" TargetMode="External"/><Relationship Id="rId42" Type="http://schemas.openxmlformats.org/officeDocument/2006/relationships/hyperlink" Target="http://en.wikipedia.org/wiki/SPARC" TargetMode="External"/><Relationship Id="rId47" Type="http://schemas.openxmlformats.org/officeDocument/2006/relationships/hyperlink" Target="http://en.wikipedia.org/wiki/V850" TargetMode="External"/><Relationship Id="rId50" Type="http://schemas.openxmlformats.org/officeDocument/2006/relationships/hyperlink" Target="http://en.wikipedia.org/wiki/FR-V" TargetMode="External"/><Relationship Id="rId55" Type="http://schemas.openxmlformats.org/officeDocument/2006/relationships/hyperlink" Target="http://en.wikipedia.org/wiki/WDC_65C816" TargetMode="External"/><Relationship Id="rId63" Type="http://schemas.openxmlformats.org/officeDocument/2006/relationships/hyperlink" Target="http://en.wikipedia.org/wiki/Novell_NetWare" TargetMode="External"/><Relationship Id="rId68" Type="http://schemas.openxmlformats.org/officeDocument/2006/relationships/hyperlink" Target="http://en.wikipedia.org/wiki/Windows_NT_4.0" TargetMode="External"/><Relationship Id="rId7" Type="http://schemas.openxmlformats.org/officeDocument/2006/relationships/hyperlink" Target="http://en.wikipedia.org/wiki/AIM_alliance" TargetMode="External"/><Relationship Id="rId71" Type="http://schemas.openxmlformats.org/officeDocument/2006/relationships/hyperlink" Target="http://en.wikipedia.org/wiki/HelenOS" TargetMode="External"/><Relationship Id="rId2" Type="http://schemas.openxmlformats.org/officeDocument/2006/relationships/hyperlink" Target="http://en.wikipedia.org/wiki/Digital_Equipment_Corporation" TargetMode="External"/><Relationship Id="rId16" Type="http://schemas.openxmlformats.org/officeDocument/2006/relationships/hyperlink" Target="http://en.wikipedia.org/wiki/Axis_Communications" TargetMode="External"/><Relationship Id="rId29" Type="http://schemas.openxmlformats.org/officeDocument/2006/relationships/hyperlink" Target="http://en.wikipedia.org/wiki/PA-RISC_family" TargetMode="External"/><Relationship Id="rId1" Type="http://schemas.openxmlformats.org/officeDocument/2006/relationships/hyperlink" Target="http://en.wikipedia.org/wiki/Kernel_(computer_science)" TargetMode="External"/><Relationship Id="rId6" Type="http://schemas.openxmlformats.org/officeDocument/2006/relationships/hyperlink" Target="http://en.wikipedia.org/wiki/MIPS_Technologies" TargetMode="External"/><Relationship Id="rId11" Type="http://schemas.openxmlformats.org/officeDocument/2006/relationships/hyperlink" Target="http://en.wikipedia.org/wiki/Motorola" TargetMode="External"/><Relationship Id="rId24" Type="http://schemas.openxmlformats.org/officeDocument/2006/relationships/hyperlink" Target="http://en.wikipedia.org/wiki/Tilera" TargetMode="External"/><Relationship Id="rId32" Type="http://schemas.openxmlformats.org/officeDocument/2006/relationships/hyperlink" Target="http://en.wikipedia.org/wiki/IA-64" TargetMode="External"/><Relationship Id="rId37" Type="http://schemas.openxmlformats.org/officeDocument/2006/relationships/hyperlink" Target="http://en.wikipedia.org/wiki/Z/Architecture" TargetMode="External"/><Relationship Id="rId40" Type="http://schemas.openxmlformats.org/officeDocument/2006/relationships/hyperlink" Target="http://en.wikipedia.org/wiki/M32R" TargetMode="External"/><Relationship Id="rId45" Type="http://schemas.openxmlformats.org/officeDocument/2006/relationships/hyperlink" Target="http://en.wikipedia.org/wiki/MicroBlaze" TargetMode="External"/><Relationship Id="rId53" Type="http://schemas.openxmlformats.org/officeDocument/2006/relationships/hyperlink" Target="http://en.wikipedia.org/wiki/Nios_embedded_processor" TargetMode="External"/><Relationship Id="rId58" Type="http://schemas.openxmlformats.org/officeDocument/2006/relationships/hyperlink" Target="http://en.wikipedia.org/wiki/DragonFly_BSD" TargetMode="External"/><Relationship Id="rId66" Type="http://schemas.openxmlformats.org/officeDocument/2006/relationships/hyperlink" Target="http://en.wikipedia.org/wiki/Solaris_(operating_system)" TargetMode="External"/><Relationship Id="rId5" Type="http://schemas.openxmlformats.org/officeDocument/2006/relationships/hyperlink" Target="http://en.wikipedia.org/wiki/Intel" TargetMode="External"/><Relationship Id="rId15" Type="http://schemas.openxmlformats.org/officeDocument/2006/relationships/hyperlink" Target="http://en.wikipedia.org/wiki/Tensilica" TargetMode="External"/><Relationship Id="rId23" Type="http://schemas.openxmlformats.org/officeDocument/2006/relationships/hyperlink" Target="http://en.wikipedia.org/w/index.php?title=Sunplus_Technology&amp;action=edit&amp;redlink=1" TargetMode="External"/><Relationship Id="rId28" Type="http://schemas.openxmlformats.org/officeDocument/2006/relationships/hyperlink" Target="http://en.wikipedia.org/wiki/ARM_architecture" TargetMode="External"/><Relationship Id="rId36" Type="http://schemas.openxmlformats.org/officeDocument/2006/relationships/hyperlink" Target="http://en.wikipedia.org/wiki/System/390" TargetMode="External"/><Relationship Id="rId49" Type="http://schemas.openxmlformats.org/officeDocument/2006/relationships/hyperlink" Target="http://en.wikipedia.org/wiki/ETRAX_CRIS" TargetMode="External"/><Relationship Id="rId57" Type="http://schemas.openxmlformats.org/officeDocument/2006/relationships/hyperlink" Target="http://en.wikipedia.org/wiki/Texas_Instruments_TMS320C6000" TargetMode="External"/><Relationship Id="rId61" Type="http://schemas.openxmlformats.org/officeDocument/2006/relationships/hyperlink" Target="http://en.wikipedia.org/wiki/MINIX_3" TargetMode="External"/><Relationship Id="rId10" Type="http://schemas.openxmlformats.org/officeDocument/2006/relationships/hyperlink" Target="http://en.wikipedia.org/wiki/Sun_Microsystems" TargetMode="External"/><Relationship Id="rId19" Type="http://schemas.openxmlformats.org/officeDocument/2006/relationships/hyperlink" Target="http://en.wikipedia.org/wiki/Panasonic" TargetMode="External"/><Relationship Id="rId31" Type="http://schemas.openxmlformats.org/officeDocument/2006/relationships/hyperlink" Target="http://en.wikipedia.org/wiki/I960" TargetMode="External"/><Relationship Id="rId44" Type="http://schemas.openxmlformats.org/officeDocument/2006/relationships/hyperlink" Target="http://en.wikipedia.org/wiki/Blackfin" TargetMode="External"/><Relationship Id="rId52" Type="http://schemas.openxmlformats.org/officeDocument/2006/relationships/hyperlink" Target="http://en.wikipedia.org/wiki/MN10300" TargetMode="External"/><Relationship Id="rId60" Type="http://schemas.openxmlformats.org/officeDocument/2006/relationships/hyperlink" Target="http://en.wikipedia.org/wiki/Linux_kernel" TargetMode="External"/><Relationship Id="rId65" Type="http://schemas.openxmlformats.org/officeDocument/2006/relationships/hyperlink" Target="http://en.wikipedia.org/wiki/Rockbox" TargetMode="External"/><Relationship Id="rId4" Type="http://schemas.openxmlformats.org/officeDocument/2006/relationships/hyperlink" Target="http://en.wikipedia.org/wiki/Hewlett-Packard" TargetMode="External"/><Relationship Id="rId9" Type="http://schemas.openxmlformats.org/officeDocument/2006/relationships/hyperlink" Target="http://en.wikipedia.org/wiki/Renesas_Technology" TargetMode="External"/><Relationship Id="rId14" Type="http://schemas.openxmlformats.org/officeDocument/2006/relationships/hyperlink" Target="http://en.wikipedia.org/wiki/Renesas_Technology" TargetMode="External"/><Relationship Id="rId22" Type="http://schemas.openxmlformats.org/officeDocument/2006/relationships/hyperlink" Target="http://en.wikipedia.org/wiki/Western_Design_Center" TargetMode="External"/><Relationship Id="rId27" Type="http://schemas.openxmlformats.org/officeDocument/2006/relationships/hyperlink" Target="http://en.wikipedia.org/wiki/DEC_Alpha" TargetMode="External"/><Relationship Id="rId30" Type="http://schemas.openxmlformats.org/officeDocument/2006/relationships/hyperlink" Target="http://en.wikipedia.org/wiki/X86_architecture" TargetMode="External"/><Relationship Id="rId35" Type="http://schemas.openxmlformats.org/officeDocument/2006/relationships/hyperlink" Target="http://en.wikipedia.org/wiki/System/390" TargetMode="External"/><Relationship Id="rId43" Type="http://schemas.openxmlformats.org/officeDocument/2006/relationships/hyperlink" Target="http://en.wikipedia.org/wiki/M68k" TargetMode="External"/><Relationship Id="rId48" Type="http://schemas.openxmlformats.org/officeDocument/2006/relationships/hyperlink" Target="http://en.wikipedia.org/wiki/Xtensa" TargetMode="External"/><Relationship Id="rId56" Type="http://schemas.openxmlformats.org/officeDocument/2006/relationships/hyperlink" Target="http://en.wikipedia.org/wiki/S%2Bcore" TargetMode="External"/><Relationship Id="rId64" Type="http://schemas.openxmlformats.org/officeDocument/2006/relationships/hyperlink" Target="http://en.wikipedia.org/wiki/OpenBSD" TargetMode="External"/><Relationship Id="rId69" Type="http://schemas.openxmlformats.org/officeDocument/2006/relationships/hyperlink" Target="http://en.wikipedia.org/wiki/Windows_CE" TargetMode="External"/><Relationship Id="rId8" Type="http://schemas.openxmlformats.org/officeDocument/2006/relationships/hyperlink" Target="http://en.wikipedia.org/wiki/IBM" TargetMode="External"/><Relationship Id="rId51" Type="http://schemas.openxmlformats.org/officeDocument/2006/relationships/hyperlink" Target="http://en.wikipedia.org/wiki/AVR32" TargetMode="External"/><Relationship Id="rId72" Type="http://schemas.openxmlformats.org/officeDocument/2006/relationships/hyperlink" Target="http://en.wikipedia.org/wiki/FreeRTOS" TargetMode="External"/><Relationship Id="rId3" Type="http://schemas.openxmlformats.org/officeDocument/2006/relationships/hyperlink" Target="http://en.wikipedia.org/wiki/ARM_Holdings" TargetMode="External"/><Relationship Id="rId12" Type="http://schemas.openxmlformats.org/officeDocument/2006/relationships/hyperlink" Target="http://en.wikipedia.org/wiki/Analog_Devices" TargetMode="External"/><Relationship Id="rId17" Type="http://schemas.openxmlformats.org/officeDocument/2006/relationships/hyperlink" Target="http://en.wikipedia.org/wiki/Fujitsu" TargetMode="External"/><Relationship Id="rId25" Type="http://schemas.openxmlformats.org/officeDocument/2006/relationships/hyperlink" Target="http://en.wikipedia.org/wiki/Texas_Instruments" TargetMode="External"/><Relationship Id="rId33" Type="http://schemas.openxmlformats.org/officeDocument/2006/relationships/hyperlink" Target="http://en.wikipedia.org/wiki/MIPS_architecture" TargetMode="External"/><Relationship Id="rId38" Type="http://schemas.openxmlformats.org/officeDocument/2006/relationships/hyperlink" Target="http://en.wikipedia.org/wiki/H8300" TargetMode="External"/><Relationship Id="rId46" Type="http://schemas.openxmlformats.org/officeDocument/2006/relationships/hyperlink" Target="http://en.wikipedia.org/w/index.php?title=78K&amp;action=edit&amp;redlink=1" TargetMode="External"/><Relationship Id="rId59" Type="http://schemas.openxmlformats.org/officeDocument/2006/relationships/hyperlink" Target="http://en.wikipedia.org/wiki/FreeBSD" TargetMode="External"/><Relationship Id="rId67" Type="http://schemas.openxmlformats.org/officeDocument/2006/relationships/hyperlink" Target="http://en.wikipedia.org/wiki/Architecture_of_Windows_NT" TargetMode="External"/><Relationship Id="rId20" Type="http://schemas.openxmlformats.org/officeDocument/2006/relationships/hyperlink" Target="http://en.wikipedia.org/w/index.php?title=Hyperstone&amp;action=edit&amp;redlink=1" TargetMode="External"/><Relationship Id="rId41" Type="http://schemas.openxmlformats.org/officeDocument/2006/relationships/hyperlink" Target="http://en.wikipedia.org/wiki/SuperH" TargetMode="External"/><Relationship Id="rId54" Type="http://schemas.openxmlformats.org/officeDocument/2006/relationships/hyperlink" Target="http://en.wikipedia.org/wiki/Nios_II" TargetMode="External"/><Relationship Id="rId62" Type="http://schemas.openxmlformats.org/officeDocument/2006/relationships/hyperlink" Target="http://en.wikipedia.org/wiki/NetBSD" TargetMode="External"/><Relationship Id="rId70" Type="http://schemas.openxmlformats.org/officeDocument/2006/relationships/hyperlink" Target="http://en.wikipedia.org/wiki/XNU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Linux" TargetMode="External"/><Relationship Id="rId13" Type="http://schemas.openxmlformats.org/officeDocument/2006/relationships/hyperlink" Target="http://en.wikipedia.org/wiki/OpenBSD" TargetMode="External"/><Relationship Id="rId3" Type="http://schemas.openxmlformats.org/officeDocument/2006/relationships/hyperlink" Target="http://en.wikipedia.org/wiki/Architecture_of_Windows_NT" TargetMode="External"/><Relationship Id="rId7" Type="http://schemas.openxmlformats.org/officeDocument/2006/relationships/hyperlink" Target="http://en.wikipedia.org/wiki/FreeBSD" TargetMode="External"/><Relationship Id="rId12" Type="http://schemas.openxmlformats.org/officeDocument/2006/relationships/hyperlink" Target="http://netbsd-soc.sourceforge.net/projects/ndis/" TargetMode="External"/><Relationship Id="rId2" Type="http://schemas.openxmlformats.org/officeDocument/2006/relationships/hyperlink" Target="http://en.wikipedia.org/wiki/Darwin_(operating_system)" TargetMode="External"/><Relationship Id="rId16" Type="http://schemas.openxmlformats.org/officeDocument/2006/relationships/hyperlink" Target="http://en.wikipedia.org/wiki/XNU" TargetMode="External"/><Relationship Id="rId1" Type="http://schemas.openxmlformats.org/officeDocument/2006/relationships/hyperlink" Target="http://en.wikipedia.org/wiki/Linux" TargetMode="External"/><Relationship Id="rId6" Type="http://schemas.openxmlformats.org/officeDocument/2006/relationships/hyperlink" Target="http://en.wikipedia.org/wiki/Solaris_(operating_system)" TargetMode="External"/><Relationship Id="rId11" Type="http://schemas.openxmlformats.org/officeDocument/2006/relationships/hyperlink" Target="http://pkgsrc.se/emulators/peace" TargetMode="External"/><Relationship Id="rId5" Type="http://schemas.openxmlformats.org/officeDocument/2006/relationships/hyperlink" Target="http://en.wikipedia.org/wiki/NetBSD" TargetMode="External"/><Relationship Id="rId15" Type="http://schemas.openxmlformats.org/officeDocument/2006/relationships/hyperlink" Target="http://en.wikipedia.org/wiki/ReactOS" TargetMode="External"/><Relationship Id="rId10" Type="http://schemas.openxmlformats.org/officeDocument/2006/relationships/hyperlink" Target="http://hcpnet.free.fr/applebsd.html" TargetMode="External"/><Relationship Id="rId4" Type="http://schemas.openxmlformats.org/officeDocument/2006/relationships/hyperlink" Target="http://en.wikipedia.org/wiki/FreeBSD" TargetMode="External"/><Relationship Id="rId9" Type="http://schemas.openxmlformats.org/officeDocument/2006/relationships/hyperlink" Target="http://en.wikipedia.org/wiki/NetBSD" TargetMode="External"/><Relationship Id="rId14" Type="http://schemas.openxmlformats.org/officeDocument/2006/relationships/hyperlink" Target="http://en.wikipedia.org/wiki/Architecture_of_Windows_NT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DES-X" TargetMode="External"/><Relationship Id="rId13" Type="http://schemas.openxmlformats.org/officeDocument/2006/relationships/hyperlink" Target="http://en.wikipedia.org/wiki/Skipjack_(cipher)" TargetMode="External"/><Relationship Id="rId18" Type="http://schemas.openxmlformats.org/officeDocument/2006/relationships/hyperlink" Target="http://en.wikipedia.org/wiki/Camellia_(cipher)" TargetMode="External"/><Relationship Id="rId3" Type="http://schemas.openxmlformats.org/officeDocument/2006/relationships/hyperlink" Target="http://en.wikipedia.org/wiki/Blowfish_(cipher)" TargetMode="External"/><Relationship Id="rId21" Type="http://schemas.openxmlformats.org/officeDocument/2006/relationships/hyperlink" Target="http://en.wikipedia.org/wiki/Salsa20" TargetMode="External"/><Relationship Id="rId7" Type="http://schemas.openxmlformats.org/officeDocument/2006/relationships/hyperlink" Target="http://en.wikipedia.org/wiki/CAST-128" TargetMode="External"/><Relationship Id="rId12" Type="http://schemas.openxmlformats.org/officeDocument/2006/relationships/hyperlink" Target="http://en.wikipedia.org/wiki/SEED" TargetMode="External"/><Relationship Id="rId17" Type="http://schemas.openxmlformats.org/officeDocument/2006/relationships/hyperlink" Target="http://en.wikipedia.org/wiki/RC4" TargetMode="External"/><Relationship Id="rId2" Type="http://schemas.openxmlformats.org/officeDocument/2006/relationships/hyperlink" Target="http://en.wikipedia.org/wiki/Advanced_Encryption_Standard" TargetMode="External"/><Relationship Id="rId16" Type="http://schemas.openxmlformats.org/officeDocument/2006/relationships/hyperlink" Target="http://en.wikipedia.org/wiki/CAST-256" TargetMode="External"/><Relationship Id="rId20" Type="http://schemas.openxmlformats.org/officeDocument/2006/relationships/hyperlink" Target="http://en.wikipedia.org/wiki/KHAZAD" TargetMode="External"/><Relationship Id="rId1" Type="http://schemas.openxmlformats.org/officeDocument/2006/relationships/hyperlink" Target="http://en.wikipedia.org/wiki/Data_Encryption_Standard" TargetMode="External"/><Relationship Id="rId6" Type="http://schemas.openxmlformats.org/officeDocument/2006/relationships/hyperlink" Target="http://en.wikipedia.org/wiki/Twofish" TargetMode="External"/><Relationship Id="rId11" Type="http://schemas.openxmlformats.org/officeDocument/2006/relationships/hyperlink" Target="http://en.wikipedia.org/wiki/RC5" TargetMode="External"/><Relationship Id="rId5" Type="http://schemas.openxmlformats.org/officeDocument/2006/relationships/hyperlink" Target="http://en.wikipedia.org/wiki/Serpent_(cipher)" TargetMode="External"/><Relationship Id="rId15" Type="http://schemas.openxmlformats.org/officeDocument/2006/relationships/hyperlink" Target="http://en.wikipedia.org/wiki/XTEA" TargetMode="External"/><Relationship Id="rId10" Type="http://schemas.openxmlformats.org/officeDocument/2006/relationships/hyperlink" Target="http://en.wikipedia.org/wiki/RC2" TargetMode="External"/><Relationship Id="rId19" Type="http://schemas.openxmlformats.org/officeDocument/2006/relationships/hyperlink" Target="http://en.wikipedia.org/wiki/Anubis_(cipher)" TargetMode="External"/><Relationship Id="rId4" Type="http://schemas.openxmlformats.org/officeDocument/2006/relationships/hyperlink" Target="http://en.wikipedia.org/wiki/Triple_DES" TargetMode="External"/><Relationship Id="rId9" Type="http://schemas.openxmlformats.org/officeDocument/2006/relationships/hyperlink" Target="http://en.wikipedia.org/wiki/International_Data_Encryption_Algorithm" TargetMode="External"/><Relationship Id="rId14" Type="http://schemas.openxmlformats.org/officeDocument/2006/relationships/hyperlink" Target="http://en.wikipedia.org/wiki/Tiny_Encryption_Algorithm" TargetMode="External"/><Relationship Id="rId22" Type="http://schemas.openxmlformats.org/officeDocument/2006/relationships/hyperlink" Target="http://en.wikipedia.org/w/index.php?title=FCrypt&amp;action=edit&amp;redlink=1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Lempel-Ziv-Oberhumer" TargetMode="External"/><Relationship Id="rId2" Type="http://schemas.openxmlformats.org/officeDocument/2006/relationships/hyperlink" Target="http://en.wikipedia.org/wiki/Zlib" TargetMode="External"/><Relationship Id="rId1" Type="http://schemas.openxmlformats.org/officeDocument/2006/relationships/hyperlink" Target="http://en.wikipedia.org/wiki/DEFLATE" TargetMode="External"/><Relationship Id="rId5" Type="http://schemas.openxmlformats.org/officeDocument/2006/relationships/hyperlink" Target="http://en.wikipedia.org/wiki/Gzip" TargetMode="External"/><Relationship Id="rId4" Type="http://schemas.openxmlformats.org/officeDocument/2006/relationships/hyperlink" Target="http://en.wikipedia.org/wiki/LZJB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SHA-384" TargetMode="External"/><Relationship Id="rId13" Type="http://schemas.openxmlformats.org/officeDocument/2006/relationships/hyperlink" Target="http://en.wikipedia.org/wiki/RIPEMD" TargetMode="External"/><Relationship Id="rId18" Type="http://schemas.openxmlformats.org/officeDocument/2006/relationships/hyperlink" Target="http://en.wikipedia.org/wiki/MDC2" TargetMode="External"/><Relationship Id="rId3" Type="http://schemas.openxmlformats.org/officeDocument/2006/relationships/hyperlink" Target="http://en.wikipedia.org/wiki/MD2_(cryptography)" TargetMode="External"/><Relationship Id="rId21" Type="http://schemas.openxmlformats.org/officeDocument/2006/relationships/hyperlink" Target="http://en.wikipedia.org/w/index.php?title=LASH-256&amp;action=edit&amp;redlink=1" TargetMode="External"/><Relationship Id="rId7" Type="http://schemas.openxmlformats.org/officeDocument/2006/relationships/hyperlink" Target="http://en.wikipedia.org/wiki/SHA-256" TargetMode="External"/><Relationship Id="rId12" Type="http://schemas.openxmlformats.org/officeDocument/2006/relationships/hyperlink" Target="http://en.wikipedia.org/wiki/RIPEMD" TargetMode="External"/><Relationship Id="rId17" Type="http://schemas.openxmlformats.org/officeDocument/2006/relationships/hyperlink" Target="http://en.wikipedia.org/wiki/HMAC" TargetMode="External"/><Relationship Id="rId2" Type="http://schemas.openxmlformats.org/officeDocument/2006/relationships/hyperlink" Target="http://en.wikipedia.org/wiki/CRC32c" TargetMode="External"/><Relationship Id="rId16" Type="http://schemas.openxmlformats.org/officeDocument/2006/relationships/hyperlink" Target="http://en.wikipedia.org/wiki/Whirlpool_(cryptography)" TargetMode="External"/><Relationship Id="rId20" Type="http://schemas.openxmlformats.org/officeDocument/2006/relationships/hyperlink" Target="http://en.wikipedia.org/w/index.php?title=LASH-160&amp;action=edit&amp;redlink=1" TargetMode="External"/><Relationship Id="rId1" Type="http://schemas.openxmlformats.org/officeDocument/2006/relationships/hyperlink" Target="http://en.wikipedia.org/wiki/CRC32" TargetMode="External"/><Relationship Id="rId6" Type="http://schemas.openxmlformats.org/officeDocument/2006/relationships/hyperlink" Target="http://en.wikipedia.org/wiki/SHA-1" TargetMode="External"/><Relationship Id="rId11" Type="http://schemas.openxmlformats.org/officeDocument/2006/relationships/hyperlink" Target="http://en.wikipedia.org/wiki/RIPEMD" TargetMode="External"/><Relationship Id="rId5" Type="http://schemas.openxmlformats.org/officeDocument/2006/relationships/hyperlink" Target="http://en.wikipedia.org/wiki/MD5" TargetMode="External"/><Relationship Id="rId15" Type="http://schemas.openxmlformats.org/officeDocument/2006/relationships/hyperlink" Target="http://en.wikipedia.org/wiki/Tiger_(cryptography)" TargetMode="External"/><Relationship Id="rId23" Type="http://schemas.openxmlformats.org/officeDocument/2006/relationships/hyperlink" Target="http://en.wikipedia.org/w/index.php?title=LASH-512&amp;action=edit&amp;redlink=1" TargetMode="External"/><Relationship Id="rId10" Type="http://schemas.openxmlformats.org/officeDocument/2006/relationships/hyperlink" Target="http://en.wikipedia.org/w/index.php?title=Michael_MIC&amp;action=edit&amp;redlink=1" TargetMode="External"/><Relationship Id="rId19" Type="http://schemas.openxmlformats.org/officeDocument/2006/relationships/hyperlink" Target="http://en.wikipedia.org/wiki/GOST_(hash_function)" TargetMode="External"/><Relationship Id="rId4" Type="http://schemas.openxmlformats.org/officeDocument/2006/relationships/hyperlink" Target="http://en.wikipedia.org/wiki/MD4" TargetMode="External"/><Relationship Id="rId9" Type="http://schemas.openxmlformats.org/officeDocument/2006/relationships/hyperlink" Target="http://en.wikipedia.org/wiki/SHA-512" TargetMode="External"/><Relationship Id="rId14" Type="http://schemas.openxmlformats.org/officeDocument/2006/relationships/hyperlink" Target="http://en.wikipedia.org/wiki/RIPEMD" TargetMode="External"/><Relationship Id="rId22" Type="http://schemas.openxmlformats.org/officeDocument/2006/relationships/hyperlink" Target="http://en.wikipedia.org/w/index.php?title=LASH-384&amp;action=edit&amp;redlink=1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en.wikipedia.org/wiki/FreeB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topLeftCell="A13" workbookViewId="0">
      <selection activeCell="E49" sqref="E49:M49"/>
    </sheetView>
  </sheetViews>
  <sheetFormatPr baseColWidth="10" defaultRowHeight="15" x14ac:dyDescent="0.25"/>
  <cols>
    <col min="1" max="1" width="21.5703125" customWidth="1"/>
    <col min="2" max="2" width="7.7109375" bestFit="1" customWidth="1"/>
    <col min="4" max="4" width="11.140625" bestFit="1" customWidth="1"/>
    <col min="5" max="5" width="11.5703125" customWidth="1"/>
    <col min="10" max="10" width="12" customWidth="1"/>
    <col min="11" max="11" width="13.140625" customWidth="1"/>
    <col min="12" max="12" width="17.28515625" customWidth="1"/>
  </cols>
  <sheetData>
    <row r="1" spans="1:15" ht="25.5" customHeight="1" x14ac:dyDescent="0.25">
      <c r="A1" s="66" t="s">
        <v>0</v>
      </c>
      <c r="B1" s="66" t="s">
        <v>1</v>
      </c>
      <c r="C1" s="66" t="s">
        <v>2</v>
      </c>
      <c r="D1" s="41" t="s">
        <v>3</v>
      </c>
      <c r="E1" s="66" t="s">
        <v>8</v>
      </c>
      <c r="F1" s="63" t="s">
        <v>9</v>
      </c>
      <c r="G1" s="63" t="s">
        <v>10</v>
      </c>
      <c r="H1" s="40" t="s">
        <v>11</v>
      </c>
      <c r="I1" s="63" t="s">
        <v>14</v>
      </c>
      <c r="J1" s="63" t="s">
        <v>15</v>
      </c>
      <c r="K1" s="63" t="s">
        <v>16</v>
      </c>
      <c r="L1" s="69" t="s">
        <v>43</v>
      </c>
      <c r="M1" s="63" t="s">
        <v>17</v>
      </c>
      <c r="N1" s="63" t="s">
        <v>18</v>
      </c>
      <c r="O1" s="66" t="s">
        <v>44</v>
      </c>
    </row>
    <row r="2" spans="1:15" x14ac:dyDescent="0.25">
      <c r="A2" s="67"/>
      <c r="B2" s="67"/>
      <c r="C2" s="67"/>
      <c r="D2" s="42" t="s">
        <v>4</v>
      </c>
      <c r="E2" s="67"/>
      <c r="F2" s="64"/>
      <c r="G2" s="64"/>
      <c r="H2" s="42" t="s">
        <v>12</v>
      </c>
      <c r="I2" s="64"/>
      <c r="J2" s="64"/>
      <c r="K2" s="64"/>
      <c r="L2" s="70"/>
      <c r="M2" s="64"/>
      <c r="N2" s="64"/>
      <c r="O2" s="67"/>
    </row>
    <row r="3" spans="1:15" x14ac:dyDescent="0.25">
      <c r="A3" s="67"/>
      <c r="B3" s="67"/>
      <c r="C3" s="67"/>
      <c r="D3" s="42" t="s">
        <v>5</v>
      </c>
      <c r="E3" s="67"/>
      <c r="F3" s="64"/>
      <c r="G3" s="64"/>
      <c r="H3" s="42" t="s">
        <v>5</v>
      </c>
      <c r="I3" s="64"/>
      <c r="J3" s="64"/>
      <c r="K3" s="64"/>
      <c r="L3" s="70"/>
      <c r="M3" s="64"/>
      <c r="N3" s="64"/>
      <c r="O3" s="67"/>
    </row>
    <row r="4" spans="1:15" ht="25.5" x14ac:dyDescent="0.25">
      <c r="A4" s="67"/>
      <c r="B4" s="67"/>
      <c r="C4" s="67"/>
      <c r="D4" s="44" t="s">
        <v>6</v>
      </c>
      <c r="E4" s="67"/>
      <c r="F4" s="64"/>
      <c r="G4" s="64"/>
      <c r="H4" s="44" t="s">
        <v>13</v>
      </c>
      <c r="I4" s="64"/>
      <c r="J4" s="64"/>
      <c r="K4" s="64"/>
      <c r="L4" s="70"/>
      <c r="M4" s="64"/>
      <c r="N4" s="64"/>
      <c r="O4" s="67"/>
    </row>
    <row r="5" spans="1:15" ht="15.75" thickBot="1" x14ac:dyDescent="0.3">
      <c r="A5" s="68"/>
      <c r="B5" s="68"/>
      <c r="C5" s="68"/>
      <c r="D5" s="43" t="s">
        <v>7</v>
      </c>
      <c r="E5" s="68"/>
      <c r="F5" s="65"/>
      <c r="G5" s="65"/>
      <c r="H5" s="39"/>
      <c r="I5" s="65"/>
      <c r="J5" s="65"/>
      <c r="K5" s="65"/>
      <c r="L5" s="71"/>
      <c r="M5" s="65"/>
      <c r="N5" s="65"/>
      <c r="O5" s="68"/>
    </row>
    <row r="6" spans="1:15" ht="15.75" thickBot="1" x14ac:dyDescent="0.3">
      <c r="A6" s="14" t="s">
        <v>45</v>
      </c>
      <c r="B6" s="15">
        <v>5</v>
      </c>
      <c r="C6" s="15">
        <v>5</v>
      </c>
      <c r="D6" s="15">
        <v>5</v>
      </c>
      <c r="E6" s="15">
        <v>5</v>
      </c>
      <c r="F6" s="15">
        <v>5</v>
      </c>
      <c r="G6" s="15">
        <v>5</v>
      </c>
      <c r="H6" s="15">
        <v>5</v>
      </c>
      <c r="I6" s="16">
        <v>1</v>
      </c>
      <c r="J6" s="15">
        <v>5</v>
      </c>
      <c r="K6" s="15">
        <v>5</v>
      </c>
      <c r="L6" s="15">
        <v>5</v>
      </c>
      <c r="M6" s="15">
        <v>5</v>
      </c>
      <c r="N6" s="15">
        <v>5</v>
      </c>
      <c r="O6" s="15">
        <v>5</v>
      </c>
    </row>
    <row r="7" spans="1:15" ht="15.75" thickBot="1" x14ac:dyDescent="0.3">
      <c r="A7" s="8" t="s">
        <v>19</v>
      </c>
      <c r="B7" s="2">
        <v>3</v>
      </c>
      <c r="C7" s="2">
        <v>3</v>
      </c>
      <c r="D7" s="2">
        <v>3</v>
      </c>
      <c r="E7" s="3">
        <v>3</v>
      </c>
      <c r="F7" s="17">
        <v>1</v>
      </c>
      <c r="G7" s="17">
        <v>1</v>
      </c>
      <c r="H7" s="17">
        <v>1</v>
      </c>
      <c r="I7" s="16">
        <v>1</v>
      </c>
      <c r="J7" s="17">
        <v>1</v>
      </c>
      <c r="K7" s="17">
        <v>1</v>
      </c>
      <c r="L7" s="16">
        <v>1</v>
      </c>
      <c r="M7" s="17">
        <v>1</v>
      </c>
      <c r="N7" s="17">
        <v>1</v>
      </c>
      <c r="O7" s="17">
        <v>1</v>
      </c>
    </row>
    <row r="8" spans="1:15" ht="26.25" thickBot="1" x14ac:dyDescent="0.3">
      <c r="A8" s="8" t="s">
        <v>21</v>
      </c>
      <c r="B8" s="2">
        <v>3</v>
      </c>
      <c r="C8" s="2">
        <v>3</v>
      </c>
      <c r="D8" s="3">
        <v>4</v>
      </c>
      <c r="E8" s="2">
        <v>3</v>
      </c>
      <c r="F8" s="17">
        <v>1</v>
      </c>
      <c r="G8" s="17">
        <v>1</v>
      </c>
      <c r="H8" s="17">
        <v>1</v>
      </c>
      <c r="I8" s="16">
        <v>1</v>
      </c>
      <c r="J8" s="17">
        <v>1</v>
      </c>
      <c r="K8" s="17">
        <v>1</v>
      </c>
      <c r="L8" s="16">
        <v>1</v>
      </c>
      <c r="M8" s="17">
        <v>1</v>
      </c>
      <c r="N8" s="17">
        <v>1</v>
      </c>
      <c r="O8" s="15">
        <v>5</v>
      </c>
    </row>
    <row r="9" spans="1:15" ht="15" customHeight="1" thickBot="1" x14ac:dyDescent="0.3">
      <c r="A9" s="56" t="s">
        <v>46</v>
      </c>
      <c r="B9" s="20">
        <v>3</v>
      </c>
      <c r="C9" s="20">
        <v>3</v>
      </c>
      <c r="D9" s="20">
        <v>4</v>
      </c>
      <c r="E9" s="20">
        <v>3</v>
      </c>
      <c r="F9" s="18">
        <v>2</v>
      </c>
      <c r="G9" s="45">
        <v>1</v>
      </c>
      <c r="H9" s="45">
        <v>1</v>
      </c>
      <c r="I9" s="45">
        <v>1</v>
      </c>
      <c r="J9" s="57">
        <v>2</v>
      </c>
      <c r="K9" s="58">
        <v>2</v>
      </c>
      <c r="L9" s="57">
        <v>2</v>
      </c>
      <c r="M9" s="19">
        <v>5</v>
      </c>
      <c r="N9" s="19">
        <v>5</v>
      </c>
      <c r="O9" s="19">
        <v>5</v>
      </c>
    </row>
    <row r="10" spans="1:15" ht="15.75" thickBot="1" x14ac:dyDescent="0.3">
      <c r="A10" s="49" t="s">
        <v>22</v>
      </c>
      <c r="B10" s="20">
        <v>4</v>
      </c>
      <c r="C10" s="20">
        <v>3</v>
      </c>
      <c r="D10" s="20">
        <v>4</v>
      </c>
      <c r="E10" s="20">
        <v>3</v>
      </c>
      <c r="F10" s="18">
        <v>2</v>
      </c>
      <c r="G10" s="45">
        <v>1</v>
      </c>
      <c r="H10" s="45">
        <v>1</v>
      </c>
      <c r="I10" s="45">
        <v>1</v>
      </c>
      <c r="J10" s="57">
        <v>2</v>
      </c>
      <c r="K10" s="57">
        <v>2</v>
      </c>
      <c r="L10" s="57">
        <v>2</v>
      </c>
      <c r="M10" s="45">
        <v>1</v>
      </c>
      <c r="N10" s="19">
        <v>5</v>
      </c>
      <c r="O10" s="45">
        <v>1</v>
      </c>
    </row>
    <row r="11" spans="1:15" ht="15.75" thickBot="1" x14ac:dyDescent="0.3">
      <c r="A11" s="56" t="s">
        <v>47</v>
      </c>
      <c r="B11" s="20">
        <v>4</v>
      </c>
      <c r="C11" s="26">
        <v>4</v>
      </c>
      <c r="D11" s="20">
        <v>3</v>
      </c>
      <c r="E11" s="20">
        <v>3</v>
      </c>
      <c r="F11" s="19">
        <v>5</v>
      </c>
      <c r="G11" s="47">
        <v>1</v>
      </c>
      <c r="H11" s="47">
        <v>1</v>
      </c>
      <c r="I11" s="45">
        <v>1</v>
      </c>
      <c r="J11" s="19">
        <v>5</v>
      </c>
      <c r="K11" s="19">
        <v>5</v>
      </c>
      <c r="L11" s="19">
        <v>5</v>
      </c>
      <c r="M11" s="19">
        <v>5</v>
      </c>
      <c r="N11" s="19">
        <v>5</v>
      </c>
      <c r="O11" s="19">
        <v>5</v>
      </c>
    </row>
    <row r="12" spans="1:15" ht="15.75" thickBot="1" x14ac:dyDescent="0.3">
      <c r="A12" s="9" t="s">
        <v>48</v>
      </c>
      <c r="B12" s="15">
        <v>5</v>
      </c>
      <c r="C12" s="3">
        <v>4</v>
      </c>
      <c r="D12" s="15">
        <v>5</v>
      </c>
      <c r="E12" s="2">
        <v>3</v>
      </c>
      <c r="F12" s="15">
        <v>5</v>
      </c>
      <c r="G12" s="17">
        <v>1</v>
      </c>
      <c r="H12" s="17">
        <v>1</v>
      </c>
      <c r="I12" s="16">
        <v>1</v>
      </c>
      <c r="J12" s="15">
        <v>5</v>
      </c>
      <c r="K12" s="15">
        <v>5</v>
      </c>
      <c r="L12" s="15">
        <v>5</v>
      </c>
      <c r="M12" s="15">
        <v>5</v>
      </c>
      <c r="N12" s="15">
        <v>5</v>
      </c>
      <c r="O12" s="15">
        <v>5</v>
      </c>
    </row>
    <row r="13" spans="1:15" ht="15.75" thickBot="1" x14ac:dyDescent="0.3">
      <c r="A13" s="8" t="s">
        <v>24</v>
      </c>
      <c r="B13" s="2">
        <v>3</v>
      </c>
      <c r="C13" s="3">
        <v>4</v>
      </c>
      <c r="D13" s="15">
        <v>5</v>
      </c>
      <c r="E13" s="2">
        <v>3</v>
      </c>
      <c r="F13" s="15">
        <v>5</v>
      </c>
      <c r="G13" s="16">
        <v>1</v>
      </c>
      <c r="H13" s="16">
        <v>1</v>
      </c>
      <c r="I13" s="16">
        <v>1</v>
      </c>
      <c r="J13" s="15">
        <v>5</v>
      </c>
      <c r="K13" s="15">
        <v>5</v>
      </c>
      <c r="L13" s="15">
        <v>5</v>
      </c>
      <c r="M13" s="15">
        <v>5</v>
      </c>
      <c r="N13" s="15">
        <v>5</v>
      </c>
      <c r="O13" s="15">
        <v>5</v>
      </c>
    </row>
    <row r="14" spans="1:15" ht="15.75" thickBot="1" x14ac:dyDescent="0.3">
      <c r="A14" s="8" t="s">
        <v>25</v>
      </c>
      <c r="B14" s="2">
        <v>3</v>
      </c>
      <c r="C14" s="2">
        <v>3</v>
      </c>
      <c r="D14" s="15">
        <v>5</v>
      </c>
      <c r="E14" s="2">
        <v>3</v>
      </c>
      <c r="F14" s="15">
        <v>5</v>
      </c>
      <c r="G14" s="16">
        <v>1</v>
      </c>
      <c r="H14" s="16">
        <v>1</v>
      </c>
      <c r="I14" s="16">
        <v>1</v>
      </c>
      <c r="J14" s="16">
        <v>1</v>
      </c>
      <c r="K14" s="21">
        <v>2</v>
      </c>
      <c r="L14" s="22">
        <v>2</v>
      </c>
      <c r="M14" s="22">
        <v>2</v>
      </c>
      <c r="N14" s="15">
        <v>5</v>
      </c>
      <c r="O14" s="15">
        <v>5</v>
      </c>
    </row>
    <row r="15" spans="1:15" ht="15.75" thickBot="1" x14ac:dyDescent="0.3">
      <c r="A15" s="56" t="s">
        <v>49</v>
      </c>
      <c r="B15" s="20">
        <v>3</v>
      </c>
      <c r="C15" s="20">
        <v>3</v>
      </c>
      <c r="D15" s="20">
        <v>4</v>
      </c>
      <c r="E15" s="20">
        <v>3</v>
      </c>
      <c r="F15" s="23">
        <v>2</v>
      </c>
      <c r="G15" s="45">
        <v>1</v>
      </c>
      <c r="H15" s="45">
        <v>1</v>
      </c>
      <c r="I15" s="45">
        <v>1</v>
      </c>
      <c r="J15" s="57">
        <v>2</v>
      </c>
      <c r="K15" s="57">
        <v>2</v>
      </c>
      <c r="L15" s="57">
        <v>2</v>
      </c>
      <c r="M15" s="45">
        <v>2</v>
      </c>
      <c r="N15" s="47">
        <v>2</v>
      </c>
      <c r="O15" s="45">
        <v>1</v>
      </c>
    </row>
    <row r="16" spans="1:15" ht="15.75" thickBot="1" x14ac:dyDescent="0.3">
      <c r="A16" s="9" t="s">
        <v>50</v>
      </c>
      <c r="B16" s="3">
        <v>4</v>
      </c>
      <c r="C16" s="2">
        <v>3</v>
      </c>
      <c r="D16" s="2">
        <v>3</v>
      </c>
      <c r="E16" s="2">
        <v>3</v>
      </c>
      <c r="F16" s="15">
        <v>5</v>
      </c>
      <c r="G16" s="15">
        <v>5</v>
      </c>
      <c r="H16" s="15">
        <v>5</v>
      </c>
      <c r="I16" s="15">
        <v>5</v>
      </c>
      <c r="J16" s="15">
        <v>5</v>
      </c>
      <c r="K16" s="15">
        <v>5</v>
      </c>
      <c r="L16" s="15">
        <v>5</v>
      </c>
      <c r="M16" s="15">
        <v>5</v>
      </c>
      <c r="N16" s="15">
        <v>5</v>
      </c>
      <c r="O16" s="15">
        <v>5</v>
      </c>
    </row>
    <row r="17" spans="1:15" ht="15.75" thickBot="1" x14ac:dyDescent="0.3">
      <c r="A17" s="9" t="s">
        <v>51</v>
      </c>
      <c r="B17" s="2">
        <v>3</v>
      </c>
      <c r="C17" s="2">
        <v>3</v>
      </c>
      <c r="D17" s="3">
        <v>4</v>
      </c>
      <c r="E17" s="2">
        <v>3</v>
      </c>
      <c r="F17" s="17">
        <v>1</v>
      </c>
      <c r="G17" s="17">
        <v>1</v>
      </c>
      <c r="H17" s="17">
        <v>1</v>
      </c>
      <c r="I17" s="16">
        <v>1</v>
      </c>
      <c r="J17" s="17">
        <v>1</v>
      </c>
      <c r="K17" s="24">
        <v>2</v>
      </c>
      <c r="L17" s="16">
        <v>2</v>
      </c>
      <c r="M17" s="17">
        <v>1</v>
      </c>
      <c r="N17" s="17">
        <v>2</v>
      </c>
      <c r="O17" s="15">
        <v>5</v>
      </c>
    </row>
    <row r="18" spans="1:15" ht="15.75" thickBot="1" x14ac:dyDescent="0.3">
      <c r="A18" s="9" t="s">
        <v>52</v>
      </c>
      <c r="B18" s="15">
        <v>5</v>
      </c>
      <c r="C18" s="25">
        <v>4</v>
      </c>
      <c r="D18" s="15">
        <v>5</v>
      </c>
      <c r="E18" s="2">
        <v>3</v>
      </c>
      <c r="F18" s="15">
        <v>5</v>
      </c>
      <c r="G18" s="15">
        <v>5</v>
      </c>
      <c r="H18" s="15">
        <v>5</v>
      </c>
      <c r="I18" s="15">
        <v>5</v>
      </c>
      <c r="J18" s="15">
        <v>5</v>
      </c>
      <c r="K18" s="15">
        <v>5</v>
      </c>
      <c r="L18" s="15">
        <v>5</v>
      </c>
      <c r="M18" s="15">
        <v>5</v>
      </c>
      <c r="N18" s="15">
        <v>5</v>
      </c>
      <c r="O18" s="15">
        <v>5</v>
      </c>
    </row>
    <row r="19" spans="1:15" ht="15.75" thickBot="1" x14ac:dyDescent="0.3">
      <c r="A19" s="49" t="s">
        <v>28</v>
      </c>
      <c r="B19" s="20">
        <v>4</v>
      </c>
      <c r="C19" s="20">
        <v>3</v>
      </c>
      <c r="D19" s="20">
        <v>4</v>
      </c>
      <c r="E19" s="26">
        <v>4</v>
      </c>
      <c r="F19" s="57">
        <v>2</v>
      </c>
      <c r="G19" s="45">
        <v>1</v>
      </c>
      <c r="H19" s="45">
        <v>1</v>
      </c>
      <c r="I19" s="45">
        <v>1</v>
      </c>
      <c r="J19" s="57">
        <v>2</v>
      </c>
      <c r="K19" s="57">
        <v>2</v>
      </c>
      <c r="L19" s="57">
        <v>2</v>
      </c>
      <c r="M19" s="58">
        <v>2</v>
      </c>
      <c r="N19" s="57">
        <v>2</v>
      </c>
      <c r="O19" s="19">
        <v>5</v>
      </c>
    </row>
    <row r="20" spans="1:15" ht="15.75" thickBot="1" x14ac:dyDescent="0.3">
      <c r="A20" s="8" t="s">
        <v>29</v>
      </c>
      <c r="B20" s="2">
        <v>3</v>
      </c>
      <c r="C20" s="2">
        <v>3</v>
      </c>
      <c r="D20" s="2">
        <v>3</v>
      </c>
      <c r="E20" s="2">
        <v>3</v>
      </c>
      <c r="F20" s="16">
        <v>1</v>
      </c>
      <c r="G20" s="16">
        <v>1</v>
      </c>
      <c r="H20" s="17">
        <v>1</v>
      </c>
      <c r="I20" s="16">
        <v>1</v>
      </c>
      <c r="J20" s="15">
        <v>5</v>
      </c>
      <c r="K20" s="15">
        <v>5</v>
      </c>
      <c r="L20" s="15">
        <v>5</v>
      </c>
      <c r="M20" s="15">
        <v>5</v>
      </c>
      <c r="N20" s="15">
        <v>5</v>
      </c>
      <c r="O20" s="15">
        <v>5</v>
      </c>
    </row>
    <row r="21" spans="1:15" ht="15.75" thickBot="1" x14ac:dyDescent="0.3">
      <c r="A21" s="8" t="s">
        <v>31</v>
      </c>
      <c r="B21" s="2">
        <v>3</v>
      </c>
      <c r="C21" s="2">
        <v>3</v>
      </c>
      <c r="D21" s="2">
        <v>4</v>
      </c>
      <c r="E21" s="2">
        <v>3</v>
      </c>
      <c r="F21" s="24">
        <v>2</v>
      </c>
      <c r="G21" s="16">
        <v>1</v>
      </c>
      <c r="H21" s="16">
        <v>1</v>
      </c>
      <c r="I21" s="16">
        <v>1</v>
      </c>
      <c r="J21" s="15">
        <v>5</v>
      </c>
      <c r="K21" s="24">
        <v>2</v>
      </c>
      <c r="L21" s="15">
        <v>5</v>
      </c>
      <c r="M21" s="15">
        <v>5</v>
      </c>
      <c r="N21" s="15">
        <v>5</v>
      </c>
      <c r="O21" s="15">
        <v>5</v>
      </c>
    </row>
    <row r="22" spans="1:15" ht="15.75" thickBot="1" x14ac:dyDescent="0.3">
      <c r="A22" s="8" t="s">
        <v>33</v>
      </c>
      <c r="B22" s="2">
        <v>3</v>
      </c>
      <c r="C22" s="2">
        <v>3</v>
      </c>
      <c r="D22" s="15">
        <v>5</v>
      </c>
      <c r="E22" s="2">
        <v>3</v>
      </c>
      <c r="F22" s="16">
        <v>2</v>
      </c>
      <c r="G22" s="16">
        <v>1</v>
      </c>
      <c r="H22" s="16">
        <v>1</v>
      </c>
      <c r="I22" s="16">
        <v>1</v>
      </c>
      <c r="J22" s="15">
        <v>5</v>
      </c>
      <c r="K22" s="15">
        <v>5</v>
      </c>
      <c r="L22" s="15">
        <v>5</v>
      </c>
      <c r="M22" s="15">
        <v>5</v>
      </c>
      <c r="N22" s="15">
        <v>5</v>
      </c>
      <c r="O22" s="15">
        <v>5</v>
      </c>
    </row>
    <row r="23" spans="1:15" ht="15.75" thickBot="1" x14ac:dyDescent="0.3">
      <c r="A23" s="8" t="s">
        <v>34</v>
      </c>
      <c r="B23" s="2">
        <v>3</v>
      </c>
      <c r="C23" s="2">
        <v>3</v>
      </c>
      <c r="D23" s="2">
        <v>7</v>
      </c>
      <c r="E23" s="2">
        <v>3</v>
      </c>
      <c r="F23" s="15">
        <v>5</v>
      </c>
      <c r="G23" s="15">
        <v>5</v>
      </c>
      <c r="H23" s="15">
        <v>5</v>
      </c>
      <c r="I23" s="16">
        <v>1</v>
      </c>
      <c r="J23" s="15">
        <v>5</v>
      </c>
      <c r="K23" s="15">
        <v>5</v>
      </c>
      <c r="L23" s="15">
        <v>5</v>
      </c>
      <c r="M23" s="15">
        <v>5</v>
      </c>
      <c r="N23" s="15">
        <v>5</v>
      </c>
      <c r="O23" s="15">
        <v>5</v>
      </c>
    </row>
    <row r="24" spans="1:15" ht="15.75" thickBot="1" x14ac:dyDescent="0.3">
      <c r="A24" s="8" t="s">
        <v>35</v>
      </c>
      <c r="B24" s="2">
        <v>3</v>
      </c>
      <c r="C24" s="4">
        <v>3</v>
      </c>
      <c r="D24" s="15">
        <v>5</v>
      </c>
      <c r="E24" s="15">
        <v>5</v>
      </c>
      <c r="F24" s="15">
        <v>5</v>
      </c>
      <c r="G24" s="15">
        <v>5</v>
      </c>
      <c r="H24" s="16">
        <v>1</v>
      </c>
      <c r="I24" s="15">
        <v>5</v>
      </c>
      <c r="J24" s="15">
        <v>5</v>
      </c>
      <c r="K24" s="15">
        <v>5</v>
      </c>
      <c r="L24" s="15">
        <v>5</v>
      </c>
      <c r="M24" s="15">
        <v>5</v>
      </c>
      <c r="N24" s="15">
        <v>5</v>
      </c>
      <c r="O24" s="15">
        <v>5</v>
      </c>
    </row>
    <row r="25" spans="1:15" ht="15.75" thickBot="1" x14ac:dyDescent="0.3">
      <c r="A25" s="8" t="s">
        <v>36</v>
      </c>
      <c r="B25" s="2">
        <v>3</v>
      </c>
      <c r="C25" s="2">
        <v>3</v>
      </c>
      <c r="D25" s="2">
        <v>3</v>
      </c>
      <c r="E25" s="2">
        <v>3</v>
      </c>
      <c r="F25" s="15">
        <v>5</v>
      </c>
      <c r="G25" s="16">
        <v>1</v>
      </c>
      <c r="H25" s="16">
        <v>1</v>
      </c>
      <c r="I25" s="16">
        <v>1</v>
      </c>
      <c r="J25" s="15">
        <v>5</v>
      </c>
      <c r="K25" s="24">
        <v>2</v>
      </c>
      <c r="L25" s="15">
        <v>5</v>
      </c>
      <c r="M25" s="15">
        <v>5</v>
      </c>
      <c r="N25" s="15">
        <v>5</v>
      </c>
      <c r="O25" s="15">
        <v>5</v>
      </c>
    </row>
    <row r="26" spans="1:15" ht="15.75" thickBot="1" x14ac:dyDescent="0.3">
      <c r="A26" s="49" t="s">
        <v>40</v>
      </c>
      <c r="B26" s="20">
        <v>4</v>
      </c>
      <c r="C26" s="20">
        <v>3</v>
      </c>
      <c r="D26" s="20">
        <v>2</v>
      </c>
      <c r="E26" s="20">
        <v>3</v>
      </c>
      <c r="F26" s="58">
        <v>2</v>
      </c>
      <c r="G26" s="45">
        <v>1</v>
      </c>
      <c r="H26" s="45">
        <v>1</v>
      </c>
      <c r="I26" s="45">
        <v>1</v>
      </c>
      <c r="J26" s="57">
        <v>2</v>
      </c>
      <c r="K26" s="57">
        <v>2</v>
      </c>
      <c r="L26" s="58">
        <v>2</v>
      </c>
      <c r="M26" s="45">
        <v>2</v>
      </c>
      <c r="N26" s="19">
        <v>5</v>
      </c>
      <c r="O26" s="19">
        <v>5</v>
      </c>
    </row>
    <row r="27" spans="1:15" ht="15.75" thickBot="1" x14ac:dyDescent="0.3">
      <c r="A27" s="8" t="s">
        <v>41</v>
      </c>
      <c r="B27" s="2">
        <v>3</v>
      </c>
      <c r="C27" s="2">
        <v>3</v>
      </c>
      <c r="D27" s="2">
        <v>3</v>
      </c>
      <c r="E27" s="2">
        <v>3</v>
      </c>
      <c r="F27" s="15">
        <v>5</v>
      </c>
      <c r="G27" s="16">
        <v>1</v>
      </c>
      <c r="H27" s="17">
        <v>1</v>
      </c>
      <c r="I27" s="16">
        <v>1</v>
      </c>
      <c r="J27" s="15">
        <v>5</v>
      </c>
      <c r="K27" s="15">
        <v>5</v>
      </c>
      <c r="L27" s="15">
        <v>5</v>
      </c>
      <c r="M27" s="15">
        <v>5</v>
      </c>
      <c r="N27" s="15">
        <v>5</v>
      </c>
      <c r="O27" s="15">
        <v>5</v>
      </c>
    </row>
    <row r="28" spans="1:15" ht="15" customHeight="1" thickBot="1" x14ac:dyDescent="0.3">
      <c r="A28" s="56" t="s">
        <v>53</v>
      </c>
      <c r="B28" s="26">
        <v>4</v>
      </c>
      <c r="C28" s="20">
        <v>3</v>
      </c>
      <c r="D28" s="20">
        <v>7</v>
      </c>
      <c r="E28" s="20">
        <v>3</v>
      </c>
      <c r="F28" s="45">
        <v>1</v>
      </c>
      <c r="G28" s="45">
        <v>1</v>
      </c>
      <c r="H28" s="45">
        <v>1</v>
      </c>
      <c r="I28" s="45">
        <v>1</v>
      </c>
      <c r="J28" s="58">
        <v>2</v>
      </c>
      <c r="K28" s="58">
        <v>2</v>
      </c>
      <c r="L28" s="58">
        <v>2</v>
      </c>
      <c r="M28" s="47">
        <v>1</v>
      </c>
      <c r="N28" s="47">
        <v>1</v>
      </c>
      <c r="O28" s="59">
        <v>2</v>
      </c>
    </row>
    <row r="29" spans="1:15" ht="15" customHeight="1" thickBot="1" x14ac:dyDescent="0.3">
      <c r="A29" s="56" t="s">
        <v>54</v>
      </c>
      <c r="B29" s="20">
        <v>4</v>
      </c>
      <c r="C29" s="20">
        <v>3</v>
      </c>
      <c r="D29" s="20">
        <v>3</v>
      </c>
      <c r="E29" s="20">
        <v>3</v>
      </c>
      <c r="F29" s="23">
        <v>5</v>
      </c>
      <c r="G29" s="45">
        <v>1</v>
      </c>
      <c r="H29" s="45">
        <v>1</v>
      </c>
      <c r="I29" s="45">
        <v>1</v>
      </c>
      <c r="J29" s="19">
        <v>5</v>
      </c>
      <c r="K29" s="57">
        <v>2</v>
      </c>
      <c r="L29" s="58">
        <v>2</v>
      </c>
      <c r="M29" s="19">
        <v>5</v>
      </c>
      <c r="N29" s="19">
        <v>5</v>
      </c>
      <c r="O29" s="19">
        <v>5</v>
      </c>
    </row>
    <row r="30" spans="1:15" ht="15.75" thickBot="1" x14ac:dyDescent="0.3">
      <c r="A30" s="9" t="s">
        <v>55</v>
      </c>
      <c r="B30" s="2">
        <v>3</v>
      </c>
      <c r="C30" s="2">
        <v>3</v>
      </c>
      <c r="D30" s="2">
        <v>3</v>
      </c>
      <c r="E30" s="2">
        <v>3</v>
      </c>
      <c r="F30" s="15">
        <v>5</v>
      </c>
      <c r="G30" s="16">
        <v>1</v>
      </c>
      <c r="H30" s="16">
        <v>1</v>
      </c>
      <c r="I30" s="16">
        <v>1</v>
      </c>
      <c r="J30" s="15">
        <v>5</v>
      </c>
      <c r="K30" s="15">
        <v>5</v>
      </c>
      <c r="L30" s="15">
        <v>5</v>
      </c>
      <c r="M30" s="15">
        <v>5</v>
      </c>
      <c r="N30" s="15">
        <v>5</v>
      </c>
      <c r="O30" s="15">
        <v>5</v>
      </c>
    </row>
    <row r="33" spans="3:13" x14ac:dyDescent="0.25">
      <c r="E33" s="62" t="s">
        <v>331</v>
      </c>
      <c r="F33" s="62" t="s">
        <v>332</v>
      </c>
      <c r="G33" s="62"/>
      <c r="H33" s="62"/>
      <c r="I33" s="62"/>
      <c r="J33" s="62"/>
      <c r="K33" s="62"/>
      <c r="L33" s="62"/>
      <c r="M33" s="62"/>
    </row>
    <row r="34" spans="3:13" x14ac:dyDescent="0.25">
      <c r="E34" s="62"/>
      <c r="F34" s="60">
        <v>1</v>
      </c>
      <c r="G34" s="60">
        <v>2</v>
      </c>
      <c r="H34" s="60">
        <v>3</v>
      </c>
      <c r="I34" s="60">
        <v>4</v>
      </c>
      <c r="J34" s="60">
        <v>5</v>
      </c>
      <c r="K34" s="60">
        <v>6</v>
      </c>
      <c r="L34" s="60">
        <v>7</v>
      </c>
      <c r="M34" s="60">
        <v>8</v>
      </c>
    </row>
    <row r="35" spans="3:13" x14ac:dyDescent="0.25">
      <c r="C35" t="s">
        <v>333</v>
      </c>
      <c r="D35">
        <f>SUM(F35:M35)</f>
        <v>350</v>
      </c>
      <c r="E35" s="61">
        <f>14*25</f>
        <v>350</v>
      </c>
      <c r="F35" s="61">
        <f>COUNTIF($B$6:$O$30,F34)</f>
        <v>87</v>
      </c>
      <c r="G35" s="61">
        <f t="shared" ref="G35:M35" si="0">COUNTIF($B$6:$O$30,G34)</f>
        <v>42</v>
      </c>
      <c r="H35" s="61">
        <f t="shared" si="0"/>
        <v>65</v>
      </c>
      <c r="I35" s="61">
        <f t="shared" si="0"/>
        <v>19</v>
      </c>
      <c r="J35" s="61">
        <f t="shared" si="0"/>
        <v>135</v>
      </c>
      <c r="K35" s="61">
        <f t="shared" si="0"/>
        <v>0</v>
      </c>
      <c r="L35" s="61">
        <f t="shared" si="0"/>
        <v>2</v>
      </c>
      <c r="M35" s="61">
        <f t="shared" si="0"/>
        <v>0</v>
      </c>
    </row>
    <row r="36" spans="3:13" x14ac:dyDescent="0.25">
      <c r="C36" t="s">
        <v>334</v>
      </c>
      <c r="D36">
        <f t="shared" ref="D36:D48" si="1">SUM(F36:M36)</f>
        <v>20</v>
      </c>
      <c r="E36" s="61">
        <f>4*5</f>
        <v>20</v>
      </c>
      <c r="F36" s="61">
        <f>COUNTIF('Transport Protocol Support'!$B$2:$E$6,F34)</f>
        <v>18</v>
      </c>
      <c r="G36" s="61">
        <f>COUNTIF('Transport Protocol Support'!$B$2:$E$6,G34)</f>
        <v>0</v>
      </c>
      <c r="H36" s="61">
        <f>COUNTIF('Transport Protocol Support'!$B$2:$E$6,H34)</f>
        <v>0</v>
      </c>
      <c r="I36" s="61">
        <f>COUNTIF('Transport Protocol Support'!$B$2:$E$6,I34)</f>
        <v>0</v>
      </c>
      <c r="J36" s="61">
        <f>COUNTIF('Transport Protocol Support'!$B$2:$E$6,J34)</f>
        <v>2</v>
      </c>
      <c r="K36" s="61">
        <f>COUNTIF('Transport Protocol Support'!$B$2:$E$6,K34)</f>
        <v>0</v>
      </c>
      <c r="L36" s="61">
        <f>COUNTIF('Transport Protocol Support'!$B$2:$E$6,L34)</f>
        <v>0</v>
      </c>
      <c r="M36" s="61">
        <f>COUNTIF('Transport Protocol Support'!$B$2:$E$6,M34)</f>
        <v>0</v>
      </c>
    </row>
    <row r="37" spans="3:13" x14ac:dyDescent="0.25">
      <c r="C37" t="s">
        <v>335</v>
      </c>
      <c r="D37">
        <f t="shared" si="1"/>
        <v>65</v>
      </c>
      <c r="E37" s="61">
        <f>13*5</f>
        <v>65</v>
      </c>
      <c r="F37" s="61">
        <f>COUNTIF('In-Kernel Security'!$B$2:$N$6,F34)</f>
        <v>11</v>
      </c>
      <c r="G37" s="61">
        <f>COUNTIF('In-Kernel Security'!$B$2:$N$6,G34)</f>
        <v>20</v>
      </c>
      <c r="H37" s="61">
        <f>COUNTIF('In-Kernel Security'!$B$2:$N$6,H34)</f>
        <v>0</v>
      </c>
      <c r="I37" s="61">
        <f>COUNTIF('In-Kernel Security'!$B$2:$N$6,I34)</f>
        <v>1</v>
      </c>
      <c r="J37" s="61">
        <f>COUNTIF('In-Kernel Security'!$B$2:$N$6,J34)</f>
        <v>32</v>
      </c>
      <c r="K37" s="61">
        <f>COUNTIF('In-Kernel Security'!$B$2:$N$6,K34)</f>
        <v>0</v>
      </c>
      <c r="L37" s="61">
        <f>COUNTIF('In-Kernel Security'!$B$2:$N$6,L34)</f>
        <v>1</v>
      </c>
      <c r="M37" s="61">
        <f>COUNTIF('In-Kernel Security'!$B$2:$N$6,M34)</f>
        <v>0</v>
      </c>
    </row>
    <row r="38" spans="3:13" x14ac:dyDescent="0.25">
      <c r="C38" t="s">
        <v>336</v>
      </c>
      <c r="D38">
        <f t="shared" si="1"/>
        <v>30</v>
      </c>
      <c r="E38" s="61">
        <f>6*5</f>
        <v>30</v>
      </c>
      <c r="F38" s="61">
        <f>COUNTIF('In-Kernel Virtualization'!$B$2:$G$6,F34)</f>
        <v>3</v>
      </c>
      <c r="G38" s="61">
        <f>COUNTIF('In-Kernel Virtualization'!$B$2:$G$6,G34)</f>
        <v>0</v>
      </c>
      <c r="H38" s="61">
        <f>COUNTIF('In-Kernel Virtualization'!$B$2:$G$6,H34)</f>
        <v>16</v>
      </c>
      <c r="I38" s="61">
        <f>COUNTIF('In-Kernel Virtualization'!$B$2:$G$6,I34)</f>
        <v>4</v>
      </c>
      <c r="J38" s="61">
        <f>COUNTIF('In-Kernel Virtualization'!$B$2:$G$6,J34)</f>
        <v>7</v>
      </c>
      <c r="K38" s="61">
        <f>COUNTIF('In-Kernel Virtualization'!$B$2:$G$6,K34)</f>
        <v>0</v>
      </c>
      <c r="L38" s="61">
        <f>COUNTIF('In-Kernel Virtualization'!$B$2:$G$6,L34)</f>
        <v>0</v>
      </c>
      <c r="M38" s="61">
        <f>COUNTIF('In-Kernel Virtualization'!$B$2:$G$6,M34)</f>
        <v>0</v>
      </c>
    </row>
    <row r="39" spans="3:13" x14ac:dyDescent="0.25">
      <c r="C39" t="s">
        <v>337</v>
      </c>
      <c r="D39">
        <f t="shared" si="1"/>
        <v>45</v>
      </c>
      <c r="E39" s="61">
        <f>9*5</f>
        <v>45</v>
      </c>
      <c r="F39" s="61">
        <f>COUNTIF('In-kernel Server Support'!$B$2:$J$6,F34)</f>
        <v>27</v>
      </c>
      <c r="G39" s="61">
        <f>COUNTIF('In-kernel Server Support'!$B$2:$J$6,G34)</f>
        <v>4</v>
      </c>
      <c r="H39" s="61">
        <f>COUNTIF('In-kernel Server Support'!$B$2:$J$6,H34)</f>
        <v>5</v>
      </c>
      <c r="I39" s="61">
        <f>COUNTIF('In-kernel Server Support'!$B$2:$J$6,I34)</f>
        <v>0</v>
      </c>
      <c r="J39" s="61">
        <f>COUNTIF('In-kernel Server Support'!$B$2:$J$6,J34)</f>
        <v>9</v>
      </c>
      <c r="K39" s="61">
        <f>COUNTIF('In-kernel Server Support'!$B$2:$J$6,K34)</f>
        <v>0</v>
      </c>
      <c r="L39" s="61">
        <f>COUNTIF('In-kernel Server Support'!$B$2:$J$6,L34)</f>
        <v>0</v>
      </c>
      <c r="M39" s="61">
        <f>COUNTIF('In-kernel Server Support'!$B$2:$J$6,M34)</f>
        <v>0</v>
      </c>
    </row>
    <row r="40" spans="3:13" x14ac:dyDescent="0.25">
      <c r="C40" t="s">
        <v>338</v>
      </c>
      <c r="D40">
        <f t="shared" si="1"/>
        <v>153</v>
      </c>
      <c r="E40" s="61">
        <f>17*9</f>
        <v>153</v>
      </c>
      <c r="F40" s="61">
        <f>COUNTIF('Binary Format Support'!$B$6:$R$14,F34)</f>
        <v>86</v>
      </c>
      <c r="G40" s="61">
        <f>COUNTIF('Binary Format Support'!$B$6:$R$14,G34)</f>
        <v>4</v>
      </c>
      <c r="H40" s="61">
        <f>COUNTIF('Binary Format Support'!$B$6:$R$14,H34)</f>
        <v>0</v>
      </c>
      <c r="I40" s="61">
        <f>COUNTIF('Binary Format Support'!$B$6:$R$14,I34)</f>
        <v>0</v>
      </c>
      <c r="J40" s="61">
        <f>COUNTIF('Binary Format Support'!$B$6:$R$14,J34)</f>
        <v>63</v>
      </c>
      <c r="K40" s="61">
        <f>COUNTIF('Binary Format Support'!$B$6:$R$14,K34)</f>
        <v>0</v>
      </c>
      <c r="L40" s="61">
        <f>COUNTIF('Binary Format Support'!$B$6:$R$14,L34)</f>
        <v>0</v>
      </c>
      <c r="M40" s="61">
        <f>COUNTIF('Binary Format Support'!$B$6:$R$14,M34)</f>
        <v>0</v>
      </c>
    </row>
    <row r="41" spans="3:13" x14ac:dyDescent="0.25">
      <c r="C41" t="s">
        <v>339</v>
      </c>
      <c r="D41">
        <f t="shared" si="1"/>
        <v>272</v>
      </c>
      <c r="E41" s="61">
        <f>34*8</f>
        <v>272</v>
      </c>
      <c r="F41" s="61">
        <f>COUNTIF('Physical File Systems'!$B$2:$AI$9,F34)</f>
        <v>210</v>
      </c>
      <c r="G41" s="61">
        <f>COUNTIF('Physical File Systems'!$B$2:$AI$9,G34)</f>
        <v>22</v>
      </c>
      <c r="H41" s="61">
        <f>COUNTIF('Physical File Systems'!$B$2:$AI$9,H34)</f>
        <v>0</v>
      </c>
      <c r="I41" s="61">
        <f>COUNTIF('Physical File Systems'!$B$2:$AI$9,I34)</f>
        <v>0</v>
      </c>
      <c r="J41" s="61">
        <f>COUNTIF('Physical File Systems'!$B$2:$AI$9,J34)</f>
        <v>40</v>
      </c>
      <c r="K41" s="61">
        <f>COUNTIF('Physical File Systems'!$B$2:$AI$9,K34)</f>
        <v>0</v>
      </c>
      <c r="L41" s="61">
        <f>COUNTIF('Physical File Systems'!$B$2:$AI$9,L34)</f>
        <v>0</v>
      </c>
      <c r="M41" s="61">
        <f>COUNTIF('Physical File Systems'!$B$2:$AI$9,M34)</f>
        <v>0</v>
      </c>
    </row>
    <row r="42" spans="3:13" x14ac:dyDescent="0.25">
      <c r="C42" t="s">
        <v>340</v>
      </c>
      <c r="D42">
        <f t="shared" si="1"/>
        <v>30</v>
      </c>
      <c r="E42" s="61">
        <f>6*5</f>
        <v>30</v>
      </c>
      <c r="F42" s="61">
        <f>COUNTIF('Networked File System Support'!$B$2:$G$6,F34)</f>
        <v>30</v>
      </c>
      <c r="G42" s="61">
        <f>COUNTIF('Networked File System Support'!$B$2:$G$6,G34)</f>
        <v>0</v>
      </c>
      <c r="H42" s="61">
        <f>COUNTIF('Networked File System Support'!$B$2:$G$6,H34)</f>
        <v>0</v>
      </c>
      <c r="I42" s="61">
        <f>COUNTIF('Networked File System Support'!$B$2:$G$6,I34)</f>
        <v>0</v>
      </c>
      <c r="J42" s="61">
        <f>COUNTIF('Networked File System Support'!$B$2:$G$6,J34)</f>
        <v>0</v>
      </c>
      <c r="K42" s="61">
        <f>COUNTIF('Networked File System Support'!$B$2:$G$6,K34)</f>
        <v>0</v>
      </c>
      <c r="L42" s="61">
        <f>COUNTIF('Networked File System Support'!$B$2:$G$6,L34)</f>
        <v>0</v>
      </c>
      <c r="M42" s="61">
        <f>COUNTIF('Networked File System Support'!$B$2:$G$6,M34)</f>
        <v>0</v>
      </c>
    </row>
    <row r="43" spans="3:13" x14ac:dyDescent="0.25">
      <c r="C43" t="s">
        <v>341</v>
      </c>
      <c r="D43">
        <f t="shared" si="1"/>
        <v>602</v>
      </c>
      <c r="E43" s="61">
        <f>43*14</f>
        <v>602</v>
      </c>
      <c r="F43" s="61">
        <f>COUNTIF('Supported CPU Architectures'!$B$5:$AR$18,F34)</f>
        <v>321</v>
      </c>
      <c r="G43" s="61">
        <f>COUNTIF('Supported CPU Architectures'!$B$5:$AR$18,G34)</f>
        <v>4</v>
      </c>
      <c r="H43" s="61">
        <f>COUNTIF('Supported CPU Architectures'!$B$5:$AR$18,H34)</f>
        <v>0</v>
      </c>
      <c r="I43" s="61">
        <f>COUNTIF('Supported CPU Architectures'!$B$5:$AR$18,I34)</f>
        <v>0</v>
      </c>
      <c r="J43" s="61">
        <f>COUNTIF('Supported CPU Architectures'!$B$5:$AR$18,J34)</f>
        <v>273</v>
      </c>
      <c r="K43" s="61">
        <f>COUNTIF('Supported CPU Architectures'!$B$5:$AR$18,K34)</f>
        <v>0</v>
      </c>
      <c r="L43" s="61">
        <f>COUNTIF('Supported CPU Architectures'!$B$5:$AR$18,L34)</f>
        <v>4</v>
      </c>
      <c r="M43" s="61">
        <f>COUNTIF('Supported CPU Architectures'!$B$5:$AR$18,M34)</f>
        <v>0</v>
      </c>
    </row>
    <row r="44" spans="3:13" x14ac:dyDescent="0.25">
      <c r="C44" t="s">
        <v>342</v>
      </c>
      <c r="D44">
        <f t="shared" si="1"/>
        <v>105</v>
      </c>
      <c r="E44" s="61">
        <f>15*7</f>
        <v>105</v>
      </c>
      <c r="F44" s="61">
        <f>COUNTIF('Supported Kernel Execution Env'!$B$2:$P$8,F34)</f>
        <v>99</v>
      </c>
      <c r="G44" s="61">
        <f>COUNTIF('Supported Kernel Execution Env'!$B$2:$P$8,G34)</f>
        <v>2</v>
      </c>
      <c r="H44" s="61">
        <f>COUNTIF('Supported Kernel Execution Env'!$B$2:$P$8,H34)</f>
        <v>0</v>
      </c>
      <c r="I44" s="61">
        <f>COUNTIF('Supported Kernel Execution Env'!$B$2:$P$8,I34)</f>
        <v>0</v>
      </c>
      <c r="J44" s="61">
        <f>COUNTIF('Supported Kernel Execution Env'!$B$2:$P$8,J34)</f>
        <v>4</v>
      </c>
      <c r="K44" s="61">
        <f>COUNTIF('Supported Kernel Execution Env'!$B$2:$P$8,K34)</f>
        <v>0</v>
      </c>
      <c r="L44" s="61">
        <f>COUNTIF('Supported Kernel Execution Env'!$B$2:$P$8,L34)</f>
        <v>0</v>
      </c>
      <c r="M44" s="61">
        <f>COUNTIF('Supported Kernel Execution Env'!$B$2:$P$8,M34)</f>
        <v>0</v>
      </c>
    </row>
    <row r="45" spans="3:13" x14ac:dyDescent="0.25">
      <c r="C45" t="s">
        <v>343</v>
      </c>
      <c r="D45">
        <f t="shared" si="1"/>
        <v>44</v>
      </c>
      <c r="E45" s="61">
        <f>22*2</f>
        <v>44</v>
      </c>
      <c r="F45" s="61">
        <f>COUNTIF('Supported Cipher Algorithms'!$B$2:$W$3,F34)</f>
        <v>39</v>
      </c>
      <c r="G45" s="61">
        <f>COUNTIF('Supported Cipher Algorithms'!$B$2:$W$3,G34)</f>
        <v>0</v>
      </c>
      <c r="H45" s="61">
        <f>COUNTIF('Supported Cipher Algorithms'!$B$2:$W$3,H34)</f>
        <v>0</v>
      </c>
      <c r="I45" s="61">
        <f>COUNTIF('Supported Cipher Algorithms'!$B$2:$W$3,I34)</f>
        <v>0</v>
      </c>
      <c r="J45" s="61">
        <f>COUNTIF('Supported Cipher Algorithms'!$B$2:$W$3,J34)</f>
        <v>5</v>
      </c>
      <c r="K45" s="61">
        <f>COUNTIF('Supported Cipher Algorithms'!$B$2:$W$3,K34)</f>
        <v>0</v>
      </c>
      <c r="L45" s="61">
        <f>COUNTIF('Supported Cipher Algorithms'!$B$2:$W$3,L34)</f>
        <v>0</v>
      </c>
      <c r="M45" s="61">
        <f>COUNTIF('Supported Cipher Algorithms'!$B$2:$W$3,M34)</f>
        <v>0</v>
      </c>
    </row>
    <row r="46" spans="3:13" x14ac:dyDescent="0.25">
      <c r="C46" t="s">
        <v>344</v>
      </c>
      <c r="D46">
        <f t="shared" si="1"/>
        <v>10</v>
      </c>
      <c r="E46" s="61">
        <f>5*2</f>
        <v>10</v>
      </c>
      <c r="F46" s="61">
        <f>COUNTIF('Supported Compression Algorithm'!$B$2:$F$3,F34)</f>
        <v>6</v>
      </c>
      <c r="G46" s="61">
        <f>COUNTIF('Supported Compression Algorithm'!$B$2:$F$3,G34)</f>
        <v>0</v>
      </c>
      <c r="H46" s="61">
        <f>COUNTIF('Supported Compression Algorithm'!$B$2:$F$3,H34)</f>
        <v>0</v>
      </c>
      <c r="I46" s="61">
        <f>COUNTIF('Supported Compression Algorithm'!$B$2:$F$3,I34)</f>
        <v>0</v>
      </c>
      <c r="J46" s="61">
        <f>COUNTIF('Supported Compression Algorithm'!$B$2:$F$3,J34)</f>
        <v>4</v>
      </c>
      <c r="K46" s="61">
        <f>COUNTIF('Supported Compression Algorithm'!$B$2:$F$3,K34)</f>
        <v>0</v>
      </c>
      <c r="L46" s="61">
        <f>COUNTIF('Supported Compression Algorithm'!$B$2:$F$3,L34)</f>
        <v>0</v>
      </c>
      <c r="M46" s="61">
        <f>COUNTIF('Supported Compression Algorithm'!$B$2:$F$3,M34)</f>
        <v>0</v>
      </c>
    </row>
    <row r="47" spans="3:13" x14ac:dyDescent="0.25">
      <c r="C47" t="s">
        <v>345</v>
      </c>
      <c r="D47">
        <f t="shared" si="1"/>
        <v>69</v>
      </c>
      <c r="E47" s="61">
        <f>23*3</f>
        <v>69</v>
      </c>
      <c r="F47" s="61">
        <f>COUNTIF('Supported Hash Algo'!$B$2:$X$4,F34)</f>
        <v>50</v>
      </c>
      <c r="G47" s="61">
        <f>COUNTIF('Supported Hash Algo'!$B$2:$X$4,G34)</f>
        <v>0</v>
      </c>
      <c r="H47" s="61">
        <f>COUNTIF('Supported Hash Algo'!$B$2:$X$4,H34)</f>
        <v>0</v>
      </c>
      <c r="I47" s="61">
        <f>COUNTIF('Supported Hash Algo'!$B$2:$X$4,I34)</f>
        <v>0</v>
      </c>
      <c r="J47" s="61">
        <f>COUNTIF('Supported Hash Algo'!$B$2:$X$4,J34)</f>
        <v>19</v>
      </c>
      <c r="K47" s="61">
        <f>COUNTIF('Supported Hash Algo'!$B$2:$X$4,K34)</f>
        <v>0</v>
      </c>
      <c r="L47" s="61">
        <f>COUNTIF('Supported Hash Algo'!$B$2:$X$4,L34)</f>
        <v>0</v>
      </c>
      <c r="M47" s="61">
        <f>COUNTIF('Supported Hash Algo'!$B$2:$X$4,M34)</f>
        <v>0</v>
      </c>
    </row>
    <row r="48" spans="3:13" x14ac:dyDescent="0.25">
      <c r="C48" t="s">
        <v>347</v>
      </c>
      <c r="D48">
        <f t="shared" si="1"/>
        <v>34</v>
      </c>
      <c r="E48" s="61">
        <f>17*2</f>
        <v>34</v>
      </c>
      <c r="F48" s="61">
        <f>COUNTIF('Supported Bluetooth Protocols'!$B$2:$R$3,F34)</f>
        <v>11</v>
      </c>
      <c r="G48" s="61">
        <f>COUNTIF('Supported Bluetooth Protocols'!$B$2:$R$3,G34)</f>
        <v>0</v>
      </c>
      <c r="H48" s="61">
        <f>COUNTIF('Supported Bluetooth Protocols'!$B$2:$R$3,H34)</f>
        <v>0</v>
      </c>
      <c r="I48" s="61">
        <f>COUNTIF('Supported Bluetooth Protocols'!$B$2:$R$3,I34)</f>
        <v>0</v>
      </c>
      <c r="J48" s="61">
        <f>COUNTIF('Supported Bluetooth Protocols'!$B$2:$R$3,J34)</f>
        <v>23</v>
      </c>
      <c r="K48" s="61">
        <f>COUNTIF('Supported Bluetooth Protocols'!$B$2:$R$3,K34)</f>
        <v>0</v>
      </c>
      <c r="L48" s="61">
        <f>COUNTIF('Supported Bluetooth Protocols'!$B$2:$R$3,L34)</f>
        <v>0</v>
      </c>
      <c r="M48" s="61">
        <f>COUNTIF('Supported Bluetooth Protocols'!$B$2:$R$3,M34)</f>
        <v>0</v>
      </c>
    </row>
    <row r="49" spans="3:13" x14ac:dyDescent="0.25">
      <c r="C49" t="s">
        <v>346</v>
      </c>
      <c r="D49">
        <f>SUM(D35:D48)</f>
        <v>1829</v>
      </c>
      <c r="E49">
        <f t="shared" ref="E49:M49" si="2">SUM(E35:E48)</f>
        <v>1829</v>
      </c>
      <c r="F49">
        <f t="shared" si="2"/>
        <v>998</v>
      </c>
      <c r="G49">
        <f t="shared" si="2"/>
        <v>98</v>
      </c>
      <c r="H49">
        <f t="shared" si="2"/>
        <v>86</v>
      </c>
      <c r="I49">
        <f t="shared" si="2"/>
        <v>24</v>
      </c>
      <c r="J49">
        <f t="shared" si="2"/>
        <v>616</v>
      </c>
      <c r="K49">
        <f t="shared" si="2"/>
        <v>0</v>
      </c>
      <c r="L49">
        <f t="shared" si="2"/>
        <v>7</v>
      </c>
      <c r="M49">
        <f t="shared" si="2"/>
        <v>0</v>
      </c>
    </row>
  </sheetData>
  <mergeCells count="15">
    <mergeCell ref="O1:O5"/>
    <mergeCell ref="I1:I5"/>
    <mergeCell ref="J1:J5"/>
    <mergeCell ref="K1:K5"/>
    <mergeCell ref="L1:L5"/>
    <mergeCell ref="M1:M5"/>
    <mergeCell ref="N1:N5"/>
    <mergeCell ref="E33:E34"/>
    <mergeCell ref="F33:M33"/>
    <mergeCell ref="G1:G5"/>
    <mergeCell ref="A1:A5"/>
    <mergeCell ref="B1:B5"/>
    <mergeCell ref="C1:C5"/>
    <mergeCell ref="E1:E5"/>
    <mergeCell ref="F1:F5"/>
  </mergeCells>
  <hyperlinks>
    <hyperlink ref="D4" location="Binary_format_support" display="Binary_format_support"/>
    <hyperlink ref="F1" r:id="rId1" tooltip="Firewall (networking)" display="http://en.wikipedia.org/wiki/Firewall_(networking)"/>
    <hyperlink ref="G1" r:id="rId2" tooltip="Symmetric multiprocessing" display="http://en.wikipedia.org/wiki/Symmetric_multiprocessing"/>
    <hyperlink ref="H1" r:id="rId3" tooltip="Computer architecture" display="http://en.wikipedia.org/wiki/Computer_architecture"/>
    <hyperlink ref="H4" location="Supported_CPU_architectures" display="Supported_CPU_architectures"/>
    <hyperlink ref="I1" r:id="rId4" tooltip="Computer multitasking" display="http://en.wikipedia.org/wiki/Computer_multitasking"/>
    <hyperlink ref="J1" r:id="rId5" tooltip="Operating system-level virtualization" display="http://en.wikipedia.org/wiki/Operating_system-level_virtualization"/>
    <hyperlink ref="K1" r:id="rId6" tooltip="Security" display="http://en.wikipedia.org/wiki/Security"/>
    <hyperlink ref="M1" r:id="rId7" tooltip="Real-time computing" display="http://en.wikipedia.org/wiki/Real-time_computing"/>
    <hyperlink ref="N1" r:id="rId8" tooltip="Real-time computing" display="http://en.wikipedia.org/wiki/Real-time_computing"/>
    <hyperlink ref="A7" r:id="rId9" tooltip="Amiga Exec" display="http://en.wikipedia.org/wiki/Amiga_Exec"/>
    <hyperlink ref="B7" r:id="rId10" tooltip="AmigaOS" display="http://en.wikipedia.org/wiki/AmigaOS"/>
    <hyperlink ref="C7" r:id="rId11" tooltip="Commodore International" display="http://en.wikipedia.org/wiki/Commodore_International"/>
    <hyperlink ref="D7" r:id="rId12" tooltip="Amiga Hunk" display="http://en.wikipedia.org/wiki/Amiga_Hunk"/>
    <hyperlink ref="A8" r:id="rId13" tooltip="Amiga Exec SG (2nd Generation) (page does not exist)" display="http://en.wikipedia.org/w/index.php?title=Amiga_Exec_SG_(2nd_Generation)&amp;action=edit&amp;redlink=1"/>
    <hyperlink ref="B8" r:id="rId14" tooltip="AmigaOS 4" display="http://en.wikipedia.org/wiki/AmigaOS_4"/>
    <hyperlink ref="C8" r:id="rId15" tooltip="Hyperion Entertainment" display="http://en.wikipedia.org/wiki/Hyperion_Entertainment"/>
    <hyperlink ref="E8" r:id="rId16" tooltip="Exokernel" display="http://en.wikipedia.org/wiki/Exokernel"/>
    <hyperlink ref="B9" r:id="rId17" tooltip="DragonFly BSD" display="http://en.wikipedia.org/wiki/DragonFly_BSD"/>
    <hyperlink ref="C9" r:id="rId18" tooltip="Matt Dillon (computer scientist)" display="http://en.wikipedia.org/wiki/Matt_Dillon_(computer_scientist)"/>
    <hyperlink ref="D9" r:id="rId19" tooltip="Executable and Linkable Format" display="http://en.wikipedia.org/wiki/Executable_and_Linkable_Format"/>
    <hyperlink ref="E9" r:id="rId20" tooltip="Hybrid kernel" display="http://en.wikipedia.org/wiki/Hybrid_kernel"/>
    <hyperlink ref="K9" r:id="rId21" tooltip="Unix security" display="http://en.wikipedia.org/wiki/Unix_security"/>
    <hyperlink ref="A10" r:id="rId22" tooltip="FreeBSD" display="http://en.wikipedia.org/wiki/FreeBSD"/>
    <hyperlink ref="B10" r:id="rId23" tooltip="FreeBSD" display="http://en.wikipedia.org/wiki/FreeBSD"/>
    <hyperlink ref="C10" r:id="rId24" tooltip="FreeBSD" display="http://en.wikipedia.org/wiki/FreeBSD"/>
    <hyperlink ref="D10" r:id="rId25" tooltip="Executable and Linkable Format" display="http://en.wikipedia.org/wiki/Executable_and_Linkable_Format"/>
    <hyperlink ref="E10" r:id="rId26" tooltip="Monolithic kernel" display="http://en.wikipedia.org/wiki/Monolithic_kernel"/>
    <hyperlink ref="B11" r:id="rId27" tooltip="Arch Hurd" display="http://en.wikipedia.org/wiki/Arch_Hurd"/>
    <hyperlink ref="D11" r:id="rId28" tooltip="Executable and Linkable Format" display="http://en.wikipedia.org/wiki/Executable_and_Linkable_Format"/>
    <hyperlink ref="E11" r:id="rId29" tooltip="Microkernel" display="http://en.wikipedia.org/wiki/Microkernel"/>
    <hyperlink ref="E12" r:id="rId30" tooltip="Microkernel" display="http://en.wikipedia.org/wiki/Microkernel"/>
    <hyperlink ref="A13" r:id="rId31" tooltip="Inferno (operating system)" display="http://en.wikipedia.org/wiki/Inferno_(operating_system)"/>
    <hyperlink ref="B13" r:id="rId32" tooltip="Inferno (operating system)" display="http://en.wikipedia.org/wiki/Inferno_(operating_system)"/>
    <hyperlink ref="E13" r:id="rId33" tooltip="Virtual machine" display="http://en.wikipedia.org/wiki/Virtual_machine"/>
    <hyperlink ref="A14" r:id="rId34" tooltip="L4 microkernel family" display="http://en.wikipedia.org/wiki/L4_microkernel_family"/>
    <hyperlink ref="B14" r:id="rId35" tooltip="L4 microkernel family" display="http://en.wikipedia.org/wiki/L4_microkernel_family"/>
    <hyperlink ref="C14" r:id="rId36" tooltip="Jochen Liedtke" display="http://en.wikipedia.org/wiki/Jochen_Liedtke"/>
    <hyperlink ref="E14" r:id="rId37" tooltip="Microkernel" display="http://en.wikipedia.org/wiki/Microkernel"/>
    <hyperlink ref="B15" r:id="rId38" tooltip="Linux" display="http://en.wikipedia.org/wiki/Linux"/>
    <hyperlink ref="C15" r:id="rId39" tooltip="Linus Torvalds" display="http://en.wikipedia.org/wiki/Linus_Torvalds"/>
    <hyperlink ref="D15" r:id="rId40" tooltip="Executable and Linkable Format" display="http://en.wikipedia.org/wiki/Executable_and_Linkable_Format"/>
    <hyperlink ref="E15" r:id="rId41" tooltip="Monolithic kernel" display="http://en.wikipedia.org/wiki/Monolithic_kernel"/>
    <hyperlink ref="F15" r:id="rId42" tooltip="Netfilter/iptables" display="http://en.wikipedia.org/wiki/Netfilter/iptables"/>
    <hyperlink ref="C16" r:id="rId43" tooltip="Carnegie Mellon University" display="http://en.wikipedia.org/wiki/Carnegie_Mellon_University"/>
    <hyperlink ref="D16" r:id="rId44" tooltip="Mach-O" display="http://en.wikipedia.org/wiki/Mach-O"/>
    <hyperlink ref="E16" r:id="rId45" tooltip="Microkernel" display="http://en.wikipedia.org/wiki/Microkernel"/>
    <hyperlink ref="B17" r:id="rId46" tooltip="Minix 3" display="http://en.wikipedia.org/wiki/Minix_3"/>
    <hyperlink ref="C17" r:id="rId47" tooltip="Andrew S. Tanenbaum" display="http://en.wikipedia.org/wiki/Andrew_S._Tanenbaum"/>
    <hyperlink ref="E17" r:id="rId48" tooltip="Microkernel" display="http://en.wikipedia.org/wiki/Microkernel"/>
    <hyperlink ref="K17" r:id="rId49" tooltip="Unix security" display="http://en.wikipedia.org/wiki/Unix_security"/>
    <hyperlink ref="E18" r:id="rId50" tooltip="Microkernel" display="http://en.wikipedia.org/wiki/Microkernel"/>
    <hyperlink ref="A19" r:id="rId51" tooltip="NetBSD" display="http://en.wikipedia.org/wiki/NetBSD"/>
    <hyperlink ref="B19" r:id="rId52" tooltip="NetBSD" display="http://en.wikipedia.org/wiki/NetBSD"/>
    <hyperlink ref="C19" r:id="rId53" tooltip="NetBSD" display="http://en.wikipedia.org/wiki/NetBSD"/>
    <hyperlink ref="D19" r:id="rId54" tooltip="Executable and Linkable Format" display="http://en.wikipedia.org/wiki/Executable_and_Linkable_Format"/>
    <hyperlink ref="M19" r:id="rId55" tooltip="POSIX" display="http://en.wikipedia.org/wiki/POSIX"/>
    <hyperlink ref="A20" r:id="rId56" tooltip="Novell Netware" display="http://en.wikipedia.org/wiki/Novell_Netware"/>
    <hyperlink ref="B20" r:id="rId57" tooltip="Novell NetWare" display="http://en.wikipedia.org/wiki/Novell_NetWare"/>
    <hyperlink ref="C20" r:id="rId58" tooltip="Novell" display="http://en.wikipedia.org/wiki/Novell"/>
    <hyperlink ref="D20" r:id="rId59" tooltip="NetWare Loadable Module" display="http://en.wikipedia.org/wiki/NetWare_Loadable_Module"/>
    <hyperlink ref="E20" r:id="rId60" tooltip="Hybrid kernel" display="http://en.wikipedia.org/wiki/Hybrid_kernel"/>
    <hyperlink ref="A21" r:id="rId61" tooltip="OpenBSD" display="http://en.wikipedia.org/wiki/OpenBSD"/>
    <hyperlink ref="B21" r:id="rId62" tooltip="OpenBSD" display="http://en.wikipedia.org/wiki/OpenBSD"/>
    <hyperlink ref="C21" r:id="rId63" tooltip="OpenBSD developers (page does not exist)" display="http://en.wikipedia.org/w/index.php?title=OpenBSD_developers&amp;action=edit&amp;redlink=1"/>
    <hyperlink ref="D21" r:id="rId64" tooltip="Executable and Linkable Format" display="http://en.wikipedia.org/wiki/Executable_and_Linkable_Format"/>
    <hyperlink ref="E21" r:id="rId65" tooltip="Monolithic kernel" display="http://en.wikipedia.org/wiki/Monolithic_kernel"/>
    <hyperlink ref="F21" r:id="rId66" tooltip="PF (firewall)" display="http://en.wikipedia.org/wiki/PF_(firewall)"/>
    <hyperlink ref="K21" r:id="rId67" tooltip="Unix security" display="http://en.wikipedia.org/wiki/Unix_security"/>
    <hyperlink ref="A22" r:id="rId68" tooltip="Plan 9 kernel" display="http://en.wikipedia.org/wiki/Plan_9_kernel"/>
    <hyperlink ref="B22" r:id="rId69" tooltip="Plan 9 from Bell Labs" display="http://en.wikipedia.org/wiki/Plan_9_from_Bell_Labs"/>
    <hyperlink ref="C22" r:id="rId70" tooltip="Bell Labs" display="http://en.wikipedia.org/wiki/Bell_Labs"/>
    <hyperlink ref="E22" r:id="rId71" tooltip="Hybrid kernel" display="http://en.wikipedia.org/wiki/Hybrid_kernel"/>
    <hyperlink ref="A23" r:id="rId72" tooltip="ReactOS" display="http://en.wikipedia.org/wiki/ReactOS"/>
    <hyperlink ref="B23" r:id="rId73" tooltip="ReactOS" display="http://en.wikipedia.org/wiki/ReactOS"/>
    <hyperlink ref="C23" r:id="rId74" tooltip="ReactOS Foundation (page does not exist)" display="http://en.wikipedia.org/w/index.php?title=ReactOS_Foundation&amp;action=edit&amp;redlink=1"/>
    <hyperlink ref="D23" r:id="rId75" tooltip="Portable Executable" display="http://en.wikipedia.org/wiki/Portable_Executable"/>
    <hyperlink ref="E23" r:id="rId76" tooltip="Hybrid kernel" display="http://en.wikipedia.org/wiki/Hybrid_kernel"/>
    <hyperlink ref="A24" r:id="rId77" tooltip="Rockbox" display="http://en.wikipedia.org/wiki/Rockbox"/>
    <hyperlink ref="B24" r:id="rId78" tooltip="Rockbox" display="http://en.wikipedia.org/wiki/Rockbox"/>
    <hyperlink ref="A25" r:id="rId79" tooltip="SunOS" display="http://en.wikipedia.org/wiki/SunOS"/>
    <hyperlink ref="B25" r:id="rId80" tooltip="SunOS" display="http://en.wikipedia.org/wiki/SunOS"/>
    <hyperlink ref="C25" r:id="rId81" tooltip="Sun Microsystems" display="http://en.wikipedia.org/wiki/Sun_Microsystems"/>
    <hyperlink ref="D25" r:id="rId82" tooltip="A.out" display="http://en.wikipedia.org/wiki/A.out"/>
    <hyperlink ref="E25" r:id="rId83" tooltip="Monolithic kernel" display="http://en.wikipedia.org/wiki/Monolithic_kernel"/>
    <hyperlink ref="K25" r:id="rId84" tooltip="Unix security" display="http://en.wikipedia.org/wiki/Unix_security"/>
    <hyperlink ref="A26" r:id="rId85" tooltip="Solaris (operating system)" display="http://en.wikipedia.org/wiki/Solaris_(operating_system)"/>
    <hyperlink ref="B26" r:id="rId86" tooltip="Solaris (operating system)" display="http://en.wikipedia.org/wiki/Solaris_(operating_system)"/>
    <hyperlink ref="C26" r:id="rId87" tooltip="Sun Microsystems" display="http://en.wikipedia.org/wiki/Sun_Microsystems"/>
    <hyperlink ref="D26" r:id="rId88" tooltip="Executable and Linkable Format" display="http://en.wikipedia.org/wiki/Executable_and_Linkable_Format"/>
    <hyperlink ref="E26" r:id="rId89" tooltip="Monolithic kernel" display="http://en.wikipedia.org/wiki/Monolithic_kernel"/>
    <hyperlink ref="F26" r:id="rId90" tooltip="IPFilter" display="http://en.wikipedia.org/wiki/IPFilter"/>
    <hyperlink ref="L26" r:id="rId91" tooltip="DTrace" display="http://en.wikipedia.org/wiki/DTrace"/>
    <hyperlink ref="A27" r:id="rId92" tooltip="Trix (operating system)" display="http://en.wikipedia.org/wiki/Trix_(operating_system)"/>
    <hyperlink ref="B27" r:id="rId93" tooltip="Trix (operating system)" display="http://en.wikipedia.org/wiki/Trix_(operating_system)"/>
    <hyperlink ref="C27" r:id="rId94" tooltip="Massachusetts Institute of Technology" display="http://en.wikipedia.org/wiki/Massachusetts_Institute_of_Technology"/>
    <hyperlink ref="D27" r:id="rId95" tooltip="A.out" display="http://en.wikipedia.org/wiki/A.out"/>
    <hyperlink ref="E27" r:id="rId96" tooltip="Monolithic kernel" display="http://en.wikipedia.org/wiki/Monolithic_kernel"/>
    <hyperlink ref="C28" r:id="rId97" tooltip="Microsoft" display="http://en.wikipedia.org/wiki/Microsoft"/>
    <hyperlink ref="D28" r:id="rId98" tooltip="Portable Executable" display="http://en.wikipedia.org/wiki/Portable_Executable"/>
    <hyperlink ref="E28" r:id="rId99" tooltip="Hybrid kernel" display="http://en.wikipedia.org/wiki/Hybrid_kernel"/>
    <hyperlink ref="J28" r:id="rId100" tooltip="Hyper-V" display="http://en.wikipedia.org/wiki/Hyper-V"/>
    <hyperlink ref="K28" r:id="rId101" tooltip="Access control list" display="http://en.wikipedia.org/wiki/Access_control_list"/>
    <hyperlink ref="L28" location="cite_note-9" display="cite_note-9"/>
    <hyperlink ref="O28" location="cite_note-10" display="cite_note-10"/>
    <hyperlink ref="B29" r:id="rId102" tooltip="Mac OS X" display="http://en.wikipedia.org/wiki/Mac_OS_X"/>
    <hyperlink ref="C29" r:id="rId103" tooltip="Apple Computer" display="http://en.wikipedia.org/wiki/Apple_Computer"/>
    <hyperlink ref="D29" r:id="rId104" tooltip="Mach-O" display="http://en.wikipedia.org/wiki/Mach-O"/>
    <hyperlink ref="E29" r:id="rId105" tooltip="Hybrid kernel" display="http://en.wikipedia.org/wiki/Hybrid_kernel"/>
    <hyperlink ref="F29" r:id="rId106" tooltip="Ipfirewall" display="http://en.wikipedia.org/wiki/Ipfirewall"/>
    <hyperlink ref="L29" r:id="rId107" tooltip="DTrace" display="http://en.wikipedia.org/wiki/DTrace"/>
    <hyperlink ref="B30" r:id="rId108" tooltip="HelenOS" display="http://en.wikipedia.org/wiki/HelenOS"/>
    <hyperlink ref="C30" r:id="rId109" tooltip="Jakub Jermar (page does not exist)" display="http://en.wikipedia.org/w/index.php?title=Jakub_Jermar&amp;action=edit&amp;redlink=1"/>
    <hyperlink ref="D30" r:id="rId110" tooltip="Executable and Linkable Format" display="http://en.wikipedia.org/wiki/Executable_and_Linkable_Format"/>
    <hyperlink ref="E30" r:id="rId111" tooltip="Microkernel" display="http://en.wikipedia.org/wiki/Microkernel"/>
  </hyperlinks>
  <pageMargins left="0.7" right="0.7" top="0.75" bottom="0.75" header="0.3" footer="0.3"/>
  <pageSetup paperSize="9" orientation="portrait" horizontalDpi="4294967293" verticalDpi="4294967293" r:id="rId1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7" sqref="E7"/>
    </sheetView>
  </sheetViews>
  <sheetFormatPr baseColWidth="10" defaultRowHeight="12.75" x14ac:dyDescent="0.2"/>
  <cols>
    <col min="1" max="16384" width="11.42578125" style="5"/>
  </cols>
  <sheetData>
    <row r="1" spans="1:5" ht="26.25" thickBot="1" x14ac:dyDescent="0.25">
      <c r="A1" s="1" t="s">
        <v>56</v>
      </c>
      <c r="B1" s="8" t="s">
        <v>57</v>
      </c>
      <c r="C1" s="8" t="s">
        <v>58</v>
      </c>
      <c r="D1" s="8" t="s">
        <v>59</v>
      </c>
      <c r="E1" s="8" t="s">
        <v>60</v>
      </c>
    </row>
    <row r="2" spans="1:5" ht="26.25" thickBot="1" x14ac:dyDescent="0.25">
      <c r="A2" s="8" t="s">
        <v>22</v>
      </c>
      <c r="B2" s="16">
        <v>1</v>
      </c>
      <c r="C2" s="16">
        <v>1</v>
      </c>
      <c r="D2" s="16">
        <v>1</v>
      </c>
      <c r="E2" s="17">
        <v>1</v>
      </c>
    </row>
    <row r="3" spans="1:5" ht="13.5" thickBot="1" x14ac:dyDescent="0.25">
      <c r="A3" s="8" t="s">
        <v>61</v>
      </c>
      <c r="B3" s="16">
        <v>1</v>
      </c>
      <c r="C3" s="16">
        <v>1</v>
      </c>
      <c r="D3" s="16">
        <v>1</v>
      </c>
      <c r="E3" s="16">
        <v>1</v>
      </c>
    </row>
    <row r="4" spans="1:5" ht="26.25" thickBot="1" x14ac:dyDescent="0.25">
      <c r="A4" s="8" t="s">
        <v>40</v>
      </c>
      <c r="B4" s="16">
        <v>1</v>
      </c>
      <c r="C4" s="16">
        <v>1</v>
      </c>
      <c r="D4" s="16">
        <v>1</v>
      </c>
      <c r="E4" s="15">
        <v>5</v>
      </c>
    </row>
    <row r="5" spans="1:5" ht="26.25" thickBot="1" x14ac:dyDescent="0.25">
      <c r="A5" s="8" t="s">
        <v>62</v>
      </c>
      <c r="B5" s="16">
        <v>1</v>
      </c>
      <c r="C5" s="16">
        <v>1</v>
      </c>
      <c r="D5" s="17">
        <v>1</v>
      </c>
      <c r="E5" s="15">
        <v>5</v>
      </c>
    </row>
    <row r="6" spans="1:5" ht="13.5" thickBot="1" x14ac:dyDescent="0.25">
      <c r="A6" s="8" t="s">
        <v>63</v>
      </c>
      <c r="B6" s="16">
        <v>1</v>
      </c>
      <c r="C6" s="16">
        <v>1</v>
      </c>
      <c r="D6" s="17">
        <v>1</v>
      </c>
      <c r="E6" s="17">
        <v>1</v>
      </c>
    </row>
  </sheetData>
  <hyperlinks>
    <hyperlink ref="B1" r:id="rId1" tooltip="Transmission Control Protocol" display="http://en.wikipedia.org/wiki/Transmission_Control_Protocol"/>
    <hyperlink ref="C1" r:id="rId2" tooltip="User Datagram Protocol" display="http://en.wikipedia.org/wiki/User_Datagram_Protocol"/>
    <hyperlink ref="D1" r:id="rId3" tooltip="SCTP" display="http://en.wikipedia.org/wiki/SCTP"/>
    <hyperlink ref="E1" r:id="rId4" tooltip="DCCP" display="http://en.wikipedia.org/wiki/DCCP"/>
    <hyperlink ref="A2" r:id="rId5" tooltip="FreeBSD" display="http://en.wikipedia.org/wiki/FreeBSD"/>
    <hyperlink ref="A3" r:id="rId6" tooltip="Linux kernel" display="http://en.wikipedia.org/wiki/Linux_kernel"/>
    <hyperlink ref="A4" r:id="rId7" tooltip="Solaris (operating system)" display="http://en.wikipedia.org/wiki/Solaris_(operating_system)"/>
    <hyperlink ref="A5" r:id="rId8" tooltip="Architecture of Windows NT" display="http://en.wikipedia.org/wiki/Architecture_of_Windows_NT"/>
    <hyperlink ref="A6" r:id="rId9" tooltip="XNU" display="http://en.wikipedia.org/wiki/XNU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G6" sqref="G6"/>
    </sheetView>
  </sheetViews>
  <sheetFormatPr baseColWidth="10" defaultRowHeight="15" x14ac:dyDescent="0.25"/>
  <sheetData>
    <row r="1" spans="1:14" ht="51.75" thickBot="1" x14ac:dyDescent="0.3">
      <c r="A1" s="1" t="s">
        <v>56</v>
      </c>
      <c r="B1" s="1" t="s">
        <v>64</v>
      </c>
      <c r="C1" s="8" t="s">
        <v>65</v>
      </c>
      <c r="D1" s="8" t="s">
        <v>66</v>
      </c>
      <c r="E1" s="8" t="s">
        <v>67</v>
      </c>
      <c r="F1" s="8" t="s">
        <v>68</v>
      </c>
      <c r="G1" s="1" t="s">
        <v>69</v>
      </c>
      <c r="H1" s="1" t="s">
        <v>70</v>
      </c>
      <c r="I1" s="8" t="s">
        <v>71</v>
      </c>
      <c r="J1" s="8" t="s">
        <v>72</v>
      </c>
      <c r="K1" s="8" t="s">
        <v>73</v>
      </c>
      <c r="L1" s="8" t="s">
        <v>74</v>
      </c>
      <c r="M1" s="8" t="s">
        <v>75</v>
      </c>
      <c r="N1" s="8" t="s">
        <v>76</v>
      </c>
    </row>
    <row r="2" spans="1:14" ht="26.25" thickBot="1" x14ac:dyDescent="0.3">
      <c r="A2" s="1" t="s">
        <v>77</v>
      </c>
      <c r="B2" s="22">
        <v>2</v>
      </c>
      <c r="C2" s="16">
        <v>1</v>
      </c>
      <c r="D2" s="16">
        <v>1</v>
      </c>
      <c r="E2" s="22">
        <v>2</v>
      </c>
      <c r="F2" s="16">
        <v>1</v>
      </c>
      <c r="G2" s="24">
        <v>2</v>
      </c>
      <c r="H2" s="16">
        <v>2</v>
      </c>
      <c r="I2" s="16">
        <v>4</v>
      </c>
      <c r="J2" s="24">
        <v>2</v>
      </c>
      <c r="K2" s="17">
        <v>1</v>
      </c>
      <c r="L2" s="17">
        <v>1</v>
      </c>
      <c r="M2" s="17">
        <v>1</v>
      </c>
      <c r="N2" s="17">
        <v>1</v>
      </c>
    </row>
    <row r="3" spans="1:14" ht="26.25" thickBot="1" x14ac:dyDescent="0.3">
      <c r="A3" s="1" t="s">
        <v>78</v>
      </c>
      <c r="B3" s="22">
        <v>2</v>
      </c>
      <c r="C3" s="16">
        <v>1</v>
      </c>
      <c r="D3" s="15">
        <v>5</v>
      </c>
      <c r="E3" s="24">
        <v>2</v>
      </c>
      <c r="F3" s="16">
        <v>2</v>
      </c>
      <c r="G3" s="15">
        <v>5</v>
      </c>
      <c r="H3" s="24">
        <v>2</v>
      </c>
      <c r="I3" s="16">
        <v>2</v>
      </c>
      <c r="J3" s="24">
        <v>2</v>
      </c>
      <c r="K3" s="15">
        <v>5</v>
      </c>
      <c r="L3" s="15">
        <v>5</v>
      </c>
      <c r="M3" s="15">
        <v>5</v>
      </c>
      <c r="N3" s="15">
        <v>5</v>
      </c>
    </row>
    <row r="4" spans="1:14" ht="26.25" thickBot="1" x14ac:dyDescent="0.3">
      <c r="A4" s="1" t="s">
        <v>79</v>
      </c>
      <c r="B4" s="22">
        <v>2</v>
      </c>
      <c r="C4" s="16">
        <v>7</v>
      </c>
      <c r="D4" s="15">
        <v>5</v>
      </c>
      <c r="E4" s="24">
        <v>2</v>
      </c>
      <c r="F4" s="15">
        <v>5</v>
      </c>
      <c r="G4" s="15">
        <v>5</v>
      </c>
      <c r="H4" s="15">
        <v>5</v>
      </c>
      <c r="I4" s="15">
        <v>5</v>
      </c>
      <c r="J4" s="15">
        <v>5</v>
      </c>
      <c r="K4" s="15">
        <v>5</v>
      </c>
      <c r="L4" s="15">
        <v>5</v>
      </c>
      <c r="M4" s="15">
        <v>5</v>
      </c>
      <c r="N4" s="15">
        <v>5</v>
      </c>
    </row>
    <row r="5" spans="1:14" ht="26.25" thickBot="1" x14ac:dyDescent="0.3">
      <c r="A5" s="1" t="s">
        <v>62</v>
      </c>
      <c r="B5" s="24">
        <v>2</v>
      </c>
      <c r="C5" s="24">
        <v>2</v>
      </c>
      <c r="D5" s="16">
        <v>1</v>
      </c>
      <c r="E5" s="24">
        <v>2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</row>
    <row r="6" spans="1:14" ht="15.75" thickBot="1" x14ac:dyDescent="0.3">
      <c r="A6" s="1" t="s">
        <v>63</v>
      </c>
      <c r="B6" s="22">
        <v>2</v>
      </c>
      <c r="C6" s="16">
        <v>1</v>
      </c>
      <c r="D6" s="16">
        <v>1</v>
      </c>
      <c r="E6" s="24">
        <v>2</v>
      </c>
      <c r="F6" s="15">
        <v>5</v>
      </c>
      <c r="G6" s="15">
        <v>5</v>
      </c>
      <c r="H6" s="24">
        <v>2</v>
      </c>
      <c r="I6" s="16">
        <v>2</v>
      </c>
      <c r="J6" s="15">
        <v>5</v>
      </c>
      <c r="K6" s="15">
        <v>5</v>
      </c>
      <c r="L6" s="15">
        <v>5</v>
      </c>
      <c r="M6" s="15">
        <v>5</v>
      </c>
      <c r="N6" s="15">
        <v>5</v>
      </c>
    </row>
  </sheetData>
  <hyperlinks>
    <hyperlink ref="C1" r:id="rId1" tooltip="NX bit" display="http://en.wikipedia.org/wiki/NX_bit"/>
    <hyperlink ref="D1" r:id="rId2" tooltip="Address space layout randomization" display="http://en.wikipedia.org/wiki/Address_space_layout_randomization"/>
    <hyperlink ref="E1" r:id="rId3" tooltip="Mandatory access control" display="http://en.wikipedia.org/wiki/Mandatory_access_control"/>
    <hyperlink ref="F1" r:id="rId4" tooltip="Capability-based security" display="http://en.wikipedia.org/wiki/Capability-based_security"/>
    <hyperlink ref="I1" r:id="rId5" tooltip="Sandbox (computer security)" display="http://en.wikipedia.org/wiki/Sandbox_(computer_security)"/>
    <hyperlink ref="J1" r:id="rId6" tooltip="SYN flood" display="http://en.wikipedia.org/wiki/SYN_flood"/>
    <hyperlink ref="K1" r:id="rId7" tooltip="UDP flood" display="http://en.wikipedia.org/wiki/UDP_flood"/>
    <hyperlink ref="L1" r:id="rId8" tooltip="Ping flood" display="http://en.wikipedia.org/wiki/Ping_flood"/>
    <hyperlink ref="M1" r:id="rId9" tooltip="Smurf attack" display="http://en.wikipedia.org/wiki/Smurf_attack"/>
    <hyperlink ref="N1" r:id="rId10" tooltip="Intrusion prevention system" display="http://en.wikipedia.org/wiki/Intrusion_prevention_system"/>
    <hyperlink ref="G2" r:id="rId11" tooltip="Keyctl (page does not exist)" display="http://en.wikipedia.org/w/index.php?title=Keyctl&amp;action=edit&amp;redlink=1"/>
    <hyperlink ref="J2" r:id="rId12" tooltip="SYN cookies" display="http://en.wikipedia.org/wiki/SYN_cookies"/>
    <hyperlink ref="E3" r:id="rId13" tooltip="TrustedBSD MAC (page does not exist)" display="http://en.wikipedia.org/w/index.php?title=TrustedBSD_MAC&amp;action=edit&amp;redlink=1"/>
    <hyperlink ref="H3" r:id="rId14" tooltip="OpenBSM" display="http://en.wikipedia.org/wiki/OpenBSM"/>
    <hyperlink ref="J3" r:id="rId15" tooltip="SYN cookies" display="http://en.wikipedia.org/wiki/SYN_cookies"/>
    <hyperlink ref="E4" r:id="rId16" tooltip="Solaris Trusted Extensions" display="http://en.wikipedia.org/wiki/Solaris_Trusted_Extensions"/>
    <hyperlink ref="B5" r:id="rId17" tooltip="Access control list" display="http://en.wikipedia.org/wiki/Access_control_list"/>
    <hyperlink ref="C5" r:id="rId18" tooltip="Data Execution Prevention" display="http://en.wikipedia.org/wiki/Data_Execution_Prevention"/>
    <hyperlink ref="E5" r:id="rId19" tooltip="Mandatory Integrity Control" display="http://en.wikipedia.org/wiki/Mandatory_Integrity_Control"/>
    <hyperlink ref="E6" r:id="rId20" tooltip="TrustedBSD MAC (page does not exist)" display="http://en.wikipedia.org/w/index.php?title=TrustedBSD_MAC&amp;action=edit&amp;redlink=1"/>
    <hyperlink ref="H6" r:id="rId21" tooltip="OpenBSM" display="http://en.wikipedia.org/wiki/OpenBS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6" sqref="E6"/>
    </sheetView>
  </sheetViews>
  <sheetFormatPr baseColWidth="10" defaultRowHeight="15" x14ac:dyDescent="0.25"/>
  <cols>
    <col min="2" max="2" width="13" customWidth="1"/>
    <col min="3" max="4" width="15.28515625" customWidth="1"/>
    <col min="5" max="5" width="37.28515625" customWidth="1"/>
  </cols>
  <sheetData>
    <row r="1" spans="1:7" ht="51.75" thickBot="1" x14ac:dyDescent="0.3">
      <c r="A1" s="1" t="s">
        <v>56</v>
      </c>
      <c r="B1" s="8" t="s">
        <v>80</v>
      </c>
      <c r="C1" s="8" t="s">
        <v>81</v>
      </c>
      <c r="D1" s="8" t="s">
        <v>82</v>
      </c>
      <c r="E1" s="8" t="s">
        <v>83</v>
      </c>
      <c r="F1" s="8" t="s">
        <v>84</v>
      </c>
      <c r="G1" s="1" t="s">
        <v>85</v>
      </c>
    </row>
    <row r="2" spans="1:7" ht="26.25" thickBot="1" x14ac:dyDescent="0.3">
      <c r="A2" s="1" t="s">
        <v>77</v>
      </c>
      <c r="B2" s="24">
        <v>3</v>
      </c>
      <c r="C2" s="54">
        <v>3</v>
      </c>
      <c r="D2" s="55">
        <v>3</v>
      </c>
      <c r="E2" s="16">
        <v>4</v>
      </c>
      <c r="F2" s="24">
        <v>3</v>
      </c>
      <c r="G2" s="24">
        <v>3</v>
      </c>
    </row>
    <row r="3" spans="1:7" ht="15.75" thickBot="1" x14ac:dyDescent="0.3">
      <c r="A3" s="1" t="s">
        <v>86</v>
      </c>
      <c r="B3" s="16">
        <v>3</v>
      </c>
      <c r="C3" s="54">
        <v>3</v>
      </c>
      <c r="D3" s="55">
        <v>3</v>
      </c>
      <c r="E3" s="24">
        <v>4</v>
      </c>
      <c r="F3" s="24">
        <v>3</v>
      </c>
      <c r="G3" s="15">
        <v>5</v>
      </c>
    </row>
    <row r="4" spans="1:7" ht="26.25" customHeight="1" thickBot="1" x14ac:dyDescent="0.3">
      <c r="A4" s="1" t="s">
        <v>40</v>
      </c>
      <c r="B4" s="16">
        <v>3</v>
      </c>
      <c r="C4" s="54">
        <v>4</v>
      </c>
      <c r="D4" s="55">
        <v>4</v>
      </c>
      <c r="E4" s="17">
        <v>1</v>
      </c>
      <c r="F4" s="17">
        <v>1</v>
      </c>
      <c r="G4" s="17">
        <v>1</v>
      </c>
    </row>
    <row r="5" spans="1:7" ht="26.25" thickBot="1" x14ac:dyDescent="0.3">
      <c r="A5" s="1" t="s">
        <v>62</v>
      </c>
      <c r="B5" s="16">
        <v>3</v>
      </c>
      <c r="C5" s="16">
        <v>3</v>
      </c>
      <c r="D5" s="16">
        <v>3</v>
      </c>
      <c r="E5" s="16">
        <v>3</v>
      </c>
      <c r="F5" s="16">
        <v>3</v>
      </c>
      <c r="G5" s="15">
        <v>5</v>
      </c>
    </row>
    <row r="6" spans="1:7" ht="15.75" thickBot="1" x14ac:dyDescent="0.3">
      <c r="A6" s="1" t="s">
        <v>63</v>
      </c>
      <c r="B6" s="16">
        <v>3</v>
      </c>
      <c r="C6" s="15">
        <v>5</v>
      </c>
      <c r="D6" s="15">
        <v>5</v>
      </c>
      <c r="E6" s="15">
        <v>5</v>
      </c>
      <c r="F6" s="15">
        <v>5</v>
      </c>
      <c r="G6" s="15">
        <v>5</v>
      </c>
    </row>
  </sheetData>
  <hyperlinks>
    <hyperlink ref="B1" r:id="rId1" tooltip="Operating system-level virtualization" display="http://en.wikipedia.org/wiki/Operating_system-level_virtualization"/>
    <hyperlink ref="C1" r:id="rId2" tooltip="Operating system-level virtualization" display="http://en.wikipedia.org/wiki/Operating_system-level_virtualization"/>
    <hyperlink ref="D1" r:id="rId3" tooltip="Operating system-level virtualization" display="http://en.wikipedia.org/wiki/Operating_system-level_virtualization"/>
    <hyperlink ref="E1" r:id="rId4" tooltip="Paravirtualization" display="http://en.wikipedia.org/wiki/Paravirtualization"/>
    <hyperlink ref="F1" r:id="rId5" tooltip="Full virtualization" display="http://en.wikipedia.org/wiki/Full_virtualization"/>
    <hyperlink ref="B2" r:id="rId6" tooltip="Chroot" display="http://en.wikipedia.org/wiki/Chroot"/>
    <hyperlink ref="C2" r:id="rId7" tooltip="LXC" display="http://en.wikipedia.org/wiki/LXC"/>
    <hyperlink ref="F2" r:id="rId8" tooltip="Kernel-based Virtual Machine" display="http://en.wikipedia.org/wiki/Kernel-based_Virtual_Machine"/>
    <hyperlink ref="G2" r:id="rId9" tooltip="User-mode Linux" display="http://en.wikipedia.org/wiki/User-mode_Linux"/>
    <hyperlink ref="C3" r:id="rId10" tooltip="Jail (computer security)" display="http://en.wikipedia.org/wiki/Jail_(computer_security)"/>
    <hyperlink ref="E3" r:id="rId11" tooltip="Xen" display="http://en.wikipedia.org/wiki/Xen"/>
    <hyperlink ref="F3" r:id="rId12" tooltip="BHyVe (page does not exist)" display="http://en.wikipedia.org/w/index.php?title=BHyVe&amp;action=edit&amp;redlink=1"/>
    <hyperlink ref="C4" r:id="rId13" tooltip="Solaris Zones" display="http://en.wikipedia.org/wiki/Solaris_Zone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7" sqref="A7"/>
    </sheetView>
  </sheetViews>
  <sheetFormatPr baseColWidth="10" defaultRowHeight="12.75" x14ac:dyDescent="0.2"/>
  <cols>
    <col min="1" max="11" width="11.42578125" style="5"/>
    <col min="12" max="12" width="134.85546875" style="5" customWidth="1"/>
    <col min="13" max="16384" width="11.42578125" style="5"/>
  </cols>
  <sheetData>
    <row r="1" spans="1:12" ht="39" thickBot="1" x14ac:dyDescent="0.25">
      <c r="A1" s="1" t="s">
        <v>56</v>
      </c>
      <c r="B1" s="8" t="s">
        <v>87</v>
      </c>
      <c r="C1" s="8" t="s">
        <v>88</v>
      </c>
      <c r="D1" s="8" t="s">
        <v>89</v>
      </c>
      <c r="E1" s="8" t="s">
        <v>90</v>
      </c>
      <c r="F1" s="8" t="s">
        <v>91</v>
      </c>
      <c r="G1" s="1" t="s">
        <v>92</v>
      </c>
      <c r="H1" s="1" t="s">
        <v>93</v>
      </c>
      <c r="I1" s="8" t="s">
        <v>94</v>
      </c>
      <c r="J1" s="8" t="s">
        <v>95</v>
      </c>
    </row>
    <row r="2" spans="1:12" ht="13.5" thickBot="1" x14ac:dyDescent="0.25">
      <c r="A2" s="8" t="s">
        <v>86</v>
      </c>
      <c r="B2" s="17">
        <v>1</v>
      </c>
      <c r="C2" s="17">
        <v>1</v>
      </c>
      <c r="D2" s="16">
        <v>1</v>
      </c>
      <c r="E2" s="17">
        <v>1</v>
      </c>
      <c r="F2" s="17">
        <v>1</v>
      </c>
      <c r="G2" s="16">
        <v>1</v>
      </c>
      <c r="H2" s="17">
        <v>1</v>
      </c>
      <c r="I2" s="17">
        <v>1</v>
      </c>
      <c r="J2" s="17">
        <v>1</v>
      </c>
      <c r="L2" s="51" t="s">
        <v>299</v>
      </c>
    </row>
    <row r="3" spans="1:12" ht="14.25" thickBot="1" x14ac:dyDescent="0.25">
      <c r="A3" s="8" t="s">
        <v>61</v>
      </c>
      <c r="B3" s="27">
        <v>2</v>
      </c>
      <c r="C3" s="27">
        <v>2</v>
      </c>
      <c r="D3" s="16">
        <v>3</v>
      </c>
      <c r="E3" s="17">
        <v>1</v>
      </c>
      <c r="F3" s="15">
        <v>5</v>
      </c>
      <c r="G3" s="24">
        <v>3</v>
      </c>
      <c r="H3" s="27">
        <v>3</v>
      </c>
      <c r="I3" s="27">
        <v>2</v>
      </c>
      <c r="J3" s="17">
        <v>1</v>
      </c>
      <c r="L3" s="51" t="s">
        <v>300</v>
      </c>
    </row>
    <row r="4" spans="1:12" ht="26.25" thickBot="1" x14ac:dyDescent="0.25">
      <c r="A4" s="8" t="s">
        <v>40</v>
      </c>
      <c r="B4" s="15">
        <v>5</v>
      </c>
      <c r="C4" s="15">
        <v>5</v>
      </c>
      <c r="D4" s="16">
        <v>1</v>
      </c>
      <c r="E4" s="24">
        <v>2</v>
      </c>
      <c r="F4" s="15">
        <v>5</v>
      </c>
      <c r="G4" s="24">
        <v>1</v>
      </c>
      <c r="H4" s="24">
        <v>1</v>
      </c>
      <c r="I4" s="15">
        <v>5</v>
      </c>
      <c r="J4" s="24">
        <v>3</v>
      </c>
      <c r="L4" s="51" t="s">
        <v>301</v>
      </c>
    </row>
    <row r="5" spans="1:12" ht="26.25" thickBot="1" x14ac:dyDescent="0.25">
      <c r="A5" s="8" t="s">
        <v>62</v>
      </c>
      <c r="B5" s="16">
        <v>3</v>
      </c>
      <c r="C5" s="15">
        <v>5</v>
      </c>
      <c r="D5" s="15">
        <v>5</v>
      </c>
      <c r="E5" s="16">
        <v>1</v>
      </c>
      <c r="F5" s="15">
        <v>5</v>
      </c>
      <c r="G5" s="16">
        <v>1</v>
      </c>
      <c r="H5" s="16">
        <v>1</v>
      </c>
      <c r="I5" s="17">
        <v>1</v>
      </c>
      <c r="J5" s="15">
        <v>5</v>
      </c>
      <c r="L5" s="51" t="s">
        <v>302</v>
      </c>
    </row>
    <row r="6" spans="1:12" ht="14.25" thickBot="1" x14ac:dyDescent="0.25">
      <c r="A6" s="8" t="s">
        <v>63</v>
      </c>
      <c r="B6" s="17">
        <v>1</v>
      </c>
      <c r="C6" s="17">
        <v>1</v>
      </c>
      <c r="D6" s="16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L6" s="52" t="s">
        <v>303</v>
      </c>
    </row>
    <row r="7" spans="1:12" ht="13.5" x14ac:dyDescent="0.2">
      <c r="L7" s="52" t="s">
        <v>304</v>
      </c>
    </row>
    <row r="8" spans="1:12" ht="25.5" x14ac:dyDescent="0.2">
      <c r="L8" s="52" t="s">
        <v>305</v>
      </c>
    </row>
    <row r="9" spans="1:12" ht="25.5" x14ac:dyDescent="0.2">
      <c r="L9" s="52" t="s">
        <v>306</v>
      </c>
    </row>
    <row r="10" spans="1:12" x14ac:dyDescent="0.2">
      <c r="L10" s="51" t="s">
        <v>307</v>
      </c>
    </row>
    <row r="11" spans="1:12" x14ac:dyDescent="0.2">
      <c r="L11" s="51" t="s">
        <v>308</v>
      </c>
    </row>
    <row r="12" spans="1:12" x14ac:dyDescent="0.2">
      <c r="L12" s="51" t="s">
        <v>309</v>
      </c>
    </row>
    <row r="13" spans="1:12" ht="13.5" x14ac:dyDescent="0.2">
      <c r="L13" s="52" t="s">
        <v>310</v>
      </c>
    </row>
    <row r="14" spans="1:12" ht="24" x14ac:dyDescent="0.2">
      <c r="L14" s="51" t="s">
        <v>311</v>
      </c>
    </row>
    <row r="15" spans="1:12" x14ac:dyDescent="0.2">
      <c r="L15" s="51" t="s">
        <v>312</v>
      </c>
    </row>
    <row r="16" spans="1:12" x14ac:dyDescent="0.2">
      <c r="L16" s="51" t="s">
        <v>313</v>
      </c>
    </row>
    <row r="17" spans="12:12" ht="15" x14ac:dyDescent="0.25">
      <c r="L17" s="53" t="s">
        <v>314</v>
      </c>
    </row>
    <row r="18" spans="12:12" x14ac:dyDescent="0.2">
      <c r="L18" s="51" t="s">
        <v>315</v>
      </c>
    </row>
    <row r="19" spans="12:12" ht="13.5" x14ac:dyDescent="0.2">
      <c r="L19" s="52" t="s">
        <v>316</v>
      </c>
    </row>
    <row r="20" spans="12:12" ht="24" x14ac:dyDescent="0.2">
      <c r="L20" s="51" t="s">
        <v>317</v>
      </c>
    </row>
    <row r="21" spans="12:12" ht="15" x14ac:dyDescent="0.25">
      <c r="L21" s="53" t="s">
        <v>318</v>
      </c>
    </row>
    <row r="22" spans="12:12" x14ac:dyDescent="0.2">
      <c r="L22" s="51" t="s">
        <v>319</v>
      </c>
    </row>
    <row r="23" spans="12:12" ht="13.5" x14ac:dyDescent="0.2">
      <c r="L23" s="52" t="s">
        <v>320</v>
      </c>
    </row>
    <row r="24" spans="12:12" x14ac:dyDescent="0.2">
      <c r="L24" s="51" t="s">
        <v>321</v>
      </c>
    </row>
    <row r="25" spans="12:12" ht="13.5" x14ac:dyDescent="0.2">
      <c r="L25" s="52" t="s">
        <v>322</v>
      </c>
    </row>
    <row r="26" spans="12:12" ht="13.5" x14ac:dyDescent="0.2">
      <c r="L26" s="52" t="s">
        <v>323</v>
      </c>
    </row>
    <row r="27" spans="12:12" ht="13.5" x14ac:dyDescent="0.2">
      <c r="L27" s="52" t="s">
        <v>324</v>
      </c>
    </row>
    <row r="28" spans="12:12" ht="13.5" x14ac:dyDescent="0.2">
      <c r="L28" s="52" t="s">
        <v>325</v>
      </c>
    </row>
    <row r="29" spans="12:12" ht="13.5" x14ac:dyDescent="0.2">
      <c r="L29" s="52" t="s">
        <v>326</v>
      </c>
    </row>
    <row r="30" spans="12:12" x14ac:dyDescent="0.2">
      <c r="L30" s="51" t="s">
        <v>327</v>
      </c>
    </row>
    <row r="31" spans="12:12" x14ac:dyDescent="0.2">
      <c r="L31" s="51" t="s">
        <v>328</v>
      </c>
    </row>
    <row r="32" spans="12:12" x14ac:dyDescent="0.2">
      <c r="L32" s="51" t="s">
        <v>329</v>
      </c>
    </row>
    <row r="33" spans="12:12" x14ac:dyDescent="0.2">
      <c r="L33" s="51" t="s">
        <v>330</v>
      </c>
    </row>
  </sheetData>
  <hyperlinks>
    <hyperlink ref="B1" r:id="rId1" tooltip="HTTP" display="http://en.wikipedia.org/wiki/HTTP"/>
    <hyperlink ref="C1" r:id="rId2" tooltip="FTP" display="http://en.wikipedia.org/wiki/FTP"/>
    <hyperlink ref="D1" r:id="rId3" tooltip="Network File System (protocol)" display="http://en.wikipedia.org/wiki/Network_File_System_(protocol)"/>
    <hyperlink ref="E1" r:id="rId4" tooltip="CIFS" display="http://en.wikipedia.org/wiki/CIFS"/>
    <hyperlink ref="F1" r:id="rId5" tooltip="Name server" display="http://en.wikipedia.org/wiki/Name_server"/>
    <hyperlink ref="I1" r:id="rId6" tooltip="9P" display="http://en.wikipedia.org/wiki/9P"/>
    <hyperlink ref="J1" r:id="rId7" tooltip="Secure Sockets Layer" display="http://en.wikipedia.org/wiki/Secure_Sockets_Layer"/>
    <hyperlink ref="A2" r:id="rId8" tooltip="FreeBSD" display="http://en.wikipedia.org/wiki/FreeBSD"/>
    <hyperlink ref="A3" r:id="rId9" tooltip="Linux kernel" display="http://en.wikipedia.org/wiki/Linux_kernel"/>
    <hyperlink ref="B3" r:id="rId10" tooltip="TUX web server" display="http://en.wikipedia.org/wiki/TUX_web_server"/>
    <hyperlink ref="C3" r:id="rId11" tooltip="TUX web server" display="http://en.wikipedia.org/wiki/TUX_web_server"/>
    <hyperlink ref="G3" r:id="rId12" tooltip="IP Virtual Server" display="http://en.wikipedia.org/wiki/IP_Virtual_Server"/>
    <hyperlink ref="H3" r:id="rId13" tooltip="KTCPVS (page does not exist)" display="http://en.wikipedia.org/w/index.php?title=KTCPVS&amp;action=edit&amp;redlink=1"/>
    <hyperlink ref="I3" r:id="rId14" display="http://lkml.indiana.edu/hypermail/linux/kernel/0711.0/0585.html"/>
    <hyperlink ref="A4" r:id="rId15" tooltip="Solaris (operating system)" display="http://en.wikipedia.org/wiki/Solaris_(operating_system)"/>
    <hyperlink ref="E4" location="cite_note-11" display="cite_note-11"/>
    <hyperlink ref="G4" location="cite_note-Integrated_Load_Balancer-12" display="cite_note-Integrated_Load_Balancer-12"/>
    <hyperlink ref="H4" location="cite_note-Integrated_Load_Balancer-12" display="cite_note-Integrated_Load_Balancer-12"/>
    <hyperlink ref="J4" r:id="rId16" tooltip="KSSL" display="http://en.wikipedia.org/wiki/KSSL"/>
    <hyperlink ref="A5" r:id="rId17" tooltip="Architecture of Windows NT" display="http://en.wikipedia.org/wiki/Architecture_of_Windows_NT"/>
    <hyperlink ref="A6" r:id="rId18" tooltip="XNU" display="http://en.wikipedia.org/wiki/XNU"/>
    <hyperlink ref="L17" location="cite_ref-16" display="cite_ref-16"/>
    <hyperlink ref="L21" location="cite_ref-20" display="cite_ref-2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>
      <selection activeCell="T2" sqref="T2:T33"/>
    </sheetView>
  </sheetViews>
  <sheetFormatPr baseColWidth="10" defaultRowHeight="15" x14ac:dyDescent="0.25"/>
  <cols>
    <col min="20" max="20" width="141" customWidth="1"/>
  </cols>
  <sheetData>
    <row r="1" spans="1:20" x14ac:dyDescent="0.25">
      <c r="A1" s="66" t="s">
        <v>56</v>
      </c>
      <c r="B1" s="63" t="s">
        <v>39</v>
      </c>
      <c r="C1" s="63" t="s">
        <v>96</v>
      </c>
      <c r="D1" s="63" t="s">
        <v>23</v>
      </c>
      <c r="E1" s="10" t="s">
        <v>97</v>
      </c>
      <c r="F1" s="10" t="s">
        <v>100</v>
      </c>
      <c r="G1" s="63" t="s">
        <v>20</v>
      </c>
      <c r="H1" s="63" t="s">
        <v>27</v>
      </c>
      <c r="I1" s="10" t="s">
        <v>102</v>
      </c>
      <c r="J1" s="63" t="s">
        <v>107</v>
      </c>
      <c r="K1" s="10" t="s">
        <v>108</v>
      </c>
      <c r="L1" s="63" t="s">
        <v>30</v>
      </c>
      <c r="M1" s="63" t="s">
        <v>111</v>
      </c>
      <c r="N1" s="63" t="s">
        <v>112</v>
      </c>
      <c r="O1" s="63" t="s">
        <v>113</v>
      </c>
      <c r="P1" s="63" t="s">
        <v>114</v>
      </c>
      <c r="Q1" s="63" t="s">
        <v>115</v>
      </c>
      <c r="R1" s="63" t="s">
        <v>116</v>
      </c>
    </row>
    <row r="2" spans="1:20" x14ac:dyDescent="0.25">
      <c r="A2" s="67"/>
      <c r="B2" s="64"/>
      <c r="C2" s="64"/>
      <c r="D2" s="64"/>
      <c r="E2" s="11" t="s">
        <v>23</v>
      </c>
      <c r="F2" s="11" t="s">
        <v>98</v>
      </c>
      <c r="G2" s="64"/>
      <c r="H2" s="64"/>
      <c r="I2" s="11" t="s">
        <v>103</v>
      </c>
      <c r="J2" s="64"/>
      <c r="K2" s="11" t="s">
        <v>109</v>
      </c>
      <c r="L2" s="64"/>
      <c r="M2" s="64"/>
      <c r="N2" s="64"/>
      <c r="O2" s="64"/>
      <c r="P2" s="64"/>
      <c r="Q2" s="64"/>
      <c r="R2" s="64"/>
      <c r="T2" s="51" t="s">
        <v>299</v>
      </c>
    </row>
    <row r="3" spans="1:20" x14ac:dyDescent="0.25">
      <c r="A3" s="67"/>
      <c r="B3" s="64"/>
      <c r="C3" s="64"/>
      <c r="D3" s="64"/>
      <c r="E3" s="11" t="s">
        <v>98</v>
      </c>
      <c r="F3" s="11" t="s">
        <v>101</v>
      </c>
      <c r="G3" s="64"/>
      <c r="H3" s="64"/>
      <c r="I3" s="11" t="s">
        <v>104</v>
      </c>
      <c r="J3" s="64"/>
      <c r="K3" s="11" t="s">
        <v>110</v>
      </c>
      <c r="L3" s="64"/>
      <c r="M3" s="64"/>
      <c r="N3" s="64"/>
      <c r="O3" s="64"/>
      <c r="P3" s="64"/>
      <c r="Q3" s="64"/>
      <c r="R3" s="64"/>
      <c r="T3" s="51" t="s">
        <v>300</v>
      </c>
    </row>
    <row r="4" spans="1:20" x14ac:dyDescent="0.25">
      <c r="A4" s="67"/>
      <c r="B4" s="64"/>
      <c r="C4" s="64"/>
      <c r="D4" s="64"/>
      <c r="E4" s="11" t="s">
        <v>99</v>
      </c>
      <c r="F4" s="11"/>
      <c r="G4" s="64"/>
      <c r="H4" s="64"/>
      <c r="I4" s="11" t="s">
        <v>105</v>
      </c>
      <c r="J4" s="64"/>
      <c r="K4" s="11"/>
      <c r="L4" s="64"/>
      <c r="M4" s="64"/>
      <c r="N4" s="64"/>
      <c r="O4" s="64"/>
      <c r="P4" s="64"/>
      <c r="Q4" s="64"/>
      <c r="R4" s="64"/>
      <c r="T4" s="51" t="s">
        <v>301</v>
      </c>
    </row>
    <row r="5" spans="1:20" ht="26.25" thickBot="1" x14ac:dyDescent="0.3">
      <c r="A5" s="68"/>
      <c r="B5" s="65"/>
      <c r="C5" s="65"/>
      <c r="D5" s="65"/>
      <c r="E5" s="12"/>
      <c r="F5" s="12"/>
      <c r="G5" s="65"/>
      <c r="H5" s="65"/>
      <c r="I5" s="12" t="s">
        <v>106</v>
      </c>
      <c r="J5" s="65"/>
      <c r="K5" s="12"/>
      <c r="L5" s="65"/>
      <c r="M5" s="65"/>
      <c r="N5" s="65"/>
      <c r="O5" s="65"/>
      <c r="P5" s="65"/>
      <c r="Q5" s="65"/>
      <c r="R5" s="65"/>
      <c r="T5" s="51" t="s">
        <v>302</v>
      </c>
    </row>
    <row r="6" spans="1:20" ht="15.75" thickBot="1" x14ac:dyDescent="0.3">
      <c r="A6" s="8" t="s">
        <v>19</v>
      </c>
      <c r="B6" s="17">
        <v>1</v>
      </c>
      <c r="C6" s="17">
        <v>1</v>
      </c>
      <c r="D6" s="24">
        <v>1</v>
      </c>
      <c r="E6" s="17">
        <v>1</v>
      </c>
      <c r="F6" s="17">
        <v>1</v>
      </c>
      <c r="G6" s="16">
        <v>1</v>
      </c>
      <c r="H6" s="17">
        <v>1</v>
      </c>
      <c r="I6" s="17">
        <v>1</v>
      </c>
      <c r="J6" s="17">
        <v>1</v>
      </c>
      <c r="K6" s="17">
        <v>1</v>
      </c>
      <c r="L6" s="15">
        <v>5</v>
      </c>
      <c r="M6" s="15">
        <v>5</v>
      </c>
      <c r="N6" s="15">
        <v>5</v>
      </c>
      <c r="O6" s="15">
        <v>5</v>
      </c>
      <c r="P6" s="15">
        <v>5</v>
      </c>
      <c r="Q6" s="15">
        <v>5</v>
      </c>
      <c r="R6" s="15">
        <v>5</v>
      </c>
      <c r="T6" s="52" t="s">
        <v>303</v>
      </c>
    </row>
    <row r="7" spans="1:20" ht="15.75" thickBot="1" x14ac:dyDescent="0.3">
      <c r="A7" s="8" t="s">
        <v>117</v>
      </c>
      <c r="B7" s="17">
        <v>1</v>
      </c>
      <c r="C7" s="17">
        <v>1</v>
      </c>
      <c r="D7" s="16">
        <v>1</v>
      </c>
      <c r="E7" s="17">
        <v>1</v>
      </c>
      <c r="F7" s="17">
        <v>1</v>
      </c>
      <c r="G7" s="17">
        <v>1</v>
      </c>
      <c r="H7" s="17">
        <v>1</v>
      </c>
      <c r="I7" s="17">
        <v>1</v>
      </c>
      <c r="J7" s="17">
        <v>1</v>
      </c>
      <c r="K7" s="16">
        <v>1</v>
      </c>
      <c r="L7" s="17">
        <v>1</v>
      </c>
      <c r="M7" s="17">
        <v>1</v>
      </c>
      <c r="N7" s="15">
        <v>5</v>
      </c>
      <c r="O7" s="15">
        <v>5</v>
      </c>
      <c r="P7" s="15">
        <v>5</v>
      </c>
      <c r="Q7" s="15">
        <v>5</v>
      </c>
      <c r="R7" s="15">
        <v>5</v>
      </c>
      <c r="T7" s="52" t="s">
        <v>304</v>
      </c>
    </row>
    <row r="8" spans="1:20" ht="27" thickBot="1" x14ac:dyDescent="0.3">
      <c r="A8" s="8" t="s">
        <v>61</v>
      </c>
      <c r="B8" s="16">
        <v>1</v>
      </c>
      <c r="C8" s="16">
        <v>1</v>
      </c>
      <c r="D8" s="16">
        <v>1</v>
      </c>
      <c r="E8" s="16">
        <v>1</v>
      </c>
      <c r="F8" s="16">
        <v>1</v>
      </c>
      <c r="G8" s="17">
        <v>1</v>
      </c>
      <c r="H8" s="17">
        <v>1</v>
      </c>
      <c r="I8" s="16">
        <v>1</v>
      </c>
      <c r="J8" s="28">
        <v>2</v>
      </c>
      <c r="K8" s="16">
        <v>1</v>
      </c>
      <c r="L8" s="15">
        <v>5</v>
      </c>
      <c r="M8" s="17">
        <v>1</v>
      </c>
      <c r="N8" s="15">
        <v>5</v>
      </c>
      <c r="O8" s="15">
        <v>5</v>
      </c>
      <c r="P8" s="15">
        <v>5</v>
      </c>
      <c r="Q8" s="15">
        <v>5</v>
      </c>
      <c r="R8" s="15">
        <v>5</v>
      </c>
      <c r="T8" s="52" t="s">
        <v>305</v>
      </c>
    </row>
    <row r="9" spans="1:20" ht="27" thickBot="1" x14ac:dyDescent="0.3">
      <c r="A9" s="8" t="s">
        <v>118</v>
      </c>
      <c r="B9" s="29">
        <v>2</v>
      </c>
      <c r="C9" s="17">
        <v>1</v>
      </c>
      <c r="D9" s="24">
        <v>2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7">
        <v>1</v>
      </c>
      <c r="M9" s="17">
        <v>1</v>
      </c>
      <c r="N9" s="15">
        <v>5</v>
      </c>
      <c r="O9" s="15">
        <v>5</v>
      </c>
      <c r="P9" s="15">
        <v>5</v>
      </c>
      <c r="Q9" s="15">
        <v>5</v>
      </c>
      <c r="R9" s="15">
        <v>5</v>
      </c>
      <c r="T9" s="52" t="s">
        <v>306</v>
      </c>
    </row>
    <row r="10" spans="1:20" ht="26.25" thickBot="1" x14ac:dyDescent="0.3">
      <c r="A10" s="8" t="s">
        <v>28</v>
      </c>
      <c r="B10" s="16">
        <v>1</v>
      </c>
      <c r="C10" s="16">
        <v>1</v>
      </c>
      <c r="D10" s="16">
        <v>1</v>
      </c>
      <c r="E10" s="15">
        <v>5</v>
      </c>
      <c r="F10" s="15">
        <v>5</v>
      </c>
      <c r="G10" s="15">
        <v>5</v>
      </c>
      <c r="H10" s="16">
        <v>1</v>
      </c>
      <c r="I10" s="15">
        <v>5</v>
      </c>
      <c r="J10" s="16">
        <v>1</v>
      </c>
      <c r="K10" s="15">
        <v>5</v>
      </c>
      <c r="L10" s="15">
        <v>5</v>
      </c>
      <c r="M10" s="15">
        <v>5</v>
      </c>
      <c r="N10" s="15">
        <v>5</v>
      </c>
      <c r="O10" s="15">
        <v>5</v>
      </c>
      <c r="P10" s="15">
        <v>5</v>
      </c>
      <c r="Q10" s="15">
        <v>5</v>
      </c>
      <c r="R10" s="15">
        <v>5</v>
      </c>
      <c r="T10" s="51" t="s">
        <v>307</v>
      </c>
    </row>
    <row r="11" spans="1:20" ht="26.25" thickBot="1" x14ac:dyDescent="0.3">
      <c r="A11" s="8" t="s">
        <v>34</v>
      </c>
      <c r="B11" s="15">
        <v>5</v>
      </c>
      <c r="C11" s="15">
        <v>5</v>
      </c>
      <c r="D11" s="15">
        <v>5</v>
      </c>
      <c r="E11" s="15">
        <v>5</v>
      </c>
      <c r="F11" s="15">
        <v>5</v>
      </c>
      <c r="G11" s="15">
        <v>5</v>
      </c>
      <c r="H11" s="15">
        <v>5</v>
      </c>
      <c r="I11" s="15">
        <v>5</v>
      </c>
      <c r="J11" s="16">
        <v>1</v>
      </c>
      <c r="K11" s="15">
        <v>5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T11" s="51" t="s">
        <v>308</v>
      </c>
    </row>
    <row r="12" spans="1:20" ht="26.25" thickBot="1" x14ac:dyDescent="0.3">
      <c r="A12" s="8" t="s">
        <v>40</v>
      </c>
      <c r="B12" s="24">
        <v>1</v>
      </c>
      <c r="C12" s="17">
        <v>1</v>
      </c>
      <c r="D12" s="24">
        <v>1</v>
      </c>
      <c r="E12" s="17">
        <v>1</v>
      </c>
      <c r="F12" s="17">
        <v>1</v>
      </c>
      <c r="G12" s="17">
        <v>1</v>
      </c>
      <c r="H12" s="17">
        <v>1</v>
      </c>
      <c r="I12" s="17">
        <v>1</v>
      </c>
      <c r="J12" s="28">
        <v>2</v>
      </c>
      <c r="K12" s="17">
        <v>1</v>
      </c>
      <c r="L12" s="15">
        <v>5</v>
      </c>
      <c r="M12" s="15">
        <v>5</v>
      </c>
      <c r="N12" s="15">
        <v>5</v>
      </c>
      <c r="O12" s="15">
        <v>5</v>
      </c>
      <c r="P12" s="15">
        <v>5</v>
      </c>
      <c r="Q12" s="15">
        <v>5</v>
      </c>
      <c r="R12" s="15">
        <v>5</v>
      </c>
      <c r="T12" s="51" t="s">
        <v>309</v>
      </c>
    </row>
    <row r="13" spans="1:20" ht="26.25" thickBot="1" x14ac:dyDescent="0.3">
      <c r="A13" s="8" t="s">
        <v>62</v>
      </c>
      <c r="B13" s="17">
        <v>1</v>
      </c>
      <c r="C13" s="17">
        <v>1</v>
      </c>
      <c r="D13" s="17">
        <v>1</v>
      </c>
      <c r="E13" s="17">
        <v>1</v>
      </c>
      <c r="F13" s="17">
        <v>1</v>
      </c>
      <c r="G13" s="17">
        <v>1</v>
      </c>
      <c r="H13" s="17">
        <v>1</v>
      </c>
      <c r="I13" s="17">
        <v>1</v>
      </c>
      <c r="J13" s="16">
        <v>1</v>
      </c>
      <c r="K13" s="17">
        <v>1</v>
      </c>
      <c r="L13" s="17">
        <v>1</v>
      </c>
      <c r="M13" s="17">
        <v>1</v>
      </c>
      <c r="N13" s="15">
        <v>5</v>
      </c>
      <c r="O13" s="15">
        <v>5</v>
      </c>
      <c r="P13" s="15">
        <v>5</v>
      </c>
      <c r="Q13" s="15">
        <v>5</v>
      </c>
      <c r="R13" s="15">
        <v>5</v>
      </c>
      <c r="T13" s="52" t="s">
        <v>310</v>
      </c>
    </row>
    <row r="14" spans="1:20" ht="25.5" thickBot="1" x14ac:dyDescent="0.3">
      <c r="A14" s="8" t="s">
        <v>63</v>
      </c>
      <c r="B14" s="17">
        <v>1</v>
      </c>
      <c r="C14" s="17">
        <v>1</v>
      </c>
      <c r="D14" s="17">
        <v>1</v>
      </c>
      <c r="E14" s="17">
        <v>1</v>
      </c>
      <c r="F14" s="17">
        <v>1</v>
      </c>
      <c r="G14" s="17">
        <v>1</v>
      </c>
      <c r="H14" s="16">
        <v>1</v>
      </c>
      <c r="I14" s="17">
        <v>1</v>
      </c>
      <c r="J14" s="17">
        <v>1</v>
      </c>
      <c r="K14" s="17">
        <v>1</v>
      </c>
      <c r="L14" s="17">
        <v>1</v>
      </c>
      <c r="M14" s="17">
        <v>1</v>
      </c>
      <c r="N14" s="17">
        <v>1</v>
      </c>
      <c r="O14" s="17">
        <v>1</v>
      </c>
      <c r="P14" s="17">
        <v>1</v>
      </c>
      <c r="Q14" s="17">
        <v>1</v>
      </c>
      <c r="R14" s="17">
        <v>1</v>
      </c>
      <c r="T14" s="51" t="s">
        <v>311</v>
      </c>
    </row>
    <row r="15" spans="1:20" x14ac:dyDescent="0.25">
      <c r="T15" s="51" t="s">
        <v>312</v>
      </c>
    </row>
    <row r="16" spans="1:20" x14ac:dyDescent="0.25">
      <c r="T16" s="51" t="s">
        <v>313</v>
      </c>
    </row>
    <row r="17" spans="20:20" x14ac:dyDescent="0.25">
      <c r="T17" s="53" t="s">
        <v>314</v>
      </c>
    </row>
    <row r="18" spans="20:20" x14ac:dyDescent="0.25">
      <c r="T18" s="51" t="s">
        <v>315</v>
      </c>
    </row>
    <row r="19" spans="20:20" x14ac:dyDescent="0.25">
      <c r="T19" s="52" t="s">
        <v>316</v>
      </c>
    </row>
    <row r="20" spans="20:20" ht="24.75" x14ac:dyDescent="0.25">
      <c r="T20" s="51" t="s">
        <v>317</v>
      </c>
    </row>
    <row r="21" spans="20:20" x14ac:dyDescent="0.25">
      <c r="T21" s="53" t="s">
        <v>318</v>
      </c>
    </row>
    <row r="22" spans="20:20" x14ac:dyDescent="0.25">
      <c r="T22" s="51" t="s">
        <v>319</v>
      </c>
    </row>
    <row r="23" spans="20:20" x14ac:dyDescent="0.25">
      <c r="T23" s="52" t="s">
        <v>320</v>
      </c>
    </row>
    <row r="24" spans="20:20" x14ac:dyDescent="0.25">
      <c r="T24" s="51" t="s">
        <v>321</v>
      </c>
    </row>
    <row r="25" spans="20:20" x14ac:dyDescent="0.25">
      <c r="T25" s="52" t="s">
        <v>322</v>
      </c>
    </row>
    <row r="26" spans="20:20" x14ac:dyDescent="0.25">
      <c r="T26" s="52" t="s">
        <v>323</v>
      </c>
    </row>
    <row r="27" spans="20:20" x14ac:dyDescent="0.25">
      <c r="T27" s="52" t="s">
        <v>324</v>
      </c>
    </row>
    <row r="28" spans="20:20" x14ac:dyDescent="0.25">
      <c r="T28" s="52" t="s">
        <v>325</v>
      </c>
    </row>
    <row r="29" spans="20:20" x14ac:dyDescent="0.25">
      <c r="T29" s="52" t="s">
        <v>326</v>
      </c>
    </row>
    <row r="30" spans="20:20" x14ac:dyDescent="0.25">
      <c r="T30" s="51" t="s">
        <v>327</v>
      </c>
    </row>
    <row r="31" spans="20:20" x14ac:dyDescent="0.25">
      <c r="T31" s="51" t="s">
        <v>328</v>
      </c>
    </row>
    <row r="32" spans="20:20" x14ac:dyDescent="0.25">
      <c r="T32" s="51" t="s">
        <v>329</v>
      </c>
    </row>
    <row r="33" spans="20:20" x14ac:dyDescent="0.25">
      <c r="T33" s="51" t="s">
        <v>330</v>
      </c>
    </row>
  </sheetData>
  <mergeCells count="14">
    <mergeCell ref="H1:H5"/>
    <mergeCell ref="A1:A5"/>
    <mergeCell ref="B1:B5"/>
    <mergeCell ref="C1:C5"/>
    <mergeCell ref="D1:D5"/>
    <mergeCell ref="G1:G5"/>
    <mergeCell ref="Q1:Q5"/>
    <mergeCell ref="R1:R5"/>
    <mergeCell ref="J1:J5"/>
    <mergeCell ref="L1:L5"/>
    <mergeCell ref="M1:M5"/>
    <mergeCell ref="N1:N5"/>
    <mergeCell ref="O1:O5"/>
    <mergeCell ref="P1:P5"/>
  </mergeCells>
  <hyperlinks>
    <hyperlink ref="B1" r:id="rId1" tooltip="A.out (file format)" display="http://en.wikipedia.org/wiki/A.out_(file_format)"/>
    <hyperlink ref="C1" r:id="rId2" tooltip="ECOFF" display="http://en.wikipedia.org/wiki/ECOFF"/>
    <hyperlink ref="D1" r:id="rId3" tooltip="Executable and Linkable Format" display="http://en.wikipedia.org/wiki/Executable_and_Linkable_Format"/>
    <hyperlink ref="G1" r:id="rId4" tooltip="Amiga Hunk" display="http://en.wikipedia.org/wiki/Amiga_Hunk"/>
    <hyperlink ref="H1" r:id="rId5" tooltip="Mach-O" display="http://en.wikipedia.org/wiki/Mach-O"/>
    <hyperlink ref="J1" r:id="rId6" tooltip="Portable Executable" display="http://en.wikipedia.org/wiki/Portable_Executable"/>
    <hyperlink ref="L1" r:id="rId7" tooltip="NetWare Loadable Module" display="http://en.wikipedia.org/wiki/NetWare_Loadable_Module"/>
    <hyperlink ref="M1" r:id="rId8" tooltip="Preferred Executable Format" display="http://en.wikipedia.org/wiki/Preferred_Executable_Format"/>
    <hyperlink ref="N1" r:id="rId9" tooltip="COM file" display="http://en.wikipedia.org/wiki/COM_file"/>
    <hyperlink ref="O1" r:id="rId10" tooltip="DOS MZ executable" display="http://en.wikipedia.org/wiki/DOS_MZ_executable"/>
    <hyperlink ref="P1" r:id="rId11" tooltip="Linear Executable" display="http://en.wikipedia.org/wiki/Linear_Executable"/>
    <hyperlink ref="Q1" r:id="rId12" tooltip="Linear Executable" display="http://en.wikipedia.org/wiki/Linear_Executable"/>
    <hyperlink ref="R1" r:id="rId13" tooltip="New Executable" display="http://en.wikipedia.org/wiki/New_Executable"/>
    <hyperlink ref="A6" r:id="rId14" tooltip="Amiga Exec" display="http://en.wikipedia.org/wiki/Amiga_Exec"/>
    <hyperlink ref="D6" location="cite_note-13" display="cite_note-13"/>
    <hyperlink ref="A7" r:id="rId15" tooltip="HP-UX" display="http://en.wikipedia.org/wiki/HP-UX"/>
    <hyperlink ref="A8" r:id="rId16" tooltip="Linux kernel" display="http://en.wikipedia.org/wiki/Linux_kernel"/>
    <hyperlink ref="J8" location="cite_note-14" display="cite_note-14"/>
    <hyperlink ref="A9" r:id="rId17" tooltip="MINIX 3" display="http://en.wikipedia.org/wiki/MINIX_3"/>
    <hyperlink ref="D9" location="cite_note-minix3-elf-6" display="cite_note-minix3-elf-6"/>
    <hyperlink ref="A10" r:id="rId18" tooltip="NetBSD" display="http://en.wikipedia.org/wiki/NetBSD"/>
    <hyperlink ref="A11" r:id="rId19" tooltip="ReactOS" display="http://en.wikipedia.org/wiki/ReactOS"/>
    <hyperlink ref="A12" r:id="rId20" tooltip="Solaris (operating system)" display="http://en.wikipedia.org/wiki/Solaris_(operating_system)"/>
    <hyperlink ref="B12" location="cite_note-15" display="cite_note-15"/>
    <hyperlink ref="D12" location="cite_note-16" display="cite_note-16"/>
    <hyperlink ref="J12" location="cite_note-17" display="cite_note-17"/>
    <hyperlink ref="A13" r:id="rId21" tooltip="Architecture of Windows NT" display="http://en.wikipedia.org/wiki/Architecture_of_Windows_NT"/>
    <hyperlink ref="A14" r:id="rId22" tooltip="XNU" display="http://en.wikipedia.org/wiki/XNU"/>
    <hyperlink ref="T17" location="cite_ref-16" display="cite_ref-16"/>
    <hyperlink ref="T21" location="cite_ref-20" display="cite_ref-2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workbookViewId="0">
      <selection activeCell="AK43" sqref="AK43"/>
    </sheetView>
  </sheetViews>
  <sheetFormatPr baseColWidth="10" defaultRowHeight="15" x14ac:dyDescent="0.25"/>
  <cols>
    <col min="35" max="35" width="15.140625" customWidth="1"/>
    <col min="37" max="37" width="171.140625" customWidth="1"/>
  </cols>
  <sheetData>
    <row r="1" spans="1:37" ht="15.75" thickBot="1" x14ac:dyDescent="0.3">
      <c r="A1" s="1" t="s">
        <v>119</v>
      </c>
      <c r="B1" s="8" t="s">
        <v>120</v>
      </c>
      <c r="C1" s="8" t="s">
        <v>121</v>
      </c>
      <c r="D1" s="8" t="s">
        <v>122</v>
      </c>
      <c r="E1" s="8" t="s">
        <v>123</v>
      </c>
      <c r="F1" s="8" t="s">
        <v>124</v>
      </c>
      <c r="G1" s="8" t="s">
        <v>125</v>
      </c>
      <c r="H1" s="8" t="s">
        <v>126</v>
      </c>
      <c r="I1" s="8" t="s">
        <v>127</v>
      </c>
      <c r="J1" s="8" t="s">
        <v>128</v>
      </c>
      <c r="K1" s="8" t="s">
        <v>129</v>
      </c>
      <c r="L1" s="8" t="s">
        <v>130</v>
      </c>
      <c r="M1" s="8" t="s">
        <v>131</v>
      </c>
      <c r="N1" s="8" t="s">
        <v>132</v>
      </c>
      <c r="O1" s="8" t="s">
        <v>133</v>
      </c>
      <c r="P1" s="8" t="s">
        <v>134</v>
      </c>
      <c r="Q1" s="8" t="s">
        <v>135</v>
      </c>
      <c r="R1" s="8" t="s">
        <v>136</v>
      </c>
      <c r="S1" s="8" t="s">
        <v>137</v>
      </c>
      <c r="T1" s="8" t="s">
        <v>138</v>
      </c>
      <c r="U1" s="8" t="s">
        <v>139</v>
      </c>
      <c r="V1" s="8" t="s">
        <v>140</v>
      </c>
      <c r="W1" s="8" t="s">
        <v>141</v>
      </c>
      <c r="X1" s="8" t="s">
        <v>142</v>
      </c>
      <c r="Y1" s="8" t="s">
        <v>143</v>
      </c>
      <c r="Z1" s="8" t="s">
        <v>144</v>
      </c>
      <c r="AA1" s="8" t="s">
        <v>145</v>
      </c>
      <c r="AB1" s="8" t="s">
        <v>146</v>
      </c>
      <c r="AC1" s="8" t="s">
        <v>147</v>
      </c>
      <c r="AD1" s="8" t="s">
        <v>148</v>
      </c>
      <c r="AE1" s="8" t="s">
        <v>149</v>
      </c>
      <c r="AF1" s="8" t="s">
        <v>150</v>
      </c>
      <c r="AG1" s="8" t="s">
        <v>151</v>
      </c>
      <c r="AH1" s="8" t="s">
        <v>152</v>
      </c>
      <c r="AI1" s="8" t="s">
        <v>153</v>
      </c>
    </row>
    <row r="2" spans="1:37" ht="26.25" thickBot="1" x14ac:dyDescent="0.3">
      <c r="A2" s="8" t="s">
        <v>22</v>
      </c>
      <c r="B2" s="17">
        <v>1</v>
      </c>
      <c r="C2" s="17">
        <v>1</v>
      </c>
      <c r="D2" s="17">
        <v>1</v>
      </c>
      <c r="E2" s="17">
        <v>1</v>
      </c>
      <c r="F2" s="17">
        <v>1</v>
      </c>
      <c r="G2" s="17">
        <v>1</v>
      </c>
      <c r="H2" s="16">
        <v>1</v>
      </c>
      <c r="I2" s="16">
        <v>1</v>
      </c>
      <c r="J2" s="16">
        <v>1</v>
      </c>
      <c r="K2" s="16">
        <v>1</v>
      </c>
      <c r="L2" s="17">
        <v>1</v>
      </c>
      <c r="M2" s="17">
        <v>1</v>
      </c>
      <c r="N2" s="17">
        <v>1</v>
      </c>
      <c r="O2" s="17">
        <v>1</v>
      </c>
      <c r="P2" s="16">
        <v>1</v>
      </c>
      <c r="Q2" s="17">
        <v>1</v>
      </c>
      <c r="R2" s="17">
        <v>1</v>
      </c>
      <c r="S2" s="17">
        <v>1</v>
      </c>
      <c r="T2" s="17">
        <v>1</v>
      </c>
      <c r="U2" s="17">
        <v>1</v>
      </c>
      <c r="V2" s="30">
        <v>2</v>
      </c>
      <c r="W2" s="17">
        <v>1</v>
      </c>
      <c r="X2" s="17">
        <v>1</v>
      </c>
      <c r="Y2" s="17">
        <v>1</v>
      </c>
      <c r="Z2" s="16">
        <v>1</v>
      </c>
      <c r="AA2" s="16">
        <v>1</v>
      </c>
      <c r="AB2" s="30">
        <v>2</v>
      </c>
      <c r="AC2" s="16">
        <v>1</v>
      </c>
      <c r="AD2" s="30">
        <v>2</v>
      </c>
      <c r="AE2" s="17">
        <v>1</v>
      </c>
      <c r="AF2" s="17">
        <v>1</v>
      </c>
      <c r="AG2" s="17">
        <v>1</v>
      </c>
      <c r="AH2" s="17">
        <v>1</v>
      </c>
      <c r="AI2" s="15">
        <v>5</v>
      </c>
      <c r="AK2" s="51" t="s">
        <v>299</v>
      </c>
    </row>
    <row r="3" spans="1:37" ht="15" customHeight="1" thickBot="1" x14ac:dyDescent="0.3">
      <c r="A3" s="49" t="s">
        <v>61</v>
      </c>
      <c r="B3" s="31">
        <v>2</v>
      </c>
      <c r="C3" s="45">
        <v>1</v>
      </c>
      <c r="D3" s="46">
        <v>2</v>
      </c>
      <c r="E3" s="45">
        <v>1</v>
      </c>
      <c r="F3" s="45">
        <v>1</v>
      </c>
      <c r="G3" s="46">
        <v>2</v>
      </c>
      <c r="H3" s="45">
        <v>1</v>
      </c>
      <c r="I3" s="45">
        <v>1</v>
      </c>
      <c r="J3" s="45">
        <v>1</v>
      </c>
      <c r="K3" s="45">
        <v>1</v>
      </c>
      <c r="L3" s="46">
        <v>2</v>
      </c>
      <c r="M3" s="45">
        <v>1</v>
      </c>
      <c r="N3" s="45">
        <v>1</v>
      </c>
      <c r="O3" s="45">
        <v>1</v>
      </c>
      <c r="P3" s="45">
        <v>1</v>
      </c>
      <c r="Q3" s="45">
        <v>1</v>
      </c>
      <c r="R3" s="45">
        <v>1</v>
      </c>
      <c r="S3" s="45">
        <v>1</v>
      </c>
      <c r="T3" s="45">
        <v>1</v>
      </c>
      <c r="U3" s="45">
        <v>1</v>
      </c>
      <c r="V3" s="31">
        <v>2</v>
      </c>
      <c r="W3" s="45">
        <v>1</v>
      </c>
      <c r="X3" s="31">
        <v>2</v>
      </c>
      <c r="Y3" s="46">
        <v>2</v>
      </c>
      <c r="Z3" s="45">
        <v>1</v>
      </c>
      <c r="AA3" s="31">
        <v>2</v>
      </c>
      <c r="AB3" s="45">
        <v>1</v>
      </c>
      <c r="AC3" s="45">
        <v>2</v>
      </c>
      <c r="AD3" s="45">
        <v>1</v>
      </c>
      <c r="AE3" s="45">
        <v>1</v>
      </c>
      <c r="AF3" s="45">
        <v>1</v>
      </c>
      <c r="AG3" s="47">
        <v>1</v>
      </c>
      <c r="AH3" s="45">
        <v>1</v>
      </c>
      <c r="AI3" s="48">
        <v>2</v>
      </c>
      <c r="AK3" s="51" t="s">
        <v>300</v>
      </c>
    </row>
    <row r="4" spans="1:37" ht="15.75" thickBot="1" x14ac:dyDescent="0.3">
      <c r="A4" s="8" t="s">
        <v>118</v>
      </c>
      <c r="B4" s="17">
        <v>1</v>
      </c>
      <c r="C4" s="17">
        <v>1</v>
      </c>
      <c r="D4" s="17">
        <v>1</v>
      </c>
      <c r="E4" s="17">
        <v>1</v>
      </c>
      <c r="F4" s="17">
        <v>1</v>
      </c>
      <c r="G4" s="17">
        <v>1</v>
      </c>
      <c r="H4" s="16">
        <v>1</v>
      </c>
      <c r="I4" s="17">
        <v>1</v>
      </c>
      <c r="J4" s="17">
        <v>1</v>
      </c>
      <c r="K4" s="17">
        <v>2</v>
      </c>
      <c r="L4" s="17">
        <v>1</v>
      </c>
      <c r="M4" s="17">
        <v>1</v>
      </c>
      <c r="N4" s="17">
        <v>1</v>
      </c>
      <c r="O4" s="17">
        <v>1</v>
      </c>
      <c r="P4" s="16">
        <v>1</v>
      </c>
      <c r="Q4" s="17">
        <v>1</v>
      </c>
      <c r="R4" s="17">
        <v>1</v>
      </c>
      <c r="S4" s="17">
        <v>1</v>
      </c>
      <c r="T4" s="16">
        <v>1</v>
      </c>
      <c r="U4" s="17">
        <v>1</v>
      </c>
      <c r="V4" s="17">
        <v>1</v>
      </c>
      <c r="W4" s="17">
        <v>1</v>
      </c>
      <c r="X4" s="17">
        <v>1</v>
      </c>
      <c r="Y4" s="17">
        <v>1</v>
      </c>
      <c r="Z4" s="17">
        <v>1</v>
      </c>
      <c r="AA4" s="17">
        <v>1</v>
      </c>
      <c r="AB4" s="17">
        <v>1</v>
      </c>
      <c r="AC4" s="17">
        <v>1</v>
      </c>
      <c r="AD4" s="17">
        <v>1</v>
      </c>
      <c r="AE4" s="17">
        <v>1</v>
      </c>
      <c r="AF4" s="17">
        <v>1</v>
      </c>
      <c r="AG4" s="17">
        <v>1</v>
      </c>
      <c r="AH4" s="17">
        <v>1</v>
      </c>
      <c r="AI4" s="17">
        <v>1</v>
      </c>
      <c r="AK4" s="51" t="s">
        <v>301</v>
      </c>
    </row>
    <row r="5" spans="1:37" ht="26.25" thickBot="1" x14ac:dyDescent="0.3">
      <c r="A5" s="8" t="s">
        <v>29</v>
      </c>
      <c r="B5" s="17">
        <v>1</v>
      </c>
      <c r="C5" s="17">
        <v>1</v>
      </c>
      <c r="D5" s="17">
        <v>1</v>
      </c>
      <c r="E5" s="17">
        <v>1</v>
      </c>
      <c r="F5" s="17">
        <v>1</v>
      </c>
      <c r="G5" s="17">
        <v>1</v>
      </c>
      <c r="H5" s="17">
        <v>1</v>
      </c>
      <c r="I5" s="17">
        <v>1</v>
      </c>
      <c r="J5" s="17">
        <v>1</v>
      </c>
      <c r="K5" s="16">
        <v>1</v>
      </c>
      <c r="L5" s="17">
        <v>1</v>
      </c>
      <c r="M5" s="17">
        <v>1</v>
      </c>
      <c r="N5" s="17">
        <v>1</v>
      </c>
      <c r="O5" s="17">
        <v>1</v>
      </c>
      <c r="P5" s="16">
        <v>1</v>
      </c>
      <c r="Q5" s="17">
        <v>1</v>
      </c>
      <c r="R5" s="17">
        <v>1</v>
      </c>
      <c r="S5" s="17">
        <v>1</v>
      </c>
      <c r="T5" s="17">
        <v>1</v>
      </c>
      <c r="U5" s="16">
        <v>1</v>
      </c>
      <c r="V5" s="17">
        <v>1</v>
      </c>
      <c r="W5" s="17">
        <v>1</v>
      </c>
      <c r="X5" s="17">
        <v>1</v>
      </c>
      <c r="Y5" s="17">
        <v>1</v>
      </c>
      <c r="Z5" s="16">
        <v>1</v>
      </c>
      <c r="AA5" s="17">
        <v>1</v>
      </c>
      <c r="AB5" s="17">
        <v>1</v>
      </c>
      <c r="AC5" s="17">
        <v>1</v>
      </c>
      <c r="AD5" s="17">
        <v>1</v>
      </c>
      <c r="AE5" s="17">
        <v>1</v>
      </c>
      <c r="AF5" s="17">
        <v>1</v>
      </c>
      <c r="AG5" s="17">
        <v>1</v>
      </c>
      <c r="AH5" s="17">
        <v>1</v>
      </c>
      <c r="AI5" s="15">
        <v>5</v>
      </c>
      <c r="AK5" s="51" t="s">
        <v>302</v>
      </c>
    </row>
    <row r="6" spans="1:37" ht="26.25" thickBot="1" x14ac:dyDescent="0.3">
      <c r="A6" s="8" t="s">
        <v>154</v>
      </c>
      <c r="B6" s="17">
        <v>1</v>
      </c>
      <c r="C6" s="17">
        <v>1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24">
        <v>1</v>
      </c>
      <c r="L6" s="17">
        <v>1</v>
      </c>
      <c r="M6" s="17">
        <v>1</v>
      </c>
      <c r="N6" s="17">
        <v>1</v>
      </c>
      <c r="O6" s="17">
        <v>1</v>
      </c>
      <c r="P6" s="24">
        <v>1</v>
      </c>
      <c r="Q6" s="17">
        <v>1</v>
      </c>
      <c r="R6" s="17">
        <v>1</v>
      </c>
      <c r="S6" s="17">
        <v>1</v>
      </c>
      <c r="T6" s="17">
        <v>1</v>
      </c>
      <c r="U6" s="17">
        <v>1</v>
      </c>
      <c r="V6" s="17">
        <v>1</v>
      </c>
      <c r="W6" s="17">
        <v>1</v>
      </c>
      <c r="X6" s="17">
        <v>1</v>
      </c>
      <c r="Y6" s="17">
        <v>1</v>
      </c>
      <c r="Z6" s="24">
        <v>1</v>
      </c>
      <c r="AA6" s="17">
        <v>1</v>
      </c>
      <c r="AB6" s="17">
        <v>1</v>
      </c>
      <c r="AC6" s="17">
        <v>1</v>
      </c>
      <c r="AD6" s="17">
        <v>1</v>
      </c>
      <c r="AE6" s="17">
        <v>1</v>
      </c>
      <c r="AF6" s="17">
        <v>1</v>
      </c>
      <c r="AG6" s="17">
        <v>1</v>
      </c>
      <c r="AH6" s="17">
        <v>1</v>
      </c>
      <c r="AI6" s="17">
        <v>1</v>
      </c>
      <c r="AK6" s="52" t="s">
        <v>303</v>
      </c>
    </row>
    <row r="7" spans="1:37" ht="26.25" thickBot="1" x14ac:dyDescent="0.3">
      <c r="A7" s="8" t="s">
        <v>40</v>
      </c>
      <c r="B7" s="32">
        <v>5</v>
      </c>
      <c r="C7" s="32">
        <v>5</v>
      </c>
      <c r="D7" s="32">
        <v>5</v>
      </c>
      <c r="E7" s="32">
        <v>5</v>
      </c>
      <c r="F7" s="32">
        <v>5</v>
      </c>
      <c r="G7" s="32">
        <v>5</v>
      </c>
      <c r="H7" s="16">
        <v>1</v>
      </c>
      <c r="I7" s="32">
        <v>5</v>
      </c>
      <c r="J7" s="32">
        <v>5</v>
      </c>
      <c r="K7" s="16">
        <v>1</v>
      </c>
      <c r="L7" s="32">
        <v>5</v>
      </c>
      <c r="M7" s="32">
        <v>5</v>
      </c>
      <c r="N7" s="32">
        <v>5</v>
      </c>
      <c r="O7" s="32">
        <v>5</v>
      </c>
      <c r="P7" s="16">
        <v>1</v>
      </c>
      <c r="Q7" s="32">
        <v>5</v>
      </c>
      <c r="R7" s="32">
        <v>5</v>
      </c>
      <c r="S7" s="32">
        <v>5</v>
      </c>
      <c r="T7" s="32">
        <v>5</v>
      </c>
      <c r="U7" s="17">
        <v>1</v>
      </c>
      <c r="V7" s="17">
        <v>1</v>
      </c>
      <c r="W7" s="32">
        <v>5</v>
      </c>
      <c r="X7" s="32">
        <v>5</v>
      </c>
      <c r="Y7" s="32">
        <v>5</v>
      </c>
      <c r="Z7" s="16">
        <v>1</v>
      </c>
      <c r="AA7" s="16">
        <v>1</v>
      </c>
      <c r="AB7" s="32">
        <v>5</v>
      </c>
      <c r="AC7" s="16">
        <v>1</v>
      </c>
      <c r="AD7" s="17">
        <v>1</v>
      </c>
      <c r="AE7" s="17">
        <v>1</v>
      </c>
      <c r="AF7" s="17">
        <v>1</v>
      </c>
      <c r="AG7" s="17">
        <v>1</v>
      </c>
      <c r="AH7" s="17">
        <v>1</v>
      </c>
      <c r="AI7" s="15">
        <v>5</v>
      </c>
      <c r="AK7" s="52" t="s">
        <v>304</v>
      </c>
    </row>
    <row r="8" spans="1:37" ht="15" customHeight="1" thickBot="1" x14ac:dyDescent="0.3">
      <c r="A8" s="49" t="s">
        <v>62</v>
      </c>
      <c r="B8" s="50">
        <v>5</v>
      </c>
      <c r="C8" s="50">
        <v>5</v>
      </c>
      <c r="D8" s="50">
        <v>5</v>
      </c>
      <c r="E8" s="50">
        <v>5</v>
      </c>
      <c r="F8" s="50">
        <v>5</v>
      </c>
      <c r="G8" s="50">
        <v>5</v>
      </c>
      <c r="H8" s="31">
        <v>2</v>
      </c>
      <c r="I8" s="31">
        <v>2</v>
      </c>
      <c r="J8" s="50">
        <v>5</v>
      </c>
      <c r="K8" s="45">
        <v>1</v>
      </c>
      <c r="L8" s="50">
        <v>5</v>
      </c>
      <c r="M8" s="31">
        <v>2</v>
      </c>
      <c r="N8" s="31">
        <v>2</v>
      </c>
      <c r="O8" s="47">
        <v>1</v>
      </c>
      <c r="P8" s="45">
        <v>1</v>
      </c>
      <c r="Q8" s="50">
        <v>5</v>
      </c>
      <c r="R8" s="50">
        <v>5</v>
      </c>
      <c r="S8" s="50">
        <v>5</v>
      </c>
      <c r="T8" s="50">
        <v>5</v>
      </c>
      <c r="U8" s="47">
        <v>1</v>
      </c>
      <c r="V8" s="45">
        <v>1</v>
      </c>
      <c r="W8" s="50">
        <v>5</v>
      </c>
      <c r="X8" s="50">
        <v>5</v>
      </c>
      <c r="Y8" s="50">
        <v>5</v>
      </c>
      <c r="Z8" s="45">
        <v>1</v>
      </c>
      <c r="AA8" s="50">
        <v>5</v>
      </c>
      <c r="AB8" s="50">
        <v>5</v>
      </c>
      <c r="AC8" s="47">
        <v>1</v>
      </c>
      <c r="AD8" s="47">
        <v>1</v>
      </c>
      <c r="AE8" s="47">
        <v>1</v>
      </c>
      <c r="AF8" s="47">
        <v>1</v>
      </c>
      <c r="AG8" s="47">
        <v>1</v>
      </c>
      <c r="AH8" s="47">
        <v>1</v>
      </c>
      <c r="AI8" s="45">
        <v>1</v>
      </c>
      <c r="AK8" s="52" t="s">
        <v>305</v>
      </c>
    </row>
    <row r="9" spans="1:37" ht="20.25" customHeight="1" x14ac:dyDescent="0.25">
      <c r="A9" s="49" t="s">
        <v>63</v>
      </c>
      <c r="B9" s="47">
        <v>1</v>
      </c>
      <c r="C9" s="47">
        <v>1</v>
      </c>
      <c r="D9" s="47">
        <v>1</v>
      </c>
      <c r="E9" s="47">
        <v>1</v>
      </c>
      <c r="F9" s="47">
        <v>1</v>
      </c>
      <c r="G9" s="47">
        <v>1</v>
      </c>
      <c r="H9" s="31">
        <v>2</v>
      </c>
      <c r="I9" s="31">
        <v>2</v>
      </c>
      <c r="J9" s="47">
        <v>1</v>
      </c>
      <c r="K9" s="45">
        <v>1</v>
      </c>
      <c r="L9" s="47">
        <v>1</v>
      </c>
      <c r="M9" s="45">
        <v>1</v>
      </c>
      <c r="N9" s="45">
        <v>1</v>
      </c>
      <c r="O9" s="47">
        <v>1</v>
      </c>
      <c r="P9" s="45">
        <v>1</v>
      </c>
      <c r="Q9" s="47">
        <v>1</v>
      </c>
      <c r="R9" s="47">
        <v>1</v>
      </c>
      <c r="S9" s="47">
        <v>1</v>
      </c>
      <c r="T9" s="47">
        <v>1</v>
      </c>
      <c r="U9" s="47">
        <v>1</v>
      </c>
      <c r="V9" s="46">
        <v>2</v>
      </c>
      <c r="W9" s="47">
        <v>1</v>
      </c>
      <c r="X9" s="47">
        <v>1</v>
      </c>
      <c r="Y9" s="47">
        <v>1</v>
      </c>
      <c r="Z9" s="45">
        <v>1</v>
      </c>
      <c r="AA9" s="45">
        <v>1</v>
      </c>
      <c r="AB9" s="47">
        <v>1</v>
      </c>
      <c r="AC9" s="46">
        <v>2</v>
      </c>
      <c r="AD9" s="47">
        <v>1</v>
      </c>
      <c r="AE9" s="47">
        <v>1</v>
      </c>
      <c r="AF9" s="47">
        <v>1</v>
      </c>
      <c r="AG9" s="47">
        <v>1</v>
      </c>
      <c r="AH9" s="47">
        <v>1</v>
      </c>
      <c r="AI9" s="45">
        <v>1</v>
      </c>
      <c r="AK9" s="52" t="s">
        <v>306</v>
      </c>
    </row>
    <row r="10" spans="1:37" x14ac:dyDescent="0.25">
      <c r="AK10" s="51" t="s">
        <v>307</v>
      </c>
    </row>
    <row r="11" spans="1:37" x14ac:dyDescent="0.25">
      <c r="AK11" s="51" t="s">
        <v>308</v>
      </c>
    </row>
    <row r="12" spans="1:37" x14ac:dyDescent="0.25">
      <c r="AK12" s="51" t="s">
        <v>309</v>
      </c>
    </row>
    <row r="13" spans="1:37" x14ac:dyDescent="0.25">
      <c r="AK13" s="52" t="s">
        <v>310</v>
      </c>
    </row>
    <row r="14" spans="1:37" x14ac:dyDescent="0.25">
      <c r="AK14" s="51" t="s">
        <v>311</v>
      </c>
    </row>
    <row r="15" spans="1:37" x14ac:dyDescent="0.25">
      <c r="AK15" s="51" t="s">
        <v>312</v>
      </c>
    </row>
    <row r="16" spans="1:37" x14ac:dyDescent="0.25">
      <c r="AK16" s="51" t="s">
        <v>313</v>
      </c>
    </row>
    <row r="17" spans="37:37" x14ac:dyDescent="0.25">
      <c r="AK17" s="53" t="s">
        <v>314</v>
      </c>
    </row>
    <row r="18" spans="37:37" x14ac:dyDescent="0.25">
      <c r="AK18" s="51" t="s">
        <v>315</v>
      </c>
    </row>
    <row r="19" spans="37:37" x14ac:dyDescent="0.25">
      <c r="AK19" s="52" t="s">
        <v>316</v>
      </c>
    </row>
    <row r="20" spans="37:37" ht="24.75" x14ac:dyDescent="0.25">
      <c r="AK20" s="51" t="s">
        <v>317</v>
      </c>
    </row>
    <row r="21" spans="37:37" x14ac:dyDescent="0.25">
      <c r="AK21" s="53" t="s">
        <v>318</v>
      </c>
    </row>
    <row r="22" spans="37:37" x14ac:dyDescent="0.25">
      <c r="AK22" s="51" t="s">
        <v>319</v>
      </c>
    </row>
    <row r="23" spans="37:37" x14ac:dyDescent="0.25">
      <c r="AK23" s="52" t="s">
        <v>320</v>
      </c>
    </row>
    <row r="24" spans="37:37" x14ac:dyDescent="0.25">
      <c r="AK24" s="51" t="s">
        <v>321</v>
      </c>
    </row>
    <row r="25" spans="37:37" x14ac:dyDescent="0.25">
      <c r="AK25" s="52" t="s">
        <v>322</v>
      </c>
    </row>
    <row r="26" spans="37:37" x14ac:dyDescent="0.25">
      <c r="AK26" s="52" t="s">
        <v>323</v>
      </c>
    </row>
    <row r="27" spans="37:37" x14ac:dyDescent="0.25">
      <c r="AK27" s="52" t="s">
        <v>324</v>
      </c>
    </row>
    <row r="28" spans="37:37" x14ac:dyDescent="0.25">
      <c r="AK28" s="52" t="s">
        <v>325</v>
      </c>
    </row>
    <row r="29" spans="37:37" x14ac:dyDescent="0.25">
      <c r="AK29" s="52" t="s">
        <v>326</v>
      </c>
    </row>
    <row r="30" spans="37:37" x14ac:dyDescent="0.25">
      <c r="AK30" s="51" t="s">
        <v>327</v>
      </c>
    </row>
    <row r="31" spans="37:37" x14ac:dyDescent="0.25">
      <c r="AK31" s="51" t="s">
        <v>328</v>
      </c>
    </row>
    <row r="32" spans="37:37" x14ac:dyDescent="0.25">
      <c r="AK32" s="51" t="s">
        <v>329</v>
      </c>
    </row>
    <row r="33" spans="37:37" x14ac:dyDescent="0.25">
      <c r="AK33" s="51" t="s">
        <v>330</v>
      </c>
    </row>
  </sheetData>
  <hyperlinks>
    <hyperlink ref="B1" r:id="rId1" tooltip="Advanced Disc Filing System" display="http://en.wikipedia.org/wiki/Advanced_Disc_Filing_System"/>
    <hyperlink ref="C1" r:id="rId2" tooltip="Amiga FFS" display="http://en.wikipedia.org/wiki/Amiga_FFS"/>
    <hyperlink ref="D1" r:id="rId3" tooltip="BeFS" display="http://en.wikipedia.org/wiki/BeFS"/>
    <hyperlink ref="E1" r:id="rId4" tooltip="Boot File System" display="http://en.wikipedia.org/wiki/Boot_File_System"/>
    <hyperlink ref="F1" r:id="rId5" tooltip="Cramfs" display="http://en.wikipedia.org/wiki/Cramfs"/>
    <hyperlink ref="G1" r:id="rId6" tooltip="Extent File System" display="http://en.wikipedia.org/wiki/Extent_File_System"/>
    <hyperlink ref="H1" r:id="rId7" tooltip="Ext2" display="http://en.wikipedia.org/wiki/Ext2"/>
    <hyperlink ref="I1" r:id="rId8" tooltip="Ext3" display="http://en.wikipedia.org/wiki/Ext3"/>
    <hyperlink ref="J1" r:id="rId9" tooltip="Ext4" display="http://en.wikipedia.org/wiki/Ext4"/>
    <hyperlink ref="K1" r:id="rId10" tooltip="File Allocation Table" display="http://en.wikipedia.org/wiki/File_Allocation_Table"/>
    <hyperlink ref="L1" r:id="rId11" tooltip="FreeVxFS (page does not exist)" display="http://en.wikipedia.org/w/index.php?title=FreeVxFS&amp;action=edit&amp;redlink=1"/>
    <hyperlink ref="M1" r:id="rId12" tooltip="Hierarchical File System" display="http://en.wikipedia.org/wiki/Hierarchical_File_System"/>
    <hyperlink ref="N1" r:id="rId13" tooltip="HFS+" display="http://en.wikipedia.org/wiki/HFS%2B"/>
    <hyperlink ref="O1" r:id="rId14" tooltip="High Performance File System" display="http://en.wikipedia.org/wiki/High_Performance_File_System"/>
    <hyperlink ref="P1" r:id="rId15" tooltip="ISO 9660" display="http://en.wikipedia.org/wiki/ISO_9660"/>
    <hyperlink ref="Q1" r:id="rId16" tooltip="JFFS" display="http://en.wikipedia.org/wiki/JFFS"/>
    <hyperlink ref="R1" r:id="rId17" tooltip="JFFS2" display="http://en.wikipedia.org/wiki/JFFS2"/>
    <hyperlink ref="S1" r:id="rId18" tooltip="IBM Journaled File System 2 (JFS2)" display="http://en.wikipedia.org/wiki/IBM_Journaled_File_System_2_(JFS2)"/>
    <hyperlink ref="T1" r:id="rId19" tooltip="MINIX file system" display="http://en.wikipedia.org/wiki/MINIX_file_system"/>
    <hyperlink ref="U1" r:id="rId20" tooltip="Novell Storage Services" display="http://en.wikipedia.org/wiki/Novell_Storage_Services"/>
    <hyperlink ref="V1" r:id="rId21" tooltip="NTFS" display="http://en.wikipedia.org/wiki/NTFS"/>
    <hyperlink ref="W1" r:id="rId22" tooltip="OCFS" display="http://en.wikipedia.org/wiki/OCFS"/>
    <hyperlink ref="X1" r:id="rId23" tooltip="QNX4 FS" display="http://en.wikipedia.org/wiki/QNX4_FS"/>
    <hyperlink ref="Y1" r:id="rId24" tooltip="System V FS (page does not exist)" display="http://en.wikipedia.org/w/index.php?title=System_V_FS&amp;action=edit&amp;redlink=1"/>
    <hyperlink ref="Z1" r:id="rId25" tooltip="Universal Disk Format" display="http://en.wikipedia.org/wiki/Universal_Disk_Format"/>
    <hyperlink ref="AA1" r:id="rId26" tooltip="Unix File System" display="http://en.wikipedia.org/wiki/Unix_File_System"/>
    <hyperlink ref="AB1" r:id="rId27" tooltip="XFS" display="http://en.wikipedia.org/wiki/XFS"/>
    <hyperlink ref="AC1" r:id="rId28" tooltip="ZFS" display="http://en.wikipedia.org/wiki/ZFS"/>
    <hyperlink ref="AD1" r:id="rId29" tooltip="ReiserFS" display="http://en.wikipedia.org/wiki/ReiserFS"/>
    <hyperlink ref="AE1" r:id="rId30" tooltip="Reiser4" display="http://en.wikipedia.org/wiki/Reiser4"/>
    <hyperlink ref="AF1" r:id="rId31" tooltip="Btrfs" display="http://en.wikipedia.org/wiki/Btrfs"/>
    <hyperlink ref="AG1" r:id="rId32" tooltip="HAMMER" display="http://en.wikipedia.org/wiki/HAMMER"/>
    <hyperlink ref="AH1" r:id="rId33" tooltip="Tux3" display="http://en.wikipedia.org/wiki/Tux3"/>
    <hyperlink ref="AI1" r:id="rId34" tooltip="ExFAT" display="http://en.wikipedia.org/wiki/ExFAT"/>
    <hyperlink ref="A2" r:id="rId35" tooltip="FreeBSD" display="http://en.wikipedia.org/wiki/FreeBSD"/>
    <hyperlink ref="A3" r:id="rId36" tooltip="Linux kernel" display="http://en.wikipedia.org/wiki/Linux_kernel"/>
    <hyperlink ref="AI3" location="cite_note-21" display="cite_note-21"/>
    <hyperlink ref="A4" r:id="rId37" tooltip="MINIX 3" display="http://en.wikipedia.org/wiki/MINIX_3"/>
    <hyperlink ref="A5" r:id="rId38" tooltip="Novell Netware" display="http://en.wikipedia.org/wiki/Novell_Netware"/>
    <hyperlink ref="A6" r:id="rId39" tooltip="ReactOS" display="http://en.wikipedia.org/wiki/ReactOS"/>
    <hyperlink ref="K6" location="cite_note-reactos-fs-22" display="cite_note-reactos-fs-22"/>
    <hyperlink ref="P6" location="cite_note-reactos-fs-22" display="cite_note-reactos-fs-22"/>
    <hyperlink ref="Z6" location="cite_note-reactos-fs-22" display="cite_note-reactos-fs-22"/>
    <hyperlink ref="A7" r:id="rId40" tooltip="Solaris (operating system)" display="http://en.wikipedia.org/wiki/Solaris_(operating_system)"/>
    <hyperlink ref="A8" r:id="rId41" tooltip="Architecture of Windows NT" display="http://en.wikipedia.org/wiki/Architecture_of_Windows_NT"/>
    <hyperlink ref="A9" r:id="rId42" tooltip="XNU" display="http://en.wikipedia.org/wiki/XNU"/>
    <hyperlink ref="AK17" location="cite_ref-16" display="cite_ref-16"/>
    <hyperlink ref="AK21" location="cite_ref-20" display="cite_ref-20"/>
  </hyperlinks>
  <pageMargins left="0.7" right="0.7" top="0.75" bottom="0.75" header="0.3" footer="0.3"/>
  <pageSetup paperSize="9" orientation="portrait" r:id="rId4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6" sqref="B6"/>
    </sheetView>
  </sheetViews>
  <sheetFormatPr baseColWidth="10" defaultRowHeight="15" x14ac:dyDescent="0.25"/>
  <sheetData>
    <row r="1" spans="1:7" ht="26.25" thickBot="1" x14ac:dyDescent="0.3">
      <c r="A1" s="1" t="s">
        <v>56</v>
      </c>
      <c r="B1" s="8" t="s">
        <v>89</v>
      </c>
      <c r="C1" s="8" t="s">
        <v>155</v>
      </c>
      <c r="D1" s="8" t="s">
        <v>90</v>
      </c>
      <c r="E1" s="8" t="s">
        <v>156</v>
      </c>
      <c r="F1" s="8" t="s">
        <v>94</v>
      </c>
      <c r="G1" s="8" t="s">
        <v>157</v>
      </c>
    </row>
    <row r="2" spans="1:7" ht="26.25" thickBot="1" x14ac:dyDescent="0.3">
      <c r="A2" s="8" t="s">
        <v>22</v>
      </c>
      <c r="B2" s="16">
        <v>1</v>
      </c>
      <c r="C2" s="16">
        <v>1</v>
      </c>
      <c r="D2" s="16">
        <v>1</v>
      </c>
      <c r="E2" s="16">
        <v>1</v>
      </c>
      <c r="F2" s="17">
        <v>1</v>
      </c>
      <c r="G2" s="17">
        <v>1</v>
      </c>
    </row>
    <row r="3" spans="1:7" ht="15.75" thickBot="1" x14ac:dyDescent="0.3">
      <c r="A3" s="8" t="s">
        <v>61</v>
      </c>
      <c r="B3" s="16">
        <v>1</v>
      </c>
      <c r="C3" s="16">
        <v>1</v>
      </c>
      <c r="D3" s="16">
        <v>1</v>
      </c>
      <c r="E3" s="16">
        <v>1</v>
      </c>
      <c r="F3" s="16">
        <v>1</v>
      </c>
      <c r="G3" s="16">
        <v>1</v>
      </c>
    </row>
    <row r="4" spans="1:7" ht="26.25" thickBot="1" x14ac:dyDescent="0.3">
      <c r="A4" s="8" t="s">
        <v>40</v>
      </c>
      <c r="B4" s="16">
        <v>1</v>
      </c>
      <c r="C4" s="16">
        <v>1</v>
      </c>
      <c r="D4" s="16">
        <v>1</v>
      </c>
      <c r="E4" s="17">
        <v>1</v>
      </c>
      <c r="F4" s="17">
        <v>1</v>
      </c>
      <c r="G4" s="17">
        <v>1</v>
      </c>
    </row>
    <row r="5" spans="1:7" ht="26.25" thickBot="1" x14ac:dyDescent="0.3">
      <c r="A5" s="8" t="s">
        <v>62</v>
      </c>
      <c r="B5" s="16">
        <v>1</v>
      </c>
      <c r="C5" s="16">
        <v>1</v>
      </c>
      <c r="D5" s="16">
        <v>1</v>
      </c>
      <c r="E5" s="17">
        <v>1</v>
      </c>
      <c r="F5" s="17">
        <v>1</v>
      </c>
      <c r="G5" s="17">
        <v>1</v>
      </c>
    </row>
    <row r="6" spans="1:7" ht="15.75" thickBot="1" x14ac:dyDescent="0.3">
      <c r="A6" s="8" t="s">
        <v>63</v>
      </c>
      <c r="B6" s="16">
        <v>1</v>
      </c>
      <c r="C6" s="16">
        <v>1</v>
      </c>
      <c r="D6" s="16">
        <v>1</v>
      </c>
      <c r="E6" s="17">
        <v>1</v>
      </c>
      <c r="F6" s="17">
        <v>1</v>
      </c>
      <c r="G6" s="17">
        <v>1</v>
      </c>
    </row>
  </sheetData>
  <hyperlinks>
    <hyperlink ref="B1" r:id="rId1" tooltip="Network File System (protocol)" display="http://en.wikipedia.org/wiki/Network_File_System_(protocol)"/>
    <hyperlink ref="C1" r:id="rId2" tooltip="Andrew File System" display="http://en.wikipedia.org/wiki/Andrew_File_System"/>
    <hyperlink ref="D1" r:id="rId3" tooltip="CIFS" display="http://en.wikipedia.org/wiki/CIFS"/>
    <hyperlink ref="E1" r:id="rId4" tooltip="Coda (file system)" display="http://en.wikipedia.org/wiki/Coda_(file_system)"/>
    <hyperlink ref="F1" r:id="rId5" tooltip="9P" display="http://en.wikipedia.org/wiki/9P"/>
    <hyperlink ref="G1" r:id="rId6" tooltip="Ceph (file system)" display="http://en.wikipedia.org/wiki/Ceph_(file_system)"/>
    <hyperlink ref="A2" r:id="rId7" tooltip="FreeBSD" display="http://en.wikipedia.org/wiki/FreeBSD"/>
    <hyperlink ref="A3" r:id="rId8" tooltip="Linux kernel" display="http://en.wikipedia.org/wiki/Linux_kernel"/>
    <hyperlink ref="A4" r:id="rId9" tooltip="Solaris (operating system)" display="http://en.wikipedia.org/wiki/Solaris_(operating_system)"/>
    <hyperlink ref="A5" r:id="rId10" tooltip="Architecture of Windows NT" display="http://en.wikipedia.org/wiki/Architecture_of_Windows_NT"/>
    <hyperlink ref="A6" r:id="rId11" tooltip="XNU" display="http://en.wikipedia.org/wiki/XNU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8"/>
  <sheetViews>
    <sheetView workbookViewId="0">
      <selection activeCell="A17" sqref="A17"/>
    </sheetView>
  </sheetViews>
  <sheetFormatPr baseColWidth="10" defaultRowHeight="12.75" x14ac:dyDescent="0.2"/>
  <cols>
    <col min="1" max="16384" width="11.42578125" style="7"/>
  </cols>
  <sheetData>
    <row r="1" spans="1:44" ht="39" thickBot="1" x14ac:dyDescent="0.25">
      <c r="A1" s="76" t="s">
        <v>158</v>
      </c>
      <c r="B1" s="82" t="s">
        <v>159</v>
      </c>
      <c r="C1" s="84"/>
      <c r="D1" s="82" t="s">
        <v>160</v>
      </c>
      <c r="E1" s="84"/>
      <c r="F1" s="6" t="s">
        <v>161</v>
      </c>
      <c r="G1" s="82" t="s">
        <v>162</v>
      </c>
      <c r="H1" s="83"/>
      <c r="I1" s="83"/>
      <c r="J1" s="84"/>
      <c r="K1" s="82" t="s">
        <v>163</v>
      </c>
      <c r="L1" s="84"/>
      <c r="M1" s="82" t="s">
        <v>164</v>
      </c>
      <c r="N1" s="84"/>
      <c r="O1" s="82" t="s">
        <v>165</v>
      </c>
      <c r="P1" s="84"/>
      <c r="Q1" s="82" t="s">
        <v>166</v>
      </c>
      <c r="R1" s="83"/>
      <c r="S1" s="83"/>
      <c r="T1" s="83"/>
      <c r="U1" s="84"/>
      <c r="V1" s="82" t="s">
        <v>38</v>
      </c>
      <c r="W1" s="83"/>
      <c r="X1" s="84"/>
      <c r="Y1" s="82" t="s">
        <v>167</v>
      </c>
      <c r="Z1" s="84"/>
      <c r="AA1" s="6" t="s">
        <v>168</v>
      </c>
      <c r="AB1" s="6" t="s">
        <v>169</v>
      </c>
      <c r="AC1" s="82" t="s">
        <v>166</v>
      </c>
      <c r="AD1" s="84"/>
      <c r="AE1" s="82" t="s">
        <v>170</v>
      </c>
      <c r="AF1" s="84"/>
      <c r="AG1" s="6" t="s">
        <v>171</v>
      </c>
      <c r="AH1" s="6" t="s">
        <v>172</v>
      </c>
      <c r="AI1" s="6" t="s">
        <v>173</v>
      </c>
      <c r="AJ1" s="6" t="s">
        <v>174</v>
      </c>
      <c r="AK1" s="6" t="s">
        <v>175</v>
      </c>
      <c r="AL1" s="82" t="s">
        <v>176</v>
      </c>
      <c r="AM1" s="83"/>
      <c r="AN1" s="84"/>
      <c r="AO1" s="6" t="s">
        <v>177</v>
      </c>
      <c r="AP1" s="6" t="s">
        <v>178</v>
      </c>
      <c r="AQ1" s="6" t="s">
        <v>179</v>
      </c>
      <c r="AR1" s="6" t="s">
        <v>180</v>
      </c>
    </row>
    <row r="2" spans="1:44" ht="19.5" customHeight="1" x14ac:dyDescent="0.2">
      <c r="A2" s="77"/>
      <c r="B2" s="76" t="s">
        <v>181</v>
      </c>
      <c r="C2" s="76" t="s">
        <v>182</v>
      </c>
      <c r="D2" s="72" t="s">
        <v>183</v>
      </c>
      <c r="E2" s="73"/>
      <c r="F2" s="76" t="s">
        <v>184</v>
      </c>
      <c r="G2" s="72" t="s">
        <v>185</v>
      </c>
      <c r="H2" s="73"/>
      <c r="I2" s="76" t="s">
        <v>186</v>
      </c>
      <c r="J2" s="76" t="s">
        <v>187</v>
      </c>
      <c r="K2" s="72" t="s">
        <v>188</v>
      </c>
      <c r="L2" s="73"/>
      <c r="M2" s="72" t="s">
        <v>189</v>
      </c>
      <c r="N2" s="73"/>
      <c r="O2" s="35" t="s">
        <v>190</v>
      </c>
      <c r="P2" s="76" t="s">
        <v>191</v>
      </c>
      <c r="Q2" s="76" t="s">
        <v>192</v>
      </c>
      <c r="R2" s="76" t="s">
        <v>193</v>
      </c>
      <c r="S2" s="76" t="s">
        <v>194</v>
      </c>
      <c r="T2" s="72" t="s">
        <v>195</v>
      </c>
      <c r="U2" s="73"/>
      <c r="V2" s="72" t="s">
        <v>196</v>
      </c>
      <c r="W2" s="85"/>
      <c r="X2" s="73"/>
      <c r="Y2" s="72" t="s">
        <v>197</v>
      </c>
      <c r="Z2" s="73"/>
      <c r="AA2" s="76" t="s">
        <v>198</v>
      </c>
      <c r="AB2" s="76" t="s">
        <v>199</v>
      </c>
      <c r="AC2" s="76" t="s">
        <v>200</v>
      </c>
      <c r="AD2" s="76" t="s">
        <v>201</v>
      </c>
      <c r="AE2" s="72" t="s">
        <v>202</v>
      </c>
      <c r="AF2" s="73"/>
      <c r="AG2" s="76" t="s">
        <v>203</v>
      </c>
      <c r="AH2" s="76" t="s">
        <v>204</v>
      </c>
      <c r="AI2" s="79">
        <v>11780</v>
      </c>
      <c r="AJ2" s="76" t="s">
        <v>205</v>
      </c>
      <c r="AK2" s="66" t="s">
        <v>206</v>
      </c>
      <c r="AL2" s="76" t="s">
        <v>207</v>
      </c>
      <c r="AM2" s="72" t="s">
        <v>208</v>
      </c>
      <c r="AN2" s="73"/>
      <c r="AO2" s="76" t="s">
        <v>209</v>
      </c>
      <c r="AP2" s="76" t="s">
        <v>210</v>
      </c>
      <c r="AQ2" s="66" t="s">
        <v>179</v>
      </c>
      <c r="AR2" s="76" t="s">
        <v>211</v>
      </c>
    </row>
    <row r="3" spans="1:44" ht="13.5" thickBot="1" x14ac:dyDescent="0.25">
      <c r="A3" s="77"/>
      <c r="B3" s="77"/>
      <c r="C3" s="77"/>
      <c r="D3" s="74"/>
      <c r="E3" s="75"/>
      <c r="F3" s="77"/>
      <c r="G3" s="74"/>
      <c r="H3" s="75"/>
      <c r="I3" s="77"/>
      <c r="J3" s="77"/>
      <c r="K3" s="74"/>
      <c r="L3" s="75"/>
      <c r="M3" s="74"/>
      <c r="N3" s="75"/>
      <c r="O3" s="36">
        <v>390</v>
      </c>
      <c r="P3" s="77"/>
      <c r="Q3" s="77"/>
      <c r="R3" s="77"/>
      <c r="S3" s="77"/>
      <c r="T3" s="74"/>
      <c r="U3" s="75"/>
      <c r="V3" s="74"/>
      <c r="W3" s="86"/>
      <c r="X3" s="75"/>
      <c r="Y3" s="74"/>
      <c r="Z3" s="75"/>
      <c r="AA3" s="77"/>
      <c r="AB3" s="77"/>
      <c r="AC3" s="77"/>
      <c r="AD3" s="77"/>
      <c r="AE3" s="74"/>
      <c r="AF3" s="75"/>
      <c r="AG3" s="77"/>
      <c r="AH3" s="77"/>
      <c r="AI3" s="80"/>
      <c r="AJ3" s="77"/>
      <c r="AK3" s="67"/>
      <c r="AL3" s="77"/>
      <c r="AM3" s="74"/>
      <c r="AN3" s="75"/>
      <c r="AO3" s="77"/>
      <c r="AP3" s="77"/>
      <c r="AQ3" s="67"/>
      <c r="AR3" s="77"/>
    </row>
    <row r="4" spans="1:44" ht="13.5" thickBot="1" x14ac:dyDescent="0.25">
      <c r="A4" s="78"/>
      <c r="B4" s="78"/>
      <c r="C4" s="78"/>
      <c r="D4" s="1" t="s">
        <v>212</v>
      </c>
      <c r="E4" s="1" t="s">
        <v>213</v>
      </c>
      <c r="F4" s="78"/>
      <c r="G4" s="1" t="s">
        <v>185</v>
      </c>
      <c r="H4" s="1" t="s">
        <v>214</v>
      </c>
      <c r="I4" s="78"/>
      <c r="J4" s="78"/>
      <c r="K4" s="1" t="s">
        <v>212</v>
      </c>
      <c r="L4" s="1" t="s">
        <v>213</v>
      </c>
      <c r="M4" s="1" t="s">
        <v>215</v>
      </c>
      <c r="N4" s="1" t="s">
        <v>216</v>
      </c>
      <c r="O4" s="13"/>
      <c r="P4" s="78"/>
      <c r="Q4" s="78"/>
      <c r="R4" s="78"/>
      <c r="S4" s="78"/>
      <c r="T4" s="1" t="s">
        <v>212</v>
      </c>
      <c r="U4" s="1" t="s">
        <v>213</v>
      </c>
      <c r="V4" s="1" t="s">
        <v>215</v>
      </c>
      <c r="W4" s="1" t="s">
        <v>216</v>
      </c>
      <c r="X4" s="1" t="s">
        <v>213</v>
      </c>
      <c r="Y4" s="1" t="s">
        <v>212</v>
      </c>
      <c r="Z4" s="1" t="s">
        <v>213</v>
      </c>
      <c r="AA4" s="78"/>
      <c r="AB4" s="78"/>
      <c r="AC4" s="78"/>
      <c r="AD4" s="78"/>
      <c r="AE4" s="1" t="s">
        <v>212</v>
      </c>
      <c r="AF4" s="1" t="s">
        <v>213</v>
      </c>
      <c r="AG4" s="78"/>
      <c r="AH4" s="78"/>
      <c r="AI4" s="81"/>
      <c r="AJ4" s="78"/>
      <c r="AK4" s="68"/>
      <c r="AL4" s="78"/>
      <c r="AM4" s="1" t="s">
        <v>212</v>
      </c>
      <c r="AN4" s="1" t="s">
        <v>213</v>
      </c>
      <c r="AO4" s="78"/>
      <c r="AP4" s="78"/>
      <c r="AQ4" s="68"/>
      <c r="AR4" s="78"/>
    </row>
    <row r="5" spans="1:44" ht="26.25" thickBot="1" x14ac:dyDescent="0.25">
      <c r="A5" s="6" t="s">
        <v>217</v>
      </c>
      <c r="B5" s="15">
        <v>5</v>
      </c>
      <c r="C5" s="17">
        <v>1</v>
      </c>
      <c r="D5" s="17">
        <v>1</v>
      </c>
      <c r="E5" s="17">
        <v>1</v>
      </c>
      <c r="F5" s="17">
        <v>1</v>
      </c>
      <c r="G5" s="16">
        <v>1</v>
      </c>
      <c r="H5" s="16">
        <v>1</v>
      </c>
      <c r="I5" s="15">
        <v>5</v>
      </c>
      <c r="J5" s="17">
        <v>1</v>
      </c>
      <c r="K5" s="17">
        <v>1</v>
      </c>
      <c r="L5" s="17">
        <v>1</v>
      </c>
      <c r="M5" s="17">
        <v>1</v>
      </c>
      <c r="N5" s="17">
        <v>1</v>
      </c>
      <c r="O5" s="17">
        <v>1</v>
      </c>
      <c r="P5" s="17">
        <v>1</v>
      </c>
      <c r="Q5" s="15">
        <v>5</v>
      </c>
      <c r="R5" s="15">
        <v>5</v>
      </c>
      <c r="S5" s="15">
        <v>5</v>
      </c>
      <c r="T5" s="17">
        <v>1</v>
      </c>
      <c r="U5" s="17">
        <v>1</v>
      </c>
      <c r="V5" s="17">
        <v>1</v>
      </c>
      <c r="W5" s="17">
        <v>1</v>
      </c>
      <c r="X5" s="17">
        <v>1</v>
      </c>
      <c r="Y5" s="17">
        <v>1</v>
      </c>
      <c r="Z5" s="17">
        <v>1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>
        <v>5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</row>
    <row r="6" spans="1:44" ht="26.25" thickBot="1" x14ac:dyDescent="0.25">
      <c r="A6" s="6" t="s">
        <v>22</v>
      </c>
      <c r="B6" s="17">
        <v>1</v>
      </c>
      <c r="C6" s="17">
        <v>1</v>
      </c>
      <c r="D6" s="16">
        <v>1</v>
      </c>
      <c r="E6" s="15">
        <v>5</v>
      </c>
      <c r="F6" s="17">
        <v>1</v>
      </c>
      <c r="G6" s="16">
        <v>1</v>
      </c>
      <c r="H6" s="16">
        <v>1</v>
      </c>
      <c r="I6" s="15">
        <v>5</v>
      </c>
      <c r="J6" s="16">
        <v>1</v>
      </c>
      <c r="K6" s="16">
        <v>1</v>
      </c>
      <c r="L6" s="17">
        <v>1</v>
      </c>
      <c r="M6" s="16">
        <v>1</v>
      </c>
      <c r="N6" s="16">
        <v>1</v>
      </c>
      <c r="O6" s="17">
        <v>1</v>
      </c>
      <c r="P6" s="17">
        <v>1</v>
      </c>
      <c r="Q6" s="15">
        <v>5</v>
      </c>
      <c r="R6" s="15">
        <v>5</v>
      </c>
      <c r="S6" s="15">
        <v>5</v>
      </c>
      <c r="T6" s="17">
        <v>1</v>
      </c>
      <c r="U6" s="17">
        <v>1</v>
      </c>
      <c r="V6" s="17">
        <v>1</v>
      </c>
      <c r="W6" s="16">
        <v>1</v>
      </c>
      <c r="X6" s="15">
        <v>5</v>
      </c>
      <c r="Y6" s="17">
        <v>1</v>
      </c>
      <c r="Z6" s="17">
        <v>1</v>
      </c>
      <c r="AA6" s="15">
        <v>5</v>
      </c>
      <c r="AB6" s="15">
        <v>5</v>
      </c>
      <c r="AC6" s="15">
        <v>5</v>
      </c>
      <c r="AD6" s="15">
        <v>5</v>
      </c>
      <c r="AE6" s="15">
        <v>5</v>
      </c>
      <c r="AF6" s="15">
        <v>5</v>
      </c>
      <c r="AG6" s="15">
        <v>5</v>
      </c>
      <c r="AH6" s="15">
        <v>5</v>
      </c>
      <c r="AI6" s="15">
        <v>5</v>
      </c>
      <c r="AJ6" s="15">
        <v>5</v>
      </c>
      <c r="AK6" s="15">
        <v>5</v>
      </c>
      <c r="AL6" s="15">
        <v>5</v>
      </c>
      <c r="AM6" s="15">
        <v>5</v>
      </c>
      <c r="AN6" s="15">
        <v>5</v>
      </c>
      <c r="AO6" s="15">
        <v>5</v>
      </c>
      <c r="AP6" s="15">
        <v>5</v>
      </c>
      <c r="AQ6" s="15">
        <v>5</v>
      </c>
      <c r="AR6" s="15">
        <v>5</v>
      </c>
    </row>
    <row r="7" spans="1:44" ht="13.5" thickBot="1" x14ac:dyDescent="0.25">
      <c r="A7" s="6" t="s">
        <v>61</v>
      </c>
      <c r="B7" s="17">
        <v>1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7">
        <v>1</v>
      </c>
      <c r="J7" s="16">
        <v>1</v>
      </c>
      <c r="K7" s="16">
        <v>1</v>
      </c>
      <c r="L7" s="15">
        <v>5</v>
      </c>
      <c r="M7" s="16">
        <v>1</v>
      </c>
      <c r="N7" s="16">
        <v>1</v>
      </c>
      <c r="O7" s="16">
        <v>1</v>
      </c>
      <c r="P7" s="16">
        <v>1</v>
      </c>
      <c r="Q7" s="16">
        <v>1</v>
      </c>
      <c r="R7" s="17">
        <v>1</v>
      </c>
      <c r="S7" s="16">
        <v>1</v>
      </c>
      <c r="T7" s="16">
        <v>1</v>
      </c>
      <c r="U7" s="16">
        <v>1</v>
      </c>
      <c r="V7" s="16">
        <v>1</v>
      </c>
      <c r="W7" s="16">
        <v>1</v>
      </c>
      <c r="X7" s="16">
        <v>1</v>
      </c>
      <c r="Y7" s="16">
        <v>1</v>
      </c>
      <c r="Z7" s="16">
        <v>1</v>
      </c>
      <c r="AA7" s="16">
        <v>1</v>
      </c>
      <c r="AB7" s="16">
        <v>1</v>
      </c>
      <c r="AC7" s="17">
        <v>1</v>
      </c>
      <c r="AD7" s="17">
        <v>2</v>
      </c>
      <c r="AE7" s="16">
        <v>1</v>
      </c>
      <c r="AF7" s="16">
        <v>1</v>
      </c>
      <c r="AG7" s="16">
        <v>1</v>
      </c>
      <c r="AH7" s="16">
        <v>1</v>
      </c>
      <c r="AI7" s="16">
        <v>1</v>
      </c>
      <c r="AJ7" s="16">
        <v>1</v>
      </c>
      <c r="AK7" s="17">
        <v>1</v>
      </c>
      <c r="AL7" s="17">
        <v>1</v>
      </c>
      <c r="AM7" s="16">
        <v>1</v>
      </c>
      <c r="AN7" s="16">
        <v>1</v>
      </c>
      <c r="AO7" s="17">
        <v>1</v>
      </c>
      <c r="AP7" s="16">
        <v>1</v>
      </c>
      <c r="AQ7" s="16">
        <v>1</v>
      </c>
      <c r="AR7" s="16">
        <v>1</v>
      </c>
    </row>
    <row r="8" spans="1:44" ht="13.5" thickBot="1" x14ac:dyDescent="0.25">
      <c r="A8" s="6" t="s">
        <v>118</v>
      </c>
      <c r="B8" s="15">
        <v>5</v>
      </c>
      <c r="C8" s="17">
        <v>1</v>
      </c>
      <c r="D8" s="4">
        <v>7</v>
      </c>
      <c r="E8" s="15">
        <v>5</v>
      </c>
      <c r="F8" s="17">
        <v>1</v>
      </c>
      <c r="G8" s="16">
        <v>1</v>
      </c>
      <c r="H8" s="4">
        <v>7</v>
      </c>
      <c r="I8" s="17">
        <v>1</v>
      </c>
      <c r="J8" s="17">
        <v>1</v>
      </c>
      <c r="K8" s="4">
        <v>7</v>
      </c>
      <c r="L8" s="15">
        <v>5</v>
      </c>
      <c r="M8" s="17">
        <v>1</v>
      </c>
      <c r="N8" s="17">
        <v>1</v>
      </c>
      <c r="O8" s="17">
        <v>1</v>
      </c>
      <c r="P8" s="17">
        <v>1</v>
      </c>
      <c r="Q8" s="17">
        <v>1</v>
      </c>
      <c r="R8" s="15">
        <v>5</v>
      </c>
      <c r="S8" s="17">
        <v>1</v>
      </c>
      <c r="T8" s="17">
        <v>1</v>
      </c>
      <c r="U8" s="17">
        <v>1</v>
      </c>
      <c r="V8" s="17">
        <v>1</v>
      </c>
      <c r="W8" s="17">
        <v>1</v>
      </c>
      <c r="X8" s="17">
        <v>1</v>
      </c>
      <c r="Y8" s="17">
        <v>1</v>
      </c>
      <c r="Z8" s="17">
        <v>1</v>
      </c>
      <c r="AA8" s="17">
        <v>1</v>
      </c>
      <c r="AB8" s="17">
        <v>1</v>
      </c>
      <c r="AC8" s="15">
        <v>5</v>
      </c>
      <c r="AD8" s="17">
        <v>1</v>
      </c>
      <c r="AE8" s="17">
        <v>1</v>
      </c>
      <c r="AF8" s="17">
        <v>1</v>
      </c>
      <c r="AG8" s="17">
        <v>1</v>
      </c>
      <c r="AH8" s="17">
        <v>1</v>
      </c>
      <c r="AI8" s="17">
        <v>1</v>
      </c>
      <c r="AJ8" s="17">
        <v>1</v>
      </c>
      <c r="AK8" s="17">
        <v>1</v>
      </c>
      <c r="AL8" s="17">
        <v>1</v>
      </c>
      <c r="AM8" s="17">
        <v>1</v>
      </c>
      <c r="AN8" s="17">
        <v>1</v>
      </c>
      <c r="AO8" s="17">
        <v>1</v>
      </c>
      <c r="AP8" s="17">
        <v>1</v>
      </c>
      <c r="AQ8" s="17">
        <v>1</v>
      </c>
      <c r="AR8" s="17">
        <v>1</v>
      </c>
    </row>
    <row r="9" spans="1:44" ht="26.25" thickBot="1" x14ac:dyDescent="0.25">
      <c r="A9" s="6" t="s">
        <v>28</v>
      </c>
      <c r="B9" s="16">
        <v>1</v>
      </c>
      <c r="C9" s="16">
        <v>1</v>
      </c>
      <c r="D9" s="16">
        <v>1</v>
      </c>
      <c r="E9" s="37">
        <v>1</v>
      </c>
      <c r="F9" s="16">
        <v>1</v>
      </c>
      <c r="G9" s="16">
        <v>1</v>
      </c>
      <c r="H9" s="16">
        <v>1</v>
      </c>
      <c r="I9" s="15">
        <v>5</v>
      </c>
      <c r="J9" s="16">
        <v>1</v>
      </c>
      <c r="K9" s="16">
        <v>1</v>
      </c>
      <c r="L9" s="37">
        <v>1</v>
      </c>
      <c r="M9" s="16">
        <v>1</v>
      </c>
      <c r="N9" s="17">
        <v>1</v>
      </c>
      <c r="O9" s="17">
        <v>1</v>
      </c>
      <c r="P9" s="17">
        <v>1</v>
      </c>
      <c r="Q9" s="15">
        <v>5</v>
      </c>
      <c r="R9" s="15">
        <v>5</v>
      </c>
      <c r="S9" s="15">
        <v>5</v>
      </c>
      <c r="T9" s="16">
        <v>1</v>
      </c>
      <c r="U9" s="37">
        <v>1</v>
      </c>
      <c r="V9" s="16">
        <v>1</v>
      </c>
      <c r="W9" s="16">
        <v>1</v>
      </c>
      <c r="X9" s="37">
        <v>1</v>
      </c>
      <c r="Y9" s="16">
        <v>1</v>
      </c>
      <c r="Z9" s="37">
        <v>1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>
        <v>5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</row>
    <row r="10" spans="1:44" ht="26.25" thickBot="1" x14ac:dyDescent="0.25">
      <c r="A10" s="6" t="s">
        <v>29</v>
      </c>
      <c r="B10" s="17">
        <v>1</v>
      </c>
      <c r="C10" s="17">
        <v>1</v>
      </c>
      <c r="D10" s="17">
        <v>1</v>
      </c>
      <c r="E10" s="17">
        <v>1</v>
      </c>
      <c r="F10" s="17">
        <v>1</v>
      </c>
      <c r="G10" s="16">
        <v>1</v>
      </c>
      <c r="H10" s="17">
        <v>1</v>
      </c>
      <c r="I10" s="15">
        <v>5</v>
      </c>
      <c r="J10" s="17">
        <v>1</v>
      </c>
      <c r="K10" s="17">
        <v>1</v>
      </c>
      <c r="L10" s="17">
        <v>1</v>
      </c>
      <c r="M10" s="17">
        <v>1</v>
      </c>
      <c r="N10" s="17">
        <v>1</v>
      </c>
      <c r="O10" s="17">
        <v>1</v>
      </c>
      <c r="P10" s="17">
        <v>1</v>
      </c>
      <c r="Q10" s="15">
        <v>5</v>
      </c>
      <c r="R10" s="15">
        <v>5</v>
      </c>
      <c r="S10" s="15">
        <v>5</v>
      </c>
      <c r="T10" s="17">
        <v>1</v>
      </c>
      <c r="U10" s="17">
        <v>1</v>
      </c>
      <c r="V10" s="17">
        <v>1</v>
      </c>
      <c r="W10" s="17">
        <v>1</v>
      </c>
      <c r="X10" s="17">
        <v>1</v>
      </c>
      <c r="Y10" s="17">
        <v>1</v>
      </c>
      <c r="Z10" s="17">
        <v>1</v>
      </c>
      <c r="AA10" s="15">
        <v>5</v>
      </c>
      <c r="AB10" s="15">
        <v>5</v>
      </c>
      <c r="AC10" s="15">
        <v>5</v>
      </c>
      <c r="AD10" s="15">
        <v>5</v>
      </c>
      <c r="AE10" s="15">
        <v>5</v>
      </c>
      <c r="AF10" s="15">
        <v>5</v>
      </c>
      <c r="AG10" s="15">
        <v>5</v>
      </c>
      <c r="AH10" s="15">
        <v>5</v>
      </c>
      <c r="AI10" s="15">
        <v>5</v>
      </c>
      <c r="AJ10" s="15">
        <v>5</v>
      </c>
      <c r="AK10" s="15">
        <v>5</v>
      </c>
      <c r="AL10" s="15">
        <v>5</v>
      </c>
      <c r="AM10" s="15">
        <v>5</v>
      </c>
      <c r="AN10" s="15">
        <v>5</v>
      </c>
      <c r="AO10" s="15">
        <v>5</v>
      </c>
      <c r="AP10" s="15">
        <v>5</v>
      </c>
      <c r="AQ10" s="15">
        <v>5</v>
      </c>
      <c r="AR10" s="15">
        <v>5</v>
      </c>
    </row>
    <row r="11" spans="1:44" ht="26.25" thickBot="1" x14ac:dyDescent="0.25">
      <c r="A11" s="6" t="s">
        <v>31</v>
      </c>
      <c r="B11" s="16">
        <v>1</v>
      </c>
      <c r="C11" s="16">
        <v>1</v>
      </c>
      <c r="D11" s="16">
        <v>1</v>
      </c>
      <c r="E11" s="15">
        <v>5</v>
      </c>
      <c r="F11" s="16">
        <v>1</v>
      </c>
      <c r="G11" s="16">
        <v>1</v>
      </c>
      <c r="H11" s="16">
        <v>1</v>
      </c>
      <c r="I11" s="15">
        <v>5</v>
      </c>
      <c r="J11" s="17">
        <v>1</v>
      </c>
      <c r="K11" s="16">
        <v>1</v>
      </c>
      <c r="L11" s="15">
        <v>5</v>
      </c>
      <c r="M11" s="16">
        <v>1</v>
      </c>
      <c r="N11" s="17">
        <v>1</v>
      </c>
      <c r="O11" s="17">
        <v>1</v>
      </c>
      <c r="P11" s="17">
        <v>1</v>
      </c>
      <c r="Q11" s="15">
        <v>5</v>
      </c>
      <c r="R11" s="15">
        <v>5</v>
      </c>
      <c r="S11" s="15">
        <v>5</v>
      </c>
      <c r="T11" s="16">
        <v>1</v>
      </c>
      <c r="U11" s="15">
        <v>5</v>
      </c>
      <c r="V11" s="16">
        <v>1</v>
      </c>
      <c r="W11" s="16">
        <v>1</v>
      </c>
      <c r="X11" s="15">
        <v>5</v>
      </c>
      <c r="Y11" s="16">
        <v>1</v>
      </c>
      <c r="Z11" s="16">
        <v>1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>
        <v>5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</row>
    <row r="12" spans="1:44" ht="26.25" thickBot="1" x14ac:dyDescent="0.25">
      <c r="A12" s="6" t="s">
        <v>35</v>
      </c>
      <c r="B12" s="15">
        <v>5</v>
      </c>
      <c r="C12" s="15">
        <v>5</v>
      </c>
      <c r="D12" s="16">
        <v>1</v>
      </c>
      <c r="E12" s="15">
        <v>5</v>
      </c>
      <c r="F12" s="15">
        <v>5</v>
      </c>
      <c r="G12" s="15">
        <v>5</v>
      </c>
      <c r="H12" s="15">
        <v>5</v>
      </c>
      <c r="I12" s="15">
        <v>5</v>
      </c>
      <c r="J12" s="15">
        <v>5</v>
      </c>
      <c r="K12" s="16">
        <v>1</v>
      </c>
      <c r="L12" s="15">
        <v>5</v>
      </c>
      <c r="M12" s="15">
        <v>5</v>
      </c>
      <c r="N12" s="15">
        <v>5</v>
      </c>
      <c r="O12" s="15">
        <v>5</v>
      </c>
      <c r="P12" s="17">
        <v>1</v>
      </c>
      <c r="Q12" s="15">
        <v>5</v>
      </c>
      <c r="R12" s="15">
        <v>5</v>
      </c>
      <c r="S12" s="15">
        <v>5</v>
      </c>
      <c r="T12" s="16">
        <v>1</v>
      </c>
      <c r="U12" s="15">
        <v>5</v>
      </c>
      <c r="V12" s="15">
        <v>5</v>
      </c>
      <c r="W12" s="15">
        <v>5</v>
      </c>
      <c r="X12" s="15">
        <v>5</v>
      </c>
      <c r="Y12" s="16">
        <v>1</v>
      </c>
      <c r="Z12" s="15">
        <v>5</v>
      </c>
      <c r="AA12" s="15">
        <v>5</v>
      </c>
      <c r="AB12" s="15">
        <v>5</v>
      </c>
      <c r="AC12" s="15">
        <v>5</v>
      </c>
      <c r="AD12" s="15">
        <v>5</v>
      </c>
      <c r="AE12" s="15">
        <v>5</v>
      </c>
      <c r="AF12" s="15">
        <v>5</v>
      </c>
      <c r="AG12" s="15">
        <v>5</v>
      </c>
      <c r="AH12" s="15">
        <v>5</v>
      </c>
      <c r="AI12" s="15">
        <v>5</v>
      </c>
      <c r="AJ12" s="15">
        <v>5</v>
      </c>
      <c r="AK12" s="15">
        <v>5</v>
      </c>
      <c r="AL12" s="15">
        <v>5</v>
      </c>
      <c r="AM12" s="15">
        <v>5</v>
      </c>
      <c r="AN12" s="15">
        <v>5</v>
      </c>
      <c r="AO12" s="15">
        <v>5</v>
      </c>
      <c r="AP12" s="15">
        <v>5</v>
      </c>
      <c r="AQ12" s="15">
        <v>5</v>
      </c>
      <c r="AR12" s="15">
        <v>5</v>
      </c>
    </row>
    <row r="13" spans="1:44" ht="26.25" thickBot="1" x14ac:dyDescent="0.25">
      <c r="A13" s="6" t="s">
        <v>40</v>
      </c>
      <c r="B13" s="17">
        <v>1</v>
      </c>
      <c r="C13" s="17">
        <v>1</v>
      </c>
      <c r="D13" s="17">
        <v>1</v>
      </c>
      <c r="E13" s="17">
        <v>1</v>
      </c>
      <c r="F13" s="17">
        <v>1</v>
      </c>
      <c r="G13" s="16">
        <v>1</v>
      </c>
      <c r="H13" s="16">
        <v>1</v>
      </c>
      <c r="I13" s="15">
        <v>5</v>
      </c>
      <c r="J13" s="17">
        <v>1</v>
      </c>
      <c r="K13" s="17">
        <v>1</v>
      </c>
      <c r="L13" s="17">
        <v>1</v>
      </c>
      <c r="M13" s="17">
        <v>1</v>
      </c>
      <c r="N13" s="17">
        <v>1</v>
      </c>
      <c r="O13" s="17">
        <v>1</v>
      </c>
      <c r="P13" s="17">
        <v>1</v>
      </c>
      <c r="Q13" s="15">
        <v>5</v>
      </c>
      <c r="R13" s="15">
        <v>5</v>
      </c>
      <c r="S13" s="15">
        <v>5</v>
      </c>
      <c r="T13" s="17">
        <v>1</v>
      </c>
      <c r="U13" s="17">
        <v>1</v>
      </c>
      <c r="V13" s="16">
        <v>1</v>
      </c>
      <c r="W13" s="16">
        <v>1</v>
      </c>
      <c r="X13" s="15">
        <v>5</v>
      </c>
      <c r="Y13" s="17">
        <v>1</v>
      </c>
      <c r="Z13" s="17">
        <v>1</v>
      </c>
      <c r="AA13" s="15">
        <v>5</v>
      </c>
      <c r="AB13" s="15">
        <v>5</v>
      </c>
      <c r="AC13" s="15">
        <v>5</v>
      </c>
      <c r="AD13" s="15">
        <v>5</v>
      </c>
      <c r="AE13" s="15">
        <v>5</v>
      </c>
      <c r="AF13" s="15">
        <v>5</v>
      </c>
      <c r="AG13" s="15">
        <v>5</v>
      </c>
      <c r="AH13" s="15">
        <v>5</v>
      </c>
      <c r="AI13" s="15">
        <v>5</v>
      </c>
      <c r="AJ13" s="15">
        <v>5</v>
      </c>
      <c r="AK13" s="15">
        <v>5</v>
      </c>
      <c r="AL13" s="15">
        <v>5</v>
      </c>
      <c r="AM13" s="15">
        <v>5</v>
      </c>
      <c r="AN13" s="15">
        <v>5</v>
      </c>
      <c r="AO13" s="15">
        <v>5</v>
      </c>
      <c r="AP13" s="15">
        <v>5</v>
      </c>
      <c r="AQ13" s="15">
        <v>5</v>
      </c>
      <c r="AR13" s="15">
        <v>5</v>
      </c>
    </row>
    <row r="14" spans="1:44" ht="26.25" thickBot="1" x14ac:dyDescent="0.25">
      <c r="A14" s="6" t="s">
        <v>62</v>
      </c>
      <c r="B14" s="17">
        <v>1</v>
      </c>
      <c r="C14" s="33">
        <v>2</v>
      </c>
      <c r="D14" s="16">
        <v>1</v>
      </c>
      <c r="E14" s="17">
        <v>1</v>
      </c>
      <c r="F14" s="17">
        <v>1</v>
      </c>
      <c r="G14" s="16">
        <v>1</v>
      </c>
      <c r="H14" s="16">
        <v>1</v>
      </c>
      <c r="I14" s="17">
        <v>1</v>
      </c>
      <c r="J14" s="16">
        <v>1</v>
      </c>
      <c r="K14" s="38">
        <v>2</v>
      </c>
      <c r="L14" s="17">
        <v>1</v>
      </c>
      <c r="M14" s="34">
        <v>2</v>
      </c>
      <c r="N14" s="17">
        <v>1</v>
      </c>
      <c r="O14" s="17">
        <v>1</v>
      </c>
      <c r="P14" s="17">
        <v>1</v>
      </c>
      <c r="Q14" s="17">
        <v>1</v>
      </c>
      <c r="R14" s="17">
        <v>1</v>
      </c>
      <c r="S14" s="17">
        <v>1</v>
      </c>
      <c r="T14" s="17">
        <v>1</v>
      </c>
      <c r="U14" s="17">
        <v>1</v>
      </c>
      <c r="V14" s="17">
        <v>1</v>
      </c>
      <c r="W14" s="17">
        <v>1</v>
      </c>
      <c r="X14" s="17">
        <v>1</v>
      </c>
      <c r="Y14" s="17">
        <v>1</v>
      </c>
      <c r="Z14" s="17">
        <v>1</v>
      </c>
      <c r="AA14" s="17">
        <v>1</v>
      </c>
      <c r="AB14" s="17">
        <v>1</v>
      </c>
      <c r="AC14" s="17">
        <v>1</v>
      </c>
      <c r="AD14" s="17">
        <v>1</v>
      </c>
      <c r="AE14" s="17">
        <v>1</v>
      </c>
      <c r="AF14" s="17">
        <v>1</v>
      </c>
      <c r="AG14" s="17">
        <v>1</v>
      </c>
      <c r="AH14" s="17">
        <v>1</v>
      </c>
      <c r="AI14" s="17">
        <v>1</v>
      </c>
      <c r="AJ14" s="17">
        <v>1</v>
      </c>
      <c r="AK14" s="17">
        <v>1</v>
      </c>
      <c r="AL14" s="17">
        <v>1</v>
      </c>
      <c r="AM14" s="17">
        <v>1</v>
      </c>
      <c r="AN14" s="17">
        <v>1</v>
      </c>
      <c r="AO14" s="17">
        <v>1</v>
      </c>
      <c r="AP14" s="17">
        <v>1</v>
      </c>
      <c r="AQ14" s="17">
        <v>1</v>
      </c>
      <c r="AR14" s="17">
        <v>1</v>
      </c>
    </row>
    <row r="15" spans="1:44" ht="26.25" thickBot="1" x14ac:dyDescent="0.25">
      <c r="A15" s="6" t="s">
        <v>218</v>
      </c>
      <c r="B15" s="17">
        <v>1</v>
      </c>
      <c r="C15" s="17">
        <v>1</v>
      </c>
      <c r="D15" s="16">
        <v>1</v>
      </c>
      <c r="E15" s="15">
        <v>5</v>
      </c>
      <c r="F15" s="17">
        <v>1</v>
      </c>
      <c r="G15" s="16">
        <v>1</v>
      </c>
      <c r="H15" s="15">
        <v>5</v>
      </c>
      <c r="I15" s="17">
        <v>1</v>
      </c>
      <c r="J15" s="17">
        <v>1</v>
      </c>
      <c r="K15" s="16">
        <v>1</v>
      </c>
      <c r="L15" s="15">
        <v>5</v>
      </c>
      <c r="M15" s="17">
        <v>1</v>
      </c>
      <c r="N15" s="17">
        <v>1</v>
      </c>
      <c r="O15" s="17">
        <v>1</v>
      </c>
      <c r="P15" s="17">
        <v>1</v>
      </c>
      <c r="Q15" s="17">
        <v>1</v>
      </c>
      <c r="R15" s="15">
        <v>5</v>
      </c>
      <c r="S15" s="17">
        <v>1</v>
      </c>
      <c r="T15" s="16">
        <v>1</v>
      </c>
      <c r="U15" s="15">
        <v>5</v>
      </c>
      <c r="V15" s="17">
        <v>1</v>
      </c>
      <c r="W15" s="17">
        <v>1</v>
      </c>
      <c r="X15" s="17">
        <v>1</v>
      </c>
      <c r="Y15" s="17">
        <v>1</v>
      </c>
      <c r="Z15" s="17">
        <v>1</v>
      </c>
      <c r="AA15" s="17">
        <v>1</v>
      </c>
      <c r="AB15" s="17">
        <v>1</v>
      </c>
      <c r="AC15" s="15">
        <v>5</v>
      </c>
      <c r="AD15" s="17">
        <v>1</v>
      </c>
      <c r="AE15" s="17">
        <v>1</v>
      </c>
      <c r="AF15" s="17">
        <v>1</v>
      </c>
      <c r="AG15" s="17">
        <v>1</v>
      </c>
      <c r="AH15" s="17">
        <v>1</v>
      </c>
      <c r="AI15" s="17">
        <v>1</v>
      </c>
      <c r="AJ15" s="17">
        <v>1</v>
      </c>
      <c r="AK15" s="17">
        <v>1</v>
      </c>
      <c r="AL15" s="17">
        <v>1</v>
      </c>
      <c r="AM15" s="17">
        <v>1</v>
      </c>
      <c r="AN15" s="17">
        <v>1</v>
      </c>
      <c r="AO15" s="17">
        <v>1</v>
      </c>
      <c r="AP15" s="17">
        <v>1</v>
      </c>
      <c r="AQ15" s="17">
        <v>1</v>
      </c>
      <c r="AR15" s="17">
        <v>1</v>
      </c>
    </row>
    <row r="16" spans="1:44" ht="13.5" thickBot="1" x14ac:dyDescent="0.25">
      <c r="A16" s="6" t="s">
        <v>63</v>
      </c>
      <c r="B16" s="17">
        <v>1</v>
      </c>
      <c r="C16" s="17">
        <v>1</v>
      </c>
      <c r="D16" s="16">
        <v>1</v>
      </c>
      <c r="E16" s="15">
        <v>5</v>
      </c>
      <c r="F16" s="17">
        <v>1</v>
      </c>
      <c r="G16" s="16">
        <v>1</v>
      </c>
      <c r="H16" s="16">
        <v>1</v>
      </c>
      <c r="I16" s="15">
        <v>5</v>
      </c>
      <c r="J16" s="17">
        <v>1</v>
      </c>
      <c r="K16" s="17">
        <v>1</v>
      </c>
      <c r="L16" s="17">
        <v>1</v>
      </c>
      <c r="M16" s="16">
        <v>1</v>
      </c>
      <c r="N16" s="16">
        <v>1</v>
      </c>
      <c r="O16" s="17">
        <v>1</v>
      </c>
      <c r="P16" s="17">
        <v>1</v>
      </c>
      <c r="Q16" s="15">
        <v>5</v>
      </c>
      <c r="R16" s="15">
        <v>5</v>
      </c>
      <c r="S16" s="15">
        <v>5</v>
      </c>
      <c r="T16" s="17">
        <v>1</v>
      </c>
      <c r="U16" s="17">
        <v>1</v>
      </c>
      <c r="V16" s="17">
        <v>1</v>
      </c>
      <c r="W16" s="17">
        <v>1</v>
      </c>
      <c r="X16" s="17">
        <v>1</v>
      </c>
      <c r="Y16" s="17">
        <v>1</v>
      </c>
      <c r="Z16" s="17">
        <v>1</v>
      </c>
      <c r="AA16" s="15">
        <v>5</v>
      </c>
      <c r="AB16" s="15">
        <v>5</v>
      </c>
      <c r="AC16" s="15">
        <v>5</v>
      </c>
      <c r="AD16" s="15">
        <v>5</v>
      </c>
      <c r="AE16" s="15">
        <v>5</v>
      </c>
      <c r="AF16" s="15">
        <v>5</v>
      </c>
      <c r="AG16" s="15">
        <v>5</v>
      </c>
      <c r="AH16" s="15">
        <v>5</v>
      </c>
      <c r="AI16" s="15">
        <v>5</v>
      </c>
      <c r="AJ16" s="15">
        <v>5</v>
      </c>
      <c r="AK16" s="15">
        <v>5</v>
      </c>
      <c r="AL16" s="15">
        <v>5</v>
      </c>
      <c r="AM16" s="15">
        <v>5</v>
      </c>
      <c r="AN16" s="15">
        <v>5</v>
      </c>
      <c r="AO16" s="15">
        <v>5</v>
      </c>
      <c r="AP16" s="15">
        <v>5</v>
      </c>
      <c r="AQ16" s="15">
        <v>5</v>
      </c>
      <c r="AR16" s="15">
        <v>5</v>
      </c>
    </row>
    <row r="17" spans="1:44" ht="26.25" thickBot="1" x14ac:dyDescent="0.25">
      <c r="A17" s="6" t="s">
        <v>219</v>
      </c>
      <c r="B17" s="15">
        <v>5</v>
      </c>
      <c r="C17" s="17">
        <v>1</v>
      </c>
      <c r="D17" s="16">
        <v>1</v>
      </c>
      <c r="E17" s="15">
        <v>5</v>
      </c>
      <c r="F17" s="17">
        <v>1</v>
      </c>
      <c r="G17" s="16">
        <v>1</v>
      </c>
      <c r="H17" s="16">
        <v>1</v>
      </c>
      <c r="I17" s="15">
        <v>5</v>
      </c>
      <c r="J17" s="16">
        <v>1</v>
      </c>
      <c r="K17" s="16">
        <v>1</v>
      </c>
      <c r="L17" s="15">
        <v>5</v>
      </c>
      <c r="M17" s="16">
        <v>1</v>
      </c>
      <c r="N17" s="4">
        <v>7</v>
      </c>
      <c r="O17" s="17">
        <v>1</v>
      </c>
      <c r="P17" s="17">
        <v>1</v>
      </c>
      <c r="Q17" s="15">
        <v>5</v>
      </c>
      <c r="R17" s="15">
        <v>5</v>
      </c>
      <c r="S17" s="15">
        <v>5</v>
      </c>
      <c r="T17" s="17">
        <v>1</v>
      </c>
      <c r="U17" s="17">
        <v>1</v>
      </c>
      <c r="V17" s="17">
        <v>1</v>
      </c>
      <c r="W17" s="16">
        <v>1</v>
      </c>
      <c r="X17" s="15">
        <v>5</v>
      </c>
      <c r="Y17" s="17">
        <v>1</v>
      </c>
      <c r="Z17" s="17">
        <v>1</v>
      </c>
      <c r="AA17" s="15">
        <v>5</v>
      </c>
      <c r="AB17" s="15">
        <v>5</v>
      </c>
      <c r="AC17" s="15">
        <v>5</v>
      </c>
      <c r="AD17" s="15">
        <v>5</v>
      </c>
      <c r="AE17" s="15">
        <v>5</v>
      </c>
      <c r="AF17" s="15">
        <v>5</v>
      </c>
      <c r="AG17" s="15">
        <v>5</v>
      </c>
      <c r="AH17" s="15">
        <v>5</v>
      </c>
      <c r="AI17" s="15">
        <v>5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>
        <v>5</v>
      </c>
      <c r="AP17" s="15">
        <v>5</v>
      </c>
      <c r="AQ17" s="15">
        <v>5</v>
      </c>
      <c r="AR17" s="15">
        <v>5</v>
      </c>
    </row>
    <row r="18" spans="1:44" ht="26.25" thickBot="1" x14ac:dyDescent="0.25">
      <c r="A18" s="6" t="s">
        <v>220</v>
      </c>
      <c r="B18" s="15">
        <v>5</v>
      </c>
      <c r="C18" s="15">
        <v>5</v>
      </c>
      <c r="D18" s="15">
        <v>5</v>
      </c>
      <c r="E18" s="16">
        <v>1</v>
      </c>
      <c r="F18" s="15">
        <v>5</v>
      </c>
      <c r="G18" s="15">
        <v>5</v>
      </c>
      <c r="H18" s="15">
        <v>5</v>
      </c>
      <c r="I18" s="15">
        <v>5</v>
      </c>
      <c r="J18" s="15">
        <v>5</v>
      </c>
      <c r="K18" s="15">
        <v>5</v>
      </c>
      <c r="L18" s="15">
        <v>5</v>
      </c>
      <c r="M18" s="16">
        <v>1</v>
      </c>
      <c r="N18" s="15">
        <v>5</v>
      </c>
      <c r="O18" s="15">
        <v>5</v>
      </c>
      <c r="P18" s="17">
        <v>1</v>
      </c>
      <c r="Q18" s="15">
        <v>5</v>
      </c>
      <c r="R18" s="15">
        <v>5</v>
      </c>
      <c r="S18" s="15">
        <v>5</v>
      </c>
      <c r="T18" s="15">
        <v>5</v>
      </c>
      <c r="U18" s="15">
        <v>5</v>
      </c>
      <c r="V18" s="15">
        <v>5</v>
      </c>
      <c r="W18" s="15">
        <v>5</v>
      </c>
      <c r="X18" s="15">
        <v>5</v>
      </c>
      <c r="Y18" s="15">
        <v>5</v>
      </c>
      <c r="Z18" s="15">
        <v>5</v>
      </c>
      <c r="AA18" s="16">
        <v>1</v>
      </c>
      <c r="AB18" s="16">
        <v>1</v>
      </c>
      <c r="AC18" s="16">
        <v>1</v>
      </c>
      <c r="AD18" s="16">
        <v>1</v>
      </c>
      <c r="AE18" s="15">
        <v>5</v>
      </c>
      <c r="AF18" s="15">
        <v>5</v>
      </c>
      <c r="AG18" s="15">
        <v>5</v>
      </c>
      <c r="AH18" s="15">
        <v>5</v>
      </c>
      <c r="AI18" s="16">
        <v>1</v>
      </c>
      <c r="AJ18" s="15">
        <v>5</v>
      </c>
      <c r="AK18" s="15">
        <v>5</v>
      </c>
      <c r="AL18" s="15">
        <v>5</v>
      </c>
      <c r="AM18" s="15">
        <v>5</v>
      </c>
      <c r="AN18" s="16">
        <v>1</v>
      </c>
      <c r="AO18" s="15">
        <v>5</v>
      </c>
      <c r="AP18" s="15">
        <v>5</v>
      </c>
      <c r="AQ18" s="15">
        <v>5</v>
      </c>
      <c r="AR18" s="15">
        <v>5</v>
      </c>
    </row>
  </sheetData>
  <mergeCells count="45">
    <mergeCell ref="AE1:AF1"/>
    <mergeCell ref="A1:A4"/>
    <mergeCell ref="B1:C1"/>
    <mergeCell ref="D1:E1"/>
    <mergeCell ref="G1:J1"/>
    <mergeCell ref="K1:L1"/>
    <mergeCell ref="M1:N1"/>
    <mergeCell ref="V2:X3"/>
    <mergeCell ref="Q2:Q4"/>
    <mergeCell ref="R2:R4"/>
    <mergeCell ref="S2:S4"/>
    <mergeCell ref="T2:U3"/>
    <mergeCell ref="AL1:AN1"/>
    <mergeCell ref="B2:B4"/>
    <mergeCell ref="C2:C4"/>
    <mergeCell ref="D2:E3"/>
    <mergeCell ref="F2:F4"/>
    <mergeCell ref="G2:H3"/>
    <mergeCell ref="I2:I4"/>
    <mergeCell ref="J2:J4"/>
    <mergeCell ref="K2:L3"/>
    <mergeCell ref="M2:N3"/>
    <mergeCell ref="O1:P1"/>
    <mergeCell ref="Q1:U1"/>
    <mergeCell ref="V1:X1"/>
    <mergeCell ref="Y1:Z1"/>
    <mergeCell ref="AC1:AD1"/>
    <mergeCell ref="P2:P4"/>
    <mergeCell ref="AL2:AL4"/>
    <mergeCell ref="Y2:Z3"/>
    <mergeCell ref="AA2:AA4"/>
    <mergeCell ref="AB2:AB4"/>
    <mergeCell ref="AC2:AC4"/>
    <mergeCell ref="AD2:AD4"/>
    <mergeCell ref="AE2:AF3"/>
    <mergeCell ref="AG2:AG4"/>
    <mergeCell ref="AH2:AH4"/>
    <mergeCell ref="AI2:AI4"/>
    <mergeCell ref="AJ2:AJ4"/>
    <mergeCell ref="AK2:AK4"/>
    <mergeCell ref="AM2:AN3"/>
    <mergeCell ref="AO2:AO4"/>
    <mergeCell ref="AP2:AP4"/>
    <mergeCell ref="AQ2:AQ4"/>
    <mergeCell ref="AR2:AR4"/>
  </mergeCells>
  <hyperlinks>
    <hyperlink ref="A1" r:id="rId1" tooltip="Kernel (computer science)" display="http://en.wikipedia.org/wiki/Kernel_(computer_science)"/>
    <hyperlink ref="B1" r:id="rId2" tooltip="Digital Equipment Corporation" display="http://en.wikipedia.org/wiki/Digital_Equipment_Corporation"/>
    <hyperlink ref="D1" r:id="rId3" tooltip="ARM Holdings" display="http://en.wikipedia.org/wiki/ARM_Holdings"/>
    <hyperlink ref="F1" r:id="rId4" tooltip="Hewlett-Packard" display="http://en.wikipedia.org/wiki/Hewlett-Packard"/>
    <hyperlink ref="G1" r:id="rId5" tooltip="Intel" display="http://en.wikipedia.org/wiki/Intel"/>
    <hyperlink ref="K1" r:id="rId6" tooltip="MIPS Technologies" display="http://en.wikipedia.org/wiki/MIPS_Technologies"/>
    <hyperlink ref="M1" r:id="rId7" tooltip="AIM alliance" display="http://en.wikipedia.org/wiki/AIM_alliance"/>
    <hyperlink ref="O1" r:id="rId8" tooltip="IBM" display="http://en.wikipedia.org/wiki/IBM"/>
    <hyperlink ref="Q1" r:id="rId9" tooltip="Renesas Technology" display="http://en.wikipedia.org/wiki/Renesas_Technology"/>
    <hyperlink ref="V1" r:id="rId10" tooltip="Sun Microsystems" display="http://en.wikipedia.org/wiki/Sun_Microsystems"/>
    <hyperlink ref="Y1" r:id="rId11" tooltip="Motorola" display="http://en.wikipedia.org/wiki/Motorola"/>
    <hyperlink ref="AA1" r:id="rId12" tooltip="Analog Devices" display="http://en.wikipedia.org/wiki/Analog_Devices"/>
    <hyperlink ref="AB1" r:id="rId13" tooltip="Xilinx" display="http://en.wikipedia.org/wiki/Xilinx"/>
    <hyperlink ref="AC1" r:id="rId14" tooltip="Renesas Technology" display="http://en.wikipedia.org/wiki/Renesas_Technology"/>
    <hyperlink ref="AE1" r:id="rId15" tooltip="Tensilica" display="http://en.wikipedia.org/wiki/Tensilica"/>
    <hyperlink ref="AG1" r:id="rId16" tooltip="Axis Communications" display="http://en.wikipedia.org/wiki/Axis_Communications"/>
    <hyperlink ref="AH1" r:id="rId17" tooltip="Fujitsu" display="http://en.wikipedia.org/wiki/Fujitsu"/>
    <hyperlink ref="AI1" r:id="rId18" tooltip="Atmel" display="http://en.wikipedia.org/wiki/Atmel"/>
    <hyperlink ref="AJ1" r:id="rId19" tooltip="Panasonic" display="http://en.wikipedia.org/wiki/Panasonic"/>
    <hyperlink ref="AK1" r:id="rId20" tooltip="Hyperstone (page does not exist)" display="http://en.wikipedia.org/w/index.php?title=Hyperstone&amp;action=edit&amp;redlink=1"/>
    <hyperlink ref="AL1" r:id="rId21" tooltip="Altera" display="http://en.wikipedia.org/wiki/Altera"/>
    <hyperlink ref="AO1" r:id="rId22" tooltip="Western Design Center" display="http://en.wikipedia.org/wiki/Western_Design_Center"/>
    <hyperlink ref="AP1" r:id="rId23" tooltip="Sunplus Technology (page does not exist)" display="http://en.wikipedia.org/w/index.php?title=Sunplus_Technology&amp;action=edit&amp;redlink=1"/>
    <hyperlink ref="AQ1" r:id="rId24" tooltip="Tilera" display="http://en.wikipedia.org/wiki/Tilera"/>
    <hyperlink ref="AR1" r:id="rId25" tooltip="Texas Instruments" display="http://en.wikipedia.org/wiki/Texas_Instruments"/>
    <hyperlink ref="B2" r:id="rId26" tooltip="VAX" display="http://en.wikipedia.org/wiki/VAX"/>
    <hyperlink ref="C2" r:id="rId27" tooltip="DEC Alpha" display="http://en.wikipedia.org/wiki/DEC_Alpha"/>
    <hyperlink ref="D2" r:id="rId28" tooltip="ARM architecture" display="http://en.wikipedia.org/wiki/ARM_architecture"/>
    <hyperlink ref="F2" r:id="rId29" tooltip="PA-RISC family" display="http://en.wikipedia.org/wiki/PA-RISC_family"/>
    <hyperlink ref="G2" r:id="rId30" tooltip="X86 architecture" display="http://en.wikipedia.org/wiki/X86_architecture"/>
    <hyperlink ref="I2" r:id="rId31" tooltip="I960" display="http://en.wikipedia.org/wiki/I960"/>
    <hyperlink ref="J2" r:id="rId32" tooltip="IA-64" display="http://en.wikipedia.org/wiki/IA-64"/>
    <hyperlink ref="K2" r:id="rId33" tooltip="MIPS architecture" display="http://en.wikipedia.org/wiki/MIPS_architecture"/>
    <hyperlink ref="M2" r:id="rId34" tooltip="PowerPC" display="http://en.wikipedia.org/wiki/PowerPC"/>
    <hyperlink ref="O2" r:id="rId35" tooltip="System/390" display="http://en.wikipedia.org/wiki/System/390"/>
    <hyperlink ref="O3" r:id="rId36" tooltip="System/390" display="http://en.wikipedia.org/wiki/System/390"/>
    <hyperlink ref="P2" r:id="rId37" tooltip="Z/Architecture" display="http://en.wikipedia.org/wiki/Z/Architecture"/>
    <hyperlink ref="Q2" r:id="rId38" tooltip="H8300" display="http://en.wikipedia.org/wiki/H8300"/>
    <hyperlink ref="R2" r:id="rId39" tooltip="M16C" display="http://en.wikipedia.org/wiki/M16C"/>
    <hyperlink ref="S2" r:id="rId40" tooltip="M32R" display="http://en.wikipedia.org/wiki/M32R"/>
    <hyperlink ref="T2" r:id="rId41" tooltip="SuperH" display="http://en.wikipedia.org/wiki/SuperH"/>
    <hyperlink ref="V2" r:id="rId42" tooltip="SPARC" display="http://en.wikipedia.org/wiki/SPARC"/>
    <hyperlink ref="Y2" r:id="rId43" tooltip="M68k" display="http://en.wikipedia.org/wiki/M68k"/>
    <hyperlink ref="AA2" r:id="rId44" tooltip="Blackfin" display="http://en.wikipedia.org/wiki/Blackfin"/>
    <hyperlink ref="AB2" r:id="rId45" tooltip="MicroBlaze" display="http://en.wikipedia.org/wiki/MicroBlaze"/>
    <hyperlink ref="AC2" r:id="rId46" tooltip="78K (page does not exist)" display="http://en.wikipedia.org/w/index.php?title=78K&amp;action=edit&amp;redlink=1"/>
    <hyperlink ref="AD2" r:id="rId47" tooltip="V850" display="http://en.wikipedia.org/wiki/V850"/>
    <hyperlink ref="AE2" r:id="rId48" tooltip="Xtensa" display="http://en.wikipedia.org/wiki/Xtensa"/>
    <hyperlink ref="AG2" r:id="rId49" tooltip="ETRAX CRIS" display="http://en.wikipedia.org/wiki/ETRAX_CRIS"/>
    <hyperlink ref="AH2" r:id="rId50" tooltip="FR-V" display="http://en.wikipedia.org/wiki/FR-V"/>
    <hyperlink ref="AI2" r:id="rId51" tooltip="AVR32" display="http://en.wikipedia.org/wiki/AVR32"/>
    <hyperlink ref="AJ2" r:id="rId52" tooltip="MN10300" display="http://en.wikipedia.org/wiki/MN10300"/>
    <hyperlink ref="AL2" r:id="rId53" tooltip="Nios embedded processor" display="http://en.wikipedia.org/wiki/Nios_embedded_processor"/>
    <hyperlink ref="AM2" r:id="rId54" tooltip="Nios II" display="http://en.wikipedia.org/wiki/Nios_II"/>
    <hyperlink ref="AO2" r:id="rId55" tooltip="WDC 65C816" display="http://en.wikipedia.org/wiki/WDC_65C816"/>
    <hyperlink ref="AP2" r:id="rId56" tooltip="S+core" display="http://en.wikipedia.org/wiki/S%2Bcore"/>
    <hyperlink ref="AR2" r:id="rId57" tooltip="Texas Instruments TMS320C6000" display="http://en.wikipedia.org/wiki/Texas_Instruments_TMS320C6000"/>
    <hyperlink ref="A5" r:id="rId58" location="Kernel_design" tooltip="DragonFly BSD" display="http://en.wikipedia.org/wiki/DragonFly_BSD - Kernel_design"/>
    <hyperlink ref="A6" r:id="rId59" tooltip="FreeBSD" display="http://en.wikipedia.org/wiki/FreeBSD"/>
    <hyperlink ref="A7" r:id="rId60" tooltip="Linux kernel" display="http://en.wikipedia.org/wiki/Linux_kernel"/>
    <hyperlink ref="A8" r:id="rId61" tooltip="MINIX 3" display="http://en.wikipedia.org/wiki/MINIX_3"/>
    <hyperlink ref="A9" r:id="rId62" tooltip="NetBSD" display="http://en.wikipedia.org/wiki/NetBSD"/>
    <hyperlink ref="E9" location="cite_note-netbsd-nommu-26" display="cite_note-netbsd-nommu-26"/>
    <hyperlink ref="L9" location="cite_note-netbsd-nommu-26" display="cite_note-netbsd-nommu-26"/>
    <hyperlink ref="U9" location="cite_note-netbsd-nommu-26" display="cite_note-netbsd-nommu-26"/>
    <hyperlink ref="X9" location="cite_note-netbsd-nommu-26" display="cite_note-netbsd-nommu-26"/>
    <hyperlink ref="Z9" location="cite_note-netbsd-nommu-26" display="cite_note-netbsd-nommu-26"/>
    <hyperlink ref="A10" r:id="rId63" tooltip="Novell NetWare" display="http://en.wikipedia.org/wiki/Novell_NetWare"/>
    <hyperlink ref="A11" r:id="rId64" tooltip="OpenBSD" display="http://en.wikipedia.org/wiki/OpenBSD"/>
    <hyperlink ref="A12" r:id="rId65" tooltip="Rockbox" display="http://en.wikipedia.org/wiki/Rockbox"/>
    <hyperlink ref="A13" r:id="rId66" tooltip="Solaris (operating system)" display="http://en.wikipedia.org/wiki/Solaris_(operating_system)"/>
    <hyperlink ref="A14" r:id="rId67" tooltip="Architecture of Windows NT" display="http://en.wikipedia.org/wiki/Architecture_of_Windows_NT"/>
    <hyperlink ref="K14" r:id="rId68" tooltip="Windows NT 4.0" display="http://en.wikipedia.org/wiki/Windows_NT_4.0"/>
    <hyperlink ref="A15" r:id="rId69" tooltip="Windows CE" display="http://en.wikipedia.org/wiki/Windows_CE"/>
    <hyperlink ref="A16" r:id="rId70" tooltip="XNU" display="http://en.wikipedia.org/wiki/XNU"/>
    <hyperlink ref="A17" r:id="rId71" tooltip="HelenOS" display="http://en.wikipedia.org/wiki/HelenOS"/>
    <hyperlink ref="A18" r:id="rId72" tooltip="FreeRTOS" display="http://en.wikipedia.org/wiki/FreeRTO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10" sqref="A10"/>
    </sheetView>
  </sheetViews>
  <sheetFormatPr baseColWidth="10" defaultRowHeight="15" x14ac:dyDescent="0.25"/>
  <sheetData>
    <row r="1" spans="1:16" ht="26.25" thickBot="1" x14ac:dyDescent="0.3">
      <c r="A1" s="1" t="s">
        <v>0</v>
      </c>
      <c r="B1" s="8" t="s">
        <v>26</v>
      </c>
      <c r="C1" s="8" t="s">
        <v>221</v>
      </c>
      <c r="D1" s="8" t="s">
        <v>62</v>
      </c>
      <c r="E1" s="8" t="s">
        <v>86</v>
      </c>
      <c r="F1" s="8" t="s">
        <v>222</v>
      </c>
      <c r="G1" s="8" t="s">
        <v>223</v>
      </c>
      <c r="H1" s="1" t="s">
        <v>224</v>
      </c>
      <c r="I1" s="1" t="s">
        <v>225</v>
      </c>
      <c r="J1" s="1" t="s">
        <v>37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</row>
    <row r="2" spans="1:16" ht="15.75" thickBot="1" x14ac:dyDescent="0.3">
      <c r="A2" s="8" t="s">
        <v>86</v>
      </c>
      <c r="B2" s="24">
        <v>1</v>
      </c>
      <c r="C2" s="17">
        <v>1</v>
      </c>
      <c r="D2" s="17">
        <v>1</v>
      </c>
      <c r="E2" s="16">
        <v>1</v>
      </c>
      <c r="F2" s="17">
        <v>1</v>
      </c>
      <c r="G2" s="17">
        <v>1</v>
      </c>
      <c r="H2" s="17">
        <v>1</v>
      </c>
      <c r="I2" s="17">
        <v>1</v>
      </c>
      <c r="J2" s="17">
        <v>1</v>
      </c>
      <c r="K2" s="17">
        <v>1</v>
      </c>
      <c r="L2" s="17">
        <v>1</v>
      </c>
      <c r="M2" s="17">
        <v>1</v>
      </c>
      <c r="N2" s="17">
        <v>1</v>
      </c>
      <c r="O2" s="24">
        <v>1</v>
      </c>
      <c r="P2" s="24">
        <v>1</v>
      </c>
    </row>
    <row r="3" spans="1:16" ht="15.75" thickBot="1" x14ac:dyDescent="0.3">
      <c r="A3" s="8" t="s">
        <v>26</v>
      </c>
      <c r="B3" s="16">
        <v>1</v>
      </c>
      <c r="C3" s="17">
        <v>1</v>
      </c>
      <c r="D3" s="17">
        <v>1</v>
      </c>
      <c r="E3" s="17">
        <v>1</v>
      </c>
      <c r="F3" s="17">
        <v>1</v>
      </c>
      <c r="G3" s="17">
        <v>1</v>
      </c>
      <c r="H3" s="17">
        <v>1</v>
      </c>
      <c r="I3" s="17">
        <v>1</v>
      </c>
      <c r="J3" s="17">
        <v>1</v>
      </c>
      <c r="K3" s="17">
        <v>1</v>
      </c>
      <c r="L3" s="17">
        <v>1</v>
      </c>
      <c r="M3" s="17">
        <v>1</v>
      </c>
      <c r="N3" s="17">
        <v>1</v>
      </c>
      <c r="O3" s="17">
        <v>1</v>
      </c>
      <c r="P3" s="17">
        <v>1</v>
      </c>
    </row>
    <row r="4" spans="1:16" ht="15.75" thickBot="1" x14ac:dyDescent="0.3">
      <c r="A4" s="8" t="s">
        <v>222</v>
      </c>
      <c r="B4" s="24">
        <v>1</v>
      </c>
      <c r="C4" s="27">
        <v>2</v>
      </c>
      <c r="D4" s="27">
        <v>2</v>
      </c>
      <c r="E4" s="24">
        <v>1</v>
      </c>
      <c r="F4" s="16">
        <v>1</v>
      </c>
      <c r="G4" s="24">
        <v>1</v>
      </c>
      <c r="H4" s="24">
        <v>1</v>
      </c>
      <c r="I4" s="24">
        <v>1</v>
      </c>
      <c r="J4" s="24">
        <v>1</v>
      </c>
      <c r="K4" s="24">
        <v>1</v>
      </c>
      <c r="L4" s="24">
        <v>1</v>
      </c>
      <c r="M4" s="24">
        <v>1</v>
      </c>
      <c r="N4" s="24">
        <v>1</v>
      </c>
      <c r="O4" s="24">
        <v>1</v>
      </c>
      <c r="P4" s="16">
        <v>1</v>
      </c>
    </row>
    <row r="5" spans="1:16" ht="15.75" thickBot="1" x14ac:dyDescent="0.3">
      <c r="A5" s="8" t="s">
        <v>32</v>
      </c>
      <c r="B5" s="16">
        <v>1</v>
      </c>
      <c r="C5" s="17">
        <v>1</v>
      </c>
      <c r="D5" s="17">
        <v>1</v>
      </c>
      <c r="E5" s="16">
        <v>1</v>
      </c>
      <c r="F5" s="16">
        <v>1</v>
      </c>
      <c r="G5" s="16">
        <v>1</v>
      </c>
      <c r="H5" s="17">
        <v>1</v>
      </c>
      <c r="I5" s="17">
        <v>1</v>
      </c>
      <c r="J5" s="16">
        <v>1</v>
      </c>
      <c r="K5" s="15">
        <v>5</v>
      </c>
      <c r="L5" s="15">
        <v>5</v>
      </c>
      <c r="M5" s="15">
        <v>5</v>
      </c>
      <c r="N5" s="15">
        <v>5</v>
      </c>
      <c r="O5" s="17">
        <v>1</v>
      </c>
      <c r="P5" s="16">
        <v>1</v>
      </c>
    </row>
    <row r="6" spans="1:16" ht="26.25" thickBot="1" x14ac:dyDescent="0.3">
      <c r="A6" s="8" t="s">
        <v>62</v>
      </c>
      <c r="B6" s="17">
        <v>1</v>
      </c>
      <c r="C6" s="17">
        <v>1</v>
      </c>
      <c r="D6" s="16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7">
        <v>1</v>
      </c>
      <c r="M6" s="17">
        <v>1</v>
      </c>
      <c r="N6" s="17">
        <v>1</v>
      </c>
      <c r="O6" s="17">
        <v>1</v>
      </c>
      <c r="P6" s="17">
        <v>1</v>
      </c>
    </row>
    <row r="7" spans="1:16" ht="26.25" thickBot="1" x14ac:dyDescent="0.3">
      <c r="A7" s="8" t="s">
        <v>34</v>
      </c>
      <c r="B7" s="17">
        <v>1</v>
      </c>
      <c r="C7" s="17">
        <v>1</v>
      </c>
      <c r="D7" s="16">
        <v>1</v>
      </c>
      <c r="E7" s="17">
        <v>1</v>
      </c>
      <c r="F7" s="17">
        <v>1</v>
      </c>
      <c r="G7" s="17">
        <v>1</v>
      </c>
      <c r="H7" s="17">
        <v>1</v>
      </c>
      <c r="I7" s="17">
        <v>1</v>
      </c>
      <c r="J7" s="17">
        <v>1</v>
      </c>
      <c r="K7" s="17">
        <v>1</v>
      </c>
      <c r="L7" s="17">
        <v>1</v>
      </c>
      <c r="M7" s="17">
        <v>1</v>
      </c>
      <c r="N7" s="17">
        <v>1</v>
      </c>
      <c r="O7" s="17">
        <v>1</v>
      </c>
      <c r="P7" s="17">
        <v>1</v>
      </c>
    </row>
    <row r="8" spans="1:16" ht="15.75" thickBot="1" x14ac:dyDescent="0.3">
      <c r="A8" s="8" t="s">
        <v>63</v>
      </c>
      <c r="B8" s="17">
        <v>1</v>
      </c>
      <c r="C8" s="16">
        <v>1</v>
      </c>
      <c r="D8" s="17">
        <v>1</v>
      </c>
      <c r="E8" s="17">
        <v>1</v>
      </c>
      <c r="F8" s="17">
        <v>1</v>
      </c>
      <c r="G8" s="17">
        <v>1</v>
      </c>
      <c r="H8" s="17">
        <v>1</v>
      </c>
      <c r="I8" s="17">
        <v>1</v>
      </c>
      <c r="J8" s="17">
        <v>1</v>
      </c>
      <c r="K8" s="17">
        <v>1</v>
      </c>
      <c r="L8" s="17">
        <v>1</v>
      </c>
      <c r="M8" s="17">
        <v>1</v>
      </c>
      <c r="N8" s="17">
        <v>1</v>
      </c>
      <c r="O8" s="17">
        <v>1</v>
      </c>
      <c r="P8" s="17">
        <v>1</v>
      </c>
    </row>
  </sheetData>
  <hyperlinks>
    <hyperlink ref="B1" r:id="rId1" tooltip="Linux" display="http://en.wikipedia.org/wiki/Linux"/>
    <hyperlink ref="C1" r:id="rId2" tooltip="Darwin (operating system)" display="http://en.wikipedia.org/wiki/Darwin_(operating_system)"/>
    <hyperlink ref="D1" r:id="rId3" tooltip="Architecture of Windows NT" display="http://en.wikipedia.org/wiki/Architecture_of_Windows_NT"/>
    <hyperlink ref="E1" r:id="rId4" tooltip="FreeBSD" display="http://en.wikipedia.org/wiki/FreeBSD"/>
    <hyperlink ref="F1" r:id="rId5" tooltip="NetBSD" display="http://en.wikipedia.org/wiki/NetBSD"/>
    <hyperlink ref="G1" r:id="rId6" tooltip="Solaris (operating system)" display="http://en.wikipedia.org/wiki/Solaris_(operating_system)"/>
    <hyperlink ref="A2" r:id="rId7" tooltip="FreeBSD" display="http://en.wikipedia.org/wiki/FreeBSD"/>
    <hyperlink ref="B2" location="cite_note-freebsd-compat-27" display="cite_note-freebsd-compat-27"/>
    <hyperlink ref="O2" location="cite_note-freebsd-compat-27" display="cite_note-freebsd-compat-27"/>
    <hyperlink ref="P2" location="cite_note-freebsd-compat-27" display="cite_note-freebsd-compat-27"/>
    <hyperlink ref="A3" r:id="rId8" tooltip="Linux" display="http://en.wikipedia.org/wiki/Linux"/>
    <hyperlink ref="A4" r:id="rId9" tooltip="NetBSD" display="http://en.wikipedia.org/wiki/NetBSD"/>
    <hyperlink ref="B4" location="cite_note-netbsd-compat-28" display="cite_note-netbsd-compat-28"/>
    <hyperlink ref="C4" r:id="rId10" display="http://hcpnet.free.fr/applebsd.html"/>
    <hyperlink ref="D4" r:id="rId11" display="http://pkgsrc.se/emulators/peace"/>
    <hyperlink ref="E4" location="cite_note-netbsd-compat-28" display="cite_note-netbsd-compat-28"/>
    <hyperlink ref="G4" location="cite_note-netbsd-compat-28" display="cite_note-netbsd-compat-28"/>
    <hyperlink ref="H4" location="cite_note-netbsd-compat-28" display="cite_note-netbsd-compat-28"/>
    <hyperlink ref="I4" location="cite_note-netbsd-compat-28" display="cite_note-netbsd-compat-28"/>
    <hyperlink ref="J4" location="cite_note-netbsd-compat-28" display="cite_note-netbsd-compat-28"/>
    <hyperlink ref="K4" location="cite_note-netbsd-compat-28" display="cite_note-netbsd-compat-28"/>
    <hyperlink ref="L4" location="cite_note-netbsd-compat-28" display="cite_note-netbsd-compat-28"/>
    <hyperlink ref="M4" location="cite_note-netbsd-compat-28" display="cite_note-netbsd-compat-28"/>
    <hyperlink ref="N4" location="cite_note-netbsd-compat-28" display="cite_note-netbsd-compat-28"/>
    <hyperlink ref="O4" r:id="rId12" display="http://netbsd-soc.sourceforge.net/projects/ndis/"/>
    <hyperlink ref="A5" r:id="rId13" tooltip="OpenBSD" display="http://en.wikipedia.org/wiki/OpenBSD"/>
    <hyperlink ref="A6" r:id="rId14" tooltip="Architecture of Windows NT" display="http://en.wikipedia.org/wiki/Architecture_of_Windows_NT"/>
    <hyperlink ref="A7" r:id="rId15" tooltip="ReactOS" display="http://en.wikipedia.org/wiki/ReactOS"/>
    <hyperlink ref="A8" r:id="rId16" tooltip="XNU" display="http://en.wikipedia.org/wiki/XNU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A46" sqref="A46"/>
    </sheetView>
  </sheetViews>
  <sheetFormatPr baseColWidth="10" defaultRowHeight="15" x14ac:dyDescent="0.25"/>
  <sheetData>
    <row r="1" spans="1:23" ht="26.25" thickBot="1" x14ac:dyDescent="0.3">
      <c r="A1" s="1" t="s">
        <v>0</v>
      </c>
      <c r="B1" s="8" t="s">
        <v>232</v>
      </c>
      <c r="C1" s="8" t="s">
        <v>233</v>
      </c>
      <c r="D1" s="8" t="s">
        <v>234</v>
      </c>
      <c r="E1" s="8" t="s">
        <v>235</v>
      </c>
      <c r="F1" s="8" t="s">
        <v>236</v>
      </c>
      <c r="G1" s="8" t="s">
        <v>237</v>
      </c>
      <c r="H1" s="8" t="s">
        <v>238</v>
      </c>
      <c r="I1" s="8" t="s">
        <v>239</v>
      </c>
      <c r="J1" s="8" t="s">
        <v>240</v>
      </c>
      <c r="K1" s="8" t="s">
        <v>241</v>
      </c>
      <c r="L1" s="8" t="s">
        <v>242</v>
      </c>
      <c r="M1" s="8" t="s">
        <v>243</v>
      </c>
      <c r="N1" s="8" t="s">
        <v>244</v>
      </c>
      <c r="O1" s="8" t="s">
        <v>245</v>
      </c>
      <c r="P1" s="8" t="s">
        <v>246</v>
      </c>
      <c r="Q1" s="8" t="s">
        <v>247</v>
      </c>
      <c r="R1" s="8" t="s">
        <v>248</v>
      </c>
      <c r="S1" s="8" t="s">
        <v>249</v>
      </c>
      <c r="T1" s="8" t="s">
        <v>250</v>
      </c>
      <c r="U1" s="8" t="s">
        <v>251</v>
      </c>
      <c r="V1" s="8" t="s">
        <v>252</v>
      </c>
      <c r="W1" s="8" t="s">
        <v>253</v>
      </c>
    </row>
    <row r="2" spans="1:23" ht="15.75" thickBot="1" x14ac:dyDescent="0.3">
      <c r="A2" s="1" t="s">
        <v>26</v>
      </c>
      <c r="B2" s="16">
        <v>1</v>
      </c>
      <c r="C2" s="16">
        <v>1</v>
      </c>
      <c r="D2" s="16">
        <v>1</v>
      </c>
      <c r="E2" s="16">
        <v>1</v>
      </c>
      <c r="F2" s="16">
        <v>1</v>
      </c>
      <c r="G2" s="16">
        <v>1</v>
      </c>
      <c r="H2" s="16">
        <v>1</v>
      </c>
      <c r="I2" s="15">
        <v>5</v>
      </c>
      <c r="J2" s="15">
        <v>5</v>
      </c>
      <c r="K2" s="15">
        <v>5</v>
      </c>
      <c r="L2" s="15">
        <v>5</v>
      </c>
      <c r="M2" s="16">
        <v>1</v>
      </c>
      <c r="N2" s="15">
        <v>5</v>
      </c>
      <c r="O2" s="16">
        <v>1</v>
      </c>
      <c r="P2" s="16">
        <v>1</v>
      </c>
      <c r="Q2" s="16">
        <v>1</v>
      </c>
      <c r="R2" s="16">
        <v>1</v>
      </c>
      <c r="S2" s="16">
        <v>1</v>
      </c>
      <c r="T2" s="16">
        <v>1</v>
      </c>
      <c r="U2" s="16">
        <v>1</v>
      </c>
      <c r="V2" s="16">
        <v>1</v>
      </c>
      <c r="W2" s="16">
        <v>1</v>
      </c>
    </row>
    <row r="3" spans="1:23" ht="15.75" thickBot="1" x14ac:dyDescent="0.3">
      <c r="A3" s="1" t="s">
        <v>254</v>
      </c>
      <c r="B3" s="16">
        <v>1</v>
      </c>
      <c r="C3" s="16">
        <v>1</v>
      </c>
      <c r="D3" s="17">
        <v>1</v>
      </c>
      <c r="E3" s="16">
        <v>1</v>
      </c>
      <c r="F3" s="17">
        <v>1</v>
      </c>
      <c r="G3" s="17">
        <v>1</v>
      </c>
      <c r="H3" s="17">
        <v>1</v>
      </c>
      <c r="I3" s="17">
        <v>1</v>
      </c>
      <c r="J3" s="17">
        <v>1</v>
      </c>
      <c r="K3" s="16">
        <v>1</v>
      </c>
      <c r="L3" s="17">
        <v>1</v>
      </c>
      <c r="M3" s="17">
        <v>1</v>
      </c>
      <c r="N3" s="17">
        <v>1</v>
      </c>
      <c r="O3" s="17">
        <v>1</v>
      </c>
      <c r="P3" s="17">
        <v>1</v>
      </c>
      <c r="Q3" s="17">
        <v>1</v>
      </c>
      <c r="R3" s="16">
        <v>1</v>
      </c>
      <c r="S3" s="17">
        <v>1</v>
      </c>
      <c r="T3" s="17">
        <v>1</v>
      </c>
      <c r="U3" s="17">
        <v>1</v>
      </c>
      <c r="V3" s="17">
        <v>1</v>
      </c>
      <c r="W3" s="17">
        <v>1</v>
      </c>
    </row>
  </sheetData>
  <hyperlinks>
    <hyperlink ref="B1" r:id="rId1" tooltip="Data Encryption Standard" display="http://en.wikipedia.org/wiki/Data_Encryption_Standard"/>
    <hyperlink ref="C1" r:id="rId2" tooltip="Advanced Encryption Standard" display="http://en.wikipedia.org/wiki/Advanced_Encryption_Standard"/>
    <hyperlink ref="D1" r:id="rId3" tooltip="Blowfish (cipher)" display="http://en.wikipedia.org/wiki/Blowfish_(cipher)"/>
    <hyperlink ref="E1" r:id="rId4" tooltip="Triple DES" display="http://en.wikipedia.org/wiki/Triple_DES"/>
    <hyperlink ref="F1" r:id="rId5" tooltip="Serpent (cipher)" display="http://en.wikipedia.org/wiki/Serpent_(cipher)"/>
    <hyperlink ref="G1" r:id="rId6" tooltip="Twofish" display="http://en.wikipedia.org/wiki/Twofish"/>
    <hyperlink ref="H1" r:id="rId7" tooltip="CAST-128" display="http://en.wikipedia.org/wiki/CAST-128"/>
    <hyperlink ref="I1" r:id="rId8" tooltip="DES-X" display="http://en.wikipedia.org/wiki/DES-X"/>
    <hyperlink ref="J1" r:id="rId9" tooltip="International Data Encryption Algorithm" display="http://en.wikipedia.org/wiki/International_Data_Encryption_Algorithm"/>
    <hyperlink ref="K1" r:id="rId10" tooltip="RC2" display="http://en.wikipedia.org/wiki/RC2"/>
    <hyperlink ref="L1" r:id="rId11" tooltip="RC5" display="http://en.wikipedia.org/wiki/RC5"/>
    <hyperlink ref="M1" r:id="rId12" tooltip="SEED" display="http://en.wikipedia.org/wiki/SEED"/>
    <hyperlink ref="N1" r:id="rId13" tooltip="Skipjack (cipher)" display="http://en.wikipedia.org/wiki/Skipjack_(cipher)"/>
    <hyperlink ref="O1" r:id="rId14" tooltip="Tiny Encryption Algorithm" display="http://en.wikipedia.org/wiki/Tiny_Encryption_Algorithm"/>
    <hyperlink ref="P1" r:id="rId15" tooltip="XTEA" display="http://en.wikipedia.org/wiki/XTEA"/>
    <hyperlink ref="Q1" r:id="rId16" tooltip="CAST-256" display="http://en.wikipedia.org/wiki/CAST-256"/>
    <hyperlink ref="R1" r:id="rId17" tooltip="RC4" display="http://en.wikipedia.org/wiki/RC4"/>
    <hyperlink ref="S1" r:id="rId18" tooltip="Camellia (cipher)" display="http://en.wikipedia.org/wiki/Camellia_(cipher)"/>
    <hyperlink ref="T1" r:id="rId19" tooltip="Anubis (cipher)" display="http://en.wikipedia.org/wiki/Anubis_(cipher)"/>
    <hyperlink ref="U1" r:id="rId20" tooltip="KHAZAD" display="http://en.wikipedia.org/wiki/KHAZAD"/>
    <hyperlink ref="V1" r:id="rId21" tooltip="Salsa20" display="http://en.wikipedia.org/wiki/Salsa20"/>
    <hyperlink ref="W1" r:id="rId22" tooltip="FCrypt (page does not exist)" display="http://en.wikipedia.org/w/index.php?title=FCrypt&amp;action=edit&amp;redlink=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3" sqref="G3"/>
    </sheetView>
  </sheetViews>
  <sheetFormatPr baseColWidth="10" defaultRowHeight="15" x14ac:dyDescent="0.25"/>
  <sheetData>
    <row r="1" spans="1:6" ht="26.25" thickBot="1" x14ac:dyDescent="0.3">
      <c r="A1" s="1" t="s">
        <v>0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</row>
    <row r="2" spans="1:6" ht="15.75" thickBot="1" x14ac:dyDescent="0.3">
      <c r="A2" s="1" t="s">
        <v>26</v>
      </c>
      <c r="B2" s="16">
        <v>1</v>
      </c>
      <c r="C2" s="16">
        <v>1</v>
      </c>
      <c r="D2" s="16">
        <v>1</v>
      </c>
      <c r="E2" s="15">
        <v>5</v>
      </c>
      <c r="F2" s="16">
        <v>1</v>
      </c>
    </row>
    <row r="3" spans="1:6" ht="15.75" thickBot="1" x14ac:dyDescent="0.3">
      <c r="A3" s="1" t="s">
        <v>223</v>
      </c>
      <c r="B3" s="15">
        <v>5</v>
      </c>
      <c r="C3" s="15">
        <v>5</v>
      </c>
      <c r="D3" s="15">
        <v>5</v>
      </c>
      <c r="E3" s="16">
        <v>1</v>
      </c>
      <c r="F3" s="16">
        <v>1</v>
      </c>
    </row>
  </sheetData>
  <hyperlinks>
    <hyperlink ref="B1" r:id="rId1" tooltip="DEFLATE" display="http://en.wikipedia.org/wiki/DEFLATE"/>
    <hyperlink ref="C1" r:id="rId2" tooltip="Zlib" display="http://en.wikipedia.org/wiki/Zlib"/>
    <hyperlink ref="D1" r:id="rId3" tooltip="Lempel-Ziv-Oberhumer" display="http://en.wikipedia.org/wiki/Lempel-Ziv-Oberhumer"/>
    <hyperlink ref="E1" r:id="rId4" tooltip="LZJB" display="http://en.wikipedia.org/wiki/LZJB"/>
    <hyperlink ref="F1" r:id="rId5" tooltip="Gzip" display="http://en.wikipedia.org/wiki/Gzip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>
      <selection activeCell="A4" sqref="A4"/>
    </sheetView>
  </sheetViews>
  <sheetFormatPr baseColWidth="10" defaultRowHeight="15" x14ac:dyDescent="0.25"/>
  <cols>
    <col min="1" max="1" width="15.42578125" customWidth="1"/>
  </cols>
  <sheetData>
    <row r="1" spans="1:24" ht="15.75" thickBot="1" x14ac:dyDescent="0.3">
      <c r="A1" s="1" t="s">
        <v>0</v>
      </c>
      <c r="B1" s="8" t="s">
        <v>260</v>
      </c>
      <c r="C1" s="8" t="s">
        <v>261</v>
      </c>
      <c r="D1" s="8" t="s">
        <v>262</v>
      </c>
      <c r="E1" s="8" t="s">
        <v>263</v>
      </c>
      <c r="F1" s="8" t="s">
        <v>264</v>
      </c>
      <c r="G1" s="8" t="s">
        <v>265</v>
      </c>
      <c r="H1" s="8" t="s">
        <v>266</v>
      </c>
      <c r="I1" s="8" t="s">
        <v>267</v>
      </c>
      <c r="J1" s="8" t="s">
        <v>268</v>
      </c>
      <c r="K1" s="8" t="s">
        <v>269</v>
      </c>
      <c r="L1" s="8" t="s">
        <v>270</v>
      </c>
      <c r="M1" s="8" t="s">
        <v>271</v>
      </c>
      <c r="N1" s="8" t="s">
        <v>272</v>
      </c>
      <c r="O1" s="8" t="s">
        <v>273</v>
      </c>
      <c r="P1" s="8" t="s">
        <v>274</v>
      </c>
      <c r="Q1" s="8" t="s">
        <v>275</v>
      </c>
      <c r="R1" s="8" t="s">
        <v>276</v>
      </c>
      <c r="S1" s="8" t="s">
        <v>277</v>
      </c>
      <c r="T1" s="8" t="s">
        <v>278</v>
      </c>
      <c r="U1" s="8" t="s">
        <v>279</v>
      </c>
      <c r="V1" s="8" t="s">
        <v>280</v>
      </c>
      <c r="W1" s="8" t="s">
        <v>281</v>
      </c>
      <c r="X1" s="8" t="s">
        <v>282</v>
      </c>
    </row>
    <row r="2" spans="1:24" ht="15.75" thickBot="1" x14ac:dyDescent="0.3">
      <c r="A2" s="1" t="s">
        <v>26</v>
      </c>
      <c r="B2" s="24">
        <v>1</v>
      </c>
      <c r="C2" s="24">
        <v>1</v>
      </c>
      <c r="D2" s="24">
        <v>1</v>
      </c>
      <c r="E2" s="16">
        <v>1</v>
      </c>
      <c r="F2" s="16">
        <v>1</v>
      </c>
      <c r="G2" s="16">
        <v>1</v>
      </c>
      <c r="H2" s="16">
        <v>1</v>
      </c>
      <c r="I2" s="24">
        <v>1</v>
      </c>
      <c r="J2" s="16">
        <v>1</v>
      </c>
      <c r="K2" s="16">
        <v>1</v>
      </c>
      <c r="L2" s="16">
        <v>1</v>
      </c>
      <c r="M2" s="16">
        <v>1</v>
      </c>
      <c r="N2" s="16">
        <v>1</v>
      </c>
      <c r="O2" s="16">
        <v>1</v>
      </c>
      <c r="P2" s="16">
        <v>1</v>
      </c>
      <c r="Q2" s="16">
        <v>1</v>
      </c>
      <c r="R2" s="15">
        <v>5</v>
      </c>
      <c r="S2" s="15">
        <v>5</v>
      </c>
      <c r="T2" s="15">
        <v>5</v>
      </c>
      <c r="U2" s="15">
        <v>5</v>
      </c>
      <c r="V2" s="15">
        <v>5</v>
      </c>
      <c r="W2" s="15">
        <v>5</v>
      </c>
      <c r="X2" s="15">
        <v>5</v>
      </c>
    </row>
    <row r="3" spans="1:24" ht="15.75" thickBot="1" x14ac:dyDescent="0.3">
      <c r="A3" s="1" t="s">
        <v>223</v>
      </c>
      <c r="B3" s="16">
        <v>1</v>
      </c>
      <c r="C3" s="16">
        <v>1</v>
      </c>
      <c r="D3" s="16">
        <v>1</v>
      </c>
      <c r="E3" s="16">
        <v>1</v>
      </c>
      <c r="F3" s="16">
        <v>1</v>
      </c>
      <c r="G3" s="16">
        <v>1</v>
      </c>
      <c r="H3" s="16">
        <v>1</v>
      </c>
      <c r="I3" s="16">
        <v>1</v>
      </c>
      <c r="J3" s="16">
        <v>1</v>
      </c>
      <c r="K3" s="15">
        <v>5</v>
      </c>
      <c r="L3" s="15">
        <v>5</v>
      </c>
      <c r="M3" s="16">
        <v>1</v>
      </c>
      <c r="N3" s="15">
        <v>5</v>
      </c>
      <c r="O3" s="15">
        <v>5</v>
      </c>
      <c r="P3" s="16">
        <v>1</v>
      </c>
      <c r="Q3" s="15">
        <v>5</v>
      </c>
      <c r="R3" s="16">
        <v>1</v>
      </c>
      <c r="S3" s="16">
        <v>1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</row>
    <row r="4" spans="1:24" ht="15.75" thickBot="1" x14ac:dyDescent="0.3">
      <c r="A4" s="1" t="s">
        <v>283</v>
      </c>
      <c r="B4" s="15">
        <v>5</v>
      </c>
      <c r="C4" s="15">
        <v>5</v>
      </c>
      <c r="D4" s="16">
        <v>1</v>
      </c>
      <c r="E4" s="16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17">
        <v>1</v>
      </c>
      <c r="L4" s="17">
        <v>1</v>
      </c>
      <c r="M4" s="17">
        <v>1</v>
      </c>
      <c r="N4" s="17">
        <v>1</v>
      </c>
      <c r="O4" s="17">
        <v>1</v>
      </c>
      <c r="P4" s="17">
        <v>1</v>
      </c>
      <c r="Q4" s="17">
        <v>1</v>
      </c>
      <c r="R4" s="16">
        <v>1</v>
      </c>
      <c r="S4" s="17">
        <v>1</v>
      </c>
      <c r="T4" s="17">
        <v>1</v>
      </c>
      <c r="U4" s="17">
        <v>1</v>
      </c>
      <c r="V4" s="17">
        <v>1</v>
      </c>
      <c r="W4" s="17">
        <v>1</v>
      </c>
      <c r="X4" s="17">
        <v>1</v>
      </c>
    </row>
  </sheetData>
  <hyperlinks>
    <hyperlink ref="B1" r:id="rId1" tooltip="CRC32" display="http://en.wikipedia.org/wiki/CRC32"/>
    <hyperlink ref="C1" r:id="rId2" tooltip="CRC32c" display="http://en.wikipedia.org/wiki/CRC32c"/>
    <hyperlink ref="D1" r:id="rId3" tooltip="MD2 (cryptography)" display="http://en.wikipedia.org/wiki/MD2_(cryptography)"/>
    <hyperlink ref="E1" r:id="rId4" tooltip="MD4" display="http://en.wikipedia.org/wiki/MD4"/>
    <hyperlink ref="F1" r:id="rId5" tooltip="MD5" display="http://en.wikipedia.org/wiki/MD5"/>
    <hyperlink ref="G1" r:id="rId6" tooltip="SHA-1" display="http://en.wikipedia.org/wiki/SHA-1"/>
    <hyperlink ref="H1" r:id="rId7" tooltip="SHA-256" display="http://en.wikipedia.org/wiki/SHA-256"/>
    <hyperlink ref="I1" r:id="rId8" tooltip="SHA-384" display="http://en.wikipedia.org/wiki/SHA-384"/>
    <hyperlink ref="J1" r:id="rId9" tooltip="SHA-512" display="http://en.wikipedia.org/wiki/SHA-512"/>
    <hyperlink ref="K1" r:id="rId10" tooltip="Michael MIC (page does not exist)" display="http://en.wikipedia.org/w/index.php?title=Michael_MIC&amp;action=edit&amp;redlink=1"/>
    <hyperlink ref="L1" r:id="rId11" tooltip="RIPEMD" display="http://en.wikipedia.org/wiki/RIPEMD"/>
    <hyperlink ref="M1" r:id="rId12" tooltip="RIPEMD" display="http://en.wikipedia.org/wiki/RIPEMD"/>
    <hyperlink ref="N1" r:id="rId13" tooltip="RIPEMD" display="http://en.wikipedia.org/wiki/RIPEMD"/>
    <hyperlink ref="O1" r:id="rId14" tooltip="RIPEMD" display="http://en.wikipedia.org/wiki/RIPEMD"/>
    <hyperlink ref="P1" r:id="rId15" tooltip="Tiger (cryptography)" display="http://en.wikipedia.org/wiki/Tiger_(cryptography)"/>
    <hyperlink ref="Q1" r:id="rId16" tooltip="Whirlpool (cryptography)" display="http://en.wikipedia.org/wiki/Whirlpool_(cryptography)"/>
    <hyperlink ref="R1" r:id="rId17" tooltip="HMAC" display="http://en.wikipedia.org/wiki/HMAC"/>
    <hyperlink ref="S1" r:id="rId18" tooltip="MDC2" display="http://en.wikipedia.org/wiki/MDC2"/>
    <hyperlink ref="T1" r:id="rId19" tooltip="GOST (hash function)" display="http://en.wikipedia.org/wiki/GOST_(hash_function)"/>
    <hyperlink ref="U1" r:id="rId20" tooltip="LASH-160 (page does not exist)" display="http://en.wikipedia.org/w/index.php?title=LASH-160&amp;action=edit&amp;redlink=1"/>
    <hyperlink ref="V1" r:id="rId21" tooltip="LASH-256 (page does not exist)" display="http://en.wikipedia.org/w/index.php?title=LASH-256&amp;action=edit&amp;redlink=1"/>
    <hyperlink ref="W1" r:id="rId22" tooltip="LASH-384 (page does not exist)" display="http://en.wikipedia.org/w/index.php?title=LASH-384&amp;action=edit&amp;redlink=1"/>
    <hyperlink ref="X1" r:id="rId23" tooltip="LASH-512 (page does not exist)" display="http://en.wikipedia.org/w/index.php?title=LASH-512&amp;action=edit&amp;redlink=1"/>
    <hyperlink ref="B2" location="cite_note-TOMOYO_crc32_source-29" display="cite_note-TOMOYO_crc32_source-29"/>
    <hyperlink ref="C2" location="cite_note-TOMOYO_crc32c_source-30" display="cite_note-TOMOYO_crc32c_source-30"/>
    <hyperlink ref="D2" location="cite_note-MD2_man_page-31" display="cite_note-MD2_man_page-31"/>
    <hyperlink ref="I2" location="cite_note-GNU_core-utils_documentation-32" display="cite_note-GNU_core-utils_documentation-3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R4" sqref="R4"/>
    </sheetView>
  </sheetViews>
  <sheetFormatPr baseColWidth="10" defaultRowHeight="15" x14ac:dyDescent="0.25"/>
  <sheetData>
    <row r="1" spans="1:18" ht="26.25" thickBot="1" x14ac:dyDescent="0.3">
      <c r="A1" s="1" t="s">
        <v>0</v>
      </c>
      <c r="B1" s="1" t="s">
        <v>42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57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</row>
    <row r="2" spans="1:18" ht="26.25" thickBot="1" x14ac:dyDescent="0.3">
      <c r="A2" s="8" t="s">
        <v>22</v>
      </c>
      <c r="B2" s="15">
        <v>5</v>
      </c>
      <c r="C2" s="15">
        <v>5</v>
      </c>
      <c r="D2" s="15">
        <v>5</v>
      </c>
      <c r="E2" s="16">
        <v>1</v>
      </c>
      <c r="F2" s="16">
        <v>1</v>
      </c>
      <c r="G2" s="15">
        <v>5</v>
      </c>
      <c r="H2" s="16">
        <v>1</v>
      </c>
      <c r="I2" s="16">
        <v>1</v>
      </c>
      <c r="J2" s="15">
        <v>5</v>
      </c>
      <c r="K2" s="15">
        <v>5</v>
      </c>
      <c r="L2" s="15">
        <v>5</v>
      </c>
      <c r="M2" s="15">
        <v>5</v>
      </c>
      <c r="N2" s="15">
        <v>5</v>
      </c>
      <c r="O2" s="15">
        <v>5</v>
      </c>
      <c r="P2" s="15">
        <v>5</v>
      </c>
      <c r="Q2" s="15">
        <v>5</v>
      </c>
      <c r="R2" s="15">
        <v>5</v>
      </c>
    </row>
    <row r="3" spans="1:18" ht="15.75" thickBot="1" x14ac:dyDescent="0.3">
      <c r="A3" s="1" t="s">
        <v>26</v>
      </c>
      <c r="B3" s="15">
        <v>5</v>
      </c>
      <c r="C3" s="16">
        <v>1</v>
      </c>
      <c r="D3" s="15">
        <v>5</v>
      </c>
      <c r="E3" s="16">
        <v>1</v>
      </c>
      <c r="F3" s="16">
        <v>1</v>
      </c>
      <c r="G3" s="16">
        <v>1</v>
      </c>
      <c r="H3" s="16">
        <v>1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6">
        <v>1</v>
      </c>
      <c r="O3" s="16">
        <v>1</v>
      </c>
      <c r="P3" s="15">
        <v>5</v>
      </c>
      <c r="Q3" s="15">
        <v>5</v>
      </c>
      <c r="R3" s="15">
        <v>5</v>
      </c>
    </row>
  </sheetData>
  <hyperlinks>
    <hyperlink ref="A2" r:id="rId1" tooltip="FreeBSD" display="http://en.wikipedia.org/wiki/FreeBS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Feature Overview</vt:lpstr>
      <vt:lpstr>Transport Protocol Support</vt:lpstr>
      <vt:lpstr>In-Kernel Security</vt:lpstr>
      <vt:lpstr>In-Kernel Virtualization</vt:lpstr>
      <vt:lpstr>In-kernel Server Support</vt:lpstr>
      <vt:lpstr>Binary Format Support</vt:lpstr>
      <vt:lpstr>Physical File Systems</vt:lpstr>
      <vt:lpstr>Networked File System Support</vt:lpstr>
      <vt:lpstr>Supported CPU Architectures</vt:lpstr>
      <vt:lpstr>Supported Kernel Execution Env</vt:lpstr>
      <vt:lpstr>Supported Cipher Algorithms</vt:lpstr>
      <vt:lpstr>Supported Compression Algorithm</vt:lpstr>
      <vt:lpstr>Supported Hash Algo</vt:lpstr>
      <vt:lpstr>Supported Bluetooth Protocols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2013-05-12T11:58:03Z</dcterms:created>
  <dcterms:modified xsi:type="dcterms:W3CDTF">2013-05-15T20:14:09Z</dcterms:modified>
</cp:coreProperties>
</file>