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ariel\Desktop\"/>
    </mc:Choice>
  </mc:AlternateContent>
  <xr:revisionPtr revIDLastSave="0" documentId="13_ncr:1_{8183EBEE-B0F4-46F7-9FD6-59F3E0D3AD57}" xr6:coauthVersionLast="45" xr6:coauthVersionMax="45" xr10:uidLastSave="{00000000-0000-0000-0000-000000000000}"/>
  <bookViews>
    <workbookView xWindow="-330" yWindow="0" windowWidth="23640" windowHeight="14055" xr2:uid="{00000000-000D-0000-FFFF-FFFF00000000}"/>
  </bookViews>
  <sheets>
    <sheet name="Burndown_Sprint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8" i="1" l="1"/>
  <c r="F8" i="1" l="1"/>
  <c r="F9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s="1"/>
  <c r="F25" i="1" l="1"/>
</calcChain>
</file>

<file path=xl/sharedStrings.xml><?xml version="1.0" encoding="utf-8"?>
<sst xmlns="http://schemas.openxmlformats.org/spreadsheetml/2006/main" count="82" uniqueCount="63">
  <si>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</si>
  <si>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</si>
  <si>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</si>
  <si>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</si>
  <si>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</si>
  <si>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</si>
  <si>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</si>
  <si>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</si>
  <si>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Data de início</t>
  </si>
  <si>
    <t>Previsão (h)</t>
  </si>
  <si>
    <t>Data de término</t>
  </si>
  <si>
    <t>TAREFAS</t>
  </si>
  <si>
    <t>Aluno 1</t>
  </si>
  <si>
    <t>ALINE CRISTINA PEREIRA TROFINO</t>
  </si>
  <si>
    <t>Aluno 2</t>
  </si>
  <si>
    <t>Aluno 3</t>
  </si>
  <si>
    <t>JONATHAN GABRIEL DE ASSIS</t>
  </si>
  <si>
    <t>Aluno 4</t>
  </si>
  <si>
    <t>LAROY BERSOT RIBEIRO DO PRADO</t>
  </si>
  <si>
    <t>Aluno 5</t>
  </si>
  <si>
    <t>LUIZ FELIPE DE ALMEIDA CAMARGO</t>
  </si>
  <si>
    <t>Aluno 6</t>
  </si>
  <si>
    <t>RITA DE CASSIA FERREIRA</t>
  </si>
  <si>
    <t>Aluno 7</t>
  </si>
  <si>
    <t>RODRIGO ARTUR DA SILVA PEREIRA</t>
  </si>
  <si>
    <t>Sanar os blockpoints encontrado no projeto final</t>
  </si>
  <si>
    <t>Plano de Negócio Final</t>
  </si>
  <si>
    <t xml:space="preserve">Responsável </t>
  </si>
  <si>
    <t>Aluno  2</t>
  </si>
  <si>
    <t>Aluno 1, 2,3,4,5,6,7</t>
  </si>
  <si>
    <t>Criação do Video Apresentação Final</t>
  </si>
  <si>
    <t>Aluno  1,4</t>
  </si>
  <si>
    <t>Alimentação Git Hub</t>
  </si>
  <si>
    <t>Atualização do contéudo Português- Parte 1</t>
  </si>
  <si>
    <t>Atualização do contéudo Matemática Discreta- Parte 1-  Video- Lógica</t>
  </si>
  <si>
    <t>HARIEL THUMS RIGELII</t>
  </si>
  <si>
    <t>Aluno 2,3,4,7</t>
  </si>
  <si>
    <t>Aluno  7</t>
  </si>
  <si>
    <t>Apresentação final do projeto - slides</t>
  </si>
  <si>
    <t>Atualização do contéudo Matemática Discreta- Parte 2-  Video - Grafos</t>
  </si>
  <si>
    <t>Atualização do contéudo Matemática Discreta- Parte 2-  Contéudo - Grafos</t>
  </si>
  <si>
    <t>Atualização Backlog e Burndown</t>
  </si>
  <si>
    <t>Aluno 1,2</t>
  </si>
  <si>
    <t>Criação contéudo - Política Privacidade</t>
  </si>
  <si>
    <t>Criação do conteúdo - (jogos/quiz) - Hardware</t>
  </si>
  <si>
    <t>Contato - Criação do site</t>
  </si>
  <si>
    <t>Política Privacidade - Criação do site</t>
  </si>
  <si>
    <t>Layout final página site - Criação do site</t>
  </si>
  <si>
    <t>Carteira Digital - Criação do site</t>
  </si>
  <si>
    <t>Compra de Crédito para carteira - Criação do site</t>
  </si>
  <si>
    <t>Criação do conteúdo - Matemática Discreta - Parte 2 (video)</t>
  </si>
  <si>
    <t xml:space="preserve">Criação do conteúdo - (jogos/quiz) - Inglês </t>
  </si>
  <si>
    <t>Adição do contéudo no site - Criação do site</t>
  </si>
  <si>
    <t>Criação do conteúdo -  AOC - Parte 2 (video)</t>
  </si>
  <si>
    <t>Criação do conteúdo - Português - Parte 2  (video)</t>
  </si>
  <si>
    <t>Criação do conteúdo - Português - Parte 1  (video)</t>
  </si>
  <si>
    <t>Criação do conteúdo - Português - Parte 2 (texto)</t>
  </si>
  <si>
    <t>Criação do conteúdo - Inglês - Parte 2  (texto)</t>
  </si>
  <si>
    <t>Criação do conteúdo - AOC- Parte 2  (texto)</t>
  </si>
  <si>
    <t>DESCRIÇÃO</t>
  </si>
  <si>
    <t>Aluno 1,6</t>
  </si>
  <si>
    <t>Atualização do contéudo Matemática Discreta- Parte 1 -  Conteúdo - Lógica</t>
  </si>
  <si>
    <t>Alunos 6,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</si>
</sst>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4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Border="1" applyAlignment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/>
    <xf numFmtId="164" fontId="3" fillId="2" borderId="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Border="1" applyAlignment="1"/>
    <xf numFmtId="164" fontId="3" fillId="2" borderId="0" xfId="0" applyNumberFormat="1" applyFont="1" applyFill="1" applyBorder="1" applyAlignment="1"/>
    <xf numFmtId="14" fontId="3" fillId="2" borderId="0" xfId="0" applyNumberFormat="1" applyFont="1" applyFill="1" applyBorder="1"/>
    <xf numFmtId="49" fontId="1" fillId="2" borderId="0" xfId="0" applyNumberFormat="1" applyFont="1" applyFill="1" applyAlignment="1"/>
    <xf numFmtId="164" fontId="3" fillId="2" borderId="0" xfId="0" applyNumberFormat="1" applyFont="1" applyFill="1"/>
    <xf numFmtId="0" fontId="1" fillId="0" borderId="0" xfId="0" applyFont="1" applyFill="1" applyAlignment="1"/>
    <xf numFmtId="0" fontId="5" fillId="0" borderId="0" xfId="0" applyFont="1" applyFill="1" applyBorder="1" applyAlignment="1"/>
    <xf numFmtId="164" fontId="3" fillId="2" borderId="0" xfId="0" applyNumberFormat="1" applyFont="1" applyFill="1" applyBorder="1" applyAlignment="1">
      <alignment horizontal="righ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1" fillId="2" borderId="0" xfId="0" applyNumberFormat="1" applyFont="1" applyFill="1" applyAlignment="1">
      <alignment horizontal="left"/>
    </xf>
    <xf numFmtId="0" fontId="3" fillId="4" borderId="4" xfId="0" applyNumberFormat="1" applyFont="1" applyFill="1" applyBorder="1" applyAlignment="1">
      <alignment horizontal="left"/>
    </xf>
    <xf numFmtId="16" fontId="6" fillId="4" borderId="1" xfId="0" applyNumberFormat="1" applyFont="1" applyFill="1" applyBorder="1"/>
    <xf numFmtId="16" fontId="3" fillId="2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left"/>
    </xf>
    <xf numFmtId="16" fontId="3" fillId="2" borderId="2" xfId="0" applyNumberFormat="1" applyFont="1" applyFill="1" applyBorder="1"/>
    <xf numFmtId="164" fontId="3" fillId="2" borderId="4" xfId="0" applyNumberFormat="1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8" fillId="2" borderId="11" xfId="0" applyFont="1" applyFill="1" applyBorder="1" applyAlignment="1"/>
    <xf numFmtId="0" fontId="8" fillId="2" borderId="8" xfId="0" applyFont="1" applyFill="1" applyBorder="1" applyAlignment="1"/>
    <xf numFmtId="0" fontId="8" fillId="2" borderId="5" xfId="0" applyFont="1" applyFill="1" applyBorder="1" applyAlignment="1"/>
    <xf numFmtId="0" fontId="8" fillId="2" borderId="3" xfId="0" applyFont="1" applyFill="1" applyBorder="1" applyAlignment="1"/>
    <xf numFmtId="0" fontId="3" fillId="2" borderId="5" xfId="0" applyFont="1" applyFill="1" applyBorder="1"/>
    <xf numFmtId="0" fontId="8" fillId="2" borderId="14" xfId="0" applyFont="1" applyFill="1" applyBorder="1" applyAlignment="1"/>
    <xf numFmtId="0" fontId="8" fillId="2" borderId="15" xfId="0" applyFont="1" applyFill="1" applyBorder="1" applyAlignment="1"/>
    <xf numFmtId="0" fontId="8" fillId="2" borderId="16" xfId="0" applyFont="1" applyFill="1" applyBorder="1" applyAlignment="1"/>
    <xf numFmtId="0" fontId="8" fillId="2" borderId="10" xfId="0" applyFont="1" applyFill="1" applyBorder="1" applyAlignment="1"/>
    <xf numFmtId="0" fontId="8" fillId="2" borderId="18" xfId="0" applyFont="1" applyFill="1" applyBorder="1" applyAlignment="1"/>
    <xf numFmtId="0" fontId="3" fillId="4" borderId="22" xfId="0" applyNumberFormat="1" applyFont="1" applyFill="1" applyBorder="1" applyAlignment="1">
      <alignment horizontal="left"/>
    </xf>
    <xf numFmtId="0" fontId="7" fillId="2" borderId="11" xfId="0" applyFont="1" applyFill="1" applyBorder="1" applyAlignment="1"/>
    <xf numFmtId="0" fontId="3" fillId="4" borderId="23" xfId="0" applyNumberFormat="1" applyFont="1" applyFill="1" applyBorder="1" applyAlignment="1">
      <alignment horizontal="left"/>
    </xf>
    <xf numFmtId="0" fontId="1" fillId="2" borderId="17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2" borderId="11" xfId="0" applyFont="1" applyFill="1" applyBorder="1" applyAlignment="1"/>
    <xf numFmtId="0" fontId="1" fillId="2" borderId="20" xfId="0" applyFont="1" applyFill="1" applyBorder="1" applyAlignment="1"/>
    <xf numFmtId="0" fontId="1" fillId="2" borderId="8" xfId="0" applyFont="1" applyFill="1" applyBorder="1" applyAlignment="1"/>
    <xf numFmtId="0" fontId="1" fillId="2" borderId="15" xfId="0" applyFont="1" applyFill="1" applyBorder="1" applyAlignment="1"/>
    <xf numFmtId="0" fontId="9" fillId="5" borderId="4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2" fillId="5" borderId="0" xfId="0" applyNumberFormat="1" applyFont="1" applyFill="1" applyAlignment="1">
      <alignment horizontal="left" wrapText="1"/>
    </xf>
    <xf numFmtId="0" fontId="13" fillId="2" borderId="10" xfId="0" applyFont="1" applyFill="1" applyBorder="1" applyAlignment="1"/>
    <xf numFmtId="0" fontId="13" fillId="2" borderId="5" xfId="0" applyFont="1" applyFill="1" applyBorder="1" applyAlignment="1"/>
    <xf numFmtId="0" fontId="13" fillId="2" borderId="26" xfId="0" applyFont="1" applyFill="1" applyBorder="1" applyAlignment="1"/>
    <xf numFmtId="0" fontId="13" fillId="2" borderId="16" xfId="0" applyFont="1" applyFill="1" applyBorder="1" applyAlignment="1"/>
    <xf numFmtId="0" fontId="8" fillId="2" borderId="15" xfId="0" applyFont="1" applyFill="1" applyBorder="1" applyAlignment="1"/>
    <xf numFmtId="0" fontId="8" fillId="2" borderId="5" xfId="0" applyFont="1" applyFill="1" applyBorder="1" applyAlignment="1"/>
    <xf numFmtId="0" fontId="8" fillId="2" borderId="7" xfId="0" applyFont="1" applyFill="1" applyBorder="1" applyAlignment="1"/>
    <xf numFmtId="0" fontId="8" fillId="2" borderId="19" xfId="0" applyFont="1" applyFill="1" applyBorder="1" applyAlignment="1"/>
    <xf numFmtId="0" fontId="8" fillId="2" borderId="3" xfId="0" applyFont="1" applyFill="1" applyBorder="1" applyAlignment="1"/>
    <xf numFmtId="0" fontId="8" fillId="2" borderId="18" xfId="0" applyFont="1" applyFill="1" applyBorder="1" applyAlignment="1"/>
    <xf numFmtId="0" fontId="8" fillId="2" borderId="8" xfId="0" applyFont="1" applyFill="1" applyBorder="1" applyAlignment="1"/>
    <xf numFmtId="0" fontId="8" fillId="2" borderId="9" xfId="0" applyFont="1" applyFill="1" applyBorder="1" applyAlignment="1"/>
    <xf numFmtId="0" fontId="8" fillId="2" borderId="21" xfId="0" applyFont="1" applyFill="1" applyBorder="1" applyAlignment="1"/>
    <xf numFmtId="0" fontId="8" fillId="2" borderId="11" xfId="0" applyFont="1" applyFill="1" applyBorder="1" applyAlignment="1"/>
    <xf numFmtId="0" fontId="8" fillId="2" borderId="20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5" fillId="3" borderId="7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9" fillId="5" borderId="5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/>
              <a:t>Burndown</a:t>
            </a:r>
            <a:r>
              <a:rPr lang="pt-BR" b="1" baseline="0"/>
              <a:t> Sprint 03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Burndown_Sprint03!$D$7</c:f>
              <c:strCache>
                <c:ptCount val="1"/>
                <c:pt idx="0">
                  <c:v>Ideal (h)</c:v>
                </c:pt>
              </c:strCache>
            </c:strRef>
          </c:tx>
          <c:spPr>
            <a:effectLst/>
          </c:spPr>
          <c:marker>
            <c:symbol val="none"/>
          </c:marker>
          <c:cat>
            <c:numRef>
              <c:f>Burndown_Sprint03!$B$9:$B$28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Burndown_Sprint03!$D$8:$D$28</c:f>
              <c:numCache>
                <c:formatCode>General</c:formatCode>
                <c:ptCount val="21"/>
                <c:pt idx="0">
                  <c:v>148</c:v>
                </c:pt>
                <c:pt idx="1">
                  <c:v>141.27272727272728</c:v>
                </c:pt>
                <c:pt idx="2">
                  <c:v>134.54545454545456</c:v>
                </c:pt>
                <c:pt idx="3">
                  <c:v>127.81818181818183</c:v>
                </c:pt>
                <c:pt idx="4">
                  <c:v>121.09090909090909</c:v>
                </c:pt>
                <c:pt idx="5">
                  <c:v>114.36363636363636</c:v>
                </c:pt>
                <c:pt idx="6">
                  <c:v>107.63636363636363</c:v>
                </c:pt>
                <c:pt idx="7">
                  <c:v>100.90909090909089</c:v>
                </c:pt>
                <c:pt idx="8">
                  <c:v>94.181818181818159</c:v>
                </c:pt>
                <c:pt idx="9">
                  <c:v>87.454545454545425</c:v>
                </c:pt>
                <c:pt idx="10">
                  <c:v>80.727272727272691</c:v>
                </c:pt>
                <c:pt idx="11">
                  <c:v>73.999999999999957</c:v>
                </c:pt>
                <c:pt idx="12">
                  <c:v>67.272727272727224</c:v>
                </c:pt>
                <c:pt idx="13">
                  <c:v>60.545454545454497</c:v>
                </c:pt>
                <c:pt idx="14">
                  <c:v>53.81818181818177</c:v>
                </c:pt>
                <c:pt idx="15">
                  <c:v>47.090909090909044</c:v>
                </c:pt>
                <c:pt idx="16">
                  <c:v>40.363636363636317</c:v>
                </c:pt>
                <c:pt idx="17">
                  <c:v>33.636363636363591</c:v>
                </c:pt>
                <c:pt idx="18">
                  <c:v>26.909090909090864</c:v>
                </c:pt>
                <c:pt idx="19">
                  <c:v>20.181818181818137</c:v>
                </c:pt>
                <c:pt idx="20">
                  <c:v>13.454545454545411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4-4AF4-B0AD-D68AAD6EC5D9}"/>
            </c:ext>
          </c:extLst>
        </c:ser>
        <c:ser>
          <c:idx val="1"/>
          <c:order val="1"/>
          <c:tx>
            <c:strRef>
              <c:f>Burndown_Sprint03!$F$7</c:f>
              <c:strCache>
                <c:ptCount val="1"/>
                <c:pt idx="0">
                  <c:v>Real (h)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Burndown_Sprint03!$B$9:$B$28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Burndown_Sprint03!$F$8:$F$28</c:f>
              <c:numCache>
                <c:formatCode>General</c:formatCode>
                <c:ptCount val="21"/>
                <c:pt idx="0">
                  <c:v>140</c:v>
                </c:pt>
                <c:pt idx="1">
                  <c:v>136</c:v>
                </c:pt>
                <c:pt idx="2">
                  <c:v>133</c:v>
                </c:pt>
                <c:pt idx="3">
                  <c:v>130</c:v>
                </c:pt>
                <c:pt idx="4">
                  <c:v>126</c:v>
                </c:pt>
                <c:pt idx="5">
                  <c:v>120</c:v>
                </c:pt>
                <c:pt idx="6">
                  <c:v>112</c:v>
                </c:pt>
                <c:pt idx="7">
                  <c:v>104</c:v>
                </c:pt>
                <c:pt idx="8">
                  <c:v>100</c:v>
                </c:pt>
                <c:pt idx="9">
                  <c:v>87</c:v>
                </c:pt>
                <c:pt idx="10">
                  <c:v>75</c:v>
                </c:pt>
                <c:pt idx="11">
                  <c:v>68</c:v>
                </c:pt>
                <c:pt idx="12">
                  <c:v>62</c:v>
                </c:pt>
                <c:pt idx="13">
                  <c:v>54</c:v>
                </c:pt>
                <c:pt idx="14">
                  <c:v>48</c:v>
                </c:pt>
                <c:pt idx="15">
                  <c:v>44</c:v>
                </c:pt>
                <c:pt idx="16">
                  <c:v>40</c:v>
                </c:pt>
                <c:pt idx="17">
                  <c:v>32</c:v>
                </c:pt>
                <c:pt idx="18">
                  <c:v>27</c:v>
                </c:pt>
                <c:pt idx="19">
                  <c:v>20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4-4AF4-B0AD-D68AAD6E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62114"/>
        <c:axId val="796779679"/>
      </c:lineChart>
      <c:catAx>
        <c:axId val="179106211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79679"/>
        <c:crosses val="autoZero"/>
        <c:auto val="1"/>
        <c:lblAlgn val="ctr"/>
        <c:lblOffset val="100"/>
        <c:noMultiLvlLbl val="1"/>
      </c:catAx>
      <c:valAx>
        <c:axId val="796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621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206374</xdr:colOff>
      <xdr:row>6</xdr:row>
      <xdr:rowOff>19051</xdr:rowOff>
    </xdr:from>
    <xdr:ext cx="5089526" cy="271779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Y58"/>
  <sheetViews>
    <sheetView tabSelected="1" topLeftCell="A19" zoomScale="90" zoomScaleNormal="90" workbookViewId="0">
      <selection activeCell="P61" sqref="P61"/>
    </sheetView>
  </sheetViews>
  <sheetFormatPr defaultColWidth="14.42578125" defaultRowHeight="15.75" customHeight="1" x14ac:dyDescent="0.2"/>
  <cols>
    <col min="1" max="1" width="3.42578125" style="1" customWidth="1"/>
    <col min="2" max="2" width="11" style="1" customWidth="1"/>
    <col min="3" max="3" width="9.28515625" style="1" bestFit="1" customWidth="1"/>
    <col min="4" max="4" width="10.140625" style="1" customWidth="1"/>
    <col min="5" max="5" width="14.42578125" style="1" customWidth="1"/>
    <col min="6" max="6" width="28.85546875" style="1" customWidth="1"/>
    <col min="7" max="7" width="14.42578125" style="20"/>
    <col min="8" max="10" width="14.42578125" style="1"/>
    <col min="11" max="11" width="8.140625" style="1" customWidth="1"/>
    <col min="12" max="12" width="7.7109375" style="1" customWidth="1"/>
    <col min="13" max="13" width="12.140625" style="11" customWidth="1"/>
    <col min="14" max="14" width="20.140625" style="1" customWidth="1"/>
    <col min="15" max="15" width="14.42578125" style="1"/>
    <col min="16" max="16" width="12.42578125" style="1" customWidth="1"/>
    <col min="17" max="17" width="13.28515625" style="1" customWidth="1"/>
    <col min="18" max="16384" width="14.42578125" style="1"/>
  </cols>
  <sheetData>
    <row r="2" spans="2:24" ht="11.25" x14ac:dyDescent="0.2">
      <c r="B2" s="8" t="s">
        <v>0</v>
      </c>
      <c r="C2" s="9">
        <v>44144</v>
      </c>
    </row>
    <row r="3" spans="2:24" ht="11.25" x14ac:dyDescent="0.2">
      <c r="B3" s="8" t="s">
        <v>1</v>
      </c>
      <c r="C3" s="10">
        <f ca="1">TODAY()</f>
        <v>44162</v>
      </c>
    </row>
    <row r="4" spans="2:24" ht="11.25" x14ac:dyDescent="0.2">
      <c r="B4" s="8" t="s">
        <v>2</v>
      </c>
      <c r="C4" s="5">
        <v>23</v>
      </c>
      <c r="M4" s="1"/>
    </row>
    <row r="5" spans="2:24" ht="11.25" x14ac:dyDescent="0.2">
      <c r="B5" s="8"/>
      <c r="C5" s="5"/>
      <c r="M5" s="1"/>
    </row>
    <row r="6" spans="2:24" ht="11.25" x14ac:dyDescent="0.2">
      <c r="C6" s="12"/>
      <c r="M6" s="1"/>
    </row>
    <row r="7" spans="2:24" ht="12.75" x14ac:dyDescent="0.2">
      <c r="B7" s="53" t="s">
        <v>3</v>
      </c>
      <c r="C7" s="53" t="s">
        <v>4</v>
      </c>
      <c r="D7" s="53" t="s">
        <v>5</v>
      </c>
      <c r="E7" s="53" t="s">
        <v>6</v>
      </c>
      <c r="F7" s="53" t="s">
        <v>7</v>
      </c>
      <c r="M7" s="1"/>
    </row>
    <row r="8" spans="2:24" ht="11.25" x14ac:dyDescent="0.2">
      <c r="B8" s="24">
        <v>1</v>
      </c>
      <c r="C8" s="25">
        <v>44144</v>
      </c>
      <c r="D8" s="24">
        <f>SUM(I32:I58)</f>
        <v>148</v>
      </c>
      <c r="E8" s="24">
        <v>8</v>
      </c>
      <c r="F8" s="24">
        <f>D8-E8</f>
        <v>140</v>
      </c>
      <c r="U8" s="13"/>
      <c r="V8" s="13"/>
      <c r="W8" s="13"/>
      <c r="X8" s="13"/>
    </row>
    <row r="9" spans="2:24" ht="11.25" x14ac:dyDescent="0.2">
      <c r="B9" s="24">
        <v>2</v>
      </c>
      <c r="C9" s="25">
        <v>44145</v>
      </c>
      <c r="D9" s="24">
        <f t="shared" ref="D9:D28" si="0">D8-$D$8/($C$4-1)</f>
        <v>141.27272727272728</v>
      </c>
      <c r="E9" s="24">
        <v>4</v>
      </c>
      <c r="F9" s="24">
        <f t="shared" ref="F9:F25" ca="1" si="1">IF(C9&lt;=$C$3,F8-E9,)</f>
        <v>136</v>
      </c>
    </row>
    <row r="10" spans="2:24" ht="11.25" x14ac:dyDescent="0.2">
      <c r="B10" s="24">
        <v>3</v>
      </c>
      <c r="C10" s="25">
        <v>44146</v>
      </c>
      <c r="D10" s="24">
        <f t="shared" si="0"/>
        <v>134.54545454545456</v>
      </c>
      <c r="E10" s="24">
        <v>3</v>
      </c>
      <c r="F10" s="24">
        <f t="shared" ca="1" si="1"/>
        <v>133</v>
      </c>
    </row>
    <row r="11" spans="2:24" ht="11.25" x14ac:dyDescent="0.2">
      <c r="B11" s="24">
        <v>4</v>
      </c>
      <c r="C11" s="25">
        <v>44147</v>
      </c>
      <c r="D11" s="24">
        <f t="shared" si="0"/>
        <v>127.81818181818183</v>
      </c>
      <c r="E11" s="24">
        <v>3</v>
      </c>
      <c r="F11" s="24">
        <f t="shared" ca="1" si="1"/>
        <v>130</v>
      </c>
    </row>
    <row r="12" spans="2:24" ht="11.25" x14ac:dyDescent="0.2">
      <c r="B12" s="24">
        <v>5</v>
      </c>
      <c r="C12" s="25">
        <v>44148</v>
      </c>
      <c r="D12" s="24">
        <f t="shared" si="0"/>
        <v>121.09090909090909</v>
      </c>
      <c r="E12" s="24">
        <v>4</v>
      </c>
      <c r="F12" s="24">
        <f t="shared" ca="1" si="1"/>
        <v>126</v>
      </c>
    </row>
    <row r="13" spans="2:24" ht="11.25" x14ac:dyDescent="0.2">
      <c r="B13" s="24">
        <v>6</v>
      </c>
      <c r="C13" s="25">
        <v>44149</v>
      </c>
      <c r="D13" s="24">
        <f t="shared" si="0"/>
        <v>114.36363636363636</v>
      </c>
      <c r="E13" s="24">
        <v>6</v>
      </c>
      <c r="F13" s="24">
        <f t="shared" ca="1" si="1"/>
        <v>120</v>
      </c>
    </row>
    <row r="14" spans="2:24" ht="11.25" x14ac:dyDescent="0.2">
      <c r="B14" s="24">
        <v>7</v>
      </c>
      <c r="C14" s="25">
        <v>44150</v>
      </c>
      <c r="D14" s="24">
        <f t="shared" si="0"/>
        <v>107.63636363636363</v>
      </c>
      <c r="E14" s="24">
        <v>8</v>
      </c>
      <c r="F14" s="24">
        <f t="shared" ca="1" si="1"/>
        <v>112</v>
      </c>
    </row>
    <row r="15" spans="2:24" ht="11.25" x14ac:dyDescent="0.2">
      <c r="B15" s="24">
        <v>8</v>
      </c>
      <c r="C15" s="25">
        <v>44151</v>
      </c>
      <c r="D15" s="24">
        <f t="shared" si="0"/>
        <v>100.90909090909089</v>
      </c>
      <c r="E15" s="24">
        <v>8</v>
      </c>
      <c r="F15" s="24">
        <f t="shared" ca="1" si="1"/>
        <v>104</v>
      </c>
    </row>
    <row r="16" spans="2:24" ht="11.25" x14ac:dyDescent="0.2">
      <c r="B16" s="24">
        <v>9</v>
      </c>
      <c r="C16" s="25">
        <v>44152</v>
      </c>
      <c r="D16" s="24">
        <f t="shared" si="0"/>
        <v>94.181818181818159</v>
      </c>
      <c r="E16" s="24">
        <v>4</v>
      </c>
      <c r="F16" s="24">
        <f t="shared" ca="1" si="1"/>
        <v>100</v>
      </c>
    </row>
    <row r="17" spans="1:25" ht="11.25" x14ac:dyDescent="0.2">
      <c r="B17" s="24">
        <v>10</v>
      </c>
      <c r="C17" s="25">
        <v>44153</v>
      </c>
      <c r="D17" s="24">
        <f t="shared" si="0"/>
        <v>87.454545454545425</v>
      </c>
      <c r="E17" s="24">
        <v>13</v>
      </c>
      <c r="F17" s="24">
        <f t="shared" ca="1" si="1"/>
        <v>87</v>
      </c>
      <c r="M17" s="1"/>
    </row>
    <row r="18" spans="1:25" ht="11.25" x14ac:dyDescent="0.2">
      <c r="B18" s="24">
        <v>11</v>
      </c>
      <c r="C18" s="25">
        <v>44154</v>
      </c>
      <c r="D18" s="24">
        <f t="shared" si="0"/>
        <v>80.727272727272691</v>
      </c>
      <c r="E18" s="24">
        <v>12</v>
      </c>
      <c r="F18" s="24">
        <f t="shared" ca="1" si="1"/>
        <v>75</v>
      </c>
      <c r="M18" s="1"/>
    </row>
    <row r="19" spans="1:25" ht="11.25" x14ac:dyDescent="0.2">
      <c r="B19" s="24">
        <v>12</v>
      </c>
      <c r="C19" s="25">
        <v>44155</v>
      </c>
      <c r="D19" s="24">
        <f t="shared" si="0"/>
        <v>73.999999999999957</v>
      </c>
      <c r="E19" s="24">
        <v>7</v>
      </c>
      <c r="F19" s="24">
        <f t="shared" ca="1" si="1"/>
        <v>68</v>
      </c>
      <c r="M19" s="1"/>
    </row>
    <row r="20" spans="1:25" ht="11.25" x14ac:dyDescent="0.2">
      <c r="B20" s="24">
        <v>13</v>
      </c>
      <c r="C20" s="25">
        <v>44156</v>
      </c>
      <c r="D20" s="24">
        <f t="shared" si="0"/>
        <v>67.272727272727224</v>
      </c>
      <c r="E20" s="24">
        <v>6</v>
      </c>
      <c r="F20" s="24">
        <f t="shared" ca="1" si="1"/>
        <v>62</v>
      </c>
      <c r="M20" s="1"/>
    </row>
    <row r="21" spans="1:25" ht="11.25" x14ac:dyDescent="0.2">
      <c r="B21" s="24">
        <v>14</v>
      </c>
      <c r="C21" s="25">
        <v>44157</v>
      </c>
      <c r="D21" s="24">
        <f t="shared" si="0"/>
        <v>60.545454545454497</v>
      </c>
      <c r="E21" s="24">
        <v>8</v>
      </c>
      <c r="F21" s="24">
        <f t="shared" ca="1" si="1"/>
        <v>54</v>
      </c>
      <c r="M21" s="1"/>
    </row>
    <row r="22" spans="1:25" ht="11.25" x14ac:dyDescent="0.2">
      <c r="B22" s="24">
        <v>15</v>
      </c>
      <c r="C22" s="25">
        <v>44158</v>
      </c>
      <c r="D22" s="24">
        <f t="shared" si="0"/>
        <v>53.81818181818177</v>
      </c>
      <c r="E22" s="24">
        <v>6</v>
      </c>
      <c r="F22" s="24">
        <f t="shared" ca="1" si="1"/>
        <v>48</v>
      </c>
      <c r="K22" s="2"/>
      <c r="M22" s="1"/>
    </row>
    <row r="23" spans="1:25" ht="11.25" x14ac:dyDescent="0.2">
      <c r="B23" s="24">
        <v>16</v>
      </c>
      <c r="C23" s="25">
        <v>44159</v>
      </c>
      <c r="D23" s="24">
        <f t="shared" si="0"/>
        <v>47.090909090909044</v>
      </c>
      <c r="E23" s="24">
        <v>4</v>
      </c>
      <c r="F23" s="24">
        <f t="shared" ca="1" si="1"/>
        <v>44</v>
      </c>
      <c r="K23" s="2"/>
      <c r="M23" s="1"/>
    </row>
    <row r="24" spans="1:25" ht="11.25" x14ac:dyDescent="0.2">
      <c r="B24" s="24">
        <v>17</v>
      </c>
      <c r="C24" s="25">
        <v>44160</v>
      </c>
      <c r="D24" s="24">
        <f t="shared" si="0"/>
        <v>40.363636363636317</v>
      </c>
      <c r="E24" s="24">
        <v>4</v>
      </c>
      <c r="F24" s="24">
        <f t="shared" ca="1" si="1"/>
        <v>40</v>
      </c>
      <c r="K24" s="2"/>
      <c r="M24" s="1"/>
    </row>
    <row r="25" spans="1:25" ht="11.25" x14ac:dyDescent="0.2">
      <c r="B25" s="7">
        <v>18</v>
      </c>
      <c r="C25" s="25">
        <v>44161</v>
      </c>
      <c r="D25" s="7">
        <f t="shared" si="0"/>
        <v>33.636363636363591</v>
      </c>
      <c r="E25" s="7">
        <v>8</v>
      </c>
      <c r="F25" s="7">
        <f t="shared" ca="1" si="1"/>
        <v>32</v>
      </c>
      <c r="K25" s="2"/>
      <c r="M25" s="1"/>
    </row>
    <row r="26" spans="1:25" ht="11.25" x14ac:dyDescent="0.2">
      <c r="B26" s="7">
        <v>19</v>
      </c>
      <c r="C26" s="25">
        <v>44162</v>
      </c>
      <c r="D26" s="7">
        <f t="shared" si="0"/>
        <v>26.909090909090864</v>
      </c>
      <c r="E26" s="7">
        <v>5</v>
      </c>
      <c r="F26" s="7">
        <v>27</v>
      </c>
      <c r="K26" s="2"/>
      <c r="M26" s="1"/>
    </row>
    <row r="27" spans="1:25" ht="11.25" x14ac:dyDescent="0.2">
      <c r="B27" s="7">
        <v>20</v>
      </c>
      <c r="C27" s="25">
        <v>44163</v>
      </c>
      <c r="D27" s="7">
        <f t="shared" si="0"/>
        <v>20.181818181818137</v>
      </c>
      <c r="E27" s="7">
        <v>7</v>
      </c>
      <c r="F27" s="7">
        <v>20</v>
      </c>
      <c r="K27" s="2"/>
      <c r="M27" s="1"/>
    </row>
    <row r="28" spans="1:25" ht="11.25" x14ac:dyDescent="0.2">
      <c r="B28" s="7">
        <v>21</v>
      </c>
      <c r="C28" s="25">
        <v>44164</v>
      </c>
      <c r="D28" s="7">
        <f t="shared" si="0"/>
        <v>13.454545454545411</v>
      </c>
      <c r="E28" s="7">
        <v>8</v>
      </c>
      <c r="F28" s="7">
        <v>12</v>
      </c>
      <c r="K28" s="2"/>
      <c r="M28" s="1"/>
    </row>
    <row r="29" spans="1:25" ht="11.25" x14ac:dyDescent="0.2">
      <c r="C29" s="12"/>
    </row>
    <row r="30" spans="1:25" s="13" customFormat="1" ht="11.25" x14ac:dyDescent="0.2">
      <c r="B30" s="70" t="s">
        <v>11</v>
      </c>
      <c r="C30" s="71"/>
      <c r="D30" s="71"/>
      <c r="E30" s="71"/>
      <c r="F30" s="71"/>
      <c r="G30" s="72"/>
      <c r="H30" s="72"/>
      <c r="I30" s="72"/>
      <c r="J30" s="73"/>
      <c r="K30" s="14"/>
      <c r="L30" s="55" t="s">
        <v>12</v>
      </c>
      <c r="M30" s="45" t="s">
        <v>13</v>
      </c>
      <c r="N30" s="4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" x14ac:dyDescent="0.2">
      <c r="B31" s="74" t="s">
        <v>59</v>
      </c>
      <c r="C31" s="75"/>
      <c r="D31" s="75"/>
      <c r="E31" s="75"/>
      <c r="F31" s="75"/>
      <c r="G31" s="54" t="s">
        <v>27</v>
      </c>
      <c r="H31" s="51" t="s">
        <v>8</v>
      </c>
      <c r="I31" s="52" t="s">
        <v>9</v>
      </c>
      <c r="J31" s="52" t="s">
        <v>10</v>
      </c>
      <c r="K31" s="8"/>
      <c r="L31" s="56" t="s">
        <v>14</v>
      </c>
      <c r="M31" s="49" t="s">
        <v>35</v>
      </c>
      <c r="N31" s="50"/>
    </row>
    <row r="32" spans="1:25" ht="12.75" x14ac:dyDescent="0.2">
      <c r="A32" s="44"/>
      <c r="B32" s="31" t="s">
        <v>26</v>
      </c>
      <c r="C32" s="31"/>
      <c r="D32" s="31"/>
      <c r="E32" s="42"/>
      <c r="F32" s="37"/>
      <c r="G32" s="43" t="s">
        <v>60</v>
      </c>
      <c r="H32" s="22">
        <v>44147</v>
      </c>
      <c r="I32" s="17">
        <v>14</v>
      </c>
      <c r="J32" s="18">
        <v>44161</v>
      </c>
      <c r="K32" s="15"/>
      <c r="L32" s="57" t="s">
        <v>15</v>
      </c>
      <c r="M32" s="2" t="s">
        <v>16</v>
      </c>
      <c r="N32" s="44"/>
    </row>
    <row r="33" spans="1:25" ht="12.75" x14ac:dyDescent="0.2">
      <c r="A33" s="44"/>
      <c r="B33" s="68" t="s">
        <v>25</v>
      </c>
      <c r="C33" s="68"/>
      <c r="D33" s="68"/>
      <c r="E33" s="68"/>
      <c r="F33" s="69"/>
      <c r="G33" s="41" t="s">
        <v>29</v>
      </c>
      <c r="H33" s="22">
        <v>44148</v>
      </c>
      <c r="I33" s="17">
        <v>2</v>
      </c>
      <c r="J33" s="18">
        <v>44160</v>
      </c>
      <c r="K33" s="15"/>
      <c r="L33" s="56" t="s">
        <v>17</v>
      </c>
      <c r="M33" s="49" t="s">
        <v>18</v>
      </c>
      <c r="N33" s="50"/>
      <c r="Y33" s="13"/>
    </row>
    <row r="34" spans="1:25" ht="12.75" x14ac:dyDescent="0.2">
      <c r="A34" s="44"/>
      <c r="B34" s="65" t="s">
        <v>44</v>
      </c>
      <c r="C34" s="65"/>
      <c r="D34" s="65"/>
      <c r="E34" s="65"/>
      <c r="F34" s="59"/>
      <c r="G34" s="20" t="s">
        <v>19</v>
      </c>
      <c r="H34" s="23">
        <v>44147</v>
      </c>
      <c r="I34" s="4">
        <v>5</v>
      </c>
      <c r="J34" s="3">
        <v>44160</v>
      </c>
      <c r="K34" s="15"/>
      <c r="L34" s="57" t="s">
        <v>19</v>
      </c>
      <c r="M34" s="2" t="s">
        <v>20</v>
      </c>
      <c r="N34" s="44"/>
    </row>
    <row r="35" spans="1:25" ht="12.75" x14ac:dyDescent="0.2">
      <c r="A35" s="44"/>
      <c r="B35" s="65" t="s">
        <v>51</v>
      </c>
      <c r="C35" s="65"/>
      <c r="D35" s="65"/>
      <c r="E35" s="65"/>
      <c r="F35" s="59"/>
      <c r="G35" s="21" t="s">
        <v>12</v>
      </c>
      <c r="H35" s="22">
        <v>44149</v>
      </c>
      <c r="I35" s="17">
        <v>4</v>
      </c>
      <c r="J35" s="18">
        <v>44154</v>
      </c>
      <c r="K35" s="15"/>
      <c r="L35" s="56" t="s">
        <v>21</v>
      </c>
      <c r="M35" s="49" t="s">
        <v>22</v>
      </c>
      <c r="N35" s="50"/>
    </row>
    <row r="36" spans="1:25" ht="12.75" x14ac:dyDescent="0.2">
      <c r="A36" s="44"/>
      <c r="B36" s="65" t="s">
        <v>57</v>
      </c>
      <c r="C36" s="65"/>
      <c r="D36" s="65"/>
      <c r="E36" s="65"/>
      <c r="F36" s="59"/>
      <c r="G36" s="21" t="s">
        <v>15</v>
      </c>
      <c r="H36" s="22">
        <v>44156</v>
      </c>
      <c r="I36" s="17">
        <v>3</v>
      </c>
      <c r="J36" s="18">
        <v>44157</v>
      </c>
      <c r="K36" s="15"/>
      <c r="L36" s="58" t="s">
        <v>23</v>
      </c>
      <c r="M36" s="47" t="s">
        <v>24</v>
      </c>
      <c r="N36" s="48"/>
    </row>
    <row r="37" spans="1:25" ht="12.75" x14ac:dyDescent="0.2">
      <c r="A37" s="44"/>
      <c r="B37" s="65" t="s">
        <v>56</v>
      </c>
      <c r="C37" s="65"/>
      <c r="D37" s="65"/>
      <c r="E37" s="65"/>
      <c r="F37" s="59"/>
      <c r="G37" s="21" t="s">
        <v>15</v>
      </c>
      <c r="H37" s="22">
        <v>44151</v>
      </c>
      <c r="I37" s="17">
        <v>4</v>
      </c>
      <c r="J37" s="18">
        <v>44152</v>
      </c>
      <c r="K37" s="9"/>
    </row>
    <row r="38" spans="1:25" ht="12.75" x14ac:dyDescent="0.2">
      <c r="A38" s="44"/>
      <c r="B38" s="65" t="s">
        <v>58</v>
      </c>
      <c r="C38" s="65"/>
      <c r="D38" s="65"/>
      <c r="E38" s="65"/>
      <c r="F38" s="59"/>
      <c r="G38" s="21" t="s">
        <v>21</v>
      </c>
      <c r="H38" s="22">
        <v>44151</v>
      </c>
      <c r="I38" s="16">
        <v>3</v>
      </c>
      <c r="J38" s="19">
        <v>44155</v>
      </c>
      <c r="K38" s="6"/>
      <c r="M38" s="2"/>
    </row>
    <row r="39" spans="1:25" ht="12.75" x14ac:dyDescent="0.2">
      <c r="A39" s="44"/>
      <c r="B39" s="65" t="s">
        <v>50</v>
      </c>
      <c r="C39" s="65"/>
      <c r="D39" s="65"/>
      <c r="E39" s="65"/>
      <c r="F39" s="59"/>
      <c r="G39" s="21" t="s">
        <v>12</v>
      </c>
      <c r="H39" s="22">
        <v>44147</v>
      </c>
      <c r="I39" s="16">
        <v>3</v>
      </c>
      <c r="J39" s="19">
        <v>44159</v>
      </c>
      <c r="K39" s="9"/>
      <c r="M39" s="1"/>
    </row>
    <row r="40" spans="1:25" ht="12.75" x14ac:dyDescent="0.2">
      <c r="A40" s="44"/>
      <c r="B40" s="66" t="s">
        <v>55</v>
      </c>
      <c r="C40" s="66"/>
      <c r="D40" s="66"/>
      <c r="E40" s="66"/>
      <c r="F40" s="67"/>
      <c r="G40" s="21" t="s">
        <v>15</v>
      </c>
      <c r="H40" s="22">
        <v>44148</v>
      </c>
      <c r="I40" s="16">
        <v>5</v>
      </c>
      <c r="J40" s="19">
        <v>44160</v>
      </c>
      <c r="K40" s="6"/>
    </row>
    <row r="41" spans="1:25" ht="12.75" x14ac:dyDescent="0.2">
      <c r="A41" s="44"/>
      <c r="B41" s="65" t="s">
        <v>53</v>
      </c>
      <c r="C41" s="65"/>
      <c r="D41" s="65"/>
      <c r="E41" s="65"/>
      <c r="F41" s="59"/>
      <c r="G41" s="26" t="s">
        <v>17</v>
      </c>
      <c r="H41" s="22">
        <v>44151</v>
      </c>
      <c r="I41" s="16">
        <v>7</v>
      </c>
      <c r="J41" s="19">
        <v>44160</v>
      </c>
      <c r="K41" s="6"/>
      <c r="M41" s="1"/>
    </row>
    <row r="42" spans="1:25" ht="12.75" x14ac:dyDescent="0.2">
      <c r="A42" s="44"/>
      <c r="B42" s="66" t="s">
        <v>54</v>
      </c>
      <c r="C42" s="66"/>
      <c r="D42" s="66"/>
      <c r="E42" s="66"/>
      <c r="F42" s="67"/>
      <c r="G42" s="21" t="s">
        <v>23</v>
      </c>
      <c r="H42" s="22">
        <v>44148</v>
      </c>
      <c r="I42" s="16">
        <v>4</v>
      </c>
      <c r="J42" s="19">
        <v>44157</v>
      </c>
      <c r="K42" s="6"/>
      <c r="M42" s="1"/>
    </row>
    <row r="43" spans="1:25" ht="12.75" x14ac:dyDescent="0.2">
      <c r="A43" s="44"/>
      <c r="B43" s="59" t="s">
        <v>46</v>
      </c>
      <c r="C43" s="60"/>
      <c r="D43" s="60"/>
      <c r="E43" s="60"/>
      <c r="F43" s="60"/>
      <c r="G43" s="21" t="s">
        <v>28</v>
      </c>
      <c r="H43" s="23">
        <v>44147</v>
      </c>
      <c r="I43" s="4">
        <v>1</v>
      </c>
      <c r="J43" s="3">
        <v>44156</v>
      </c>
      <c r="K43" s="6"/>
      <c r="M43" s="1"/>
    </row>
    <row r="44" spans="1:25" ht="12.75" x14ac:dyDescent="0.2">
      <c r="A44" s="44"/>
      <c r="B44" s="59" t="s">
        <v>45</v>
      </c>
      <c r="C44" s="60"/>
      <c r="D44" s="60"/>
      <c r="E44" s="60"/>
      <c r="F44" s="60"/>
      <c r="G44" s="21" t="s">
        <v>28</v>
      </c>
      <c r="H44" s="23">
        <v>44147</v>
      </c>
      <c r="I44" s="4">
        <v>3</v>
      </c>
      <c r="J44" s="3">
        <v>44156</v>
      </c>
      <c r="K44" s="6"/>
      <c r="M44" s="1"/>
    </row>
    <row r="45" spans="1:25" ht="12.75" x14ac:dyDescent="0.2">
      <c r="A45" s="44"/>
      <c r="B45" s="63" t="s">
        <v>30</v>
      </c>
      <c r="C45" s="63"/>
      <c r="D45" s="63"/>
      <c r="E45" s="63"/>
      <c r="F45" s="64"/>
      <c r="G45" s="21" t="s">
        <v>36</v>
      </c>
      <c r="H45" s="23">
        <v>44155</v>
      </c>
      <c r="I45" s="4">
        <v>15</v>
      </c>
      <c r="J45" s="3">
        <v>44162</v>
      </c>
      <c r="K45" s="6"/>
      <c r="M45" s="1"/>
    </row>
    <row r="46" spans="1:25" ht="12.75" x14ac:dyDescent="0.2">
      <c r="A46" s="44"/>
      <c r="B46" s="63" t="s">
        <v>52</v>
      </c>
      <c r="C46" s="63"/>
      <c r="D46" s="63"/>
      <c r="E46" s="63"/>
      <c r="F46" s="64"/>
      <c r="G46" s="26" t="s">
        <v>14</v>
      </c>
      <c r="H46" s="23">
        <v>44158</v>
      </c>
      <c r="I46" s="4">
        <v>4</v>
      </c>
      <c r="J46" s="3">
        <v>44158</v>
      </c>
      <c r="M46" s="1"/>
    </row>
    <row r="47" spans="1:25" ht="12.75" x14ac:dyDescent="0.2">
      <c r="A47" s="44"/>
      <c r="B47" s="59" t="s">
        <v>43</v>
      </c>
      <c r="C47" s="60"/>
      <c r="D47" s="60"/>
      <c r="E47" s="60"/>
      <c r="F47" s="60"/>
      <c r="G47" s="21" t="s">
        <v>37</v>
      </c>
      <c r="H47" s="23">
        <v>44147</v>
      </c>
      <c r="I47" s="4">
        <v>2</v>
      </c>
      <c r="J47" s="3">
        <v>44156</v>
      </c>
    </row>
    <row r="48" spans="1:25" ht="12.75" x14ac:dyDescent="0.2">
      <c r="A48" s="44"/>
      <c r="B48" s="34" t="s">
        <v>47</v>
      </c>
      <c r="C48" s="34"/>
      <c r="D48" s="34"/>
      <c r="E48" s="34"/>
      <c r="F48" s="40"/>
      <c r="G48" s="21" t="s">
        <v>31</v>
      </c>
      <c r="H48" s="23">
        <v>44147</v>
      </c>
      <c r="I48" s="4">
        <v>13</v>
      </c>
      <c r="J48" s="3">
        <v>44155</v>
      </c>
    </row>
    <row r="49" spans="1:13" ht="12.75" x14ac:dyDescent="0.2">
      <c r="A49" s="44"/>
      <c r="B49" s="59" t="s">
        <v>48</v>
      </c>
      <c r="C49" s="60"/>
      <c r="D49" s="60"/>
      <c r="E49" s="60"/>
      <c r="F49" s="60"/>
      <c r="G49" s="21" t="s">
        <v>28</v>
      </c>
      <c r="H49" s="23">
        <v>44150</v>
      </c>
      <c r="I49" s="4">
        <v>8</v>
      </c>
      <c r="J49" s="3">
        <v>44158</v>
      </c>
    </row>
    <row r="50" spans="1:13" ht="12.75" x14ac:dyDescent="0.2">
      <c r="A50" s="44"/>
      <c r="B50" s="59" t="s">
        <v>49</v>
      </c>
      <c r="C50" s="60"/>
      <c r="D50" s="60"/>
      <c r="E50" s="60"/>
      <c r="F50" s="60"/>
      <c r="G50" s="21" t="s">
        <v>28</v>
      </c>
      <c r="H50" s="23">
        <v>44151</v>
      </c>
      <c r="I50" s="4">
        <v>8</v>
      </c>
      <c r="J50" s="3">
        <v>44158</v>
      </c>
      <c r="M50" s="1"/>
    </row>
    <row r="51" spans="1:13" ht="12.75" x14ac:dyDescent="0.2">
      <c r="A51" s="44"/>
      <c r="B51" s="63" t="s">
        <v>38</v>
      </c>
      <c r="C51" s="63"/>
      <c r="D51" s="63"/>
      <c r="E51" s="63"/>
      <c r="F51" s="64"/>
      <c r="G51" s="21" t="s">
        <v>36</v>
      </c>
      <c r="H51" s="23">
        <v>44149</v>
      </c>
      <c r="I51" s="4">
        <v>7</v>
      </c>
      <c r="J51" s="3">
        <v>44161</v>
      </c>
      <c r="M51" s="1"/>
    </row>
    <row r="52" spans="1:13" ht="12.75" x14ac:dyDescent="0.2">
      <c r="A52" s="44"/>
      <c r="B52" s="61" t="s">
        <v>32</v>
      </c>
      <c r="C52" s="61"/>
      <c r="D52" s="61"/>
      <c r="E52" s="61"/>
      <c r="F52" s="62"/>
      <c r="G52" s="21" t="s">
        <v>28</v>
      </c>
      <c r="H52" s="23">
        <v>44147</v>
      </c>
      <c r="I52" s="29">
        <v>6</v>
      </c>
      <c r="J52" s="3">
        <v>44159</v>
      </c>
      <c r="M52" s="1"/>
    </row>
    <row r="53" spans="1:13" ht="12.75" x14ac:dyDescent="0.2">
      <c r="B53" s="33" t="s">
        <v>33</v>
      </c>
      <c r="C53" s="33"/>
      <c r="D53" s="36"/>
      <c r="E53" s="32"/>
      <c r="F53" s="37"/>
      <c r="G53" s="26" t="s">
        <v>15</v>
      </c>
      <c r="H53" s="27">
        <v>44144</v>
      </c>
      <c r="I53" s="35">
        <v>2</v>
      </c>
      <c r="J53" s="28">
        <v>44160</v>
      </c>
      <c r="M53" s="1"/>
    </row>
    <row r="54" spans="1:13" ht="12.75" x14ac:dyDescent="0.2">
      <c r="B54" s="33" t="s">
        <v>61</v>
      </c>
      <c r="C54" s="33"/>
      <c r="D54" s="33"/>
      <c r="E54" s="38"/>
      <c r="F54" s="33"/>
      <c r="G54" s="26" t="s">
        <v>12</v>
      </c>
      <c r="H54" s="23">
        <v>44159</v>
      </c>
      <c r="I54" s="30">
        <v>3</v>
      </c>
      <c r="J54" s="28">
        <v>44160</v>
      </c>
      <c r="M54" s="1"/>
    </row>
    <row r="55" spans="1:13" ht="12.75" x14ac:dyDescent="0.2">
      <c r="B55" s="33" t="s">
        <v>39</v>
      </c>
      <c r="C55" s="33"/>
      <c r="D55" s="33"/>
      <c r="E55" s="33"/>
      <c r="F55" s="33"/>
      <c r="G55" s="26" t="s">
        <v>17</v>
      </c>
      <c r="H55" s="23">
        <v>44159</v>
      </c>
      <c r="I55" s="4">
        <v>6</v>
      </c>
      <c r="J55" s="28">
        <v>44160</v>
      </c>
      <c r="M55" s="1"/>
    </row>
    <row r="56" spans="1:13" ht="12.75" x14ac:dyDescent="0.2">
      <c r="B56" s="33" t="s">
        <v>34</v>
      </c>
      <c r="C56" s="33"/>
      <c r="D56" s="33"/>
      <c r="E56" s="33"/>
      <c r="F56" s="33"/>
      <c r="G56" s="26" t="s">
        <v>12</v>
      </c>
      <c r="H56" s="23">
        <v>44159</v>
      </c>
      <c r="I56" s="4">
        <v>3</v>
      </c>
      <c r="J56" s="28">
        <v>44160</v>
      </c>
      <c r="M56" s="1"/>
    </row>
    <row r="57" spans="1:13" ht="12.75" x14ac:dyDescent="0.2">
      <c r="B57" s="33" t="s">
        <v>40</v>
      </c>
      <c r="C57" s="33"/>
      <c r="D57" s="33"/>
      <c r="E57" s="39"/>
      <c r="F57" s="33"/>
      <c r="G57" s="26" t="s">
        <v>62</v>
      </c>
      <c r="H57" s="23">
        <v>44159</v>
      </c>
      <c r="I57" s="4">
        <v>5</v>
      </c>
      <c r="J57" s="3">
        <v>44160</v>
      </c>
      <c r="M57" s="1"/>
    </row>
    <row r="58" spans="1:13" ht="12.75" x14ac:dyDescent="0.2">
      <c r="B58" s="33" t="s">
        <v>41</v>
      </c>
      <c r="C58" s="33"/>
      <c r="D58" s="36"/>
      <c r="E58" s="32"/>
      <c r="F58" s="37"/>
      <c r="G58" s="26" t="s">
        <v>42</v>
      </c>
      <c r="H58" s="23">
        <v>44147</v>
      </c>
      <c r="I58" s="4">
        <v>8</v>
      </c>
      <c r="J58" s="3">
        <v>44162</v>
      </c>
      <c r="M58" s="1"/>
    </row>
  </sheetData>
  <mergeCells count="21">
    <mergeCell ref="B33:F33"/>
    <mergeCell ref="B30:J30"/>
    <mergeCell ref="B31:F31"/>
    <mergeCell ref="B45:F45"/>
    <mergeCell ref="B36:F36"/>
    <mergeCell ref="B38:F38"/>
    <mergeCell ref="B39:F39"/>
    <mergeCell ref="B40:F40"/>
    <mergeCell ref="B37:F37"/>
    <mergeCell ref="B46:F46"/>
    <mergeCell ref="B34:F34"/>
    <mergeCell ref="B43:F43"/>
    <mergeCell ref="B41:F41"/>
    <mergeCell ref="B44:F44"/>
    <mergeCell ref="B42:F42"/>
    <mergeCell ref="B35:F35"/>
    <mergeCell ref="B50:F50"/>
    <mergeCell ref="B52:F52"/>
    <mergeCell ref="B51:F51"/>
    <mergeCell ref="B47:F47"/>
    <mergeCell ref="B49:F49"/>
  </mergeCells>
  <conditionalFormatting sqref="H45:I46 H54:I56 H32:I33 H36:I40 H35">
    <cfRule type="cellIs" dxfId="12" priority="18" operator="greaterThan">
      <formula>8</formula>
    </cfRule>
  </conditionalFormatting>
  <conditionalFormatting sqref="I57">
    <cfRule type="cellIs" dxfId="11" priority="17" operator="greaterThan">
      <formula>8</formula>
    </cfRule>
  </conditionalFormatting>
  <conditionalFormatting sqref="H58:I58">
    <cfRule type="cellIs" dxfId="10" priority="15" operator="greaterThan">
      <formula>8</formula>
    </cfRule>
  </conditionalFormatting>
  <conditionalFormatting sqref="H50:I52">
    <cfRule type="cellIs" dxfId="9" priority="14" operator="greaterThan">
      <formula>8</formula>
    </cfRule>
  </conditionalFormatting>
  <conditionalFormatting sqref="H43:I44">
    <cfRule type="cellIs" dxfId="8" priority="13" operator="greaterThan">
      <formula>8</formula>
    </cfRule>
  </conditionalFormatting>
  <conditionalFormatting sqref="H53:I53">
    <cfRule type="cellIs" dxfId="7" priority="11" operator="greaterThan">
      <formula>8</formula>
    </cfRule>
  </conditionalFormatting>
  <conditionalFormatting sqref="H49:I49">
    <cfRule type="cellIs" dxfId="6" priority="8" operator="greaterThan">
      <formula>8</formula>
    </cfRule>
  </conditionalFormatting>
  <conditionalFormatting sqref="H41:I41">
    <cfRule type="cellIs" dxfId="5" priority="7" operator="greaterThan">
      <formula>8</formula>
    </cfRule>
  </conditionalFormatting>
  <conditionalFormatting sqref="H42:I42">
    <cfRule type="cellIs" dxfId="4" priority="6" operator="greaterThan">
      <formula>8</formula>
    </cfRule>
  </conditionalFormatting>
  <conditionalFormatting sqref="H47:I47">
    <cfRule type="cellIs" dxfId="3" priority="4" operator="greaterThan">
      <formula>8</formula>
    </cfRule>
  </conditionalFormatting>
  <conditionalFormatting sqref="H48:I48">
    <cfRule type="cellIs" dxfId="2" priority="3" operator="greaterThan">
      <formula>8</formula>
    </cfRule>
  </conditionalFormatting>
  <conditionalFormatting sqref="H34:I34">
    <cfRule type="cellIs" dxfId="1" priority="2" operator="greaterThan">
      <formula>8</formula>
    </cfRule>
  </conditionalFormatting>
  <conditionalFormatting sqref="H5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Burndown_Sprint03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aline.crispereira</dc:creator>
  <cp:keywords/>
  <dc:description/>
  <cp:lastModifiedBy>Hariel</cp:lastModifiedBy>
  <cp:revision/>
  <cp:lastPrinted>2020-11-08T20:31:44Z</cp:lastPrinted>
  <dcterms:created xsi:type="dcterms:W3CDTF">2020-10-14T10:28:03Z</dcterms:created>
  <dcterms:modified xsi:type="dcterms:W3CDTF">2020-11-27T14:10:53Z</dcterms:modified>
  <cp:category/>
  <cp:contentStatus/>
</cp:coreProperties>
</file>