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560" windowHeight="105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KPI_Summary" sheetId="3" state="visible" r:id="rId3"/>
    <sheet xmlns:r="http://schemas.openxmlformats.org/officeDocument/2006/relationships" name="Fraud_Summary" sheetId="4" state="visible" r:id="rId4"/>
    <sheet xmlns:r="http://schemas.openxmlformats.org/officeDocument/2006/relationships" name="Fraud_By_Country" sheetId="5" state="visible" r:id="rId5"/>
    <sheet xmlns:r="http://schemas.openxmlformats.org/officeDocument/2006/relationships" name="Dashboard" sheetId="6" state="visible" r:id="rId6"/>
    <sheet xmlns:r="http://schemas.openxmlformats.org/officeDocument/2006/relationships" name="Lists" sheetId="7" state="hidden" r:id="rId7"/>
  </sheets>
  <definedNames/>
  <calcPr calcId="144525" fullCalcOnLoad="1"/>
  <pivotCaches>
    <pivotCache xmlns:r="http://schemas.openxmlformats.org/officeDocument/2006/relationships" cacheId="0" r:id="rId8"/>
  </pivotCaches>
</workbook>
</file>

<file path=xl/styles.xml><?xml version="1.0" encoding="utf-8"?>
<styleSheet xmlns="http://schemas.openxmlformats.org/spreadsheetml/2006/main">
  <numFmts count="5">
    <numFmt numFmtId="164" formatCode="&quot;US$&quot;#,##0.00;\-&quot;US$&quot;#,##0.00"/>
    <numFmt numFmtId="165" formatCode="&quot;US$&quot;#,##0.00_);\(&quot;US$&quot;#,##0.00\)"/>
    <numFmt numFmtId="166" formatCode="&quot;$&quot;#,##0"/>
    <numFmt numFmtId="167" formatCode="&quot;$&quot;#,##0.00"/>
    <numFmt numFmtId="168" formatCode="0.0%"/>
  </numFmts>
  <fonts count="26">
    <font>
      <name val="Calibri"/>
      <charset val="134"/>
      <color theme="1"/>
      <sz val="11"/>
      <scheme val="minor"/>
    </font>
    <font>
      <name val="Calibri"/>
      <charset val="134"/>
      <color theme="0"/>
      <sz val="11"/>
      <scheme val="minor"/>
    </font>
    <font>
      <name val="Calibri"/>
      <charset val="134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theme="0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b val="1"/>
      <sz val="16"/>
    </font>
    <font>
      <b val="1"/>
    </font>
    <font>
      <b val="1"/>
      <color rgb="00FFFFFF"/>
    </font>
    <font>
      <b val="1"/>
      <color rgb="00000000"/>
      <sz val="14"/>
    </font>
  </fonts>
  <fills count="41">
    <fill>
      <patternFill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92D050"/>
        <bgColor rgb="0092D050"/>
      </patternFill>
    </fill>
    <fill>
      <patternFill patternType="solid">
        <fgColor rgb="0000B0F0"/>
        <bgColor rgb="0000B0F0"/>
      </patternFill>
    </fill>
    <fill>
      <patternFill patternType="solid">
        <fgColor rgb="00F4B084"/>
        <bgColor rgb="00F4B084"/>
      </patternFill>
    </fill>
    <fill>
      <patternFill patternType="solid">
        <fgColor rgb="00B4A7D6"/>
        <bgColor rgb="00B4A7D6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2" fillId="0" borderId="0"/>
    <xf numFmtId="0" fontId="11" fillId="18" borderId="0" applyAlignment="1">
      <alignment vertical="center"/>
    </xf>
    <xf numFmtId="0" fontId="5" fillId="33" borderId="0" applyAlignment="1">
      <alignment vertical="center"/>
    </xf>
    <xf numFmtId="0" fontId="11" fillId="27" borderId="0" applyAlignment="1">
      <alignment vertical="center"/>
    </xf>
    <xf numFmtId="0" fontId="11" fillId="12" borderId="0" applyAlignment="1">
      <alignment vertical="center"/>
    </xf>
    <xf numFmtId="0" fontId="5" fillId="34" borderId="0" applyAlignment="1">
      <alignment vertical="center"/>
    </xf>
    <xf numFmtId="0" fontId="5" fillId="36" borderId="0" applyAlignment="1">
      <alignment vertical="center"/>
    </xf>
    <xf numFmtId="0" fontId="11" fillId="25" borderId="0" applyAlignment="1">
      <alignment vertical="center"/>
    </xf>
    <xf numFmtId="0" fontId="11" fillId="32" borderId="0" applyAlignment="1">
      <alignment vertical="center"/>
    </xf>
    <xf numFmtId="0" fontId="5" fillId="31" borderId="0" applyAlignment="1">
      <alignment vertical="center"/>
    </xf>
    <xf numFmtId="0" fontId="11" fillId="30" borderId="0" applyAlignment="1">
      <alignment vertical="center"/>
    </xf>
    <xf numFmtId="0" fontId="20" fillId="0" borderId="7" applyAlignment="1">
      <alignment vertical="center"/>
    </xf>
    <xf numFmtId="0" fontId="5" fillId="26" borderId="0" applyAlignment="1">
      <alignment vertical="center"/>
    </xf>
    <xf numFmtId="0" fontId="11" fillId="14" borderId="0" applyAlignment="1">
      <alignment vertical="center"/>
    </xf>
    <xf numFmtId="0" fontId="11" fillId="23" borderId="0" applyAlignment="1">
      <alignment vertical="center"/>
    </xf>
    <xf numFmtId="0" fontId="5" fillId="6" borderId="0" applyAlignment="1">
      <alignment vertical="center"/>
    </xf>
    <xf numFmtId="0" fontId="5" fillId="29" borderId="0" applyAlignment="1">
      <alignment vertical="center"/>
    </xf>
    <xf numFmtId="0" fontId="11" fillId="21" borderId="0" applyAlignment="1">
      <alignment vertical="center"/>
    </xf>
    <xf numFmtId="0" fontId="5" fillId="24" borderId="0" applyAlignment="1">
      <alignment vertical="center"/>
    </xf>
    <xf numFmtId="0" fontId="5" fillId="20" borderId="0" applyAlignment="1">
      <alignment vertical="center"/>
    </xf>
    <xf numFmtId="0" fontId="11" fillId="22" borderId="0" applyAlignment="1">
      <alignment vertical="center"/>
    </xf>
    <xf numFmtId="0" fontId="18" fillId="19" borderId="0" applyAlignment="1">
      <alignment vertical="center"/>
    </xf>
    <xf numFmtId="0" fontId="11" fillId="35" borderId="0" applyAlignment="1">
      <alignment vertical="center"/>
    </xf>
    <xf numFmtId="0" fontId="17" fillId="17" borderId="0" applyAlignment="1">
      <alignment vertical="center"/>
    </xf>
    <xf numFmtId="0" fontId="5" fillId="16" borderId="0" applyAlignment="1">
      <alignment vertical="center"/>
    </xf>
    <xf numFmtId="0" fontId="15" fillId="0" borderId="5" applyAlignment="1">
      <alignment vertical="center"/>
    </xf>
    <xf numFmtId="0" fontId="7" fillId="7" borderId="2" applyAlignment="1">
      <alignment vertical="center"/>
    </xf>
    <xf numFmtId="44" fontId="2" fillId="0" borderId="0" applyAlignment="1">
      <alignment vertical="center"/>
    </xf>
    <xf numFmtId="0" fontId="5" fillId="15" borderId="0" applyAlignment="1">
      <alignment vertical="center"/>
    </xf>
    <xf numFmtId="0" fontId="2" fillId="13" borderId="4" applyAlignment="1">
      <alignment vertical="center"/>
    </xf>
    <xf numFmtId="0" fontId="13" fillId="11" borderId="3" applyAlignment="1">
      <alignment vertical="center"/>
    </xf>
    <xf numFmtId="0" fontId="12" fillId="0" borderId="0" applyAlignment="1">
      <alignment vertical="center"/>
    </xf>
    <xf numFmtId="0" fontId="10" fillId="7" borderId="3" applyAlignment="1">
      <alignment vertical="center"/>
    </xf>
    <xf numFmtId="0" fontId="9" fillId="9" borderId="0" applyAlignment="1">
      <alignment vertical="center"/>
    </xf>
    <xf numFmtId="0" fontId="12" fillId="0" borderId="6" applyAlignment="1">
      <alignment vertical="center"/>
    </xf>
    <xf numFmtId="0" fontId="8" fillId="0" borderId="0" applyAlignment="1">
      <alignment vertical="center"/>
    </xf>
    <xf numFmtId="0" fontId="19" fillId="0" borderId="1" applyAlignment="1">
      <alignment vertical="center"/>
    </xf>
    <xf numFmtId="41" fontId="2" fillId="0" borderId="0" applyAlignment="1">
      <alignment vertical="center"/>
    </xf>
    <xf numFmtId="0" fontId="5" fillId="8" borderId="0" applyAlignment="1">
      <alignment vertical="center"/>
    </xf>
    <xf numFmtId="0" fontId="6" fillId="0" borderId="0" applyAlignment="1">
      <alignment vertical="center"/>
    </xf>
    <xf numFmtId="42" fontId="2" fillId="0" borderId="0" applyAlignment="1">
      <alignment vertical="center"/>
    </xf>
    <xf numFmtId="0" fontId="4" fillId="0" borderId="0" applyAlignment="1">
      <alignment vertical="center"/>
    </xf>
    <xf numFmtId="0" fontId="16" fillId="0" borderId="0" applyAlignment="1">
      <alignment vertical="center"/>
    </xf>
    <xf numFmtId="0" fontId="3" fillId="0" borderId="1" applyAlignment="1">
      <alignment vertical="center"/>
    </xf>
    <xf numFmtId="43" fontId="2" fillId="0" borderId="0" applyAlignment="1">
      <alignment vertical="center"/>
    </xf>
    <xf numFmtId="0" fontId="21" fillId="28" borderId="8" applyAlignment="1">
      <alignment vertical="center"/>
    </xf>
    <xf numFmtId="0" fontId="11" fillId="10" borderId="0" applyAlignment="1">
      <alignment vertical="center"/>
    </xf>
    <xf numFmtId="9" fontId="2" fillId="0" borderId="0" applyAlignment="1">
      <alignment vertical="center"/>
    </xf>
    <xf numFmtId="0" fontId="14" fillId="0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top"/>
    </xf>
    <xf numFmtId="0" fontId="0" fillId="3" borderId="0" pivotButton="0" quotePrefix="0" xfId="0"/>
    <xf numFmtId="0" fontId="0" fillId="3" borderId="0" pivotButton="0" quotePrefix="0" xfId="0"/>
    <xf numFmtId="0" fontId="1" fillId="4" borderId="0" applyAlignment="1" pivotButton="0" quotePrefix="0" xfId="0">
      <alignment horizontal="center" vertical="top"/>
    </xf>
    <xf numFmtId="0" fontId="0" fillId="5" borderId="0" pivotButton="0" quotePrefix="0" xfId="0"/>
    <xf numFmtId="164" fontId="0" fillId="0" borderId="0" pivotButton="0" quotePrefix="0" xfId="0"/>
    <xf numFmtId="1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0" fontId="22" fillId="0" borderId="0" pivotButton="0" quotePrefix="0" xfId="0"/>
    <xf numFmtId="0" fontId="23" fillId="0" borderId="0" pivotButton="0" quotePrefix="0" xfId="0"/>
    <xf numFmtId="0" fontId="24" fillId="37" borderId="0" applyAlignment="1" pivotButton="0" quotePrefix="0" xfId="0">
      <alignment horizontal="center" vertical="center"/>
    </xf>
    <xf numFmtId="0" fontId="24" fillId="38" borderId="0" applyAlignment="1" pivotButton="0" quotePrefix="0" xfId="0">
      <alignment horizontal="center" vertical="center"/>
    </xf>
    <xf numFmtId="0" fontId="24" fillId="39" borderId="0" applyAlignment="1" pivotButton="0" quotePrefix="0" xfId="0">
      <alignment horizontal="center" vertical="center"/>
    </xf>
    <xf numFmtId="0" fontId="24" fillId="40" borderId="0" applyAlignment="1" pivotButton="0" quotePrefix="0" xfId="0">
      <alignment horizontal="center" vertical="center"/>
    </xf>
    <xf numFmtId="166" fontId="25" fillId="0" borderId="0" applyAlignment="1" pivotButton="0" quotePrefix="0" xfId="0">
      <alignment horizontal="center" vertical="center"/>
    </xf>
    <xf numFmtId="167" fontId="25" fillId="0" borderId="0" applyAlignment="1" pivotButton="0" quotePrefix="0" xfId="0">
      <alignment horizontal="center" vertical="center"/>
    </xf>
    <xf numFmtId="168" fontId="25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5"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0" tint="-0.149998474074526"/>
          <bgColor theme="0" tint="-0.149998474074526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8" tint="0.799981688894314"/>
          <bgColor theme="8" tint="0.799981688894314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8" tint="0.799981688894314"/>
          <bgColor theme="8" tint="0.799981688894314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8" tint="0.799981688894314"/>
          <bgColor theme="8" tint="0.799981688894314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8" tint="0.799981688894314"/>
          <bgColor theme="8" tint="0.799981688894314"/>
        </patternFill>
      </fill>
      <border>
        <diagonal/>
      </border>
    </dxf>
    <dxf>
      <font>
        <name val="Calibri"/>
        <charset val="134"/>
        <family val="2"/>
        <strike val="0"/>
        <color theme="1"/>
        <sz val="11"/>
        <scheme val="minor"/>
      </font>
      <fill>
        <patternFill patternType="solid">
          <fgColor theme="8" tint="0.799981688894314"/>
          <bgColor theme="8" tint="0.799981688894314"/>
        </patternFill>
      </fill>
      <border>
        <diagon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pivotCacheDefinition" Target="/xl/pivotCache/pivotCacheDefinition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Monthly Revenue Trend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KPI_Summary!$B$1</f>
              <strCache>
                <ptCount val="1"/>
                <pt idx="0">
                  <v>Revenue</v>
                </pt>
              </strCache>
            </strRef>
          </tx>
          <spPr>
            <a:ln xmlns:a="http://schemas.openxmlformats.org/drawingml/2006/main"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delete val="1"/>
          </dLbls>
          <cat>
            <strRef>
              <f>KPI_Summary!$A$2:$A$13</f>
              <strCache>
                <ptCount val="12"/>
                <pt idx="0">
                  <v>Jan-2024</v>
                </pt>
                <pt idx="1">
                  <v>Feb-2024</v>
                </pt>
                <pt idx="2">
                  <v>Mar-2024</v>
                </pt>
                <pt idx="3">
                  <v>Apr-2024</v>
                </pt>
                <pt idx="4">
                  <v>May-2024</v>
                </pt>
                <pt idx="5">
                  <v>Jun-2024</v>
                </pt>
                <pt idx="6">
                  <v>Jul-2024</v>
                </pt>
                <pt idx="7">
                  <v>Aug-2024</v>
                </pt>
                <pt idx="8">
                  <v>Sep-2024</v>
                </pt>
                <pt idx="9">
                  <v>Oct-2024</v>
                </pt>
                <pt idx="10">
                  <v>Nov-2024</v>
                </pt>
                <pt idx="11">
                  <v>Dec-2024</v>
                </pt>
              </strCache>
            </strRef>
          </cat>
          <val>
            <numRef>
              <f>KPI_Summary!$B$2:$B$13</f>
              <numCache>
                <formatCode>General</formatCode>
                <ptCount val="12"/>
                <pt idx="0">
                  <v>70041</v>
                </pt>
                <pt idx="1">
                  <v>115284</v>
                </pt>
                <pt idx="2">
                  <v>114074</v>
                </pt>
                <pt idx="3">
                  <v>119699</v>
                </pt>
                <pt idx="4">
                  <v>93184</v>
                </pt>
                <pt idx="5">
                  <v>94513</v>
                </pt>
                <pt idx="6">
                  <v>54577</v>
                </pt>
                <pt idx="7">
                  <v>90494</v>
                </pt>
                <pt idx="8">
                  <v>55119</v>
                </pt>
                <pt idx="9">
                  <v>50097</v>
                </pt>
                <pt idx="10">
                  <v>77592</v>
                </pt>
                <pt idx="11">
                  <v>61314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0"/>
        <smooth val="0"/>
        <axId val="10"/>
        <axId val="100"/>
      </line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 rot="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Month</a:t>
                </a:r>
              </a:p>
            </rich>
          </tx>
          <layout/>
          <overlay val="0"/>
        </title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Revenue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Fraud by Country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'Fraud_By_Country'!B1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'Fraud_By_Country'!$A$2:$A$7</f>
            </numRef>
          </cat>
          <val>
            <numRef>
              <f>'Fraud_By_Country'!$B$2:$B$7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Fraudulent Transactions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ARPU by Month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'KPI_Summary'!H1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'KPI_Summary'!$A$2:$A$13</f>
            </numRef>
          </cat>
          <val>
            <numRef>
              <f>'KPI_Summary'!$H$2:$H$13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ARPU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Churn Rate Trend</a:t>
            </a:r>
          </a:p>
        </rich>
      </tx>
    </title>
    <plotArea>
      <lineChart>
        <grouping val="standard"/>
        <ser>
          <idx val="0"/>
          <order val="0"/>
          <tx>
            <strRef>
              <f>'KPI_Summary'!E1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'KPI_Summary'!$A$2:$A$13</f>
            </numRef>
          </cat>
          <val>
            <numRef>
              <f>'KPI_Summary'!$E$2:$E$13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Churn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Average Revenue Per User (ARPU)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KPI_Summary!$G$1</f>
              <strCache>
                <ptCount val="1"/>
                <pt idx="0">
                  <v>CAC</v>
                </pt>
              </strCache>
            </strRef>
          </tx>
          <spPr>
            <a:ln xmlns:a="http://schemas.openxmlformats.org/drawingml/2006/main">
              <a:noFill/>
              <a:prstDash val="solid"/>
            </a:ln>
          </spPr>
          <invertIfNegative val="0"/>
          <dLbls>
            <delete val="1"/>
          </dLbls>
          <cat>
            <strRef>
              <f>KPI_Summary!$A$2:$A$13</f>
              <strCache>
                <ptCount val="12"/>
                <pt idx="0">
                  <v>Jan-2024</v>
                </pt>
                <pt idx="1">
                  <v>Feb-2024</v>
                </pt>
                <pt idx="2">
                  <v>Mar-2024</v>
                </pt>
                <pt idx="3">
                  <v>Apr-2024</v>
                </pt>
                <pt idx="4">
                  <v>May-2024</v>
                </pt>
                <pt idx="5">
                  <v>Jun-2024</v>
                </pt>
                <pt idx="6">
                  <v>Jul-2024</v>
                </pt>
                <pt idx="7">
                  <v>Aug-2024</v>
                </pt>
                <pt idx="8">
                  <v>Sep-2024</v>
                </pt>
                <pt idx="9">
                  <v>Oct-2024</v>
                </pt>
                <pt idx="10">
                  <v>Nov-2024</v>
                </pt>
                <pt idx="11">
                  <v>Dec-2024</v>
                </pt>
              </strCache>
            </strRef>
          </cat>
          <val>
            <numRef>
              <f>KPI_Summary!$G$2:$G$13</f>
              <numCache>
                <formatCode>General</formatCode>
                <ptCount val="12"/>
                <pt idx="0">
                  <v>54.08</v>
                </pt>
                <pt idx="1">
                  <v>40.02</v>
                </pt>
                <pt idx="2">
                  <v>67.81</v>
                </pt>
                <pt idx="3">
                  <v>25.67</v>
                </pt>
                <pt idx="4">
                  <v>23.55</v>
                </pt>
                <pt idx="5">
                  <v>35.65</v>
                </pt>
                <pt idx="6">
                  <v>48.56</v>
                </pt>
                <pt idx="7">
                  <v>37.97</v>
                </pt>
                <pt idx="8">
                  <v>36.07</v>
                </pt>
                <pt idx="9">
                  <v>64.84</v>
                </pt>
                <pt idx="10">
                  <v>21.15</v>
                </pt>
                <pt idx="11">
                  <v>54.31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ARPU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Customer Churn Rate</a:t>
            </a:r>
          </a:p>
        </rich>
      </tx>
      <layout/>
      <overlay val="0"/>
    </title>
    <plotArea>
      <layout/>
      <lineChart>
        <grouping val="standard"/>
        <varyColors val="0"/>
        <ser>
          <idx val="0"/>
          <order val="0"/>
          <tx>
            <strRef>
              <f>KPI_Summary!$H$1</f>
              <strCache>
                <ptCount val="1"/>
                <pt idx="0">
                  <v>ARPU</v>
                </pt>
              </strCache>
            </strRef>
          </tx>
          <spPr>
            <a:ln xmlns:a="http://schemas.openxmlformats.org/drawingml/2006/main"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delete val="1"/>
          </dLbls>
          <cat>
            <strRef>
              <f>KPI_Summary!$A$2:$A$13</f>
              <strCache>
                <ptCount val="12"/>
                <pt idx="0">
                  <v>Jan-2024</v>
                </pt>
                <pt idx="1">
                  <v>Feb-2024</v>
                </pt>
                <pt idx="2">
                  <v>Mar-2024</v>
                </pt>
                <pt idx="3">
                  <v>Apr-2024</v>
                </pt>
                <pt idx="4">
                  <v>May-2024</v>
                </pt>
                <pt idx="5">
                  <v>Jun-2024</v>
                </pt>
                <pt idx="6">
                  <v>Jul-2024</v>
                </pt>
                <pt idx="7">
                  <v>Aug-2024</v>
                </pt>
                <pt idx="8">
                  <v>Sep-2024</v>
                </pt>
                <pt idx="9">
                  <v>Oct-2024</v>
                </pt>
                <pt idx="10">
                  <v>Nov-2024</v>
                </pt>
                <pt idx="11">
                  <v>Dec-2024</v>
                </pt>
              </strCache>
            </strRef>
          </cat>
          <val>
            <numRef>
              <f>KPI_Summary!$H$2:$H$13</f>
              <numCache>
                <formatCode>General</formatCode>
                <ptCount val="12"/>
                <pt idx="0">
                  <v>81.54000000000001</v>
                </pt>
                <pt idx="1">
                  <v>132.66</v>
                </pt>
                <pt idx="2">
                  <v>106.81</v>
                </pt>
                <pt idx="3">
                  <v>112.6</v>
                </pt>
                <pt idx="4">
                  <v>73.37</v>
                </pt>
                <pt idx="5">
                  <v>67.7</v>
                </pt>
                <pt idx="6">
                  <v>41.57</v>
                </pt>
                <pt idx="7">
                  <v>61.31</v>
                </pt>
                <pt idx="8">
                  <v>66.09</v>
                </pt>
                <pt idx="9">
                  <v>52.57</v>
                </pt>
                <pt idx="10">
                  <v>70.54000000000001</v>
                </pt>
                <pt idx="11">
                  <v>42.61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0"/>
        <smooth val="0"/>
        <axId val="10"/>
        <axId val="100"/>
      </line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Churn Rate</a:t>
                </a:r>
              </a:p>
            </rich>
          </tx>
          <layout/>
          <overlay val="0"/>
        </title>
        <numFmt formatCode="General" sourceLinked="1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Fraud vs Legit Transactions</a:t>
            </a:r>
          </a:p>
        </rich>
      </tx>
      <layout/>
      <overlay val="0"/>
    </title>
    <plotArea>
      <layout/>
      <pieChart>
        <varyColors val="1"/>
        <ser>
          <idx val="0"/>
          <order val="0"/>
          <tx>
            <strRef>
              <f>Fraud_Summary!$D$1</f>
              <strCache>
                <ptCount val="1"/>
                <pt idx="0">
                  <v>Fraud_Flag</v>
                </pt>
              </strCache>
            </strRef>
          </tx>
          <spPr>
            <a:ln xmlns:a="http://schemas.openxmlformats.org/drawingml/2006/main">
              <a:noFill/>
              <a:prstDash val="solid"/>
            </a:ln>
          </spPr>
          <explosion val="0"/>
          <dPt>
            <idx val="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1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2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3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4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5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6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7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8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0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1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2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3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4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5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6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7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8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Pt>
            <idx val="99"/>
            <bubble3D val="0"/>
            <spPr>
              <a:ln xmlns:a="http://schemas.openxmlformats.org/drawingml/2006/main">
                <a:noFill/>
                <a:prstDash val="solid"/>
              </a:ln>
            </spPr>
          </dPt>
          <dLbls>
            <delete val="1"/>
          </dLbls>
          <cat>
            <numRef>
              <f>Fraud_Summary!$D$2:$D$3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cat>
          <val>
            <numRef>
              <f>Fraud_Summary!$D$2:$D$101</f>
              <numCache>
                <formatCode>General</formatCode>
                <ptCount val="10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1</v>
                </pt>
                <pt idx="6">
                  <v>1</v>
                </pt>
                <pt idx="7">
                  <v>0</v>
                </pt>
                <pt idx="8">
                  <v>0</v>
                </pt>
                <pt idx="9">
                  <v>1</v>
                </pt>
                <pt idx="10">
                  <v>1</v>
                </pt>
                <pt idx="11">
                  <v>0</v>
                </pt>
                <pt idx="12">
                  <v>0</v>
                </pt>
                <pt idx="13">
                  <v>1</v>
                </pt>
                <pt idx="14">
                  <v>0</v>
                </pt>
                <pt idx="15">
                  <v>0</v>
                </pt>
                <pt idx="16">
                  <v>1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</v>
                </pt>
                <pt idx="42">
                  <v>0</v>
                </pt>
                <pt idx="43">
                  <v>0</v>
                </pt>
                <pt idx="44">
                  <v>1</v>
                </pt>
                <pt idx="45">
                  <v>0</v>
                </pt>
                <pt idx="46">
                  <v>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1</v>
                </pt>
                <pt idx="60">
                  <v>1</v>
                </pt>
                <pt idx="61">
                  <v>0</v>
                </pt>
                <pt idx="62">
                  <v>1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1</v>
                </pt>
                <pt idx="70">
                  <v>0</v>
                </pt>
                <pt idx="71">
                  <v>0</v>
                </pt>
                <pt idx="72">
                  <v>1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1</v>
                </pt>
                <pt idx="84">
                  <v>0</v>
                </pt>
                <pt idx="85">
                  <v>1</v>
                </pt>
                <pt idx="86">
                  <v>1</v>
                </pt>
                <pt idx="87">
                  <v>1</v>
                </pt>
                <pt idx="88">
                  <v>1</v>
                </pt>
                <pt idx="89">
                  <v>0</v>
                </pt>
                <pt idx="90">
                  <v>0</v>
                </pt>
                <pt idx="91">
                  <v>1</v>
                </pt>
                <pt idx="92">
                  <v>0</v>
                </pt>
                <pt idx="93">
                  <v>1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Fraud by Country</a:t>
            </a:r>
          </a:p>
        </rich>
      </tx>
      <layout/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Fraud_By_Country!$B$1</f>
              <strCache>
                <ptCount val="1"/>
                <pt idx="0">
                  <v>Fraud_Flag</v>
                </pt>
              </strCache>
            </strRef>
          </tx>
          <spPr>
            <a:ln xmlns:a="http://schemas.openxmlformats.org/drawingml/2006/main">
              <a:noFill/>
              <a:prstDash val="solid"/>
            </a:ln>
          </spPr>
          <invertIfNegative val="0"/>
          <dLbls>
            <delete val="1"/>
          </dLbls>
          <cat>
            <strRef>
              <f>Fraud_By_Country!$A$2:$A$7</f>
              <strCache>
                <ptCount val="6"/>
                <pt idx="0">
                  <v>France</v>
                </pt>
                <pt idx="1">
                  <v>Germany</v>
                </pt>
                <pt idx="2">
                  <v>Pakistan</v>
                </pt>
                <pt idx="3">
                  <v>UAE</v>
                </pt>
                <pt idx="4">
                  <v>UK</v>
                </pt>
                <pt idx="5">
                  <v>USA</v>
                </pt>
              </strCache>
            </strRef>
          </cat>
          <val>
            <numRef>
              <f>Fraud_By_Country!$B$2:$B$7</f>
              <numCache>
                <formatCode>General</formatCode>
                <ptCount val="6"/>
                <pt idx="0">
                  <v>6</v>
                </pt>
                <pt idx="1">
                  <v>0</v>
                </pt>
                <pt idx="2">
                  <v>7</v>
                </pt>
                <pt idx="3">
                  <v>2</v>
                </pt>
                <pt idx="4">
                  <v>6</v>
                </pt>
                <pt idx="5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 rot="-5400000" spcFirstLastPara="0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1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Fraudulent Transactions</a:t>
                </a:r>
              </a:p>
            </rich>
          </tx>
          <layout/>
          <overlay val="0"/>
        </title>
        <majorTickMark val="none"/>
        <minorTickMark val="none"/>
        <tickLblPos val="nextTo"/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10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</a:p>
        </txPr>
        <crossAx val="10"/>
        <crosses val="autoZero"/>
        <crossBetween val="between"/>
      </valAx>
    </plotArea>
    <legend>
      <legendPos val="r"/>
      <layout/>
      <overlay val="0"/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10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'KPI_Summary'!B1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'KPI_Summary'!$A$2:$A$13</f>
            </numRef>
          </cat>
          <val>
            <numRef>
              <f>'KPI_Summary'!$B$2:$B$13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ARPU by Month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'KPI_Summary'!H1</f>
            </strRef>
          </tx>
          <spPr>
            <a:ln xmlns:a="http://schemas.openxmlformats.org/drawingml/2006/main">
              <a:prstDash val="solid"/>
            </a:ln>
          </spPr>
          <cat>
            <numRef>
              <f>'KPI_Summary'!$A$2:$A$13</f>
            </numRef>
          </cat>
          <val>
            <numRef>
              <f>'KPI_Summary'!$H$2:$H$13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ARPU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Churn Rate Trend</a:t>
            </a:r>
          </a:p>
        </rich>
      </tx>
    </title>
    <plotArea>
      <lineChart>
        <grouping val="standard"/>
        <ser>
          <idx val="0"/>
          <order val="0"/>
          <tx>
            <strRef>
              <f>'KPI_Summary'!I1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'KPI_Summary'!$A$2:$A$13</f>
            </numRef>
          </cat>
          <val>
            <numRef>
              <f>'KPI_Summary'!$I$2:$I$13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Churn Rate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tx>
            <strRef>
              <f>'KPI_Summary'!B1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'KPI_Summary'!$A$2:$A$13</f>
            </numRef>
          </cat>
          <val>
            <numRef>
              <f>'KPI_Summary'!$B$2:$B$13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chart" Target="/xl/charts/chart7.xml" Id="rId2"/><Relationship Type="http://schemas.openxmlformats.org/officeDocument/2006/relationships/chart" Target="/xl/charts/chart8.xml" Id="rId3"/><Relationship Type="http://schemas.openxmlformats.org/officeDocument/2006/relationships/chart" Target="/xl/charts/chart9.xml" Id="rId4"/><Relationship Type="http://schemas.openxmlformats.org/officeDocument/2006/relationships/chart" Target="/xl/charts/chart10.xml" Id="rId5"/><Relationship Type="http://schemas.openxmlformats.org/officeDocument/2006/relationships/chart" Target="/xl/charts/chart11.xml" Id="rId6"/><Relationship Type="http://schemas.openxmlformats.org/officeDocument/2006/relationships/chart" Target="/xl/charts/chart12.xml" Id="rId7"/></Relationships>
</file>

<file path=xl/drawings/drawing1.xml><?xml version="1.0" encoding="utf-8"?>
<wsDr xmlns="http://schemas.openxmlformats.org/drawingml/2006/spreadsheetDrawing">
  <oneCellAnchor>
    <from>
      <col>10</col>
      <colOff>318770</colOff>
      <row>1</row>
      <rowOff>19050</rowOff>
    </from>
    <ext cx="5400000" cy="25222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19</row>
      <rowOff>0</rowOff>
    </from>
    <ext cx="5400000" cy="25222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9</col>
      <colOff>0</colOff>
      <row>37</row>
      <rowOff>0</rowOff>
    </from>
    <ext cx="5400000" cy="25222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7</col>
      <colOff>0</colOff>
      <row>1</row>
      <rowOff>0</rowOff>
    </from>
    <ext cx="5400000" cy="25222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5222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21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37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5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7</col>
      <colOff>0</colOff>
      <row>5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1</col>
      <colOff>0</colOff>
      <row>21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7</col>
      <colOff>0</colOff>
      <row>21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fatima" refreshedDate="45931.845150463" createdVersion="5" refreshedVersion="5" minRefreshableVersion="3" recordCount="12" r:id="rId1">
  <cacheSource type="worksheet">
    <worksheetSource name="tblKPI"/>
  </cacheSource>
  <cacheFields count="10">
    <cacheField name="Month" uniqueList="1" numFmtId="0" sqlType="0" hierarchy="0" level="0" databaseField="1">
      <sharedItems count="12">
        <s v="Jan-2024"/>
        <s v="Feb-2024"/>
        <s v="Mar-2024"/>
        <s v="Apr-2024"/>
        <s v="May-2024"/>
        <s v="Jun-2024"/>
        <s v="Jul-2024"/>
        <s v="Aug-2024"/>
        <s v="Sep-2024"/>
        <s v="Oct-2024"/>
        <s v="Nov-2024"/>
        <s v="Dec-2024"/>
      </sharedItems>
    </cacheField>
    <cacheField name="Revenue" uniqueList="1" numFmtId="0" sqlType="0" hierarchy="0" level="0" databaseField="1">
      <sharedItems count="12" containsInteger="1" containsNumber="1" containsSemiMixedTypes="0" containsString="0" minValue="50097" maxValue="119699">
        <n v="70041"/>
        <n v="115284"/>
        <n v="114074"/>
        <n v="119699"/>
        <n v="93184"/>
        <n v="94513"/>
        <n v="54577"/>
        <n v="90494"/>
        <n v="55119"/>
        <n v="50097"/>
        <n v="77592"/>
        <n v="61314"/>
      </sharedItems>
    </cacheField>
    <cacheField name="New_Customers" uniqueList="1" numFmtId="0" sqlType="0" hierarchy="0" level="0" databaseField="1">
      <sharedItems count="12" containsInteger="1" containsNumber="1" containsSemiMixedTypes="0" containsString="0" minValue="115" maxValue="340">
        <n v="171"/>
        <n v="193"/>
        <n v="170"/>
        <n v="340"/>
        <n v="314"/>
        <n v="198"/>
        <n v="115"/>
        <n v="315"/>
        <n v="303"/>
        <n v="206"/>
        <n v="295"/>
        <n v="236"/>
      </sharedItems>
    </cacheField>
    <cacheField name="Active_Customers" uniqueList="1" numFmtId="0" sqlType="0" hierarchy="0" level="0" databaseField="1">
      <sharedItems count="12" containsInteger="1" containsNumber="1" containsSemiMixedTypes="0" containsString="0" minValue="834" maxValue="1476">
        <n v="859"/>
        <n v="869"/>
        <n v="1068"/>
        <n v="1063"/>
        <n v="1270"/>
        <n v="1396"/>
        <n v="1313"/>
        <n v="1476"/>
        <n v="834"/>
        <n v="953"/>
        <n v="1100"/>
        <n v="1439"/>
      </sharedItems>
    </cacheField>
    <cacheField name="Churned_Customers" uniqueList="1" numFmtId="0" sqlType="0" hierarchy="0" level="0" databaseField="1">
      <sharedItems count="11" containsInteger="1" containsNumber="1" containsSemiMixedTypes="0" containsString="0" minValue="53" maxValue="147">
        <n v="62"/>
        <n v="53"/>
        <n v="108"/>
        <n v="141"/>
        <n v="112"/>
        <n v="59"/>
        <n v="147"/>
        <n v="99"/>
        <n v="109"/>
        <n v="95"/>
        <n v="73"/>
      </sharedItems>
    </cacheField>
    <cacheField name="Marketing_Spend" uniqueList="1" numFmtId="0" sqlType="0" hierarchy="0" level="0" databaseField="1">
      <sharedItems count="12" containsInteger="1" containsNumber="1" containsSemiMixedTypes="0" containsString="0" minValue="5584" maxValue="13357">
        <n v="9248"/>
        <n v="7724"/>
        <n v="11527"/>
        <n v="8728"/>
        <n v="7394"/>
        <n v="7058"/>
        <n v="5584"/>
        <n v="11960"/>
        <n v="10930"/>
        <n v="13357"/>
        <n v="6239"/>
        <n v="12818"/>
      </sharedItems>
    </cacheField>
    <cacheField name="CAC" uniqueList="1" numFmtId="0" sqlType="0" hierarchy="0" level="0" databaseField="1">
      <sharedItems count="12" containsNumber="1" containsSemiMixedTypes="0" containsString="0" minValue="21.15" maxValue="67.81">
        <n v="54.08"/>
        <n v="40.02"/>
        <n v="67.81"/>
        <n v="25.67"/>
        <n v="23.55"/>
        <n v="35.65"/>
        <n v="48.56"/>
        <n v="37.97"/>
        <n v="36.07"/>
        <n v="64.84"/>
        <n v="21.15"/>
        <n v="54.31"/>
      </sharedItems>
    </cacheField>
    <cacheField name="ARPU" uniqueList="1" numFmtId="0" sqlType="0" hierarchy="0" level="0" databaseField="1">
      <sharedItems count="12" containsNumber="1" containsSemiMixedTypes="0" containsString="0" minValue="41.57" maxValue="132.66">
        <n v="81.54000000000001"/>
        <n v="132.66"/>
        <n v="106.81"/>
        <n v="112.6"/>
        <n v="73.37"/>
        <n v="67.7"/>
        <n v="41.57"/>
        <n v="61.31"/>
        <n v="66.09"/>
        <n v="52.57"/>
        <n v="70.54000000000001"/>
        <n v="42.61"/>
      </sharedItems>
    </cacheField>
    <cacheField name="Churn_Rate" uniqueList="1" numFmtId="0" sqlType="0" hierarchy="0" level="0" databaseField="1">
      <sharedItems count="12" containsNumber="1" containsSemiMixedTypes="0" containsString="0" minValue="0.042" maxValue="0.133">
        <n v="0.07199999999999999"/>
        <n v="0.061"/>
        <n v="0.101"/>
        <n v="0.133"/>
        <n v="0.08799999999999999"/>
        <n v="0.042"/>
        <n v="0.112"/>
        <n v="0.067"/>
        <n v="0.131"/>
        <n v="0.1"/>
        <n v="0.098"/>
        <n v="0.051"/>
      </sharedItems>
    </cacheField>
    <cacheField name="LTV" uniqueList="1" numFmtId="0" sqlType="0" hierarchy="0" level="0" databaseField="1">
      <sharedItems count="12" containsNumber="1" containsSemiMixedTypes="0" containsString="0" minValue="371.16" maxValue="2174.75">
        <n v="1132.5"/>
        <n v="2174.75"/>
        <n v="1057.52"/>
        <n v="846.62"/>
        <n v="833.75"/>
        <n v="1611.9"/>
        <n v="371.16"/>
        <n v="915.0700000000001"/>
        <n v="504.5"/>
        <n v="525.7"/>
        <n v="719.8"/>
        <n v="835.49"/>
      </sharedItems>
    </cacheField>
  </cacheFields>
</pivotCacheDefinition>
</file>

<file path=xl/pivotCache/pivotCacheRecords1.xml><?xml version="1.0" encoding="utf-8"?>
<pivotCacheRecords xmlns="http://schemas.openxmlformats.org/spreadsheetml/2006/main" count="12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2"/>
    <x v="2"/>
    <x v="2"/>
    <x v="2"/>
    <x v="2"/>
    <x v="2"/>
    <x v="2"/>
    <x v="2"/>
  </r>
  <r>
    <x v="3"/>
    <x v="3"/>
    <x v="3"/>
    <x v="3"/>
    <x v="3"/>
    <x v="3"/>
    <x v="3"/>
    <x v="3"/>
    <x v="3"/>
    <x v="3"/>
  </r>
  <r>
    <x v="4"/>
    <x v="4"/>
    <x v="4"/>
    <x v="4"/>
    <x v="4"/>
    <x v="4"/>
    <x v="4"/>
    <x v="4"/>
    <x v="4"/>
    <x v="4"/>
  </r>
  <r>
    <x v="5"/>
    <x v="5"/>
    <x v="5"/>
    <x v="5"/>
    <x v="5"/>
    <x v="5"/>
    <x v="5"/>
    <x v="5"/>
    <x v="5"/>
    <x v="5"/>
  </r>
  <r>
    <x v="6"/>
    <x v="6"/>
    <x v="6"/>
    <x v="6"/>
    <x v="6"/>
    <x v="6"/>
    <x v="6"/>
    <x v="6"/>
    <x v="6"/>
    <x v="6"/>
  </r>
  <r>
    <x v="7"/>
    <x v="7"/>
    <x v="7"/>
    <x v="7"/>
    <x v="7"/>
    <x v="7"/>
    <x v="7"/>
    <x v="7"/>
    <x v="7"/>
    <x v="7"/>
  </r>
  <r>
    <x v="8"/>
    <x v="8"/>
    <x v="8"/>
    <x v="8"/>
    <x v="8"/>
    <x v="8"/>
    <x v="8"/>
    <x v="8"/>
    <x v="8"/>
    <x v="8"/>
  </r>
  <r>
    <x v="9"/>
    <x v="9"/>
    <x v="9"/>
    <x v="9"/>
    <x v="9"/>
    <x v="9"/>
    <x v="9"/>
    <x v="9"/>
    <x v="9"/>
    <x v="9"/>
  </r>
  <r>
    <x v="10"/>
    <x v="10"/>
    <x v="10"/>
    <x v="10"/>
    <x v="2"/>
    <x v="10"/>
    <x v="10"/>
    <x v="10"/>
    <x v="10"/>
    <x v="10"/>
  </r>
  <r>
    <x v="11"/>
    <x v="11"/>
    <x v="11"/>
    <x v="11"/>
    <x v="10"/>
    <x v="11"/>
    <x v="11"/>
    <x v="11"/>
    <x v="11"/>
    <x v="1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0" fieldListSortAscending="0" mdxSubqueries="0" autoFormatId="1" applyNumberFormats="0" applyBorderFormats="0" applyFontFormats="0" applyPatternFormats="0" applyAlignmentFormats="0" applyWidthHeightFormats="1" r:id="rId1">
  <location ref="A3:D4" firstHeaderRow="0" firstDataRow="1" firstDataCol="0" rowPageCount="1" colPageCount="1"/>
  <pivotFields count="10">
    <pivotField axis="axisPage" showDropDowns="1" compact="0" outline="1" subtotalTop="1" dragToRow="1" dragToCol="1" dragToPage="1" dragToData="1" dragOff="1" showAll="0" topAutoShow="1" itemPageCount="10" sortType="manual" defaultSubtotal="1">
      <items count="13">
        <item t="data" sd="1" x="3"/>
        <item t="data" sd="1" x="7"/>
        <item t="data" sd="1" x="11"/>
        <item t="data" sd="1" x="1"/>
        <item t="data" sd="1" x="0"/>
        <item t="data" sd="1" x="6"/>
        <item t="data" sd="1" x="5"/>
        <item t="data" sd="1" x="2"/>
        <item t="data" sd="1" x="4"/>
        <item t="data" sd="1" x="10"/>
        <item t="data" sd="1" x="9"/>
        <item t="data" sd="1" x="8"/>
        <item t="default" sd="1"/>
      </items>
    </pivotField>
    <pivotField dataField="1"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  <pivotField dataField="1" showDropDowns="1" compact="0" outline="1" subtotalTop="1" dragToRow="1" dragToCol="1" dragToPage="1" dragToData="1" dragOff="1" showAll="0" topAutoShow="1" itemPageCount="10" sortType="manual" defaultSubtotal="1"/>
  </pivotFields>
  <rowItems count="1">
    <i t="data" r="0" i="0"/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pageFields count="1">
    <pageField fld="0"/>
  </pageFields>
  <dataFields count="4">
    <dataField name="Average of ARPU" fld="7" subtotal="average" showDataAs="normal" baseField="0" baseItem="0" numFmtId="177"/>
    <dataField name="Average of LTV" fld="9" subtotal="average" showDataAs="normal" baseField="0" baseItem="0" numFmtId="177"/>
    <dataField name="Average of Churn_Rate" fld="8" subtotal="average" showDataAs="normal" baseField="0" baseItem="0" numFmtId="10"/>
    <dataField name="Sum of Revenue" fld="1" subtotal="sum" showDataAs="normal" baseField="0" baseItem="0" numFmtId="176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3" displayName="Table3" ref="A1:J13" headerRowCount="1" totalsRowShown="0">
  <autoFilter ref="A1:J13"/>
  <tableColumns count="10">
    <tableColumn id="1" name="Month"/>
    <tableColumn id="2" name="Revenue"/>
    <tableColumn id="3" name="New_Customers"/>
    <tableColumn id="4" name="Active_Customers"/>
    <tableColumn id="5" name="Churned_Customers"/>
    <tableColumn id="6" name="Marketing_Spend"/>
    <tableColumn id="7" name="CAC"/>
    <tableColumn id="8" name="ARPU"/>
    <tableColumn id="9" name="Churn_Rate"/>
    <tableColumn id="10" name="LTV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KPI" displayName="tblKPI" ref="A1:J13" headerRowCount="1" totalsRowShown="0">
  <autoFilter ref="A1:J13"/>
  <tableColumns count="10">
    <tableColumn id="1" name="Month" dataDxfId="0"/>
    <tableColumn id="2" name="Revenue" dataDxfId="1"/>
    <tableColumn id="3" name="New_Customers" dataDxfId="2"/>
    <tableColumn id="4" name="Active_Customers" dataDxfId="3"/>
    <tableColumn id="5" name="Churned_Customers" dataDxfId="4"/>
    <tableColumn id="6" name="Marketing_Spend" dataDxfId="5"/>
    <tableColumn id="7" name="CAC" dataDxfId="6"/>
    <tableColumn id="8" name="ARPU" dataDxfId="7"/>
    <tableColumn id="9" name="Churn_Rate" dataDxfId="8"/>
    <tableColumn id="10" name="LTV" dataDxfId="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Fraud" displayName="tblFraud" ref="A1:E101" headerRowCount="1" totalsRowShown="0">
  <autoFilter ref="A1:E101"/>
  <tableColumns count="5">
    <tableColumn id="1" name="Month" dataDxfId="10"/>
    <tableColumn id="2" name="Transaction_ID" dataDxfId="11"/>
    <tableColumn id="3" name="Amount" dataDxfId="12"/>
    <tableColumn id="4" name="Fraud_Flag" dataDxfId="13"/>
    <tableColumn id="5" name="Country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table" Target="/xl/tables/table3.xml" Id="rId2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I25" sqref="I25"/>
    </sheetView>
  </sheetViews>
  <sheetFormatPr baseColWidth="8" defaultColWidth="9" defaultRowHeight="14"/>
  <sheetData>
    <row r="1">
      <c r="A1" t="inlineStr">
        <is>
          <t>Month</t>
        </is>
      </c>
      <c r="B1" t="inlineStr">
        <is>
          <t>Revenue</t>
        </is>
      </c>
      <c r="C1" t="inlineStr">
        <is>
          <t>New_Customers</t>
        </is>
      </c>
      <c r="D1" t="inlineStr">
        <is>
          <t>Active_Customers</t>
        </is>
      </c>
      <c r="E1" t="inlineStr">
        <is>
          <t>Churned_Customers</t>
        </is>
      </c>
      <c r="F1" t="inlineStr">
        <is>
          <t>Marketing_Spend</t>
        </is>
      </c>
      <c r="G1" t="inlineStr">
        <is>
          <t>CAC</t>
        </is>
      </c>
      <c r="H1" t="inlineStr">
        <is>
          <t>ARPU</t>
        </is>
      </c>
      <c r="I1" t="inlineStr">
        <is>
          <t>Churn_Rate</t>
        </is>
      </c>
      <c r="J1" t="inlineStr">
        <is>
          <t>LTV</t>
        </is>
      </c>
    </row>
    <row r="2">
      <c r="A2" t="inlineStr">
        <is>
          <t>Jan-2024</t>
        </is>
      </c>
      <c r="B2" t="n">
        <v>70041</v>
      </c>
      <c r="C2" t="n">
        <v>171</v>
      </c>
      <c r="D2" t="n">
        <v>859</v>
      </c>
      <c r="E2" t="n">
        <v>62</v>
      </c>
      <c r="F2" t="n">
        <v>9248</v>
      </c>
      <c r="G2" t="n">
        <v>54.08</v>
      </c>
      <c r="H2" t="n">
        <v>81.54000000000001</v>
      </c>
      <c r="I2" t="n">
        <v>0.07199999999999999</v>
      </c>
      <c r="J2" t="n">
        <v>1132.5</v>
      </c>
    </row>
    <row r="3">
      <c r="A3" t="inlineStr">
        <is>
          <t>Feb-2024</t>
        </is>
      </c>
      <c r="B3" t="n">
        <v>115284</v>
      </c>
      <c r="C3" t="n">
        <v>193</v>
      </c>
      <c r="D3" t="n">
        <v>869</v>
      </c>
      <c r="E3" t="n">
        <v>53</v>
      </c>
      <c r="F3" t="n">
        <v>7724</v>
      </c>
      <c r="G3" t="n">
        <v>40.02</v>
      </c>
      <c r="H3" t="n">
        <v>132.66</v>
      </c>
      <c r="I3" t="n">
        <v>0.061</v>
      </c>
      <c r="J3" t="n">
        <v>2174.75</v>
      </c>
    </row>
    <row r="4">
      <c r="A4" t="inlineStr">
        <is>
          <t>Mar-2024</t>
        </is>
      </c>
      <c r="B4" t="n">
        <v>114074</v>
      </c>
      <c r="C4" t="n">
        <v>170</v>
      </c>
      <c r="D4" t="n">
        <v>1068</v>
      </c>
      <c r="E4" t="n">
        <v>108</v>
      </c>
      <c r="F4" t="n">
        <v>11527</v>
      </c>
      <c r="G4" t="n">
        <v>67.81</v>
      </c>
      <c r="H4" t="n">
        <v>106.81</v>
      </c>
      <c r="I4" t="n">
        <v>0.101</v>
      </c>
      <c r="J4" t="n">
        <v>1057.52</v>
      </c>
    </row>
    <row r="5">
      <c r="A5" t="inlineStr">
        <is>
          <t>Apr-2024</t>
        </is>
      </c>
      <c r="B5" t="n">
        <v>119699</v>
      </c>
      <c r="C5" t="n">
        <v>340</v>
      </c>
      <c r="D5" t="n">
        <v>1063</v>
      </c>
      <c r="E5" t="n">
        <v>141</v>
      </c>
      <c r="F5" t="n">
        <v>8728</v>
      </c>
      <c r="G5" t="n">
        <v>25.67</v>
      </c>
      <c r="H5" t="n">
        <v>112.6</v>
      </c>
      <c r="I5" t="n">
        <v>0.133</v>
      </c>
      <c r="J5" t="n">
        <v>846.62</v>
      </c>
    </row>
    <row r="6">
      <c r="A6" t="inlineStr">
        <is>
          <t>May-2024</t>
        </is>
      </c>
      <c r="B6" t="n">
        <v>93184</v>
      </c>
      <c r="C6" t="n">
        <v>314</v>
      </c>
      <c r="D6" t="n">
        <v>1270</v>
      </c>
      <c r="E6" t="n">
        <v>112</v>
      </c>
      <c r="F6" t="n">
        <v>7394</v>
      </c>
      <c r="G6" t="n">
        <v>23.55</v>
      </c>
      <c r="H6" t="n">
        <v>73.37</v>
      </c>
      <c r="I6" t="n">
        <v>0.08799999999999999</v>
      </c>
      <c r="J6" t="n">
        <v>833.75</v>
      </c>
    </row>
    <row r="7">
      <c r="A7" t="inlineStr">
        <is>
          <t>Jun-2024</t>
        </is>
      </c>
      <c r="B7" t="n">
        <v>94513</v>
      </c>
      <c r="C7" t="n">
        <v>198</v>
      </c>
      <c r="D7" t="n">
        <v>1396</v>
      </c>
      <c r="E7" t="n">
        <v>59</v>
      </c>
      <c r="F7" t="n">
        <v>7058</v>
      </c>
      <c r="G7" t="n">
        <v>35.65</v>
      </c>
      <c r="H7" t="n">
        <v>67.7</v>
      </c>
      <c r="I7" t="n">
        <v>0.042</v>
      </c>
      <c r="J7" t="n">
        <v>1611.9</v>
      </c>
    </row>
    <row r="8">
      <c r="A8" t="inlineStr">
        <is>
          <t>Jul-2024</t>
        </is>
      </c>
      <c r="B8" t="n">
        <v>54577</v>
      </c>
      <c r="C8" t="n">
        <v>115</v>
      </c>
      <c r="D8" t="n">
        <v>1313</v>
      </c>
      <c r="E8" t="n">
        <v>147</v>
      </c>
      <c r="F8" t="n">
        <v>5584</v>
      </c>
      <c r="G8" t="n">
        <v>48.56</v>
      </c>
      <c r="H8" t="n">
        <v>41.57</v>
      </c>
      <c r="I8" t="n">
        <v>0.112</v>
      </c>
      <c r="J8" t="n">
        <v>371.16</v>
      </c>
    </row>
    <row r="9">
      <c r="A9" t="inlineStr">
        <is>
          <t>Aug-2024</t>
        </is>
      </c>
      <c r="B9" t="n">
        <v>90494</v>
      </c>
      <c r="C9" t="n">
        <v>315</v>
      </c>
      <c r="D9" t="n">
        <v>1476</v>
      </c>
      <c r="E9" t="n">
        <v>99</v>
      </c>
      <c r="F9" t="n">
        <v>11960</v>
      </c>
      <c r="G9" t="n">
        <v>37.97</v>
      </c>
      <c r="H9" t="n">
        <v>61.31</v>
      </c>
      <c r="I9" t="n">
        <v>0.067</v>
      </c>
      <c r="J9" t="n">
        <v>915.0700000000001</v>
      </c>
    </row>
    <row r="10">
      <c r="A10" t="inlineStr">
        <is>
          <t>Sep-2024</t>
        </is>
      </c>
      <c r="B10" t="n">
        <v>55119</v>
      </c>
      <c r="C10" t="n">
        <v>303</v>
      </c>
      <c r="D10" t="n">
        <v>834</v>
      </c>
      <c r="E10" t="n">
        <v>109</v>
      </c>
      <c r="F10" t="n">
        <v>10930</v>
      </c>
      <c r="G10" t="n">
        <v>36.07</v>
      </c>
      <c r="H10" t="n">
        <v>66.09</v>
      </c>
      <c r="I10" t="n">
        <v>0.131</v>
      </c>
      <c r="J10" t="n">
        <v>504.5</v>
      </c>
    </row>
    <row r="11">
      <c r="A11" t="inlineStr">
        <is>
          <t>Oct-2024</t>
        </is>
      </c>
      <c r="B11" t="n">
        <v>50097</v>
      </c>
      <c r="C11" t="n">
        <v>206</v>
      </c>
      <c r="D11" t="n">
        <v>953</v>
      </c>
      <c r="E11" t="n">
        <v>95</v>
      </c>
      <c r="F11" t="n">
        <v>13357</v>
      </c>
      <c r="G11" t="n">
        <v>64.84</v>
      </c>
      <c r="H11" t="n">
        <v>52.57</v>
      </c>
      <c r="I11" t="n">
        <v>0.1</v>
      </c>
      <c r="J11" t="n">
        <v>525.7</v>
      </c>
    </row>
    <row r="12">
      <c r="A12" t="inlineStr">
        <is>
          <t>Nov-2024</t>
        </is>
      </c>
      <c r="B12" t="n">
        <v>77592</v>
      </c>
      <c r="C12" t="n">
        <v>295</v>
      </c>
      <c r="D12" t="n">
        <v>1100</v>
      </c>
      <c r="E12" t="n">
        <v>108</v>
      </c>
      <c r="F12" t="n">
        <v>6239</v>
      </c>
      <c r="G12" t="n">
        <v>21.15</v>
      </c>
      <c r="H12" t="n">
        <v>70.54000000000001</v>
      </c>
      <c r="I12" t="n">
        <v>0.098</v>
      </c>
      <c r="J12" t="n">
        <v>719.8</v>
      </c>
    </row>
    <row r="13">
      <c r="A13" t="inlineStr">
        <is>
          <t>Dec-2024</t>
        </is>
      </c>
      <c r="B13" t="n">
        <v>61314</v>
      </c>
      <c r="C13" t="n">
        <v>236</v>
      </c>
      <c r="D13" t="n">
        <v>1439</v>
      </c>
      <c r="E13" t="n">
        <v>73</v>
      </c>
      <c r="F13" t="n">
        <v>12818</v>
      </c>
      <c r="G13" t="n">
        <v>54.31</v>
      </c>
      <c r="H13" t="n">
        <v>42.61</v>
      </c>
      <c r="I13" t="n">
        <v>0.051</v>
      </c>
      <c r="J13" t="n">
        <v>835.49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C20" sqref="C20"/>
    </sheetView>
  </sheetViews>
  <sheetFormatPr baseColWidth="8" defaultColWidth="9" defaultRowHeight="14" outlineLevelRow="6"/>
  <cols>
    <col width="20.6875" customWidth="1" min="1" max="4"/>
    <col width="12.6875" customWidth="1" min="5" max="5"/>
  </cols>
  <sheetData>
    <row r="1">
      <c r="A1" t="inlineStr">
        <is>
          <t>Month</t>
        </is>
      </c>
      <c r="B1" t="inlineStr">
        <is>
          <t>(ALL)</t>
        </is>
      </c>
    </row>
    <row r="2">
      <c r="D2" t="inlineStr">
        <is>
          <t>)</t>
        </is>
      </c>
    </row>
    <row r="3">
      <c r="A3" t="inlineStr">
        <is>
          <t>Average of ARPU</t>
        </is>
      </c>
      <c r="B3" t="inlineStr">
        <is>
          <t>Average of LTV</t>
        </is>
      </c>
      <c r="C3" t="inlineStr">
        <is>
          <t>Average of Churn_Rate</t>
        </is>
      </c>
      <c r="D3" t="inlineStr">
        <is>
          <t>Sum of Revenue</t>
        </is>
      </c>
    </row>
    <row r="4">
      <c r="A4" s="10" t="n">
        <v>75.7808333333334</v>
      </c>
      <c r="B4" s="10" t="n">
        <v>960.73</v>
      </c>
      <c r="C4" s="7" t="n">
        <v>0.08799999999999999</v>
      </c>
      <c r="D4" s="11" t="n">
        <v>995988</v>
      </c>
      <c r="E4">
        <f>GETPIVOTDATA("Revenue",$D$3)</f>
        <v/>
      </c>
    </row>
    <row r="5">
      <c r="E5" s="9">
        <f>GETPIVOTDATA("ARPU",$A$3)</f>
        <v/>
      </c>
    </row>
    <row r="6">
      <c r="E6" s="9">
        <f>GETPIVOTDATA("LTV",$B$3)</f>
        <v/>
      </c>
    </row>
    <row r="7">
      <c r="E7" s="9">
        <f>GETPIVOTDATA("Churn_Rate",$C$3)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C2" sqref="C2"/>
    </sheetView>
  </sheetViews>
  <sheetFormatPr baseColWidth="8" defaultColWidth="9" defaultRowHeight="14"/>
  <sheetData>
    <row r="1">
      <c r="A1" s="4" t="inlineStr">
        <is>
          <t>Month</t>
        </is>
      </c>
      <c r="B1" s="4" t="inlineStr">
        <is>
          <t>Revenue</t>
        </is>
      </c>
      <c r="C1" s="4" t="inlineStr">
        <is>
          <t>New_Customers</t>
        </is>
      </c>
      <c r="D1" s="4" t="inlineStr">
        <is>
          <t>Active_Customers</t>
        </is>
      </c>
      <c r="E1" s="4" t="inlineStr">
        <is>
          <t>Churned_Customers</t>
        </is>
      </c>
      <c r="F1" s="4" t="inlineStr">
        <is>
          <t>Marketing_Spend</t>
        </is>
      </c>
      <c r="G1" s="4" t="inlineStr">
        <is>
          <t>CAC</t>
        </is>
      </c>
      <c r="H1" s="4" t="inlineStr">
        <is>
          <t>ARPU</t>
        </is>
      </c>
      <c r="I1" s="4" t="inlineStr">
        <is>
          <t>Churn_Rate</t>
        </is>
      </c>
      <c r="J1" s="4" t="inlineStr">
        <is>
          <t>LTV</t>
        </is>
      </c>
    </row>
    <row r="2">
      <c r="A2" s="5" t="inlineStr">
        <is>
          <t>Jan-2024</t>
        </is>
      </c>
      <c r="B2" s="5" t="n">
        <v>70041</v>
      </c>
      <c r="C2" s="5" t="n">
        <v>171</v>
      </c>
      <c r="D2" s="5" t="n">
        <v>859</v>
      </c>
      <c r="E2" s="5" t="n">
        <v>62</v>
      </c>
      <c r="F2" s="5" t="n">
        <v>9248</v>
      </c>
      <c r="G2" s="5" t="n">
        <v>54.08</v>
      </c>
      <c r="H2" s="5" t="n">
        <v>81.54000000000001</v>
      </c>
      <c r="I2" s="5" t="n">
        <v>0.07199999999999999</v>
      </c>
      <c r="J2" s="5" t="n">
        <v>1132.5</v>
      </c>
    </row>
    <row r="3">
      <c r="A3" s="5" t="inlineStr">
        <is>
          <t>Feb-2024</t>
        </is>
      </c>
      <c r="B3" s="5" t="n">
        <v>115284</v>
      </c>
      <c r="C3" s="5" t="n">
        <v>193</v>
      </c>
      <c r="D3" s="5" t="n">
        <v>869</v>
      </c>
      <c r="E3" s="5" t="n">
        <v>53</v>
      </c>
      <c r="F3" s="5" t="n">
        <v>7724</v>
      </c>
      <c r="G3" s="5" t="n">
        <v>40.02</v>
      </c>
      <c r="H3" s="5" t="n">
        <v>132.66</v>
      </c>
      <c r="I3" s="5" t="n">
        <v>0.061</v>
      </c>
      <c r="J3" s="5" t="n">
        <v>2174.75</v>
      </c>
    </row>
    <row r="4">
      <c r="A4" s="5" t="inlineStr">
        <is>
          <t>Mar-2024</t>
        </is>
      </c>
      <c r="B4" s="5" t="n">
        <v>114074</v>
      </c>
      <c r="C4" s="5" t="n">
        <v>170</v>
      </c>
      <c r="D4" s="5" t="n">
        <v>1068</v>
      </c>
      <c r="E4" s="5" t="n">
        <v>108</v>
      </c>
      <c r="F4" s="5" t="n">
        <v>11527</v>
      </c>
      <c r="G4" s="5" t="n">
        <v>67.81</v>
      </c>
      <c r="H4" s="5" t="n">
        <v>106.81</v>
      </c>
      <c r="I4" s="5" t="n">
        <v>0.101</v>
      </c>
      <c r="J4" s="5" t="n">
        <v>1057.52</v>
      </c>
    </row>
    <row r="5">
      <c r="A5" s="5" t="inlineStr">
        <is>
          <t>Apr-2024</t>
        </is>
      </c>
      <c r="B5" s="5" t="n">
        <v>119699</v>
      </c>
      <c r="C5" s="5" t="n">
        <v>340</v>
      </c>
      <c r="D5" s="5" t="n">
        <v>1063</v>
      </c>
      <c r="E5" s="5" t="n">
        <v>141</v>
      </c>
      <c r="F5" s="5" t="n">
        <v>8728</v>
      </c>
      <c r="G5" s="5" t="n">
        <v>25.67</v>
      </c>
      <c r="H5" s="5" t="n">
        <v>112.6</v>
      </c>
      <c r="I5" s="5" t="n">
        <v>0.133</v>
      </c>
      <c r="J5" s="5" t="n">
        <v>846.62</v>
      </c>
    </row>
    <row r="6">
      <c r="A6" s="5" t="inlineStr">
        <is>
          <t>May-2024</t>
        </is>
      </c>
      <c r="B6" s="5" t="n">
        <v>93184</v>
      </c>
      <c r="C6" s="5" t="n">
        <v>314</v>
      </c>
      <c r="D6" s="5" t="n">
        <v>1270</v>
      </c>
      <c r="E6" s="5" t="n">
        <v>112</v>
      </c>
      <c r="F6" s="5" t="n">
        <v>7394</v>
      </c>
      <c r="G6" s="5" t="n">
        <v>23.55</v>
      </c>
      <c r="H6" s="5" t="n">
        <v>73.37</v>
      </c>
      <c r="I6" s="5" t="n">
        <v>0.08799999999999999</v>
      </c>
      <c r="J6" s="5" t="n">
        <v>833.75</v>
      </c>
    </row>
    <row r="7">
      <c r="A7" s="5" t="inlineStr">
        <is>
          <t>Jun-2024</t>
        </is>
      </c>
      <c r="B7" s="5" t="n">
        <v>94513</v>
      </c>
      <c r="C7" s="5" t="n">
        <v>198</v>
      </c>
      <c r="D7" s="5" t="n">
        <v>1396</v>
      </c>
      <c r="E7" s="5" t="n">
        <v>59</v>
      </c>
      <c r="F7" s="5" t="n">
        <v>7058</v>
      </c>
      <c r="G7" s="5" t="n">
        <v>35.65</v>
      </c>
      <c r="H7" s="5" t="n">
        <v>67.7</v>
      </c>
      <c r="I7" s="5" t="n">
        <v>0.042</v>
      </c>
      <c r="J7" s="5" t="n">
        <v>1611.9</v>
      </c>
    </row>
    <row r="8">
      <c r="A8" s="5" t="inlineStr">
        <is>
          <t>Jul-2024</t>
        </is>
      </c>
      <c r="B8" s="5" t="n">
        <v>54577</v>
      </c>
      <c r="C8" s="5" t="n">
        <v>115</v>
      </c>
      <c r="D8" s="5" t="n">
        <v>1313</v>
      </c>
      <c r="E8" s="5" t="n">
        <v>147</v>
      </c>
      <c r="F8" s="5" t="n">
        <v>5584</v>
      </c>
      <c r="G8" s="5" t="n">
        <v>48.56</v>
      </c>
      <c r="H8" s="5" t="n">
        <v>41.57</v>
      </c>
      <c r="I8" s="5" t="n">
        <v>0.112</v>
      </c>
      <c r="J8" s="5" t="n">
        <v>371.16</v>
      </c>
    </row>
    <row r="9">
      <c r="A9" s="5" t="inlineStr">
        <is>
          <t>Aug-2024</t>
        </is>
      </c>
      <c r="B9" s="5" t="n">
        <v>90494</v>
      </c>
      <c r="C9" s="5" t="n">
        <v>315</v>
      </c>
      <c r="D9" s="5" t="n">
        <v>1476</v>
      </c>
      <c r="E9" s="5" t="n">
        <v>99</v>
      </c>
      <c r="F9" s="5" t="n">
        <v>11960</v>
      </c>
      <c r="G9" s="5" t="n">
        <v>37.97</v>
      </c>
      <c r="H9" s="5" t="n">
        <v>61.31</v>
      </c>
      <c r="I9" s="5" t="n">
        <v>0.067</v>
      </c>
      <c r="J9" s="5" t="n">
        <v>915.0700000000001</v>
      </c>
    </row>
    <row r="10">
      <c r="A10" s="5" t="inlineStr">
        <is>
          <t>Sep-2024</t>
        </is>
      </c>
      <c r="B10" s="5" t="n">
        <v>55119</v>
      </c>
      <c r="C10" s="5" t="n">
        <v>303</v>
      </c>
      <c r="D10" s="5" t="n">
        <v>834</v>
      </c>
      <c r="E10" s="5" t="n">
        <v>109</v>
      </c>
      <c r="F10" s="5" t="n">
        <v>10930</v>
      </c>
      <c r="G10" s="5" t="n">
        <v>36.07</v>
      </c>
      <c r="H10" s="5" t="n">
        <v>66.09</v>
      </c>
      <c r="I10" s="5" t="n">
        <v>0.131</v>
      </c>
      <c r="J10" s="5" t="n">
        <v>504.5</v>
      </c>
    </row>
    <row r="11">
      <c r="A11" s="5" t="inlineStr">
        <is>
          <t>Oct-2024</t>
        </is>
      </c>
      <c r="B11" s="5" t="n">
        <v>50097</v>
      </c>
      <c r="C11" s="5" t="n">
        <v>206</v>
      </c>
      <c r="D11" s="5" t="n">
        <v>953</v>
      </c>
      <c r="E11" s="5" t="n">
        <v>95</v>
      </c>
      <c r="F11" s="5" t="n">
        <v>13357</v>
      </c>
      <c r="G11" s="5" t="n">
        <v>64.84</v>
      </c>
      <c r="H11" s="5" t="n">
        <v>52.57</v>
      </c>
      <c r="I11" s="5" t="n">
        <v>0.1</v>
      </c>
      <c r="J11" s="5" t="n">
        <v>525.7</v>
      </c>
    </row>
    <row r="12">
      <c r="A12" s="5" t="inlineStr">
        <is>
          <t>Nov-2024</t>
        </is>
      </c>
      <c r="B12" s="5" t="n">
        <v>77592</v>
      </c>
      <c r="C12" s="5" t="n">
        <v>295</v>
      </c>
      <c r="D12" s="5" t="n">
        <v>1100</v>
      </c>
      <c r="E12" s="5" t="n">
        <v>108</v>
      </c>
      <c r="F12" s="5" t="n">
        <v>6239</v>
      </c>
      <c r="G12" s="5" t="n">
        <v>21.15</v>
      </c>
      <c r="H12" s="5" t="n">
        <v>70.54000000000001</v>
      </c>
      <c r="I12" s="5" t="n">
        <v>0.098</v>
      </c>
      <c r="J12" s="5" t="n">
        <v>719.8</v>
      </c>
    </row>
    <row r="13">
      <c r="A13" s="5" t="inlineStr">
        <is>
          <t>Dec-2024</t>
        </is>
      </c>
      <c r="B13" s="5" t="n">
        <v>61314</v>
      </c>
      <c r="C13" s="5" t="n">
        <v>236</v>
      </c>
      <c r="D13" s="5" t="n">
        <v>1439</v>
      </c>
      <c r="E13" s="5" t="n">
        <v>73</v>
      </c>
      <c r="F13" s="5" t="n">
        <v>12818</v>
      </c>
      <c r="G13" s="5" t="n">
        <v>54.31</v>
      </c>
      <c r="H13" s="5" t="n">
        <v>42.61</v>
      </c>
      <c r="I13" s="5" t="n">
        <v>0.051</v>
      </c>
      <c r="J13" s="5" t="n">
        <v>835.49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5" sqref="A5"/>
    </sheetView>
  </sheetViews>
  <sheetFormatPr baseColWidth="8" defaultColWidth="9" defaultRowHeight="14"/>
  <sheetData>
    <row r="1">
      <c r="A1" s="1" t="inlineStr">
        <is>
          <t>Month</t>
        </is>
      </c>
      <c r="B1" s="1" t="inlineStr">
        <is>
          <t>Transaction_ID</t>
        </is>
      </c>
      <c r="C1" s="1" t="inlineStr">
        <is>
          <t>Amount</t>
        </is>
      </c>
      <c r="D1" s="1" t="inlineStr">
        <is>
          <t>Fraud_Flag</t>
        </is>
      </c>
      <c r="E1" s="1" t="inlineStr">
        <is>
          <t>Country</t>
        </is>
      </c>
    </row>
    <row r="2">
      <c r="A2" s="3" t="inlineStr">
        <is>
          <t>Aug-2024</t>
        </is>
      </c>
      <c r="B2" s="3" t="inlineStr">
        <is>
          <t>T1</t>
        </is>
      </c>
      <c r="C2" s="3" t="n">
        <v>645</v>
      </c>
      <c r="D2" s="3" t="n">
        <v>0</v>
      </c>
      <c r="E2" s="3" t="inlineStr">
        <is>
          <t>Pakistan</t>
        </is>
      </c>
    </row>
    <row r="3">
      <c r="A3" s="3" t="inlineStr">
        <is>
          <t>May-2024</t>
        </is>
      </c>
      <c r="B3" s="3" t="inlineStr">
        <is>
          <t>T2</t>
        </is>
      </c>
      <c r="C3" s="3" t="n">
        <v>1584</v>
      </c>
      <c r="D3" s="3" t="n">
        <v>0</v>
      </c>
      <c r="E3" s="3" t="inlineStr">
        <is>
          <t>UAE</t>
        </is>
      </c>
    </row>
    <row r="4">
      <c r="A4" s="3" t="inlineStr">
        <is>
          <t>Feb-2024</t>
        </is>
      </c>
      <c r="B4" s="3" t="inlineStr">
        <is>
          <t>T3</t>
        </is>
      </c>
      <c r="C4" s="3" t="n">
        <v>1573</v>
      </c>
      <c r="D4" s="3" t="n">
        <v>0</v>
      </c>
      <c r="E4" s="3" t="inlineStr">
        <is>
          <t>Pakistan</t>
        </is>
      </c>
    </row>
    <row r="5">
      <c r="A5" s="3" t="inlineStr">
        <is>
          <t>Oct-2024</t>
        </is>
      </c>
      <c r="B5" s="3" t="inlineStr">
        <is>
          <t>T4</t>
        </is>
      </c>
      <c r="C5" s="3" t="n">
        <v>230</v>
      </c>
      <c r="D5" s="3" t="n">
        <v>0</v>
      </c>
      <c r="E5" s="3" t="inlineStr">
        <is>
          <t>USA</t>
        </is>
      </c>
    </row>
    <row r="6">
      <c r="A6" s="3" t="inlineStr">
        <is>
          <t>Aug-2024</t>
        </is>
      </c>
      <c r="B6" s="3" t="inlineStr">
        <is>
          <t>T5</t>
        </is>
      </c>
      <c r="C6" s="3" t="n">
        <v>1835</v>
      </c>
      <c r="D6" s="3" t="n">
        <v>0</v>
      </c>
      <c r="E6" s="3" t="inlineStr">
        <is>
          <t>Pakistan</t>
        </is>
      </c>
    </row>
    <row r="7">
      <c r="A7" s="3" t="inlineStr">
        <is>
          <t>Jan-2024</t>
        </is>
      </c>
      <c r="B7" s="3" t="inlineStr">
        <is>
          <t>T6</t>
        </is>
      </c>
      <c r="C7" s="3" t="n">
        <v>1593</v>
      </c>
      <c r="D7" s="3" t="n">
        <v>1</v>
      </c>
      <c r="E7" s="3" t="inlineStr">
        <is>
          <t>France</t>
        </is>
      </c>
    </row>
    <row r="8">
      <c r="A8" s="3" t="inlineStr">
        <is>
          <t>Feb-2024</t>
        </is>
      </c>
      <c r="B8" s="3" t="inlineStr">
        <is>
          <t>T7</t>
        </is>
      </c>
      <c r="C8" s="3" t="n">
        <v>1363</v>
      </c>
      <c r="D8" s="3" t="n">
        <v>1</v>
      </c>
      <c r="E8" s="3" t="inlineStr">
        <is>
          <t>France</t>
        </is>
      </c>
    </row>
    <row r="9">
      <c r="A9" s="3" t="inlineStr">
        <is>
          <t>Jun-2024</t>
        </is>
      </c>
      <c r="B9" s="3" t="inlineStr">
        <is>
          <t>T8</t>
        </is>
      </c>
      <c r="C9" s="3" t="n">
        <v>1444</v>
      </c>
      <c r="D9" s="3" t="n">
        <v>0</v>
      </c>
      <c r="E9" s="3" t="inlineStr">
        <is>
          <t>Pakistan</t>
        </is>
      </c>
    </row>
    <row r="10">
      <c r="A10" s="3" t="inlineStr">
        <is>
          <t>Jan-2024</t>
        </is>
      </c>
      <c r="B10" s="3" t="inlineStr">
        <is>
          <t>T9</t>
        </is>
      </c>
      <c r="C10" s="3" t="n">
        <v>899</v>
      </c>
      <c r="D10" s="3" t="n">
        <v>0</v>
      </c>
      <c r="E10" s="3" t="inlineStr">
        <is>
          <t>Pakistan</t>
        </is>
      </c>
    </row>
    <row r="11">
      <c r="A11" s="3" t="inlineStr">
        <is>
          <t>Oct-2024</t>
        </is>
      </c>
      <c r="B11" s="3" t="inlineStr">
        <is>
          <t>T10</t>
        </is>
      </c>
      <c r="C11" s="3" t="n">
        <v>1432</v>
      </c>
      <c r="D11" s="3" t="n">
        <v>1</v>
      </c>
      <c r="E11" s="3" t="inlineStr">
        <is>
          <t>UAE</t>
        </is>
      </c>
    </row>
    <row r="12">
      <c r="A12" s="3" t="inlineStr">
        <is>
          <t>Jun-2024</t>
        </is>
      </c>
      <c r="B12" s="3" t="inlineStr">
        <is>
          <t>T11</t>
        </is>
      </c>
      <c r="C12" s="3" t="n">
        <v>650</v>
      </c>
      <c r="D12" s="3" t="n">
        <v>1</v>
      </c>
      <c r="E12" s="3" t="inlineStr">
        <is>
          <t>UK</t>
        </is>
      </c>
    </row>
    <row r="13">
      <c r="A13" s="3" t="inlineStr">
        <is>
          <t>Jun-2024</t>
        </is>
      </c>
      <c r="B13" s="3" t="inlineStr">
        <is>
          <t>T12</t>
        </is>
      </c>
      <c r="C13" s="3" t="n">
        <v>1699</v>
      </c>
      <c r="D13" s="3" t="n">
        <v>0</v>
      </c>
      <c r="E13" s="3" t="inlineStr">
        <is>
          <t>France</t>
        </is>
      </c>
    </row>
    <row r="14">
      <c r="A14" s="3" t="inlineStr">
        <is>
          <t>Mar-2024</t>
        </is>
      </c>
      <c r="B14" s="3" t="inlineStr">
        <is>
          <t>T13</t>
        </is>
      </c>
      <c r="C14" s="3" t="n">
        <v>932</v>
      </c>
      <c r="D14" s="3" t="n">
        <v>0</v>
      </c>
      <c r="E14" s="3" t="inlineStr">
        <is>
          <t>UK</t>
        </is>
      </c>
    </row>
    <row r="15">
      <c r="A15" s="3" t="inlineStr">
        <is>
          <t>Apr-2024</t>
        </is>
      </c>
      <c r="B15" s="3" t="inlineStr">
        <is>
          <t>T14</t>
        </is>
      </c>
      <c r="C15" s="3" t="n">
        <v>515</v>
      </c>
      <c r="D15" s="3" t="n">
        <v>1</v>
      </c>
      <c r="E15" s="3" t="inlineStr">
        <is>
          <t>Pakistan</t>
        </is>
      </c>
    </row>
    <row r="16">
      <c r="A16" s="3" t="inlineStr">
        <is>
          <t>Jan-2024</t>
        </is>
      </c>
      <c r="B16" s="3" t="inlineStr">
        <is>
          <t>T15</t>
        </is>
      </c>
      <c r="C16" s="3" t="n">
        <v>1181</v>
      </c>
      <c r="D16" s="3" t="n">
        <v>0</v>
      </c>
      <c r="E16" s="3" t="inlineStr">
        <is>
          <t>Germany</t>
        </is>
      </c>
    </row>
    <row r="17">
      <c r="A17" s="3" t="inlineStr">
        <is>
          <t>Jul-2024</t>
        </is>
      </c>
      <c r="B17" s="3" t="inlineStr">
        <is>
          <t>T16</t>
        </is>
      </c>
      <c r="C17" s="3" t="n">
        <v>750</v>
      </c>
      <c r="D17" s="3" t="n">
        <v>0</v>
      </c>
      <c r="E17" s="3" t="inlineStr">
        <is>
          <t>UK</t>
        </is>
      </c>
    </row>
    <row r="18">
      <c r="A18" s="3" t="inlineStr">
        <is>
          <t>May-2024</t>
        </is>
      </c>
      <c r="B18" s="3" t="inlineStr">
        <is>
          <t>T17</t>
        </is>
      </c>
      <c r="C18" s="3" t="n">
        <v>896</v>
      </c>
      <c r="D18" s="3" t="n">
        <v>1</v>
      </c>
      <c r="E18" s="3" t="inlineStr">
        <is>
          <t>Pakistan</t>
        </is>
      </c>
    </row>
    <row r="19">
      <c r="A19" s="3" t="inlineStr">
        <is>
          <t>Dec-2024</t>
        </is>
      </c>
      <c r="B19" s="3" t="inlineStr">
        <is>
          <t>T18</t>
        </is>
      </c>
      <c r="C19" s="3" t="n">
        <v>316</v>
      </c>
      <c r="D19" s="3" t="n">
        <v>0</v>
      </c>
      <c r="E19" s="3" t="inlineStr">
        <is>
          <t>UK</t>
        </is>
      </c>
    </row>
    <row r="20">
      <c r="A20" s="3" t="inlineStr">
        <is>
          <t>Jul-2024</t>
        </is>
      </c>
      <c r="B20" s="3" t="inlineStr">
        <is>
          <t>T19</t>
        </is>
      </c>
      <c r="C20" s="3" t="n">
        <v>1881</v>
      </c>
      <c r="D20" s="3" t="n">
        <v>0</v>
      </c>
      <c r="E20" s="3" t="inlineStr">
        <is>
          <t>UAE</t>
        </is>
      </c>
    </row>
    <row r="21">
      <c r="A21" s="3" t="inlineStr">
        <is>
          <t>Oct-2024</t>
        </is>
      </c>
      <c r="B21" s="3" t="inlineStr">
        <is>
          <t>T20</t>
        </is>
      </c>
      <c r="C21" s="3" t="n">
        <v>1532</v>
      </c>
      <c r="D21" s="3" t="n">
        <v>0</v>
      </c>
      <c r="E21" s="3" t="inlineStr">
        <is>
          <t>UAE</t>
        </is>
      </c>
    </row>
    <row r="22">
      <c r="A22" s="3" t="inlineStr">
        <is>
          <t>Oct-2024</t>
        </is>
      </c>
      <c r="B22" s="3" t="inlineStr">
        <is>
          <t>T21</t>
        </is>
      </c>
      <c r="C22" s="3" t="n">
        <v>1737</v>
      </c>
      <c r="D22" s="3" t="n">
        <v>0</v>
      </c>
      <c r="E22" s="3" t="inlineStr">
        <is>
          <t>Pakistan</t>
        </is>
      </c>
    </row>
    <row r="23">
      <c r="A23" s="3" t="inlineStr">
        <is>
          <t>Sep-2024</t>
        </is>
      </c>
      <c r="B23" s="3" t="inlineStr">
        <is>
          <t>T22</t>
        </is>
      </c>
      <c r="C23" s="3" t="n">
        <v>630</v>
      </c>
      <c r="D23" s="3" t="n">
        <v>0</v>
      </c>
      <c r="E23" s="3" t="inlineStr">
        <is>
          <t>Germany</t>
        </is>
      </c>
    </row>
    <row r="24">
      <c r="A24" s="3" t="inlineStr">
        <is>
          <t>May-2024</t>
        </is>
      </c>
      <c r="B24" s="3" t="inlineStr">
        <is>
          <t>T23</t>
        </is>
      </c>
      <c r="C24" s="3" t="n">
        <v>857</v>
      </c>
      <c r="D24" s="3" t="n">
        <v>0</v>
      </c>
      <c r="E24" s="3" t="inlineStr">
        <is>
          <t>UAE</t>
        </is>
      </c>
    </row>
    <row r="25">
      <c r="A25" s="3" t="inlineStr">
        <is>
          <t>Jul-2024</t>
        </is>
      </c>
      <c r="B25" s="3" t="inlineStr">
        <is>
          <t>T24</t>
        </is>
      </c>
      <c r="C25" s="3" t="n">
        <v>1654</v>
      </c>
      <c r="D25" s="3" t="n">
        <v>0</v>
      </c>
      <c r="E25" s="3" t="inlineStr">
        <is>
          <t>UAE</t>
        </is>
      </c>
    </row>
    <row r="26">
      <c r="A26" s="3" t="inlineStr">
        <is>
          <t>Aug-2024</t>
        </is>
      </c>
      <c r="B26" s="3" t="inlineStr">
        <is>
          <t>T25</t>
        </is>
      </c>
      <c r="C26" s="3" t="n">
        <v>435</v>
      </c>
      <c r="D26" s="3" t="n">
        <v>0</v>
      </c>
      <c r="E26" s="3" t="inlineStr">
        <is>
          <t>France</t>
        </is>
      </c>
    </row>
    <row r="27">
      <c r="A27" s="3" t="inlineStr">
        <is>
          <t>Oct-2024</t>
        </is>
      </c>
      <c r="B27" s="3" t="inlineStr">
        <is>
          <t>T26</t>
        </is>
      </c>
      <c r="C27" s="3" t="n">
        <v>936</v>
      </c>
      <c r="D27" s="3" t="n">
        <v>0</v>
      </c>
      <c r="E27" s="3" t="inlineStr">
        <is>
          <t>Germany</t>
        </is>
      </c>
    </row>
    <row r="28">
      <c r="A28" s="3" t="inlineStr">
        <is>
          <t>Jan-2024</t>
        </is>
      </c>
      <c r="B28" s="3" t="inlineStr">
        <is>
          <t>T27</t>
        </is>
      </c>
      <c r="C28" s="3" t="n">
        <v>938</v>
      </c>
      <c r="D28" s="3" t="n">
        <v>0</v>
      </c>
      <c r="E28" s="3" t="inlineStr">
        <is>
          <t>France</t>
        </is>
      </c>
    </row>
    <row r="29">
      <c r="A29" s="3" t="inlineStr">
        <is>
          <t>Jul-2024</t>
        </is>
      </c>
      <c r="B29" s="3" t="inlineStr">
        <is>
          <t>T28</t>
        </is>
      </c>
      <c r="C29" s="3" t="n">
        <v>425</v>
      </c>
      <c r="D29" s="3" t="n">
        <v>0</v>
      </c>
      <c r="E29" s="3" t="inlineStr">
        <is>
          <t>Germany</t>
        </is>
      </c>
    </row>
    <row r="30">
      <c r="A30" s="3" t="inlineStr">
        <is>
          <t>Apr-2024</t>
        </is>
      </c>
      <c r="B30" s="3" t="inlineStr">
        <is>
          <t>T29</t>
        </is>
      </c>
      <c r="C30" s="3" t="n">
        <v>1677</v>
      </c>
      <c r="D30" s="3" t="n">
        <v>0</v>
      </c>
      <c r="E30" s="3" t="inlineStr">
        <is>
          <t>Pakistan</t>
        </is>
      </c>
    </row>
    <row r="31">
      <c r="A31" s="3" t="inlineStr">
        <is>
          <t>Aug-2024</t>
        </is>
      </c>
      <c r="B31" s="3" t="inlineStr">
        <is>
          <t>T30</t>
        </is>
      </c>
      <c r="C31" s="3" t="n">
        <v>1702</v>
      </c>
      <c r="D31" s="3" t="n">
        <v>0</v>
      </c>
      <c r="E31" s="3" t="inlineStr">
        <is>
          <t>France</t>
        </is>
      </c>
    </row>
    <row r="32">
      <c r="A32" s="3" t="inlineStr">
        <is>
          <t>Jan-2024</t>
        </is>
      </c>
      <c r="B32" s="3" t="inlineStr">
        <is>
          <t>T31</t>
        </is>
      </c>
      <c r="C32" s="3" t="n">
        <v>1445</v>
      </c>
      <c r="D32" s="3" t="n">
        <v>0</v>
      </c>
      <c r="E32" s="3" t="inlineStr">
        <is>
          <t>UAE</t>
        </is>
      </c>
    </row>
    <row r="33">
      <c r="A33" s="3" t="inlineStr">
        <is>
          <t>Jan-2024</t>
        </is>
      </c>
      <c r="B33" s="3" t="inlineStr">
        <is>
          <t>T32</t>
        </is>
      </c>
      <c r="C33" s="3" t="n">
        <v>1036</v>
      </c>
      <c r="D33" s="3" t="n">
        <v>0</v>
      </c>
      <c r="E33" s="3" t="inlineStr">
        <is>
          <t>France</t>
        </is>
      </c>
    </row>
    <row r="34">
      <c r="A34" s="3" t="inlineStr">
        <is>
          <t>Apr-2024</t>
        </is>
      </c>
      <c r="B34" s="3" t="inlineStr">
        <is>
          <t>T33</t>
        </is>
      </c>
      <c r="C34" s="3" t="n">
        <v>1258</v>
      </c>
      <c r="D34" s="3" t="n">
        <v>0</v>
      </c>
      <c r="E34" s="3" t="inlineStr">
        <is>
          <t>France</t>
        </is>
      </c>
    </row>
    <row r="35">
      <c r="A35" s="3" t="inlineStr">
        <is>
          <t>Jan-2024</t>
        </is>
      </c>
      <c r="B35" s="3" t="inlineStr">
        <is>
          <t>T34</t>
        </is>
      </c>
      <c r="C35" s="3" t="n">
        <v>285</v>
      </c>
      <c r="D35" s="3" t="n">
        <v>0</v>
      </c>
      <c r="E35" s="3" t="inlineStr">
        <is>
          <t>Germany</t>
        </is>
      </c>
    </row>
    <row r="36">
      <c r="A36" s="3" t="inlineStr">
        <is>
          <t>Jan-2024</t>
        </is>
      </c>
      <c r="B36" s="3" t="inlineStr">
        <is>
          <t>T35</t>
        </is>
      </c>
      <c r="C36" s="3" t="n">
        <v>989</v>
      </c>
      <c r="D36" s="3" t="n">
        <v>0</v>
      </c>
      <c r="E36" s="3" t="inlineStr">
        <is>
          <t>UK</t>
        </is>
      </c>
    </row>
    <row r="37">
      <c r="A37" s="3" t="inlineStr">
        <is>
          <t>Nov-2024</t>
        </is>
      </c>
      <c r="B37" s="3" t="inlineStr">
        <is>
          <t>T36</t>
        </is>
      </c>
      <c r="C37" s="3" t="n">
        <v>418</v>
      </c>
      <c r="D37" s="3" t="n">
        <v>0</v>
      </c>
      <c r="E37" s="3" t="inlineStr">
        <is>
          <t>USA</t>
        </is>
      </c>
    </row>
    <row r="38">
      <c r="A38" s="3" t="inlineStr">
        <is>
          <t>Jun-2024</t>
        </is>
      </c>
      <c r="B38" s="3" t="inlineStr">
        <is>
          <t>T37</t>
        </is>
      </c>
      <c r="C38" s="3" t="n">
        <v>68</v>
      </c>
      <c r="D38" s="3" t="n">
        <v>0</v>
      </c>
      <c r="E38" s="3" t="inlineStr">
        <is>
          <t>UK</t>
        </is>
      </c>
    </row>
    <row r="39">
      <c r="A39" s="3" t="inlineStr">
        <is>
          <t>Dec-2024</t>
        </is>
      </c>
      <c r="B39" s="3" t="inlineStr">
        <is>
          <t>T38</t>
        </is>
      </c>
      <c r="C39" s="3" t="n">
        <v>510</v>
      </c>
      <c r="D39" s="3" t="n">
        <v>0</v>
      </c>
      <c r="E39" s="3" t="inlineStr">
        <is>
          <t>USA</t>
        </is>
      </c>
    </row>
    <row r="40">
      <c r="A40" s="3" t="inlineStr">
        <is>
          <t>Mar-2024</t>
        </is>
      </c>
      <c r="B40" s="3" t="inlineStr">
        <is>
          <t>T39</t>
        </is>
      </c>
      <c r="C40" s="3" t="n">
        <v>130</v>
      </c>
      <c r="D40" s="3" t="n">
        <v>0</v>
      </c>
      <c r="E40" s="3" t="inlineStr">
        <is>
          <t>France</t>
        </is>
      </c>
    </row>
    <row r="41">
      <c r="A41" s="3" t="inlineStr">
        <is>
          <t>Sep-2024</t>
        </is>
      </c>
      <c r="B41" s="3" t="inlineStr">
        <is>
          <t>T40</t>
        </is>
      </c>
      <c r="C41" s="3" t="n">
        <v>923</v>
      </c>
      <c r="D41" s="3" t="n">
        <v>0</v>
      </c>
      <c r="E41" s="3" t="inlineStr">
        <is>
          <t>Germany</t>
        </is>
      </c>
    </row>
    <row r="42">
      <c r="A42" s="3" t="inlineStr">
        <is>
          <t>Jul-2024</t>
        </is>
      </c>
      <c r="B42" s="3" t="inlineStr">
        <is>
          <t>T41</t>
        </is>
      </c>
      <c r="C42" s="3" t="n">
        <v>1322</v>
      </c>
      <c r="D42" s="3" t="n">
        <v>0</v>
      </c>
      <c r="E42" s="3" t="inlineStr">
        <is>
          <t>Pakistan</t>
        </is>
      </c>
    </row>
    <row r="43">
      <c r="A43" s="3" t="inlineStr">
        <is>
          <t>Sep-2024</t>
        </is>
      </c>
      <c r="B43" s="3" t="inlineStr">
        <is>
          <t>T42</t>
        </is>
      </c>
      <c r="C43" s="3" t="n">
        <v>1489</v>
      </c>
      <c r="D43" s="3" t="n">
        <v>1</v>
      </c>
      <c r="E43" s="3" t="inlineStr">
        <is>
          <t>France</t>
        </is>
      </c>
    </row>
    <row r="44">
      <c r="A44" s="3" t="inlineStr">
        <is>
          <t>May-2024</t>
        </is>
      </c>
      <c r="B44" s="3" t="inlineStr">
        <is>
          <t>T43</t>
        </is>
      </c>
      <c r="C44" s="3" t="n">
        <v>1527</v>
      </c>
      <c r="D44" s="3" t="n">
        <v>0</v>
      </c>
      <c r="E44" s="3" t="inlineStr">
        <is>
          <t>France</t>
        </is>
      </c>
    </row>
    <row r="45">
      <c r="A45" s="3" t="inlineStr">
        <is>
          <t>Nov-2024</t>
        </is>
      </c>
      <c r="B45" s="3" t="inlineStr">
        <is>
          <t>T44</t>
        </is>
      </c>
      <c r="C45" s="3" t="n">
        <v>488</v>
      </c>
      <c r="D45" s="3" t="n">
        <v>0</v>
      </c>
      <c r="E45" s="3" t="inlineStr">
        <is>
          <t>Germany</t>
        </is>
      </c>
    </row>
    <row r="46">
      <c r="A46" s="3" t="inlineStr">
        <is>
          <t>Dec-2024</t>
        </is>
      </c>
      <c r="B46" s="3" t="inlineStr">
        <is>
          <t>T45</t>
        </is>
      </c>
      <c r="C46" s="3" t="n">
        <v>992</v>
      </c>
      <c r="D46" s="3" t="n">
        <v>1</v>
      </c>
      <c r="E46" s="3" t="inlineStr">
        <is>
          <t>Pakistan</t>
        </is>
      </c>
    </row>
    <row r="47">
      <c r="A47" s="3" t="inlineStr">
        <is>
          <t>Oct-2024</t>
        </is>
      </c>
      <c r="B47" s="3" t="inlineStr">
        <is>
          <t>T46</t>
        </is>
      </c>
      <c r="C47" s="3" t="n">
        <v>135</v>
      </c>
      <c r="D47" s="3" t="n">
        <v>0</v>
      </c>
      <c r="E47" s="3" t="inlineStr">
        <is>
          <t>UAE</t>
        </is>
      </c>
    </row>
    <row r="48">
      <c r="A48" s="3" t="inlineStr">
        <is>
          <t>Jun-2024</t>
        </is>
      </c>
      <c r="B48" s="3" t="inlineStr">
        <is>
          <t>T47</t>
        </is>
      </c>
      <c r="C48" s="3" t="n">
        <v>506</v>
      </c>
      <c r="D48" s="3" t="n">
        <v>1</v>
      </c>
      <c r="E48" s="3" t="inlineStr">
        <is>
          <t>Pakistan</t>
        </is>
      </c>
    </row>
    <row r="49">
      <c r="A49" s="3" t="inlineStr">
        <is>
          <t>Jun-2024</t>
        </is>
      </c>
      <c r="B49" s="3" t="inlineStr">
        <is>
          <t>T48</t>
        </is>
      </c>
      <c r="C49" s="3" t="n">
        <v>1902</v>
      </c>
      <c r="D49" s="3" t="n">
        <v>0</v>
      </c>
      <c r="E49" s="3" t="inlineStr">
        <is>
          <t>UAE</t>
        </is>
      </c>
    </row>
    <row r="50">
      <c r="A50" s="3" t="inlineStr">
        <is>
          <t>Aug-2024</t>
        </is>
      </c>
      <c r="B50" s="3" t="inlineStr">
        <is>
          <t>T49</t>
        </is>
      </c>
      <c r="C50" s="3" t="n">
        <v>1989</v>
      </c>
      <c r="D50" s="3" t="n">
        <v>0</v>
      </c>
      <c r="E50" s="3" t="inlineStr">
        <is>
          <t>UK</t>
        </is>
      </c>
    </row>
    <row r="51">
      <c r="A51" s="3" t="inlineStr">
        <is>
          <t>Feb-2024</t>
        </is>
      </c>
      <c r="B51" s="3" t="inlineStr">
        <is>
          <t>T50</t>
        </is>
      </c>
      <c r="C51" s="3" t="n">
        <v>938</v>
      </c>
      <c r="D51" s="3" t="n">
        <v>0</v>
      </c>
      <c r="E51" s="3" t="inlineStr">
        <is>
          <t>France</t>
        </is>
      </c>
    </row>
    <row r="52">
      <c r="A52" s="3" t="inlineStr">
        <is>
          <t>Apr-2024</t>
        </is>
      </c>
      <c r="B52" s="3" t="inlineStr">
        <is>
          <t>T51</t>
        </is>
      </c>
      <c r="C52" s="3" t="n">
        <v>1941</v>
      </c>
      <c r="D52" s="3" t="n">
        <v>0</v>
      </c>
      <c r="E52" s="3" t="inlineStr">
        <is>
          <t>USA</t>
        </is>
      </c>
    </row>
    <row r="53">
      <c r="A53" s="3" t="inlineStr">
        <is>
          <t>Sep-2024</t>
        </is>
      </c>
      <c r="B53" s="3" t="inlineStr">
        <is>
          <t>T52</t>
        </is>
      </c>
      <c r="C53" s="3" t="n">
        <v>1785</v>
      </c>
      <c r="D53" s="3" t="n">
        <v>1</v>
      </c>
      <c r="E53" s="3" t="inlineStr">
        <is>
          <t>UK</t>
        </is>
      </c>
    </row>
    <row r="54">
      <c r="A54" s="3" t="inlineStr">
        <is>
          <t>Jun-2024</t>
        </is>
      </c>
      <c r="B54" s="3" t="inlineStr">
        <is>
          <t>T53</t>
        </is>
      </c>
      <c r="C54" s="3" t="n">
        <v>669</v>
      </c>
      <c r="D54" s="3" t="n">
        <v>0</v>
      </c>
      <c r="E54" s="3" t="inlineStr">
        <is>
          <t>Pakistan</t>
        </is>
      </c>
    </row>
    <row r="55">
      <c r="A55" s="3" t="inlineStr">
        <is>
          <t>Nov-2024</t>
        </is>
      </c>
      <c r="B55" s="3" t="inlineStr">
        <is>
          <t>T54</t>
        </is>
      </c>
      <c r="C55" s="3" t="n">
        <v>1848</v>
      </c>
      <c r="D55" s="3" t="n">
        <v>0</v>
      </c>
      <c r="E55" s="3" t="inlineStr">
        <is>
          <t>UAE</t>
        </is>
      </c>
    </row>
    <row r="56">
      <c r="A56" s="3" t="inlineStr">
        <is>
          <t>Mar-2024</t>
        </is>
      </c>
      <c r="B56" s="3" t="inlineStr">
        <is>
          <t>T55</t>
        </is>
      </c>
      <c r="C56" s="3" t="n">
        <v>395</v>
      </c>
      <c r="D56" s="3" t="n">
        <v>0</v>
      </c>
      <c r="E56" s="3" t="inlineStr">
        <is>
          <t>UK</t>
        </is>
      </c>
    </row>
    <row r="57">
      <c r="A57" s="3" t="inlineStr">
        <is>
          <t>Jun-2024</t>
        </is>
      </c>
      <c r="B57" s="3" t="inlineStr">
        <is>
          <t>T56</t>
        </is>
      </c>
      <c r="C57" s="3" t="n">
        <v>1084</v>
      </c>
      <c r="D57" s="3" t="n">
        <v>0</v>
      </c>
      <c r="E57" s="3" t="inlineStr">
        <is>
          <t>Pakistan</t>
        </is>
      </c>
    </row>
    <row r="58">
      <c r="A58" s="3" t="inlineStr">
        <is>
          <t>Sep-2024</t>
        </is>
      </c>
      <c r="B58" s="3" t="inlineStr">
        <is>
          <t>T57</t>
        </is>
      </c>
      <c r="C58" s="3" t="n">
        <v>1052</v>
      </c>
      <c r="D58" s="3" t="n">
        <v>0</v>
      </c>
      <c r="E58" s="3" t="inlineStr">
        <is>
          <t>France</t>
        </is>
      </c>
    </row>
    <row r="59">
      <c r="A59" s="3" t="inlineStr">
        <is>
          <t>Oct-2024</t>
        </is>
      </c>
      <c r="B59" s="3" t="inlineStr">
        <is>
          <t>T58</t>
        </is>
      </c>
      <c r="C59" s="3" t="n">
        <v>666</v>
      </c>
      <c r="D59" s="3" t="n">
        <v>0</v>
      </c>
      <c r="E59" s="3" t="inlineStr">
        <is>
          <t>UAE</t>
        </is>
      </c>
    </row>
    <row r="60">
      <c r="A60" s="3" t="inlineStr">
        <is>
          <t>Oct-2024</t>
        </is>
      </c>
      <c r="B60" s="3" t="inlineStr">
        <is>
          <t>T59</t>
        </is>
      </c>
      <c r="C60" s="3" t="n">
        <v>780</v>
      </c>
      <c r="D60" s="3" t="n">
        <v>0</v>
      </c>
      <c r="E60" s="3" t="inlineStr">
        <is>
          <t>UAE</t>
        </is>
      </c>
    </row>
    <row r="61">
      <c r="A61" s="3" t="inlineStr">
        <is>
          <t>Feb-2024</t>
        </is>
      </c>
      <c r="B61" s="3" t="inlineStr">
        <is>
          <t>T60</t>
        </is>
      </c>
      <c r="C61" s="3" t="n">
        <v>557</v>
      </c>
      <c r="D61" s="3" t="n">
        <v>1</v>
      </c>
      <c r="E61" s="3" t="inlineStr">
        <is>
          <t>Pakistan</t>
        </is>
      </c>
    </row>
    <row r="62">
      <c r="A62" s="3" t="inlineStr">
        <is>
          <t>Dec-2024</t>
        </is>
      </c>
      <c r="B62" s="3" t="inlineStr">
        <is>
          <t>T61</t>
        </is>
      </c>
      <c r="C62" s="3" t="n">
        <v>467</v>
      </c>
      <c r="D62" s="3" t="n">
        <v>1</v>
      </c>
      <c r="E62" s="3" t="inlineStr">
        <is>
          <t>France</t>
        </is>
      </c>
    </row>
    <row r="63">
      <c r="A63" s="3" t="inlineStr">
        <is>
          <t>Jan-2024</t>
        </is>
      </c>
      <c r="B63" s="3" t="inlineStr">
        <is>
          <t>T62</t>
        </is>
      </c>
      <c r="C63" s="3" t="n">
        <v>1216</v>
      </c>
      <c r="D63" s="3" t="n">
        <v>0</v>
      </c>
      <c r="E63" s="3" t="inlineStr">
        <is>
          <t>UK</t>
        </is>
      </c>
    </row>
    <row r="64">
      <c r="A64" s="3" t="inlineStr">
        <is>
          <t>Jan-2024</t>
        </is>
      </c>
      <c r="B64" s="3" t="inlineStr">
        <is>
          <t>T63</t>
        </is>
      </c>
      <c r="C64" s="3" t="n">
        <v>1024</v>
      </c>
      <c r="D64" s="3" t="n">
        <v>1</v>
      </c>
      <c r="E64" s="3" t="inlineStr">
        <is>
          <t>UK</t>
        </is>
      </c>
    </row>
    <row r="65">
      <c r="A65" s="3" t="inlineStr">
        <is>
          <t>Nov-2024</t>
        </is>
      </c>
      <c r="B65" s="3" t="inlineStr">
        <is>
          <t>T64</t>
        </is>
      </c>
      <c r="C65" s="3" t="n">
        <v>819</v>
      </c>
      <c r="D65" s="3" t="n">
        <v>0</v>
      </c>
      <c r="E65" s="3" t="inlineStr">
        <is>
          <t>UK</t>
        </is>
      </c>
    </row>
    <row r="66">
      <c r="A66" s="3" t="inlineStr">
        <is>
          <t>Apr-2024</t>
        </is>
      </c>
      <c r="B66" s="3" t="inlineStr">
        <is>
          <t>T65</t>
        </is>
      </c>
      <c r="C66" s="3" t="n">
        <v>182</v>
      </c>
      <c r="D66" s="3" t="n">
        <v>0</v>
      </c>
      <c r="E66" s="3" t="inlineStr">
        <is>
          <t>UK</t>
        </is>
      </c>
    </row>
    <row r="67">
      <c r="A67" s="3" t="inlineStr">
        <is>
          <t>Apr-2024</t>
        </is>
      </c>
      <c r="B67" s="3" t="inlineStr">
        <is>
          <t>T66</t>
        </is>
      </c>
      <c r="C67" s="3" t="n">
        <v>91</v>
      </c>
      <c r="D67" s="3" t="n">
        <v>0</v>
      </c>
      <c r="E67" s="3" t="inlineStr">
        <is>
          <t>USA</t>
        </is>
      </c>
    </row>
    <row r="68">
      <c r="A68" s="3" t="inlineStr">
        <is>
          <t>Mar-2024</t>
        </is>
      </c>
      <c r="B68" s="3" t="inlineStr">
        <is>
          <t>T67</t>
        </is>
      </c>
      <c r="C68" s="3" t="n">
        <v>454</v>
      </c>
      <c r="D68" s="3" t="n">
        <v>0</v>
      </c>
      <c r="E68" s="3" t="inlineStr">
        <is>
          <t>UAE</t>
        </is>
      </c>
    </row>
    <row r="69">
      <c r="A69" s="3" t="inlineStr">
        <is>
          <t>May-2024</t>
        </is>
      </c>
      <c r="B69" s="3" t="inlineStr">
        <is>
          <t>T68</t>
        </is>
      </c>
      <c r="C69" s="3" t="n">
        <v>1570</v>
      </c>
      <c r="D69" s="3" t="n">
        <v>0</v>
      </c>
      <c r="E69" s="3" t="inlineStr">
        <is>
          <t>UK</t>
        </is>
      </c>
    </row>
    <row r="70">
      <c r="A70" s="3" t="inlineStr">
        <is>
          <t>Jun-2024</t>
        </is>
      </c>
      <c r="B70" s="3" t="inlineStr">
        <is>
          <t>T69</t>
        </is>
      </c>
      <c r="C70" s="3" t="n">
        <v>254</v>
      </c>
      <c r="D70" s="3" t="n">
        <v>0</v>
      </c>
      <c r="E70" s="3" t="inlineStr">
        <is>
          <t>USA</t>
        </is>
      </c>
    </row>
    <row r="71">
      <c r="A71" s="3" t="inlineStr">
        <is>
          <t>Jan-2024</t>
        </is>
      </c>
      <c r="B71" s="3" t="inlineStr">
        <is>
          <t>T70</t>
        </is>
      </c>
      <c r="C71" s="3" t="n">
        <v>794</v>
      </c>
      <c r="D71" s="3" t="n">
        <v>1</v>
      </c>
      <c r="E71" s="3" t="inlineStr">
        <is>
          <t>France</t>
        </is>
      </c>
    </row>
    <row r="72">
      <c r="A72" s="3" t="inlineStr">
        <is>
          <t>Apr-2024</t>
        </is>
      </c>
      <c r="B72" s="3" t="inlineStr">
        <is>
          <t>T71</t>
        </is>
      </c>
      <c r="C72" s="3" t="n">
        <v>1510</v>
      </c>
      <c r="D72" s="3" t="n">
        <v>0</v>
      </c>
      <c r="E72" s="3" t="inlineStr">
        <is>
          <t>USA</t>
        </is>
      </c>
    </row>
    <row r="73">
      <c r="A73" s="3" t="inlineStr">
        <is>
          <t>Mar-2024</t>
        </is>
      </c>
      <c r="B73" s="3" t="inlineStr">
        <is>
          <t>T72</t>
        </is>
      </c>
      <c r="C73" s="3" t="n">
        <v>1431</v>
      </c>
      <c r="D73" s="3" t="n">
        <v>0</v>
      </c>
      <c r="E73" s="3" t="inlineStr">
        <is>
          <t>USA</t>
        </is>
      </c>
    </row>
    <row r="74">
      <c r="A74" s="3" t="inlineStr">
        <is>
          <t>Mar-2024</t>
        </is>
      </c>
      <c r="B74" s="3" t="inlineStr">
        <is>
          <t>T73</t>
        </is>
      </c>
      <c r="C74" s="3" t="n">
        <v>1115</v>
      </c>
      <c r="D74" s="3" t="n">
        <v>1</v>
      </c>
      <c r="E74" s="3" t="inlineStr">
        <is>
          <t>Pakistan</t>
        </is>
      </c>
    </row>
    <row r="75">
      <c r="A75" s="3" t="inlineStr">
        <is>
          <t>Dec-2024</t>
        </is>
      </c>
      <c r="B75" s="3" t="inlineStr">
        <is>
          <t>T74</t>
        </is>
      </c>
      <c r="C75" s="3" t="n">
        <v>1683</v>
      </c>
      <c r="D75" s="3" t="n">
        <v>0</v>
      </c>
      <c r="E75" s="3" t="inlineStr">
        <is>
          <t>France</t>
        </is>
      </c>
    </row>
    <row r="76">
      <c r="A76" s="3" t="inlineStr">
        <is>
          <t>May-2024</t>
        </is>
      </c>
      <c r="B76" s="3" t="inlineStr">
        <is>
          <t>T75</t>
        </is>
      </c>
      <c r="C76" s="3" t="n">
        <v>1372</v>
      </c>
      <c r="D76" s="3" t="n">
        <v>0</v>
      </c>
      <c r="E76" s="3" t="inlineStr">
        <is>
          <t>UK</t>
        </is>
      </c>
    </row>
    <row r="77">
      <c r="A77" s="3" t="inlineStr">
        <is>
          <t>Nov-2024</t>
        </is>
      </c>
      <c r="B77" s="3" t="inlineStr">
        <is>
          <t>T76</t>
        </is>
      </c>
      <c r="C77" s="3" t="n">
        <v>162</v>
      </c>
      <c r="D77" s="3" t="n">
        <v>0</v>
      </c>
      <c r="E77" s="3" t="inlineStr">
        <is>
          <t>UAE</t>
        </is>
      </c>
    </row>
    <row r="78">
      <c r="A78" s="3" t="inlineStr">
        <is>
          <t>Jan-2024</t>
        </is>
      </c>
      <c r="B78" s="3" t="inlineStr">
        <is>
          <t>T77</t>
        </is>
      </c>
      <c r="C78" s="3" t="n">
        <v>1344</v>
      </c>
      <c r="D78" s="3" t="n">
        <v>0</v>
      </c>
      <c r="E78" s="3" t="inlineStr">
        <is>
          <t>France</t>
        </is>
      </c>
    </row>
    <row r="79">
      <c r="A79" s="3" t="inlineStr">
        <is>
          <t>Feb-2024</t>
        </is>
      </c>
      <c r="B79" s="3" t="inlineStr">
        <is>
          <t>T78</t>
        </is>
      </c>
      <c r="C79" s="3" t="n">
        <v>1533</v>
      </c>
      <c r="D79" s="3" t="n">
        <v>0</v>
      </c>
      <c r="E79" s="3" t="inlineStr">
        <is>
          <t>USA</t>
        </is>
      </c>
    </row>
    <row r="80">
      <c r="A80" s="3" t="inlineStr">
        <is>
          <t>Oct-2024</t>
        </is>
      </c>
      <c r="B80" s="3" t="inlineStr">
        <is>
          <t>T79</t>
        </is>
      </c>
      <c r="C80" s="3" t="n">
        <v>734</v>
      </c>
      <c r="D80" s="3" t="n">
        <v>0</v>
      </c>
      <c r="E80" s="3" t="inlineStr">
        <is>
          <t>Pakistan</t>
        </is>
      </c>
    </row>
    <row r="81">
      <c r="A81" s="3" t="inlineStr">
        <is>
          <t>Dec-2024</t>
        </is>
      </c>
      <c r="B81" s="3" t="inlineStr">
        <is>
          <t>T80</t>
        </is>
      </c>
      <c r="C81" s="3" t="n">
        <v>1757</v>
      </c>
      <c r="D81" s="3" t="n">
        <v>0</v>
      </c>
      <c r="E81" s="3" t="inlineStr">
        <is>
          <t>UK</t>
        </is>
      </c>
    </row>
    <row r="82">
      <c r="A82" s="3" t="inlineStr">
        <is>
          <t>Aug-2024</t>
        </is>
      </c>
      <c r="B82" s="3" t="inlineStr">
        <is>
          <t>T81</t>
        </is>
      </c>
      <c r="C82" s="3" t="n">
        <v>859</v>
      </c>
      <c r="D82" s="3" t="n">
        <v>0</v>
      </c>
      <c r="E82" s="3" t="inlineStr">
        <is>
          <t>Germany</t>
        </is>
      </c>
    </row>
    <row r="83">
      <c r="A83" s="3" t="inlineStr">
        <is>
          <t>Feb-2024</t>
        </is>
      </c>
      <c r="B83" s="3" t="inlineStr">
        <is>
          <t>T82</t>
        </is>
      </c>
      <c r="C83" s="3" t="n">
        <v>996</v>
      </c>
      <c r="D83" s="3" t="n">
        <v>0</v>
      </c>
      <c r="E83" s="3" t="inlineStr">
        <is>
          <t>Pakistan</t>
        </is>
      </c>
    </row>
    <row r="84">
      <c r="A84" s="3" t="inlineStr">
        <is>
          <t>Aug-2024</t>
        </is>
      </c>
      <c r="B84" s="3" t="inlineStr">
        <is>
          <t>T83</t>
        </is>
      </c>
      <c r="C84" s="3" t="n">
        <v>1390</v>
      </c>
      <c r="D84" s="3" t="n">
        <v>0</v>
      </c>
      <c r="E84" s="3" t="inlineStr">
        <is>
          <t>UK</t>
        </is>
      </c>
    </row>
    <row r="85">
      <c r="A85" s="3" t="inlineStr">
        <is>
          <t>Jun-2024</t>
        </is>
      </c>
      <c r="B85" s="3" t="inlineStr">
        <is>
          <t>T84</t>
        </is>
      </c>
      <c r="C85" s="3" t="n">
        <v>1247</v>
      </c>
      <c r="D85" s="3" t="n">
        <v>1</v>
      </c>
      <c r="E85" s="3" t="inlineStr">
        <is>
          <t>UK</t>
        </is>
      </c>
    </row>
    <row r="86">
      <c r="A86" s="3" t="inlineStr">
        <is>
          <t>Oct-2024</t>
        </is>
      </c>
      <c r="B86" s="3" t="inlineStr">
        <is>
          <t>T85</t>
        </is>
      </c>
      <c r="C86" s="3" t="n">
        <v>855</v>
      </c>
      <c r="D86" s="3" t="n">
        <v>0</v>
      </c>
      <c r="E86" s="3" t="inlineStr">
        <is>
          <t>USA</t>
        </is>
      </c>
    </row>
    <row r="87">
      <c r="A87" s="3" t="inlineStr">
        <is>
          <t>Feb-2024</t>
        </is>
      </c>
      <c r="B87" s="3" t="inlineStr">
        <is>
          <t>T86</t>
        </is>
      </c>
      <c r="C87" s="3" t="n">
        <v>220</v>
      </c>
      <c r="D87" s="3" t="n">
        <v>1</v>
      </c>
      <c r="E87" s="3" t="inlineStr">
        <is>
          <t>UK</t>
        </is>
      </c>
    </row>
    <row r="88">
      <c r="A88" s="3" t="inlineStr">
        <is>
          <t>Jun-2024</t>
        </is>
      </c>
      <c r="B88" s="3" t="inlineStr">
        <is>
          <t>T87</t>
        </is>
      </c>
      <c r="C88" s="3" t="n">
        <v>1277</v>
      </c>
      <c r="D88" s="3" t="n">
        <v>1</v>
      </c>
      <c r="E88" s="3" t="inlineStr">
        <is>
          <t>UAE</t>
        </is>
      </c>
    </row>
    <row r="89">
      <c r="A89" s="3" t="inlineStr">
        <is>
          <t>Mar-2024</t>
        </is>
      </c>
      <c r="B89" s="3" t="inlineStr">
        <is>
          <t>T88</t>
        </is>
      </c>
      <c r="C89" s="3" t="n">
        <v>472</v>
      </c>
      <c r="D89" s="3" t="n">
        <v>1</v>
      </c>
      <c r="E89" s="3" t="inlineStr">
        <is>
          <t>Pakistan</t>
        </is>
      </c>
    </row>
    <row r="90">
      <c r="A90" s="3" t="inlineStr">
        <is>
          <t>Jan-2024</t>
        </is>
      </c>
      <c r="B90" s="3" t="inlineStr">
        <is>
          <t>T89</t>
        </is>
      </c>
      <c r="C90" s="3" t="n">
        <v>876</v>
      </c>
      <c r="D90" s="3" t="n">
        <v>1</v>
      </c>
      <c r="E90" s="3" t="inlineStr">
        <is>
          <t>France</t>
        </is>
      </c>
    </row>
    <row r="91">
      <c r="A91" s="3" t="inlineStr">
        <is>
          <t>Sep-2024</t>
        </is>
      </c>
      <c r="B91" s="3" t="inlineStr">
        <is>
          <t>T90</t>
        </is>
      </c>
      <c r="C91" s="3" t="n">
        <v>1295</v>
      </c>
      <c r="D91" s="3" t="n">
        <v>0</v>
      </c>
      <c r="E91" s="3" t="inlineStr">
        <is>
          <t>USA</t>
        </is>
      </c>
    </row>
    <row r="92">
      <c r="A92" s="3" t="inlineStr">
        <is>
          <t>Sep-2024</t>
        </is>
      </c>
      <c r="B92" s="3" t="inlineStr">
        <is>
          <t>T91</t>
        </is>
      </c>
      <c r="C92" s="3" t="n">
        <v>560</v>
      </c>
      <c r="D92" s="3" t="n">
        <v>0</v>
      </c>
      <c r="E92" s="3" t="inlineStr">
        <is>
          <t>UK</t>
        </is>
      </c>
    </row>
    <row r="93">
      <c r="A93" s="3" t="inlineStr">
        <is>
          <t>Apr-2024</t>
        </is>
      </c>
      <c r="B93" s="3" t="inlineStr">
        <is>
          <t>T92</t>
        </is>
      </c>
      <c r="C93" s="3" t="n">
        <v>1096</v>
      </c>
      <c r="D93" s="3" t="n">
        <v>1</v>
      </c>
      <c r="E93" s="3" t="inlineStr">
        <is>
          <t>USA</t>
        </is>
      </c>
    </row>
    <row r="94">
      <c r="A94" s="3" t="inlineStr">
        <is>
          <t>Sep-2024</t>
        </is>
      </c>
      <c r="B94" s="3" t="inlineStr">
        <is>
          <t>T93</t>
        </is>
      </c>
      <c r="C94" s="3" t="n">
        <v>1925</v>
      </c>
      <c r="D94" s="3" t="n">
        <v>0</v>
      </c>
      <c r="E94" s="3" t="inlineStr">
        <is>
          <t>UK</t>
        </is>
      </c>
    </row>
    <row r="95">
      <c r="A95" s="3" t="inlineStr">
        <is>
          <t>Mar-2024</t>
        </is>
      </c>
      <c r="B95" s="3" t="inlineStr">
        <is>
          <t>T94</t>
        </is>
      </c>
      <c r="C95" s="3" t="n">
        <v>1243</v>
      </c>
      <c r="D95" s="3" t="n">
        <v>1</v>
      </c>
      <c r="E95" s="3" t="inlineStr">
        <is>
          <t>UK</t>
        </is>
      </c>
    </row>
    <row r="96">
      <c r="A96" s="3" t="inlineStr">
        <is>
          <t>Nov-2024</t>
        </is>
      </c>
      <c r="B96" s="3" t="inlineStr">
        <is>
          <t>T95</t>
        </is>
      </c>
      <c r="C96" s="3" t="n">
        <v>261</v>
      </c>
      <c r="D96" s="3" t="n">
        <v>0</v>
      </c>
      <c r="E96" s="3" t="inlineStr">
        <is>
          <t>USA</t>
        </is>
      </c>
    </row>
    <row r="97">
      <c r="A97" s="3" t="inlineStr">
        <is>
          <t>Mar-2024</t>
        </is>
      </c>
      <c r="B97" s="3" t="inlineStr">
        <is>
          <t>T96</t>
        </is>
      </c>
      <c r="C97" s="3" t="n">
        <v>1699</v>
      </c>
      <c r="D97" s="3" t="n">
        <v>0</v>
      </c>
      <c r="E97" s="3" t="inlineStr">
        <is>
          <t>UAE</t>
        </is>
      </c>
    </row>
    <row r="98">
      <c r="A98" s="3" t="inlineStr">
        <is>
          <t>Mar-2024</t>
        </is>
      </c>
      <c r="B98" s="3" t="inlineStr">
        <is>
          <t>T97</t>
        </is>
      </c>
      <c r="C98" s="3" t="n">
        <v>95</v>
      </c>
      <c r="D98" s="3" t="n">
        <v>0</v>
      </c>
      <c r="E98" s="3" t="inlineStr">
        <is>
          <t>UAE</t>
        </is>
      </c>
    </row>
    <row r="99">
      <c r="A99" s="3" t="inlineStr">
        <is>
          <t>Feb-2024</t>
        </is>
      </c>
      <c r="B99" s="3" t="inlineStr">
        <is>
          <t>T98</t>
        </is>
      </c>
      <c r="C99" s="3" t="n">
        <v>1322</v>
      </c>
      <c r="D99" s="3" t="n">
        <v>0</v>
      </c>
      <c r="E99" s="3" t="inlineStr">
        <is>
          <t>Pakistan</t>
        </is>
      </c>
    </row>
    <row r="100">
      <c r="A100" s="3" t="inlineStr">
        <is>
          <t>Jun-2024</t>
        </is>
      </c>
      <c r="B100" s="3" t="inlineStr">
        <is>
          <t>T99</t>
        </is>
      </c>
      <c r="C100" s="3" t="n">
        <v>1153</v>
      </c>
      <c r="D100" s="3" t="n">
        <v>0</v>
      </c>
      <c r="E100" s="3" t="inlineStr">
        <is>
          <t>USA</t>
        </is>
      </c>
    </row>
    <row r="101">
      <c r="A101" s="3" t="inlineStr">
        <is>
          <t>Sep-2024</t>
        </is>
      </c>
      <c r="B101" s="3" t="inlineStr">
        <is>
          <t>T100</t>
        </is>
      </c>
      <c r="C101" s="3" t="n">
        <v>1819</v>
      </c>
      <c r="D101" s="3" t="n">
        <v>0</v>
      </c>
      <c r="E101" s="3" t="inlineStr">
        <is>
          <t>UAE</t>
        </is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9" defaultRowHeight="14" outlineLevelRow="6"/>
  <sheetData>
    <row r="1">
      <c r="A1" t="inlineStr">
        <is>
          <t>Country</t>
        </is>
      </c>
      <c r="B1" t="inlineStr">
        <is>
          <t>Fraud_Flag</t>
        </is>
      </c>
    </row>
    <row r="2">
      <c r="A2" t="inlineStr">
        <is>
          <t>France</t>
        </is>
      </c>
      <c r="B2" t="n">
        <v>6</v>
      </c>
    </row>
    <row r="3">
      <c r="A3" t="inlineStr">
        <is>
          <t>Germany</t>
        </is>
      </c>
      <c r="B3" t="n">
        <v>0</v>
      </c>
    </row>
    <row r="4">
      <c r="A4" t="inlineStr">
        <is>
          <t>Pakistan</t>
        </is>
      </c>
      <c r="B4" t="n">
        <v>7</v>
      </c>
    </row>
    <row r="5">
      <c r="A5" t="inlineStr">
        <is>
          <t>UAE</t>
        </is>
      </c>
      <c r="B5" t="n">
        <v>2</v>
      </c>
    </row>
    <row r="6">
      <c r="A6" t="inlineStr">
        <is>
          <t>UK</t>
        </is>
      </c>
      <c r="B6" t="n">
        <v>6</v>
      </c>
    </row>
    <row r="7">
      <c r="A7" t="inlineStr">
        <is>
          <t>USA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I3"/>
  <sheetViews>
    <sheetView workbookViewId="0">
      <selection activeCell="A1" sqref="A1"/>
    </sheetView>
  </sheetViews>
  <sheetFormatPr baseColWidth="8" defaultRowHeight="15"/>
  <cols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  <col width="14" customWidth="1" min="13" max="13"/>
  </cols>
  <sheetData>
    <row r="1">
      <c r="B1" s="21" t="inlineStr">
        <is>
          <t>📊 Fintech KPI Dashboard (Interactive)</t>
        </is>
      </c>
      <c r="I1" t="inlineStr">
        <is>
          <t>Apr-2024</t>
        </is>
      </c>
    </row>
    <row r="2">
      <c r="B2" s="14" t="inlineStr">
        <is>
          <t>Revenue</t>
        </is>
      </c>
      <c r="C2" s="15" t="inlineStr">
        <is>
          <t>ARPU</t>
        </is>
      </c>
      <c r="D2" s="16" t="inlineStr">
        <is>
          <t>Churn Rate</t>
        </is>
      </c>
      <c r="E2" s="17" t="inlineStr">
        <is>
          <t>LTV</t>
        </is>
      </c>
    </row>
    <row r="3">
      <c r="B3" s="18">
        <f>SUMIF(KPI_Summary!$A$2:$A$13,Dashboard!$I$1,KPI_Summary!$B$2:$B$13)</f>
        <v/>
      </c>
      <c r="C3" s="19">
        <f>AVERAGEIF(KPI_Summary!$A$2:$A$13,Dashboard!$I$1,KPI_Summary!$H$2:$H$13)</f>
        <v/>
      </c>
      <c r="D3" s="20">
        <f>AVERAGEIF(KPI_Summary!$A$2:$A$13,Dashboard!$I$1,KPI_Summary!$I$2:$I$13)</f>
        <v/>
      </c>
      <c r="E3" s="19">
        <f>AVERAGEIF(KPI_Summary!$A$2:$A$13,Dashboard!$I$1,KPI_Summary!$J$2:$J$13)</f>
        <v/>
      </c>
    </row>
  </sheetData>
  <mergeCells count="2">
    <mergeCell ref="B1:E1"/>
    <mergeCell ref="B1:H1"/>
  </mergeCells>
  <dataValidations count="1">
    <dataValidation sqref="I1" showErrorMessage="1" showInputMessage="1" allowBlank="1" type="list">
      <formula1>=Lists!$A$2:$A$13</formula1>
    </dataValidation>
  </dataValidation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</row>
    <row r="2">
      <c r="A2" t="inlineStr">
        <is>
          <t>Apr-2024</t>
        </is>
      </c>
    </row>
    <row r="3">
      <c r="A3" t="inlineStr">
        <is>
          <t>Aug-2024</t>
        </is>
      </c>
    </row>
    <row r="4">
      <c r="A4" t="inlineStr">
        <is>
          <t>Dec-2024</t>
        </is>
      </c>
    </row>
    <row r="5">
      <c r="A5" t="inlineStr">
        <is>
          <t>Feb-2024</t>
        </is>
      </c>
    </row>
    <row r="6">
      <c r="A6" t="inlineStr">
        <is>
          <t>Jan-2024</t>
        </is>
      </c>
    </row>
    <row r="7">
      <c r="A7" t="inlineStr">
        <is>
          <t>Jul-2024</t>
        </is>
      </c>
    </row>
    <row r="8">
      <c r="A8" t="inlineStr">
        <is>
          <t>Jun-2024</t>
        </is>
      </c>
    </row>
    <row r="9">
      <c r="A9" t="inlineStr">
        <is>
          <t>Mar-2024</t>
        </is>
      </c>
    </row>
    <row r="10">
      <c r="A10" t="inlineStr">
        <is>
          <t>May-2024</t>
        </is>
      </c>
    </row>
    <row r="11">
      <c r="A11" t="inlineStr">
        <is>
          <t>Nov-2024</t>
        </is>
      </c>
    </row>
    <row r="12">
      <c r="A12" t="inlineStr">
        <is>
          <t>Oct-2024</t>
        </is>
      </c>
    </row>
    <row r="13">
      <c r="A13" t="inlineStr">
        <is>
          <t>Sep-2024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2025-10-01T19:33:00Z</dcterms:created>
  <dcterms:modified xmlns:dcterms="http://purl.org/dc/terms/" xmlns:xsi="http://www.w3.org/2001/XMLSchema-instance" xsi:type="dcterms:W3CDTF">2025-10-01T21:11:27Z</dcterms:modified>
  <cp:lastModifiedBy>fatima</cp:lastModifiedBy>
</cp:coreProperties>
</file>