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ke\Documents\Studium\_Master\Masterarbeit\asmpython\asm3\Validierungssimulation ASM3\"/>
    </mc:Choice>
  </mc:AlternateContent>
  <xr:revisionPtr revIDLastSave="0" documentId="13_ncr:1_{451D0A39-6D61-421F-B0CA-794E01A1974B}" xr6:coauthVersionLast="47" xr6:coauthVersionMax="47" xr10:uidLastSave="{00000000-0000-0000-0000-000000000000}"/>
  <bookViews>
    <workbookView xWindow="-108" yWindow="-108" windowWidth="23256" windowHeight="12576" activeTab="2" xr2:uid="{2EA81AA7-904F-4E5A-849A-FAEB653CEDD4}"/>
  </bookViews>
  <sheets>
    <sheet name="asm3_ss_200d" sheetId="5" r:id="rId1"/>
    <sheet name="asm3_dry_1min" sheetId="6" r:id="rId2"/>
    <sheet name="asm3_dry_10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18" i="5"/>
  <c r="E137" i="5"/>
  <c r="E138" i="5"/>
  <c r="E139" i="5"/>
  <c r="E140" i="5"/>
  <c r="E141" i="5"/>
  <c r="E142" i="5"/>
  <c r="E143" i="5"/>
  <c r="E144" i="5"/>
  <c r="E145" i="5"/>
  <c r="E136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00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82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64" i="5"/>
  <c r="E48" i="5"/>
  <c r="E49" i="5"/>
  <c r="E50" i="5"/>
  <c r="E51" i="5"/>
  <c r="E52" i="5"/>
  <c r="E53" i="5"/>
  <c r="E54" i="5"/>
  <c r="E55" i="5"/>
  <c r="E56" i="5"/>
  <c r="E57" i="5"/>
  <c r="E58" i="5"/>
  <c r="E59" i="5"/>
  <c r="E47" i="5"/>
  <c r="E46" i="5"/>
  <c r="E30" i="5"/>
  <c r="E31" i="5"/>
  <c r="E32" i="5"/>
  <c r="E33" i="5"/>
  <c r="E34" i="5"/>
  <c r="E35" i="5"/>
  <c r="E36" i="5"/>
  <c r="E37" i="5"/>
  <c r="E38" i="5"/>
  <c r="E39" i="5"/>
  <c r="E40" i="5"/>
  <c r="E41" i="5"/>
  <c r="E29" i="5"/>
  <c r="E28" i="5"/>
  <c r="E12" i="5"/>
  <c r="E13" i="5"/>
  <c r="E14" i="5"/>
  <c r="E15" i="5"/>
  <c r="E16" i="5"/>
  <c r="E17" i="5"/>
  <c r="E18" i="5"/>
  <c r="E19" i="5"/>
  <c r="E20" i="5"/>
  <c r="E21" i="5"/>
  <c r="E22" i="5"/>
  <c r="E23" i="5"/>
  <c r="E11" i="5"/>
  <c r="E10" i="5"/>
  <c r="E23" i="7"/>
  <c r="E22" i="7"/>
  <c r="E21" i="7"/>
  <c r="E20" i="7"/>
  <c r="E19" i="7"/>
  <c r="E18" i="7"/>
  <c r="E17" i="7"/>
  <c r="E16" i="7"/>
  <c r="E15" i="7"/>
  <c r="E14" i="7"/>
  <c r="E13" i="7"/>
  <c r="E12" i="7"/>
  <c r="E10" i="7"/>
  <c r="E23" i="6" l="1"/>
  <c r="E22" i="6"/>
  <c r="E21" i="6"/>
  <c r="E20" i="6"/>
  <c r="E19" i="6"/>
  <c r="E18" i="6"/>
  <c r="E17" i="6"/>
  <c r="E16" i="6"/>
  <c r="E15" i="6"/>
  <c r="E14" i="6"/>
  <c r="E13" i="6"/>
  <c r="E12" i="6"/>
  <c r="E11" i="6"/>
  <c r="E10" i="6"/>
</calcChain>
</file>

<file path=xl/sharedStrings.xml><?xml version="1.0" encoding="utf-8"?>
<sst xmlns="http://schemas.openxmlformats.org/spreadsheetml/2006/main" count="344" uniqueCount="65">
  <si>
    <t>ASM3 Validierung, Steady State</t>
  </si>
  <si>
    <t>Konstante Belüftung ohne Kontrolle (Open Loop)</t>
  </si>
  <si>
    <t>Testen der ASM3-Implementierung im Steady-State (constinfluent)</t>
  </si>
  <si>
    <t>Um stationären Zustand zu erreichen, 200 d simulieren. Ergebnisse am Ende der Simulation werden verglichen.</t>
  </si>
  <si>
    <t>Variable</t>
  </si>
  <si>
    <t>MATLAB</t>
  </si>
  <si>
    <t>PYTHON</t>
  </si>
  <si>
    <t>Durchflussrate Q</t>
  </si>
  <si>
    <t>Effluent-Konzentrationen</t>
  </si>
  <si>
    <t>Einheit</t>
  </si>
  <si>
    <t>Konzentration an SO2</t>
  </si>
  <si>
    <t>Konzentration an SI</t>
  </si>
  <si>
    <t>Konzentration an SS</t>
  </si>
  <si>
    <t>Konzentration an SNH4</t>
  </si>
  <si>
    <t>Konzentration an SN2</t>
  </si>
  <si>
    <t>Konzentration an SNOX</t>
  </si>
  <si>
    <t>Konzentration an SALK</t>
  </si>
  <si>
    <t>Konzentration an XI</t>
  </si>
  <si>
    <t>Konzentration an XS</t>
  </si>
  <si>
    <t>Konzentration an XH</t>
  </si>
  <si>
    <t>Konzentration an XSTO</t>
  </si>
  <si>
    <t>Konzentration an XA</t>
  </si>
  <si>
    <t>m³/d</t>
  </si>
  <si>
    <t>g -COD/m³</t>
  </si>
  <si>
    <t>g COD/m³</t>
  </si>
  <si>
    <t>g N/m³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</si>
  <si>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1"/>
        <color theme="1"/>
        <rFont val="Times New Roman"/>
        <family val="2"/>
      </rPr>
      <t>/m³</t>
    </r>
  </si>
  <si>
    <t>g TSS/m³</t>
  </si>
  <si>
    <t>Konzentrationen im Reaktor 1</t>
  </si>
  <si>
    <t>Konzentrationen im Reaktor 2</t>
  </si>
  <si>
    <t>Konzentrationen im Reaktor 3</t>
  </si>
  <si>
    <t>Konzentrationen im Reaktor 4</t>
  </si>
  <si>
    <t>Konzentrationen im Reaktor 5</t>
  </si>
  <si>
    <t>Konzentrationen im Settler</t>
  </si>
  <si>
    <t>ASM3 Validierung, Dynamische Simulation</t>
  </si>
  <si>
    <t>Testen der ASM3-Implementierung in der Dynamischen Simulation (dryinfluent)</t>
  </si>
  <si>
    <t>Ausgangszustand ist Steady-State-Zustand nach 200 d. Danach 28 d Simulation mit Trockenwetterdaten. Durchschnittswerte im Effluent der letzten 7 d werden verglichen.</t>
  </si>
  <si>
    <t>Durchschnittliche Durchflussrate Q</t>
  </si>
  <si>
    <t>Durchschnittliche Konzentration an SO2</t>
  </si>
  <si>
    <t>Durchschnittliche Konzentration an SI</t>
  </si>
  <si>
    <t>Durchschnittliche Konzentration an SS</t>
  </si>
  <si>
    <t>Durchschnittliche Konzentration an SNH4</t>
  </si>
  <si>
    <t>Durchschnittliche Konzentration an SN2</t>
  </si>
  <si>
    <t>Durchschnittliche Konzentration an SNOX</t>
  </si>
  <si>
    <t>Durchschnittliche Konzentration an SALK</t>
  </si>
  <si>
    <t>Durchschnittliche Konzentration an XI</t>
  </si>
  <si>
    <t>Durchschnittliche Konzentration an XS</t>
  </si>
  <si>
    <t>Durchschnittliche Konzentration an XH</t>
  </si>
  <si>
    <t>Durchschnittliche Konzentration an XSTO</t>
  </si>
  <si>
    <t>Durchschnittliche Konzentration an XA</t>
  </si>
  <si>
    <t>Konzentrationen Unterlaufstrom</t>
  </si>
  <si>
    <t>Abweichung von Matlab [%]</t>
  </si>
  <si>
    <t>Konzentration an XTSS</t>
  </si>
  <si>
    <t>XTSS Schicht 1 (top)</t>
  </si>
  <si>
    <t>XTSS Schicht 2</t>
  </si>
  <si>
    <t>XTSS Schicht 3</t>
  </si>
  <si>
    <t>XTSS Schicht 4</t>
  </si>
  <si>
    <t>XTSS Schicht 5</t>
  </si>
  <si>
    <t>XTSS Schicht 6</t>
  </si>
  <si>
    <t>XTSS Schicht 7</t>
  </si>
  <si>
    <t>XTSS Schicht 8</t>
  </si>
  <si>
    <t>XTSS Schicht 9</t>
  </si>
  <si>
    <t>XTSS Schicht 10 (bottom)</t>
  </si>
  <si>
    <r>
      <t>g/m</t>
    </r>
    <r>
      <rPr>
        <vertAlign val="superscript"/>
        <sz val="10"/>
        <rFont val="Arial"/>
        <family val="2"/>
      </rPr>
      <t>3</t>
    </r>
  </si>
  <si>
    <t>Durchschnittliche Konzentration an XTSS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</si>
</sst>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0000000_-;\-* #,##0.000000000_-;_-* &quot;-&quot;??_-;_-@_-"/>
    <numFmt numFmtId="165" formatCode="_-* #,##0.0000000_-;\-* #,##0.0000000_-;_-* &quot;-&quot;??_-;_-@_-"/>
    <numFmt numFmtId="166" formatCode="_-* #,##0.000000_-;\-* #,##0.000000_-;_-* &quot;-&quot;??_-;_-@_-"/>
    <numFmt numFmtId="167" formatCode="0.000"/>
    <numFmt numFmtId="168" formatCode="0.000000"/>
    <numFmt numFmtId="169" formatCode="0.0000"/>
  </numFmts>
  <fonts count="8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16"/>
      <color rgb="FF0000FF"/>
      <name val="Times New Roman"/>
      <family val="1"/>
    </font>
    <font>
      <sz val="11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3" fillId="0" borderId="7" xfId="0" applyFont="1" applyBorder="1"/>
    <xf numFmtId="0" fontId="3" fillId="0" borderId="1" xfId="0" applyFont="1" applyBorder="1"/>
    <xf numFmtId="0" fontId="3" fillId="0" borderId="8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3" fillId="3" borderId="3" xfId="0" applyFont="1" applyFill="1" applyBorder="1" applyAlignment="1">
      <alignment horizontal="center"/>
    </xf>
    <xf numFmtId="0" fontId="6" fillId="0" borderId="0" xfId="0" applyFont="1"/>
    <xf numFmtId="0" fontId="2" fillId="2" borderId="2" xfId="0" applyFont="1" applyFill="1" applyBorder="1"/>
    <xf numFmtId="11" fontId="0" fillId="0" borderId="0" xfId="0" applyNumberFormat="1"/>
    <xf numFmtId="11" fontId="0" fillId="0" borderId="6" xfId="0" applyNumberFormat="1" applyBorder="1"/>
    <xf numFmtId="0" fontId="0" fillId="0" borderId="0" xfId="0" applyAlignment="1">
      <alignment horizontal="center"/>
    </xf>
    <xf numFmtId="167" fontId="0" fillId="0" borderId="0" xfId="0" applyNumberFormat="1"/>
    <xf numFmtId="1" fontId="0" fillId="0" borderId="0" xfId="0" applyNumberFormat="1"/>
    <xf numFmtId="11" fontId="0" fillId="0" borderId="10" xfId="0" applyNumberFormat="1" applyBorder="1"/>
    <xf numFmtId="168" fontId="0" fillId="0" borderId="0" xfId="0" applyNumberFormat="1"/>
    <xf numFmtId="169" fontId="0" fillId="0" borderId="0" xfId="0" applyNumberFormat="1"/>
    <xf numFmtId="167" fontId="0" fillId="0" borderId="13" xfId="0" applyNumberFormat="1" applyBorder="1"/>
    <xf numFmtId="167" fontId="0" fillId="0" borderId="12" xfId="0" applyNumberFormat="1" applyBorder="1"/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>
      <alignment wrapText="1"/>
    </xf>
    <xf numFmtId="11" fontId="0" fillId="0" borderId="0" xfId="0" applyNumberFormat="1" applyFill="1" applyAlignment="1">
      <alignment wrapText="1"/>
    </xf>
    <xf numFmtId="165" fontId="0" fillId="0" borderId="0" xfId="1" applyNumberFormat="1" applyFont="1" applyFill="1"/>
    <xf numFmtId="166" fontId="0" fillId="0" borderId="0" xfId="1" applyNumberFormat="1" applyFont="1" applyFill="1"/>
    <xf numFmtId="164" fontId="0" fillId="0" borderId="0" xfId="1" applyNumberFormat="1" applyFont="1" applyFill="1"/>
    <xf numFmtId="167" fontId="0" fillId="0" borderId="0" xfId="0" applyNumberFormat="1" applyBorder="1"/>
    <xf numFmtId="11" fontId="0" fillId="0" borderId="14" xfId="0" applyNumberFormat="1" applyBorder="1"/>
    <xf numFmtId="0" fontId="0" fillId="0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0000FF"/>
      <color rgb="FF0066FF"/>
      <color rgb="FF99FFCC"/>
      <color rgb="FFFFFF99"/>
      <color rgb="FF66FFCC"/>
      <color rgb="FF00FFCC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6357-682D-47D3-99AE-FC7D1B6C44D1}">
  <dimension ref="A1:P145"/>
  <sheetViews>
    <sheetView workbookViewId="0">
      <selection activeCell="A141" sqref="A141"/>
    </sheetView>
  </sheetViews>
  <sheetFormatPr baseColWidth="10" defaultRowHeight="13.8" x14ac:dyDescent="0.25"/>
  <cols>
    <col min="1" max="1" width="44.44140625" customWidth="1"/>
    <col min="2" max="2" width="19" customWidth="1"/>
    <col min="3" max="3" width="19.44140625" customWidth="1"/>
    <col min="4" max="4" width="18.6640625" customWidth="1"/>
    <col min="5" max="5" width="27.33203125" customWidth="1"/>
    <col min="6" max="6" width="20.33203125" customWidth="1"/>
    <col min="7" max="7" width="14.6640625" customWidth="1"/>
    <col min="8" max="8" width="15.77734375" customWidth="1"/>
    <col min="9" max="9" width="16.88671875" customWidth="1"/>
    <col min="10" max="10" width="17.109375" customWidth="1"/>
    <col min="11" max="11" width="15" customWidth="1"/>
    <col min="12" max="12" width="22.6640625" customWidth="1"/>
    <col min="13" max="13" width="20.77734375" customWidth="1"/>
    <col min="14" max="14" width="17.77734375" customWidth="1"/>
  </cols>
  <sheetData>
    <row r="1" spans="1:16" ht="20.399999999999999" x14ac:dyDescent="0.35">
      <c r="A1" s="16" t="s">
        <v>0</v>
      </c>
    </row>
    <row r="2" spans="1:16" x14ac:dyDescent="0.25">
      <c r="E2" s="18"/>
      <c r="F2" s="18"/>
      <c r="G2" s="18"/>
      <c r="I2" s="18"/>
      <c r="J2" s="18"/>
      <c r="K2" s="18"/>
      <c r="L2" s="18"/>
      <c r="M2" s="18"/>
      <c r="N2" s="18"/>
      <c r="O2" s="18"/>
    </row>
    <row r="3" spans="1:16" ht="15.6" x14ac:dyDescent="0.3">
      <c r="A3" s="1" t="s">
        <v>1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 ht="15.6" x14ac:dyDescent="0.3">
      <c r="A4" s="1" t="s">
        <v>2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16" ht="15.6" x14ac:dyDescent="0.3">
      <c r="A5" s="1" t="s">
        <v>3</v>
      </c>
      <c r="E5" s="18"/>
      <c r="F5" s="18"/>
      <c r="H5" s="18"/>
      <c r="I5" s="18"/>
      <c r="J5" s="18"/>
      <c r="K5" s="18"/>
      <c r="M5" s="18"/>
      <c r="N5" s="18"/>
      <c r="O5" s="18"/>
      <c r="P5" s="18"/>
    </row>
    <row r="6" spans="1:16" x14ac:dyDescent="0.25">
      <c r="H6" s="18"/>
      <c r="M6" s="18"/>
      <c r="N6" s="18"/>
      <c r="O6" s="18"/>
      <c r="P6" s="18"/>
    </row>
    <row r="7" spans="1:16" x14ac:dyDescent="0.25">
      <c r="I7" s="28"/>
      <c r="J7" s="28"/>
      <c r="K7" s="28"/>
      <c r="L7" s="28"/>
      <c r="M7" s="28"/>
      <c r="N7" s="28"/>
      <c r="O7" s="29"/>
    </row>
    <row r="8" spans="1:16" ht="15.6" x14ac:dyDescent="0.3">
      <c r="A8" s="17" t="s">
        <v>8</v>
      </c>
      <c r="I8" s="28"/>
      <c r="J8" s="28"/>
      <c r="K8" s="28"/>
      <c r="L8" s="28"/>
      <c r="M8" s="28"/>
      <c r="N8" s="28"/>
      <c r="O8" s="28"/>
    </row>
    <row r="9" spans="1:16" x14ac:dyDescent="0.25">
      <c r="A9" s="8" t="s">
        <v>4</v>
      </c>
      <c r="B9" s="9" t="s">
        <v>9</v>
      </c>
      <c r="C9" s="15" t="s">
        <v>5</v>
      </c>
      <c r="D9" s="10" t="s">
        <v>6</v>
      </c>
      <c r="E9" s="11" t="s">
        <v>51</v>
      </c>
      <c r="F9" s="20"/>
      <c r="I9" s="28"/>
      <c r="J9" s="29"/>
      <c r="K9" s="29"/>
      <c r="L9" s="29"/>
      <c r="M9" s="29"/>
      <c r="N9" s="28"/>
      <c r="O9" s="28"/>
    </row>
    <row r="10" spans="1:16" ht="16.2" customHeight="1" x14ac:dyDescent="0.25">
      <c r="A10" s="3" t="s">
        <v>7</v>
      </c>
      <c r="B10" s="6" t="s">
        <v>22</v>
      </c>
      <c r="C10">
        <v>18061</v>
      </c>
      <c r="D10">
        <v>18061</v>
      </c>
      <c r="E10" s="23">
        <f>ABS(C10-D10)/C10*100</f>
        <v>0</v>
      </c>
      <c r="I10" s="28"/>
      <c r="J10" s="30"/>
      <c r="K10" s="31"/>
      <c r="L10" s="31"/>
      <c r="M10" s="31"/>
      <c r="N10" s="31"/>
      <c r="O10" s="31"/>
    </row>
    <row r="11" spans="1:16" x14ac:dyDescent="0.25">
      <c r="A11" s="4" t="s">
        <v>10</v>
      </c>
      <c r="B11" s="2" t="s">
        <v>23</v>
      </c>
      <c r="C11" s="21">
        <v>0.34904513239561502</v>
      </c>
      <c r="D11" s="21">
        <v>0.34904513247121899</v>
      </c>
      <c r="E11" s="19">
        <f>ABS(C11-D11)/C11*100</f>
        <v>2.1660226862935537E-8</v>
      </c>
      <c r="F11" s="18"/>
      <c r="I11" s="28"/>
      <c r="J11" s="32"/>
      <c r="K11" s="32"/>
      <c r="L11" s="33"/>
      <c r="M11" s="32"/>
      <c r="N11" s="34"/>
      <c r="O11" s="29"/>
      <c r="P11" s="18"/>
    </row>
    <row r="12" spans="1:16" x14ac:dyDescent="0.25">
      <c r="A12" s="4" t="s">
        <v>11</v>
      </c>
      <c r="B12" s="2" t="s">
        <v>24</v>
      </c>
      <c r="C12" s="22">
        <v>30</v>
      </c>
      <c r="D12" s="22">
        <v>29.999999999999901</v>
      </c>
      <c r="E12" s="19">
        <f t="shared" ref="E12:E23" si="0">ABS(C12-D12)/C12*100</f>
        <v>3.3158661002138007E-13</v>
      </c>
      <c r="F12" s="18"/>
      <c r="I12" s="28"/>
      <c r="J12" s="32"/>
      <c r="K12" s="32"/>
      <c r="L12" s="33"/>
      <c r="M12" s="32"/>
      <c r="N12" s="34"/>
      <c r="O12" s="29"/>
      <c r="P12" s="18"/>
    </row>
    <row r="13" spans="1:16" x14ac:dyDescent="0.25">
      <c r="A13" s="4" t="s">
        <v>12</v>
      </c>
      <c r="B13" s="2" t="s">
        <v>24</v>
      </c>
      <c r="C13" s="21">
        <v>0.23901799383024999</v>
      </c>
      <c r="D13" s="21">
        <v>0.239017993942162</v>
      </c>
      <c r="E13" s="19">
        <f t="shared" si="0"/>
        <v>4.6821582612041457E-8</v>
      </c>
      <c r="F13" s="18"/>
      <c r="I13" s="28"/>
      <c r="J13" s="32"/>
      <c r="K13" s="32"/>
      <c r="L13" s="33"/>
      <c r="M13" s="32"/>
      <c r="N13" s="34"/>
      <c r="O13" s="29"/>
      <c r="P13" s="18"/>
    </row>
    <row r="14" spans="1:16" x14ac:dyDescent="0.25">
      <c r="A14" s="4" t="s">
        <v>13</v>
      </c>
      <c r="B14" s="2" t="s">
        <v>25</v>
      </c>
      <c r="C14" s="21">
        <v>2.70109511106899</v>
      </c>
      <c r="D14" s="21">
        <v>2.70109501236744</v>
      </c>
      <c r="E14" s="19">
        <f t="shared" si="0"/>
        <v>3.654130861210175E-6</v>
      </c>
      <c r="F14" s="18"/>
      <c r="I14" s="28"/>
      <c r="J14" s="32"/>
      <c r="K14" s="32"/>
      <c r="L14" s="33"/>
      <c r="M14" s="32"/>
      <c r="N14" s="34"/>
      <c r="O14" s="29"/>
      <c r="P14" s="18"/>
    </row>
    <row r="15" spans="1:16" x14ac:dyDescent="0.25">
      <c r="A15" s="4" t="s">
        <v>14</v>
      </c>
      <c r="B15" s="2" t="s">
        <v>25</v>
      </c>
      <c r="C15" s="21">
        <v>26.174952940993698</v>
      </c>
      <c r="D15" s="21">
        <v>26.174952972880501</v>
      </c>
      <c r="E15" s="19">
        <f t="shared" si="0"/>
        <v>1.2182181417336949E-7</v>
      </c>
      <c r="F15" s="18"/>
      <c r="I15" s="28"/>
      <c r="J15" s="32"/>
      <c r="K15" s="32"/>
      <c r="L15" s="33"/>
      <c r="M15" s="32"/>
      <c r="N15" s="34"/>
      <c r="O15" s="29"/>
      <c r="P15" s="18"/>
    </row>
    <row r="16" spans="1:16" x14ac:dyDescent="0.25">
      <c r="A16" s="4" t="s">
        <v>15</v>
      </c>
      <c r="B16" s="2" t="s">
        <v>25</v>
      </c>
      <c r="C16" s="21">
        <v>8.2158496425972203</v>
      </c>
      <c r="D16" s="21">
        <v>8.2158497088184692</v>
      </c>
      <c r="E16" s="19">
        <f t="shared" si="0"/>
        <v>8.0601826724668339E-7</v>
      </c>
      <c r="F16" s="18"/>
      <c r="I16" s="28"/>
      <c r="J16" s="32"/>
      <c r="K16" s="32"/>
      <c r="L16" s="33"/>
      <c r="M16" s="32"/>
      <c r="N16" s="34"/>
      <c r="O16" s="29"/>
      <c r="P16" s="18"/>
    </row>
    <row r="17" spans="1:15" ht="15" customHeight="1" x14ac:dyDescent="0.35">
      <c r="A17" s="4" t="s">
        <v>16</v>
      </c>
      <c r="B17" s="2" t="s">
        <v>26</v>
      </c>
      <c r="C17" s="21">
        <v>4.3518032477479496</v>
      </c>
      <c r="D17" s="21">
        <v>4.3518032359677798</v>
      </c>
      <c r="E17" s="19">
        <f t="shared" si="0"/>
        <v>2.7069628514748525E-7</v>
      </c>
      <c r="F17" s="18"/>
      <c r="I17" s="28"/>
      <c r="J17" s="32"/>
      <c r="K17" s="32"/>
      <c r="L17" s="33"/>
      <c r="M17" s="32"/>
      <c r="N17" s="34"/>
      <c r="O17" s="29"/>
    </row>
    <row r="18" spans="1:15" x14ac:dyDescent="0.25">
      <c r="A18" s="4" t="s">
        <v>17</v>
      </c>
      <c r="B18" s="2" t="s">
        <v>24</v>
      </c>
      <c r="C18" s="21">
        <v>5.5304507731705597</v>
      </c>
      <c r="D18" s="21">
        <v>5.5304507764334696</v>
      </c>
      <c r="E18" s="19">
        <f t="shared" si="0"/>
        <v>5.8998987172359356E-8</v>
      </c>
      <c r="F18" s="18"/>
      <c r="I18" s="28"/>
      <c r="J18" s="32"/>
      <c r="K18" s="32"/>
      <c r="L18" s="33"/>
      <c r="M18" s="32"/>
      <c r="N18" s="34"/>
      <c r="O18" s="29"/>
    </row>
    <row r="19" spans="1:15" x14ac:dyDescent="0.25">
      <c r="A19" s="4" t="s">
        <v>18</v>
      </c>
      <c r="B19" s="2" t="s">
        <v>24</v>
      </c>
      <c r="C19" s="21">
        <v>1.0164402864178601</v>
      </c>
      <c r="D19" s="21">
        <v>1.0164402864520199</v>
      </c>
      <c r="E19" s="19">
        <f t="shared" si="0"/>
        <v>3.3607272918375383E-9</v>
      </c>
      <c r="F19" s="18"/>
      <c r="I19" s="28"/>
      <c r="J19" s="32"/>
      <c r="K19" s="32"/>
      <c r="L19" s="33"/>
      <c r="M19" s="32"/>
      <c r="N19" s="34"/>
      <c r="O19" s="29"/>
    </row>
    <row r="20" spans="1:15" x14ac:dyDescent="0.25">
      <c r="A20" s="4" t="s">
        <v>19</v>
      </c>
      <c r="B20" s="2" t="s">
        <v>24</v>
      </c>
      <c r="C20" s="21">
        <v>6.7957222382454896</v>
      </c>
      <c r="D20" s="21">
        <v>6.7957222331564404</v>
      </c>
      <c r="E20" s="19">
        <f t="shared" si="0"/>
        <v>7.4886068082954392E-8</v>
      </c>
      <c r="F20" s="18"/>
      <c r="I20" s="28"/>
      <c r="J20" s="32"/>
      <c r="K20" s="32"/>
      <c r="L20" s="33"/>
      <c r="M20" s="32"/>
      <c r="N20" s="34"/>
      <c r="O20" s="29"/>
    </row>
    <row r="21" spans="1:15" x14ac:dyDescent="0.25">
      <c r="A21" s="4" t="s">
        <v>20</v>
      </c>
      <c r="B21" s="2" t="s">
        <v>24</v>
      </c>
      <c r="C21" s="21">
        <v>1.4548988271619501</v>
      </c>
      <c r="D21" s="21">
        <v>1.4548988264370599</v>
      </c>
      <c r="E21" s="19">
        <f t="shared" si="0"/>
        <v>4.9824093220376271E-8</v>
      </c>
      <c r="F21" s="18"/>
      <c r="I21" s="28"/>
      <c r="J21" s="32"/>
      <c r="K21" s="32"/>
      <c r="L21" s="33"/>
      <c r="M21" s="32"/>
      <c r="N21" s="34"/>
      <c r="O21" s="29"/>
    </row>
    <row r="22" spans="1:15" x14ac:dyDescent="0.25">
      <c r="A22" s="4" t="s">
        <v>21</v>
      </c>
      <c r="B22" s="2" t="s">
        <v>24</v>
      </c>
      <c r="C22" s="35">
        <v>0.51443106628867097</v>
      </c>
      <c r="D22" s="35">
        <v>0.514431070618806</v>
      </c>
      <c r="E22" s="19">
        <f t="shared" si="0"/>
        <v>8.4173280193946426E-7</v>
      </c>
      <c r="F22" s="18"/>
      <c r="I22" s="28"/>
      <c r="J22" s="32"/>
      <c r="K22" s="32"/>
      <c r="L22" s="33"/>
      <c r="M22" s="32"/>
      <c r="N22" s="34"/>
      <c r="O22" s="29"/>
    </row>
    <row r="23" spans="1:15" x14ac:dyDescent="0.25">
      <c r="A23" s="5" t="s">
        <v>52</v>
      </c>
      <c r="B23" s="7" t="s">
        <v>27</v>
      </c>
      <c r="C23" s="26">
        <v>12.362245564959601</v>
      </c>
      <c r="D23" s="26">
        <v>12.362245566424001</v>
      </c>
      <c r="E23" s="36">
        <f t="shared" si="0"/>
        <v>1.1845745572656578E-8</v>
      </c>
      <c r="F23" s="18"/>
      <c r="I23" s="28"/>
      <c r="J23" s="32"/>
      <c r="K23" s="32"/>
      <c r="L23" s="33"/>
      <c r="M23" s="32"/>
      <c r="N23" s="34"/>
      <c r="O23" s="29"/>
    </row>
    <row r="26" spans="1:15" ht="15.6" x14ac:dyDescent="0.3">
      <c r="A26" s="17" t="s">
        <v>28</v>
      </c>
    </row>
    <row r="27" spans="1:15" x14ac:dyDescent="0.25">
      <c r="A27" s="8" t="s">
        <v>4</v>
      </c>
      <c r="B27" s="9" t="s">
        <v>9</v>
      </c>
      <c r="C27" s="15" t="s">
        <v>5</v>
      </c>
      <c r="D27" s="10" t="s">
        <v>6</v>
      </c>
      <c r="E27" s="11" t="s">
        <v>51</v>
      </c>
      <c r="F27" s="37"/>
    </row>
    <row r="28" spans="1:15" x14ac:dyDescent="0.25">
      <c r="A28" s="3" t="s">
        <v>7</v>
      </c>
      <c r="B28" s="6" t="s">
        <v>22</v>
      </c>
      <c r="C28">
        <v>92230</v>
      </c>
      <c r="D28">
        <v>92230</v>
      </c>
      <c r="E28" s="23">
        <f>ABS(C28-D28)/C28*100</f>
        <v>0</v>
      </c>
    </row>
    <row r="29" spans="1:15" x14ac:dyDescent="0.25">
      <c r="A29" s="4" t="s">
        <v>10</v>
      </c>
      <c r="B29" s="2" t="s">
        <v>23</v>
      </c>
      <c r="C29" s="25">
        <v>3.5678470525188199E-3</v>
      </c>
      <c r="D29" s="25">
        <v>3.5678470481149901E-3</v>
      </c>
      <c r="E29" s="19">
        <f>ABS(C29-D29)/C29*100</f>
        <v>1.234310122214285E-7</v>
      </c>
    </row>
    <row r="30" spans="1:15" x14ac:dyDescent="0.25">
      <c r="A30" s="4" t="s">
        <v>11</v>
      </c>
      <c r="B30" s="2" t="s">
        <v>24</v>
      </c>
      <c r="C30">
        <v>30</v>
      </c>
      <c r="D30" s="22">
        <v>29.999999999999901</v>
      </c>
      <c r="E30" s="19">
        <f t="shared" ref="E30:E41" si="1">ABS(C30-D30)/C30*100</f>
        <v>3.3158661002138007E-13</v>
      </c>
    </row>
    <row r="31" spans="1:15" x14ac:dyDescent="0.25">
      <c r="A31" s="4" t="s">
        <v>12</v>
      </c>
      <c r="B31" s="2" t="s">
        <v>24</v>
      </c>
      <c r="C31" s="21">
        <v>2.1061374809561499</v>
      </c>
      <c r="D31" s="21">
        <v>2.1061374789551599</v>
      </c>
      <c r="E31" s="19">
        <f t="shared" si="1"/>
        <v>9.5007569943681112E-8</v>
      </c>
    </row>
    <row r="32" spans="1:15" x14ac:dyDescent="0.25">
      <c r="A32" s="4" t="s">
        <v>13</v>
      </c>
      <c r="B32" s="2" t="s">
        <v>25</v>
      </c>
      <c r="C32" s="21">
        <v>8.9828477636853705</v>
      </c>
      <c r="D32" s="21">
        <v>8.9828476853916808</v>
      </c>
      <c r="E32" s="19">
        <f t="shared" si="1"/>
        <v>8.7159096773481103E-7</v>
      </c>
    </row>
    <row r="33" spans="1:6" x14ac:dyDescent="0.25">
      <c r="A33" s="4" t="s">
        <v>14</v>
      </c>
      <c r="B33" s="2" t="s">
        <v>25</v>
      </c>
      <c r="C33" s="21">
        <v>23.373278651919399</v>
      </c>
      <c r="D33" s="21">
        <v>23.373278678443999</v>
      </c>
      <c r="E33" s="19">
        <f t="shared" si="1"/>
        <v>1.1348257897741199E-7</v>
      </c>
    </row>
    <row r="34" spans="1:6" x14ac:dyDescent="0.25">
      <c r="A34" s="4" t="s">
        <v>15</v>
      </c>
      <c r="B34" s="2" t="s">
        <v>25</v>
      </c>
      <c r="C34" s="21">
        <v>4.1597802357908096</v>
      </c>
      <c r="D34" s="21">
        <v>4.1597802870747298</v>
      </c>
      <c r="E34" s="19">
        <f t="shared" si="1"/>
        <v>1.2328516727958627E-6</v>
      </c>
    </row>
    <row r="35" spans="1:6" ht="16.8" x14ac:dyDescent="0.35">
      <c r="A35" s="4" t="s">
        <v>16</v>
      </c>
      <c r="B35" s="2" t="s">
        <v>26</v>
      </c>
      <c r="C35" s="21">
        <v>5.0902191091353002</v>
      </c>
      <c r="D35" s="21">
        <v>5.0902190998797803</v>
      </c>
      <c r="E35" s="19">
        <f t="shared" si="1"/>
        <v>1.8182949903743392E-7</v>
      </c>
    </row>
    <row r="36" spans="1:6" x14ac:dyDescent="0.25">
      <c r="A36" s="4" t="s">
        <v>17</v>
      </c>
      <c r="B36" s="2" t="s">
        <v>24</v>
      </c>
      <c r="C36" s="21">
        <v>1425.5498206535899</v>
      </c>
      <c r="D36" s="21">
        <v>1425.54982154239</v>
      </c>
      <c r="E36" s="19">
        <f t="shared" si="1"/>
        <v>6.2347877741746528E-8</v>
      </c>
    </row>
    <row r="37" spans="1:6" x14ac:dyDescent="0.25">
      <c r="A37" s="4" t="s">
        <v>18</v>
      </c>
      <c r="B37" s="2" t="s">
        <v>24</v>
      </c>
      <c r="C37" s="21">
        <v>293.85710059368</v>
      </c>
      <c r="D37" s="21">
        <v>293.85710061385402</v>
      </c>
      <c r="E37" s="19">
        <f t="shared" si="1"/>
        <v>6.8652462472533324E-9</v>
      </c>
    </row>
    <row r="38" spans="1:6" x14ac:dyDescent="0.25">
      <c r="A38" s="4" t="s">
        <v>19</v>
      </c>
      <c r="B38" s="2" t="s">
        <v>24</v>
      </c>
      <c r="C38" s="21">
        <v>1745.7726530334101</v>
      </c>
      <c r="D38" s="21">
        <v>1745.7726518127599</v>
      </c>
      <c r="E38" s="19">
        <f t="shared" si="1"/>
        <v>6.9920336850723954E-8</v>
      </c>
    </row>
    <row r="39" spans="1:6" x14ac:dyDescent="0.25">
      <c r="A39" s="4" t="s">
        <v>20</v>
      </c>
      <c r="B39" s="2" t="s">
        <v>24</v>
      </c>
      <c r="C39" s="21">
        <v>382.23351952166399</v>
      </c>
      <c r="D39" s="21">
        <v>382.23351935137998</v>
      </c>
      <c r="E39" s="19">
        <f t="shared" si="1"/>
        <v>4.4549732609797395E-8</v>
      </c>
    </row>
    <row r="40" spans="1:6" x14ac:dyDescent="0.25">
      <c r="A40" s="4" t="s">
        <v>21</v>
      </c>
      <c r="B40" s="2" t="s">
        <v>24</v>
      </c>
      <c r="C40" s="21">
        <v>131.589747164605</v>
      </c>
      <c r="D40" s="35">
        <v>131.58974827136299</v>
      </c>
      <c r="E40" s="19">
        <f t="shared" si="1"/>
        <v>8.4106704037930131E-7</v>
      </c>
    </row>
    <row r="41" spans="1:6" x14ac:dyDescent="0.25">
      <c r="A41" s="5" t="s">
        <v>52</v>
      </c>
      <c r="B41" s="7" t="s">
        <v>27</v>
      </c>
      <c r="C41" s="26">
        <v>3208.5214627987898</v>
      </c>
      <c r="D41" s="26">
        <v>3208.5214633037099</v>
      </c>
      <c r="E41" s="36">
        <f t="shared" si="1"/>
        <v>1.5736845980661676E-8</v>
      </c>
    </row>
    <row r="44" spans="1:6" ht="15.6" x14ac:dyDescent="0.3">
      <c r="A44" s="17" t="s">
        <v>29</v>
      </c>
    </row>
    <row r="45" spans="1:6" x14ac:dyDescent="0.25">
      <c r="A45" s="8" t="s">
        <v>4</v>
      </c>
      <c r="B45" s="9" t="s">
        <v>9</v>
      </c>
      <c r="C45" s="15" t="s">
        <v>5</v>
      </c>
      <c r="D45" s="10" t="s">
        <v>6</v>
      </c>
      <c r="E45" s="11" t="s">
        <v>51</v>
      </c>
      <c r="F45" s="37"/>
    </row>
    <row r="46" spans="1:6" x14ac:dyDescent="0.25">
      <c r="A46" s="3" t="s">
        <v>7</v>
      </c>
      <c r="B46" s="6" t="s">
        <v>22</v>
      </c>
      <c r="C46">
        <v>92230</v>
      </c>
      <c r="D46">
        <v>92230</v>
      </c>
      <c r="E46" s="23">
        <f>ABS(C46-D46)/C46*100</f>
        <v>0</v>
      </c>
    </row>
    <row r="47" spans="1:6" x14ac:dyDescent="0.25">
      <c r="A47" s="4" t="s">
        <v>10</v>
      </c>
      <c r="B47" s="2" t="s">
        <v>23</v>
      </c>
      <c r="C47" s="24">
        <v>5.4172297837824E-5</v>
      </c>
      <c r="D47" s="24">
        <v>5.41722976622306E-5</v>
      </c>
      <c r="E47" s="19">
        <f>ABS(C47-D47)/C47*100</f>
        <v>3.241387321956393E-7</v>
      </c>
    </row>
    <row r="48" spans="1:6" x14ac:dyDescent="0.25">
      <c r="A48" s="4" t="s">
        <v>11</v>
      </c>
      <c r="B48" s="2" t="s">
        <v>24</v>
      </c>
      <c r="C48">
        <v>30</v>
      </c>
      <c r="D48" s="22">
        <v>29.999999999999901</v>
      </c>
      <c r="E48" s="19">
        <f t="shared" ref="E48:E59" si="2">ABS(C48-D48)/C48*100</f>
        <v>3.3158661002138007E-13</v>
      </c>
    </row>
    <row r="49" spans="1:6" x14ac:dyDescent="0.25">
      <c r="A49" s="4" t="s">
        <v>12</v>
      </c>
      <c r="B49" s="2" t="s">
        <v>24</v>
      </c>
      <c r="C49" s="21">
        <v>0.63124995109520299</v>
      </c>
      <c r="D49" s="21">
        <v>0.63124994896309905</v>
      </c>
      <c r="E49" s="19">
        <f t="shared" si="2"/>
        <v>3.3775906582601787E-7</v>
      </c>
    </row>
    <row r="50" spans="1:6" x14ac:dyDescent="0.25">
      <c r="A50" s="4" t="s">
        <v>13</v>
      </c>
      <c r="B50" s="2" t="s">
        <v>25</v>
      </c>
      <c r="C50" s="21">
        <v>9.1994967421421396</v>
      </c>
      <c r="D50" s="21">
        <v>9.1994966635187101</v>
      </c>
      <c r="E50" s="19">
        <f t="shared" si="2"/>
        <v>8.5464924602353519E-7</v>
      </c>
    </row>
    <row r="51" spans="1:6" x14ac:dyDescent="0.25">
      <c r="A51" s="4" t="s">
        <v>14</v>
      </c>
      <c r="B51" s="2" t="s">
        <v>25</v>
      </c>
      <c r="C51" s="21">
        <v>25.047819707441398</v>
      </c>
      <c r="D51" s="21">
        <v>25.0478197370808</v>
      </c>
      <c r="E51" s="19">
        <f t="shared" si="2"/>
        <v>1.1833126551532698E-7</v>
      </c>
    </row>
    <row r="52" spans="1:6" x14ac:dyDescent="0.25">
      <c r="A52" s="4" t="s">
        <v>15</v>
      </c>
      <c r="B52" s="2" t="s">
        <v>25</v>
      </c>
      <c r="C52" s="21">
        <v>2.4855527304984499</v>
      </c>
      <c r="D52" s="21">
        <v>2.4855527787645602</v>
      </c>
      <c r="E52" s="19">
        <f t="shared" si="2"/>
        <v>1.9418662749515079E-6</v>
      </c>
    </row>
    <row r="53" spans="1:6" ht="16.8" x14ac:dyDescent="0.35">
      <c r="A53" s="4" t="s">
        <v>16</v>
      </c>
      <c r="B53" s="2" t="s">
        <v>26</v>
      </c>
      <c r="C53" s="21">
        <v>5.2252817151173803</v>
      </c>
      <c r="D53" s="21">
        <v>5.2252817060538597</v>
      </c>
      <c r="E53" s="19">
        <f t="shared" si="2"/>
        <v>1.7345515696279413E-7</v>
      </c>
    </row>
    <row r="54" spans="1:6" x14ac:dyDescent="0.25">
      <c r="A54" s="4" t="s">
        <v>17</v>
      </c>
      <c r="B54" s="2" t="s">
        <v>24</v>
      </c>
      <c r="C54" s="21">
        <v>1425.78043509587</v>
      </c>
      <c r="D54" s="21">
        <v>1425.7804359899701</v>
      </c>
      <c r="E54" s="19">
        <f t="shared" si="2"/>
        <v>6.2709525092006831E-8</v>
      </c>
    </row>
    <row r="55" spans="1:6" x14ac:dyDescent="0.25">
      <c r="A55" s="4" t="s">
        <v>18</v>
      </c>
      <c r="B55" s="2" t="s">
        <v>24</v>
      </c>
      <c r="C55" s="21">
        <v>287.30435436712202</v>
      </c>
      <c r="D55" s="21">
        <v>287.30435438806597</v>
      </c>
      <c r="E55" s="19">
        <f t="shared" si="2"/>
        <v>7.2898156122277893E-9</v>
      </c>
    </row>
    <row r="56" spans="1:6" x14ac:dyDescent="0.25">
      <c r="A56" s="4" t="s">
        <v>19</v>
      </c>
      <c r="B56" s="2" t="s">
        <v>24</v>
      </c>
      <c r="C56" s="21">
        <v>1747.0213048758601</v>
      </c>
      <c r="D56" s="21">
        <v>1747.0213036615801</v>
      </c>
      <c r="E56" s="19">
        <f t="shared" si="2"/>
        <v>6.95057361560824E-8</v>
      </c>
    </row>
    <row r="57" spans="1:6" x14ac:dyDescent="0.25">
      <c r="A57" s="4" t="s">
        <v>20</v>
      </c>
      <c r="B57" s="2" t="s">
        <v>24</v>
      </c>
      <c r="C57" s="21">
        <v>384.032888982435</v>
      </c>
      <c r="D57" s="21">
        <v>384.03288880030499</v>
      </c>
      <c r="E57" s="19">
        <f t="shared" si="2"/>
        <v>4.7425627876518972E-8</v>
      </c>
    </row>
    <row r="58" spans="1:6" x14ac:dyDescent="0.25">
      <c r="A58" s="4" t="s">
        <v>21</v>
      </c>
      <c r="B58" s="2" t="s">
        <v>24</v>
      </c>
      <c r="C58" s="21">
        <v>131.55226185587799</v>
      </c>
      <c r="D58" s="35">
        <v>131.55226296381099</v>
      </c>
      <c r="E58" s="19">
        <f t="shared" si="2"/>
        <v>8.4219988816689141E-7</v>
      </c>
    </row>
    <row r="59" spans="1:6" x14ac:dyDescent="0.25">
      <c r="A59" s="5" t="s">
        <v>52</v>
      </c>
      <c r="B59" s="7" t="s">
        <v>27</v>
      </c>
      <c r="C59" s="27">
        <v>3205.9495355173499</v>
      </c>
      <c r="D59" s="26">
        <v>3205.9495360265601</v>
      </c>
      <c r="E59" s="36">
        <f t="shared" si="2"/>
        <v>1.5883287048784108E-8</v>
      </c>
    </row>
    <row r="61" spans="1:6" x14ac:dyDescent="0.25">
      <c r="B61" s="18"/>
    </row>
    <row r="62" spans="1:6" ht="15.6" x14ac:dyDescent="0.3">
      <c r="A62" s="17" t="s">
        <v>30</v>
      </c>
    </row>
    <row r="63" spans="1:6" x14ac:dyDescent="0.25">
      <c r="A63" s="8" t="s">
        <v>4</v>
      </c>
      <c r="B63" s="9" t="s">
        <v>9</v>
      </c>
      <c r="C63" s="15" t="s">
        <v>5</v>
      </c>
      <c r="D63" s="10" t="s">
        <v>6</v>
      </c>
      <c r="E63" s="11" t="s">
        <v>51</v>
      </c>
      <c r="F63" s="37"/>
    </row>
    <row r="64" spans="1:6" x14ac:dyDescent="0.25">
      <c r="A64" s="3" t="s">
        <v>7</v>
      </c>
      <c r="B64" s="6" t="s">
        <v>22</v>
      </c>
      <c r="C64" s="12">
        <v>92230</v>
      </c>
      <c r="D64" s="12">
        <v>92230</v>
      </c>
      <c r="E64" s="19">
        <f>ABS(C64-D64)/C64*100</f>
        <v>0</v>
      </c>
    </row>
    <row r="65" spans="1:5" x14ac:dyDescent="0.25">
      <c r="A65" s="4" t="s">
        <v>10</v>
      </c>
      <c r="B65" s="2" t="s">
        <v>23</v>
      </c>
      <c r="C65" s="21">
        <v>1.6821714254884701</v>
      </c>
      <c r="D65" s="21">
        <v>1.68217141325238</v>
      </c>
      <c r="E65" s="19">
        <f>ABS(C65-D65)/C65*100</f>
        <v>7.2739852524616933E-7</v>
      </c>
    </row>
    <row r="66" spans="1:5" x14ac:dyDescent="0.25">
      <c r="A66" s="4" t="s">
        <v>11</v>
      </c>
      <c r="B66" s="2" t="s">
        <v>24</v>
      </c>
      <c r="C66">
        <v>30</v>
      </c>
      <c r="D66" s="22">
        <v>29.999999999999901</v>
      </c>
      <c r="E66" s="19">
        <f t="shared" ref="E66:E77" si="3">ABS(C66-D66)/C66*100</f>
        <v>3.3158661002138007E-13</v>
      </c>
    </row>
    <row r="67" spans="1:5" x14ac:dyDescent="0.25">
      <c r="A67" s="4" t="s">
        <v>12</v>
      </c>
      <c r="B67" s="2" t="s">
        <v>24</v>
      </c>
      <c r="C67" s="21">
        <v>0.23391926755999901</v>
      </c>
      <c r="D67" s="21">
        <v>0.233919261991129</v>
      </c>
      <c r="E67" s="19">
        <f t="shared" si="3"/>
        <v>2.3806803356188832E-6</v>
      </c>
    </row>
    <row r="68" spans="1:5" x14ac:dyDescent="0.25">
      <c r="A68" s="4" t="s">
        <v>13</v>
      </c>
      <c r="B68" s="2" t="s">
        <v>25</v>
      </c>
      <c r="C68" s="21">
        <v>6.47050539612788</v>
      </c>
      <c r="D68" s="21">
        <v>6.4705053037833897</v>
      </c>
      <c r="E68" s="19">
        <f t="shared" si="3"/>
        <v>1.4271603935604697E-6</v>
      </c>
    </row>
    <row r="69" spans="1:5" x14ac:dyDescent="0.25">
      <c r="A69" s="4" t="s">
        <v>14</v>
      </c>
      <c r="B69" s="2" t="s">
        <v>25</v>
      </c>
      <c r="C69" s="21">
        <v>25.2594937858196</v>
      </c>
      <c r="D69" s="21">
        <v>25.259493816951501</v>
      </c>
      <c r="E69" s="19">
        <f t="shared" si="3"/>
        <v>1.2324831557181781E-7</v>
      </c>
    </row>
    <row r="70" spans="1:5" x14ac:dyDescent="0.25">
      <c r="A70" s="4" t="s">
        <v>15</v>
      </c>
      <c r="B70" s="2" t="s">
        <v>25</v>
      </c>
      <c r="C70" s="21">
        <v>5.1220124504253199</v>
      </c>
      <c r="D70" s="21">
        <v>5.1220125109714196</v>
      </c>
      <c r="E70" s="19">
        <f t="shared" si="3"/>
        <v>1.1820763864873158E-6</v>
      </c>
    </row>
    <row r="71" spans="1:5" ht="16.8" x14ac:dyDescent="0.35">
      <c r="A71" s="4" t="s">
        <v>16</v>
      </c>
      <c r="B71" s="2" t="s">
        <v>26</v>
      </c>
      <c r="C71" s="21">
        <v>4.8420352104072997</v>
      </c>
      <c r="D71" s="21">
        <v>4.8420351994865696</v>
      </c>
      <c r="E71" s="19">
        <f t="shared" si="3"/>
        <v>2.2554008022359673E-7</v>
      </c>
    </row>
    <row r="72" spans="1:5" x14ac:dyDescent="0.25">
      <c r="A72" s="4" t="s">
        <v>17</v>
      </c>
      <c r="B72" s="2" t="s">
        <v>24</v>
      </c>
      <c r="C72" s="21">
        <v>1426.4822947001701</v>
      </c>
      <c r="D72" s="21">
        <v>1426.4822956033699</v>
      </c>
      <c r="E72" s="19">
        <f t="shared" si="3"/>
        <v>6.3316584084075468E-8</v>
      </c>
    </row>
    <row r="73" spans="1:5" x14ac:dyDescent="0.25">
      <c r="A73" s="4" t="s">
        <v>18</v>
      </c>
      <c r="B73" s="2" t="s">
        <v>24</v>
      </c>
      <c r="C73" s="21">
        <v>278.79101813125499</v>
      </c>
      <c r="D73" s="21">
        <v>278.791018153675</v>
      </c>
      <c r="E73" s="19">
        <f t="shared" si="3"/>
        <v>8.0418698160024508E-9</v>
      </c>
    </row>
    <row r="74" spans="1:5" x14ac:dyDescent="0.25">
      <c r="A74" s="4" t="s">
        <v>19</v>
      </c>
      <c r="B74" s="2" t="s">
        <v>24</v>
      </c>
      <c r="C74" s="21">
        <v>1749.6102932116301</v>
      </c>
      <c r="D74" s="21">
        <v>1749.6102920037399</v>
      </c>
      <c r="E74" s="19">
        <f t="shared" si="3"/>
        <v>6.9037667476186791E-8</v>
      </c>
    </row>
    <row r="75" spans="1:5" x14ac:dyDescent="0.25">
      <c r="A75" s="4" t="s">
        <v>20</v>
      </c>
      <c r="B75" s="2" t="s">
        <v>24</v>
      </c>
      <c r="C75" s="21">
        <v>381.29181368654599</v>
      </c>
      <c r="D75" s="21">
        <v>381.29181351615699</v>
      </c>
      <c r="E75" s="19">
        <f t="shared" si="3"/>
        <v>4.4687295811346489E-8</v>
      </c>
    </row>
    <row r="76" spans="1:5" x14ac:dyDescent="0.25">
      <c r="A76" s="4" t="s">
        <v>21</v>
      </c>
      <c r="B76" s="2" t="s">
        <v>24</v>
      </c>
      <c r="C76" s="21">
        <v>132.095755312611</v>
      </c>
      <c r="D76" s="21">
        <v>132.09575642528</v>
      </c>
      <c r="E76" s="19">
        <f t="shared" si="3"/>
        <v>8.423200233085098E-7</v>
      </c>
    </row>
    <row r="77" spans="1:5" x14ac:dyDescent="0.25">
      <c r="A77" s="5" t="s">
        <v>52</v>
      </c>
      <c r="B77" s="7" t="s">
        <v>27</v>
      </c>
      <c r="C77" s="26">
        <v>3201.26551647936</v>
      </c>
      <c r="D77" s="26">
        <v>3201.2655170135899</v>
      </c>
      <c r="E77" s="36">
        <f t="shared" si="3"/>
        <v>1.6688085043671458E-8</v>
      </c>
    </row>
    <row r="80" spans="1:5" ht="15.6" x14ac:dyDescent="0.3">
      <c r="A80" s="17" t="s">
        <v>31</v>
      </c>
    </row>
    <row r="81" spans="1:6" x14ac:dyDescent="0.25">
      <c r="A81" s="8" t="s">
        <v>4</v>
      </c>
      <c r="B81" s="9" t="s">
        <v>9</v>
      </c>
      <c r="C81" s="15" t="s">
        <v>5</v>
      </c>
      <c r="D81" s="10" t="s">
        <v>6</v>
      </c>
      <c r="E81" s="11" t="s">
        <v>51</v>
      </c>
      <c r="F81" s="37"/>
    </row>
    <row r="82" spans="1:6" x14ac:dyDescent="0.25">
      <c r="A82" s="3" t="s">
        <v>7</v>
      </c>
      <c r="B82" s="6" t="s">
        <v>22</v>
      </c>
      <c r="C82" s="12">
        <v>92230</v>
      </c>
      <c r="D82">
        <v>92230</v>
      </c>
      <c r="E82" s="19">
        <f t="shared" ref="E82:E95" si="4">ABS(C82-D82)/C82*100</f>
        <v>0</v>
      </c>
    </row>
    <row r="83" spans="1:6" x14ac:dyDescent="0.25">
      <c r="A83" s="4" t="s">
        <v>10</v>
      </c>
      <c r="B83" s="2" t="s">
        <v>23</v>
      </c>
      <c r="C83" s="21">
        <v>2.1543253002118798</v>
      </c>
      <c r="D83" s="21">
        <v>2.1543252930139798</v>
      </c>
      <c r="E83" s="19">
        <f t="shared" si="4"/>
        <v>3.3411388953470309E-7</v>
      </c>
    </row>
    <row r="84" spans="1:6" x14ac:dyDescent="0.25">
      <c r="A84" s="4" t="s">
        <v>11</v>
      </c>
      <c r="B84" s="2" t="s">
        <v>24</v>
      </c>
      <c r="C84">
        <v>30</v>
      </c>
      <c r="D84">
        <v>29.999999999999901</v>
      </c>
      <c r="E84" s="19">
        <f t="shared" si="4"/>
        <v>3.3158661002138007E-13</v>
      </c>
    </row>
    <row r="85" spans="1:6" x14ac:dyDescent="0.25">
      <c r="A85" s="4" t="s">
        <v>12</v>
      </c>
      <c r="B85" s="2" t="s">
        <v>24</v>
      </c>
      <c r="C85" s="21">
        <v>0.213512412196839</v>
      </c>
      <c r="D85" s="21">
        <v>0.21351241221810299</v>
      </c>
      <c r="E85" s="19">
        <f t="shared" si="4"/>
        <v>9.9591355601095908E-9</v>
      </c>
    </row>
    <row r="86" spans="1:6" x14ac:dyDescent="0.25">
      <c r="A86" s="4" t="s">
        <v>13</v>
      </c>
      <c r="B86" s="2" t="s">
        <v>25</v>
      </c>
      <c r="C86" s="21">
        <v>3.8383787786047101</v>
      </c>
      <c r="D86" s="21">
        <v>3.83837867997664</v>
      </c>
      <c r="E86" s="19">
        <f t="shared" si="4"/>
        <v>2.5695241622616336E-6</v>
      </c>
    </row>
    <row r="87" spans="1:6" x14ac:dyDescent="0.25">
      <c r="A87" s="4" t="s">
        <v>14</v>
      </c>
      <c r="B87" s="2" t="s">
        <v>25</v>
      </c>
      <c r="C87" s="21">
        <v>25.430677402350099</v>
      </c>
      <c r="D87" s="21">
        <v>25.4306774340711</v>
      </c>
      <c r="E87" s="19">
        <f t="shared" si="4"/>
        <v>1.2473517883615992E-7</v>
      </c>
    </row>
    <row r="88" spans="1:6" x14ac:dyDescent="0.25">
      <c r="A88" s="4" t="s">
        <v>15</v>
      </c>
      <c r="B88" s="2" t="s">
        <v>25</v>
      </c>
      <c r="C88" s="21">
        <v>7.6867988990203999</v>
      </c>
      <c r="D88" s="21">
        <v>7.6867989651758997</v>
      </c>
      <c r="E88" s="19">
        <f t="shared" si="4"/>
        <v>8.6063783655652319E-7</v>
      </c>
    </row>
    <row r="89" spans="1:6" ht="16.8" x14ac:dyDescent="0.35">
      <c r="A89" s="4" t="s">
        <v>16</v>
      </c>
      <c r="B89" s="2" t="s">
        <v>26</v>
      </c>
      <c r="C89" s="21">
        <v>4.470827134256</v>
      </c>
      <c r="D89" s="21">
        <v>4.4708271224857601</v>
      </c>
      <c r="E89" s="19">
        <f t="shared" si="4"/>
        <v>2.6326761336093966E-7</v>
      </c>
    </row>
    <row r="90" spans="1:6" x14ac:dyDescent="0.25">
      <c r="A90" s="4" t="s">
        <v>17</v>
      </c>
      <c r="B90" s="2" t="s">
        <v>24</v>
      </c>
      <c r="C90" s="21">
        <v>1427.19536993674</v>
      </c>
      <c r="D90" s="21">
        <v>1427.19537084951</v>
      </c>
      <c r="E90" s="19">
        <f t="shared" si="4"/>
        <v>6.3955505938065522E-8</v>
      </c>
    </row>
    <row r="91" spans="1:6" x14ac:dyDescent="0.25">
      <c r="A91" s="4" t="s">
        <v>18</v>
      </c>
      <c r="B91" s="2" t="s">
        <v>24</v>
      </c>
      <c r="C91" s="21">
        <v>270.49546340546402</v>
      </c>
      <c r="D91" s="21">
        <v>270.49546342940499</v>
      </c>
      <c r="E91" s="19">
        <f t="shared" si="4"/>
        <v>8.8507843325250925E-9</v>
      </c>
    </row>
    <row r="92" spans="1:6" x14ac:dyDescent="0.25">
      <c r="A92" s="4" t="s">
        <v>19</v>
      </c>
      <c r="B92" s="2" t="s">
        <v>24</v>
      </c>
      <c r="C92" s="21">
        <v>1752.16094277461</v>
      </c>
      <c r="D92" s="21">
        <v>1752.16094157353</v>
      </c>
      <c r="E92" s="19">
        <f t="shared" si="4"/>
        <v>6.8548501343799388E-8</v>
      </c>
    </row>
    <row r="93" spans="1:6" x14ac:dyDescent="0.25">
      <c r="A93" s="4" t="s">
        <v>20</v>
      </c>
      <c r="B93" s="2" t="s">
        <v>24</v>
      </c>
      <c r="C93" s="21">
        <v>378.04619455314798</v>
      </c>
      <c r="D93" s="21">
        <v>378.04619438634501</v>
      </c>
      <c r="E93" s="19">
        <f t="shared" si="4"/>
        <v>4.4122379531280228E-8</v>
      </c>
    </row>
    <row r="94" spans="1:6" x14ac:dyDescent="0.25">
      <c r="A94" s="4" t="s">
        <v>21</v>
      </c>
      <c r="B94" s="2" t="s">
        <v>24</v>
      </c>
      <c r="C94" s="21">
        <v>132.60695492492999</v>
      </c>
      <c r="D94" s="35">
        <v>132.606956040395</v>
      </c>
      <c r="E94" s="19">
        <f t="shared" si="4"/>
        <v>8.4118137819930896E-7</v>
      </c>
    </row>
    <row r="95" spans="1:6" x14ac:dyDescent="0.25">
      <c r="A95" s="5" t="s">
        <v>52</v>
      </c>
      <c r="B95" s="7" t="s">
        <v>27</v>
      </c>
      <c r="C95" s="26">
        <v>3196.3869496401198</v>
      </c>
      <c r="D95" s="26">
        <v>3196.3869501935101</v>
      </c>
      <c r="E95" s="36">
        <f t="shared" si="4"/>
        <v>1.7312992621508488E-8</v>
      </c>
    </row>
    <row r="98" spans="1:6" ht="15.6" x14ac:dyDescent="0.3">
      <c r="A98" s="17" t="s">
        <v>32</v>
      </c>
    </row>
    <row r="99" spans="1:6" x14ac:dyDescent="0.25">
      <c r="A99" s="8" t="s">
        <v>4</v>
      </c>
      <c r="B99" s="9" t="s">
        <v>9</v>
      </c>
      <c r="C99" s="15" t="s">
        <v>5</v>
      </c>
      <c r="D99" s="10" t="s">
        <v>6</v>
      </c>
      <c r="E99" s="11" t="s">
        <v>51</v>
      </c>
      <c r="F99" s="37"/>
    </row>
    <row r="100" spans="1:6" x14ac:dyDescent="0.25">
      <c r="A100" s="3" t="s">
        <v>7</v>
      </c>
      <c r="B100" s="6" t="s">
        <v>22</v>
      </c>
      <c r="C100" s="12">
        <v>92230</v>
      </c>
      <c r="D100">
        <v>92230</v>
      </c>
      <c r="E100" s="19">
        <f t="shared" ref="E100:E113" si="5">ABS(C100-D100)/C100*100</f>
        <v>0</v>
      </c>
    </row>
    <row r="101" spans="1:6" x14ac:dyDescent="0.25">
      <c r="A101" s="4" t="s">
        <v>10</v>
      </c>
      <c r="B101" s="2" t="s">
        <v>23</v>
      </c>
      <c r="C101" s="21">
        <v>0.34904513239821799</v>
      </c>
      <c r="D101" s="21">
        <v>0.349045132644346</v>
      </c>
      <c r="E101" s="19">
        <f t="shared" si="5"/>
        <v>7.0514665302253234E-8</v>
      </c>
    </row>
    <row r="102" spans="1:6" x14ac:dyDescent="0.25">
      <c r="A102" s="4" t="s">
        <v>11</v>
      </c>
      <c r="B102" s="2" t="s">
        <v>24</v>
      </c>
      <c r="C102">
        <v>30</v>
      </c>
      <c r="D102">
        <v>29.999999999999901</v>
      </c>
      <c r="E102" s="19">
        <f t="shared" si="5"/>
        <v>3.3158661002138007E-13</v>
      </c>
    </row>
    <row r="103" spans="1:6" x14ac:dyDescent="0.25">
      <c r="A103" s="4" t="s">
        <v>12</v>
      </c>
      <c r="B103" s="2" t="s">
        <v>24</v>
      </c>
      <c r="C103" s="21">
        <v>0.23901799383178199</v>
      </c>
      <c r="D103" s="21">
        <v>0.23901799395697801</v>
      </c>
      <c r="E103" s="19">
        <f t="shared" si="5"/>
        <v>5.2379328522711729E-8</v>
      </c>
    </row>
    <row r="104" spans="1:6" x14ac:dyDescent="0.25">
      <c r="A104" s="4" t="s">
        <v>13</v>
      </c>
      <c r="B104" s="2" t="s">
        <v>25</v>
      </c>
      <c r="C104" s="21">
        <v>2.7010951092606099</v>
      </c>
      <c r="D104" s="21">
        <v>2.7010950121258301</v>
      </c>
      <c r="E104" s="19">
        <f t="shared" si="5"/>
        <v>3.5961258617702459E-6</v>
      </c>
    </row>
    <row r="105" spans="1:6" x14ac:dyDescent="0.25">
      <c r="A105" s="4" t="s">
        <v>14</v>
      </c>
      <c r="B105" s="2" t="s">
        <v>25</v>
      </c>
      <c r="C105" s="21">
        <v>26.174952941621399</v>
      </c>
      <c r="D105" s="21">
        <v>26.174952973060801</v>
      </c>
      <c r="E105" s="19">
        <f t="shared" si="5"/>
        <v>1.2011254523691244E-7</v>
      </c>
    </row>
    <row r="106" spans="1:6" x14ac:dyDescent="0.25">
      <c r="A106" s="4" t="s">
        <v>15</v>
      </c>
      <c r="B106" s="2" t="s">
        <v>25</v>
      </c>
      <c r="C106" s="21">
        <v>8.2158496437772008</v>
      </c>
      <c r="D106" s="21">
        <v>8.2158497088799098</v>
      </c>
      <c r="E106" s="19">
        <f t="shared" si="5"/>
        <v>7.9240385138763364E-7</v>
      </c>
    </row>
    <row r="107" spans="1:6" ht="16.8" x14ac:dyDescent="0.35">
      <c r="A107" s="4" t="s">
        <v>16</v>
      </c>
      <c r="B107" s="2" t="s">
        <v>26</v>
      </c>
      <c r="C107" s="21">
        <v>4.3518032475344999</v>
      </c>
      <c r="D107" s="21">
        <v>4.3518032359461296</v>
      </c>
      <c r="E107" s="19">
        <f t="shared" si="5"/>
        <v>2.6628892907664618E-7</v>
      </c>
    </row>
    <row r="108" spans="1:6" x14ac:dyDescent="0.25">
      <c r="A108" s="4" t="s">
        <v>17</v>
      </c>
      <c r="B108" s="2" t="s">
        <v>24</v>
      </c>
      <c r="C108" s="21">
        <v>1427.7948612673599</v>
      </c>
      <c r="D108" s="21">
        <v>1427.79486218642</v>
      </c>
      <c r="E108" s="19">
        <f t="shared" si="5"/>
        <v>6.4369196854326836E-8</v>
      </c>
    </row>
    <row r="109" spans="1:6" x14ac:dyDescent="0.25">
      <c r="A109" s="4" t="s">
        <v>18</v>
      </c>
      <c r="B109" s="2" t="s">
        <v>24</v>
      </c>
      <c r="C109" s="21">
        <v>262.41409195090398</v>
      </c>
      <c r="D109" s="21">
        <v>262.414091975693</v>
      </c>
      <c r="E109" s="19">
        <f t="shared" si="5"/>
        <v>9.4465266239986137E-9</v>
      </c>
    </row>
    <row r="110" spans="1:6" x14ac:dyDescent="0.25">
      <c r="A110" s="4" t="s">
        <v>19</v>
      </c>
      <c r="B110" s="2" t="s">
        <v>24</v>
      </c>
      <c r="C110" s="21">
        <v>1754.44962593434</v>
      </c>
      <c r="D110" s="21">
        <v>1754.4496247360801</v>
      </c>
      <c r="E110" s="19">
        <f t="shared" si="5"/>
        <v>6.8298338920316427E-8</v>
      </c>
    </row>
    <row r="111" spans="1:6" x14ac:dyDescent="0.25">
      <c r="A111" s="4" t="s">
        <v>20</v>
      </c>
      <c r="B111" s="2" t="s">
        <v>24</v>
      </c>
      <c r="C111" s="21">
        <v>375.61080538617102</v>
      </c>
      <c r="D111" s="21">
        <v>375.61080522424697</v>
      </c>
      <c r="E111" s="19">
        <f t="shared" si="5"/>
        <v>4.3109529054571122E-8</v>
      </c>
    </row>
    <row r="112" spans="1:6" x14ac:dyDescent="0.25">
      <c r="A112" s="4" t="s">
        <v>21</v>
      </c>
      <c r="B112" s="2" t="s">
        <v>24</v>
      </c>
      <c r="C112" s="21">
        <v>132.810518184465</v>
      </c>
      <c r="D112" s="21">
        <v>132.810519300891</v>
      </c>
      <c r="E112" s="19">
        <f t="shared" si="5"/>
        <v>8.4061565388539621E-7</v>
      </c>
    </row>
    <row r="113" spans="1:5" x14ac:dyDescent="0.25">
      <c r="A113" s="5" t="s">
        <v>52</v>
      </c>
      <c r="B113" s="7" t="s">
        <v>27</v>
      </c>
      <c r="C113" s="26">
        <v>3191.55732782428</v>
      </c>
      <c r="D113" s="26">
        <v>3191.5573283894</v>
      </c>
      <c r="E113" s="36">
        <f t="shared" si="5"/>
        <v>1.7706715934194675E-8</v>
      </c>
    </row>
    <row r="116" spans="1:5" ht="15.6" x14ac:dyDescent="0.3">
      <c r="A116" s="17" t="s">
        <v>50</v>
      </c>
    </row>
    <row r="117" spans="1:5" x14ac:dyDescent="0.25">
      <c r="A117" s="8" t="s">
        <v>4</v>
      </c>
      <c r="B117" s="9" t="s">
        <v>9</v>
      </c>
      <c r="C117" s="15" t="s">
        <v>5</v>
      </c>
      <c r="D117" s="10" t="s">
        <v>6</v>
      </c>
      <c r="E117" s="11" t="s">
        <v>51</v>
      </c>
    </row>
    <row r="118" spans="1:5" x14ac:dyDescent="0.25">
      <c r="A118" s="3" t="s">
        <v>7</v>
      </c>
      <c r="B118" s="6" t="s">
        <v>22</v>
      </c>
      <c r="C118">
        <v>18446</v>
      </c>
      <c r="D118">
        <v>18446</v>
      </c>
      <c r="E118" s="19">
        <f>ABS(C118-D118)/C118*100</f>
        <v>0</v>
      </c>
    </row>
    <row r="119" spans="1:5" x14ac:dyDescent="0.25">
      <c r="A119" s="4" t="s">
        <v>10</v>
      </c>
      <c r="B119" s="2" t="s">
        <v>23</v>
      </c>
      <c r="C119" s="21">
        <v>0.34904513239514301</v>
      </c>
      <c r="D119" s="21">
        <v>0.34904513245547403</v>
      </c>
      <c r="E119" s="19">
        <f t="shared" ref="E119:E131" si="6">ABS(C119-D119)/C119*100</f>
        <v>1.7284589401153831E-8</v>
      </c>
    </row>
    <row r="120" spans="1:5" x14ac:dyDescent="0.25">
      <c r="A120" s="4" t="s">
        <v>11</v>
      </c>
      <c r="B120" s="2" t="s">
        <v>24</v>
      </c>
      <c r="C120">
        <v>30</v>
      </c>
      <c r="D120">
        <v>29.999999999999901</v>
      </c>
      <c r="E120" s="19">
        <f t="shared" si="6"/>
        <v>3.3158661002138007E-13</v>
      </c>
    </row>
    <row r="121" spans="1:5" x14ac:dyDescent="0.25">
      <c r="A121" s="4" t="s">
        <v>12</v>
      </c>
      <c r="B121" s="2" t="s">
        <v>24</v>
      </c>
      <c r="C121" s="21">
        <v>0.23901799382997699</v>
      </c>
      <c r="D121" s="21">
        <v>0.23901799393071299</v>
      </c>
      <c r="E121" s="19">
        <f t="shared" si="6"/>
        <v>4.2145782105549036E-8</v>
      </c>
    </row>
    <row r="122" spans="1:5" x14ac:dyDescent="0.25">
      <c r="A122" s="4" t="s">
        <v>13</v>
      </c>
      <c r="B122" s="2" t="s">
        <v>25</v>
      </c>
      <c r="C122" s="21">
        <v>2.7010951113921702</v>
      </c>
      <c r="D122" s="21">
        <v>2.7010950124169502</v>
      </c>
      <c r="E122" s="19">
        <f t="shared" si="6"/>
        <v>3.664262676361979E-6</v>
      </c>
    </row>
    <row r="123" spans="1:5" x14ac:dyDescent="0.25">
      <c r="A123" s="4" t="s">
        <v>14</v>
      </c>
      <c r="B123" s="2" t="s">
        <v>25</v>
      </c>
      <c r="C123" s="21">
        <v>26.1749529408815</v>
      </c>
      <c r="D123" s="21">
        <v>26.174952972850502</v>
      </c>
      <c r="E123" s="19">
        <f t="shared" si="6"/>
        <v>1.2213585155371832E-7</v>
      </c>
    </row>
    <row r="124" spans="1:5" x14ac:dyDescent="0.25">
      <c r="A124" s="4" t="s">
        <v>15</v>
      </c>
      <c r="B124" s="2" t="s">
        <v>25</v>
      </c>
      <c r="C124" s="21">
        <v>8.2158496423863099</v>
      </c>
      <c r="D124" s="21">
        <v>8.2158497087984408</v>
      </c>
      <c r="E124" s="19">
        <f t="shared" si="6"/>
        <v>8.0834160551235265E-7</v>
      </c>
    </row>
    <row r="125" spans="1:5" ht="16.8" x14ac:dyDescent="0.35">
      <c r="A125" s="4" t="s">
        <v>16</v>
      </c>
      <c r="B125" s="2" t="s">
        <v>26</v>
      </c>
      <c r="C125" s="21">
        <v>4.3518032477861004</v>
      </c>
      <c r="D125" s="21">
        <v>4.3518032359727501</v>
      </c>
      <c r="E125" s="19">
        <f t="shared" si="6"/>
        <v>2.7145874078738039E-7</v>
      </c>
    </row>
    <row r="126" spans="1:5" x14ac:dyDescent="0.25">
      <c r="A126" s="4" t="s">
        <v>17</v>
      </c>
      <c r="B126" s="2" t="s">
        <v>24</v>
      </c>
      <c r="C126" s="21">
        <v>2791.9028490375899</v>
      </c>
      <c r="D126" s="21">
        <v>2791.9028507551898</v>
      </c>
      <c r="E126" s="19">
        <f t="shared" si="6"/>
        <v>6.1520759731270527E-8</v>
      </c>
    </row>
    <row r="127" spans="1:5" x14ac:dyDescent="0.25">
      <c r="A127" s="4" t="s">
        <v>18</v>
      </c>
      <c r="B127" s="2" t="s">
        <v>24</v>
      </c>
      <c r="C127" s="21">
        <v>513.12318794739303</v>
      </c>
      <c r="D127" s="21">
        <v>513.12318797941202</v>
      </c>
      <c r="E127" s="19">
        <f t="shared" si="6"/>
        <v>6.2400197655604813E-9</v>
      </c>
    </row>
    <row r="128" spans="1:5" x14ac:dyDescent="0.25">
      <c r="A128" s="4" t="s">
        <v>19</v>
      </c>
      <c r="B128" s="2" t="s">
        <v>24</v>
      </c>
      <c r="C128" s="21">
        <v>3430.6419234657501</v>
      </c>
      <c r="D128" s="21">
        <v>3430.6419210034601</v>
      </c>
      <c r="E128" s="19">
        <f t="shared" si="6"/>
        <v>7.1773448459608972E-8</v>
      </c>
    </row>
    <row r="129" spans="1:6" x14ac:dyDescent="0.25">
      <c r="A129" s="4" t="s">
        <v>20</v>
      </c>
      <c r="B129" s="2" t="s">
        <v>24</v>
      </c>
      <c r="C129" s="21">
        <v>734.46746878121496</v>
      </c>
      <c r="D129" s="21">
        <v>734.467468438315</v>
      </c>
      <c r="E129" s="19">
        <f t="shared" si="6"/>
        <v>4.6686882778919615E-8</v>
      </c>
    </row>
    <row r="130" spans="1:6" x14ac:dyDescent="0.25">
      <c r="A130" s="4" t="s">
        <v>21</v>
      </c>
      <c r="B130" s="2" t="s">
        <v>24</v>
      </c>
      <c r="C130" s="21">
        <v>259.69701540870301</v>
      </c>
      <c r="D130" s="21">
        <v>259.69701759298403</v>
      </c>
      <c r="E130" s="19">
        <f t="shared" si="6"/>
        <v>8.4108822435956732E-7</v>
      </c>
    </row>
    <row r="131" spans="1:6" x14ac:dyDescent="0.25">
      <c r="A131" s="5" t="s">
        <v>52</v>
      </c>
      <c r="B131" s="7" t="s">
        <v>27</v>
      </c>
      <c r="C131" s="27">
        <v>6240.7550539393897</v>
      </c>
      <c r="D131" s="26">
        <v>6240.7550548507297</v>
      </c>
      <c r="E131" s="36">
        <f t="shared" si="6"/>
        <v>1.460304175770454E-8</v>
      </c>
    </row>
    <row r="134" spans="1:6" ht="15.6" x14ac:dyDescent="0.3">
      <c r="A134" s="17" t="s">
        <v>33</v>
      </c>
    </row>
    <row r="135" spans="1:6" x14ac:dyDescent="0.25">
      <c r="A135" s="8" t="s">
        <v>4</v>
      </c>
      <c r="B135" s="9" t="s">
        <v>9</v>
      </c>
      <c r="C135" s="15" t="s">
        <v>5</v>
      </c>
      <c r="D135" s="10" t="s">
        <v>6</v>
      </c>
      <c r="E135" s="11" t="s">
        <v>51</v>
      </c>
      <c r="F135" s="37"/>
    </row>
    <row r="136" spans="1:6" ht="15.6" x14ac:dyDescent="0.25">
      <c r="A136" s="12" t="s">
        <v>53</v>
      </c>
      <c r="B136" s="6" t="s">
        <v>63</v>
      </c>
      <c r="C136" s="21">
        <v>12.362245564959601</v>
      </c>
      <c r="D136" s="21">
        <v>12.362245566424001</v>
      </c>
      <c r="E136" s="19">
        <f t="shared" ref="E136:E145" si="7">ABS(C136-D136)/C136*100</f>
        <v>1.1845745572656578E-8</v>
      </c>
    </row>
    <row r="137" spans="1:6" ht="15.6" x14ac:dyDescent="0.25">
      <c r="A137" s="13" t="s">
        <v>54</v>
      </c>
      <c r="B137" s="6" t="s">
        <v>63</v>
      </c>
      <c r="C137" s="21">
        <v>17.9657865902963</v>
      </c>
      <c r="D137" s="21">
        <v>17.965786592770598</v>
      </c>
      <c r="E137" s="19">
        <f t="shared" si="7"/>
        <v>1.3772278142711914E-8</v>
      </c>
    </row>
    <row r="138" spans="1:6" ht="15.6" x14ac:dyDescent="0.25">
      <c r="A138" s="13" t="s">
        <v>55</v>
      </c>
      <c r="B138" s="6" t="s">
        <v>63</v>
      </c>
      <c r="C138" s="21">
        <v>29.3151527173193</v>
      </c>
      <c r="D138" s="21">
        <v>29.315152721601599</v>
      </c>
      <c r="E138" s="19">
        <f t="shared" si="7"/>
        <v>1.4607800277120858E-8</v>
      </c>
    </row>
    <row r="139" spans="1:6" ht="15.6" x14ac:dyDescent="0.25">
      <c r="A139" s="13" t="s">
        <v>56</v>
      </c>
      <c r="B139" s="6" t="s">
        <v>63</v>
      </c>
      <c r="C139" s="21">
        <v>68.299194018894994</v>
      </c>
      <c r="D139" s="21">
        <v>68.299194073469494</v>
      </c>
      <c r="E139" s="19">
        <f t="shared" si="7"/>
        <v>7.9905041882377266E-8</v>
      </c>
    </row>
    <row r="140" spans="1:6" ht="15.6" x14ac:dyDescent="0.25">
      <c r="A140" s="13" t="s">
        <v>57</v>
      </c>
      <c r="B140" s="6" t="s">
        <v>63</v>
      </c>
      <c r="C140" s="21">
        <v>350.07743870604401</v>
      </c>
      <c r="D140" s="21">
        <v>350.07743975231801</v>
      </c>
      <c r="E140" s="19">
        <f t="shared" si="7"/>
        <v>2.9886930495827674E-7</v>
      </c>
    </row>
    <row r="141" spans="1:6" ht="15.6" x14ac:dyDescent="0.25">
      <c r="A141" s="13" t="s">
        <v>58</v>
      </c>
      <c r="B141" s="6" t="s">
        <v>63</v>
      </c>
      <c r="C141" s="21">
        <v>350.07743870638097</v>
      </c>
      <c r="D141" s="21">
        <v>350.077438641166</v>
      </c>
      <c r="E141" s="19">
        <f t="shared" si="7"/>
        <v>1.8628728766726425E-8</v>
      </c>
    </row>
    <row r="142" spans="1:6" ht="15.6" x14ac:dyDescent="0.25">
      <c r="A142" s="13" t="s">
        <v>59</v>
      </c>
      <c r="B142" s="6" t="s">
        <v>63</v>
      </c>
      <c r="C142" s="21">
        <v>350.07743870601598</v>
      </c>
      <c r="D142" s="21">
        <v>350.07743863567401</v>
      </c>
      <c r="E142" s="19">
        <f t="shared" si="7"/>
        <v>2.0093259638287117E-8</v>
      </c>
    </row>
    <row r="143" spans="1:6" ht="15.6" x14ac:dyDescent="0.25">
      <c r="A143" s="13" t="s">
        <v>60</v>
      </c>
      <c r="B143" s="6" t="s">
        <v>63</v>
      </c>
      <c r="C143" s="35">
        <v>350.07743870635198</v>
      </c>
      <c r="D143" s="35">
        <v>350.07743940411098</v>
      </c>
      <c r="E143" s="19">
        <f t="shared" si="7"/>
        <v>1.9931561271050773E-7</v>
      </c>
    </row>
    <row r="144" spans="1:6" ht="15.6" x14ac:dyDescent="0.25">
      <c r="A144" s="13" t="s">
        <v>61</v>
      </c>
      <c r="B144" s="6" t="s">
        <v>63</v>
      </c>
      <c r="C144" s="35">
        <v>350.07743870598699</v>
      </c>
      <c r="D144" s="35">
        <v>350.07743859929002</v>
      </c>
      <c r="E144" s="19">
        <f t="shared" si="7"/>
        <v>3.0478106052463623E-8</v>
      </c>
    </row>
    <row r="145" spans="1:5" ht="15.6" x14ac:dyDescent="0.25">
      <c r="A145" s="14" t="s">
        <v>62</v>
      </c>
      <c r="B145" s="6" t="s">
        <v>63</v>
      </c>
      <c r="C145" s="27">
        <v>6240.7550539393897</v>
      </c>
      <c r="D145" s="26">
        <v>6240.7550548507297</v>
      </c>
      <c r="E145" s="36">
        <f t="shared" si="7"/>
        <v>1.460304175770454E-8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2722-4239-476F-BCDB-A1BAC705EF38}">
  <dimension ref="A1:R29"/>
  <sheetViews>
    <sheetView workbookViewId="0">
      <selection activeCell="A24" sqref="A24"/>
    </sheetView>
  </sheetViews>
  <sheetFormatPr baseColWidth="10" defaultRowHeight="13.8" x14ac:dyDescent="0.25"/>
  <cols>
    <col min="1" max="1" width="35" customWidth="1"/>
    <col min="2" max="2" width="16.6640625" customWidth="1"/>
    <col min="3" max="3" width="18.33203125" customWidth="1"/>
    <col min="4" max="4" width="18.6640625" customWidth="1"/>
    <col min="5" max="5" width="25.33203125" customWidth="1"/>
    <col min="6" max="6" width="15.6640625" customWidth="1"/>
    <col min="7" max="7" width="15.88671875" customWidth="1"/>
    <col min="8" max="8" width="14.6640625" customWidth="1"/>
    <col min="9" max="9" width="14.88671875" customWidth="1"/>
    <col min="10" max="10" width="18" customWidth="1"/>
  </cols>
  <sheetData>
    <row r="1" spans="1:5" ht="20.399999999999999" x14ac:dyDescent="0.35">
      <c r="A1" s="16" t="s">
        <v>34</v>
      </c>
    </row>
    <row r="3" spans="1:5" ht="15.6" x14ac:dyDescent="0.3">
      <c r="A3" s="1" t="s">
        <v>1</v>
      </c>
    </row>
    <row r="4" spans="1:5" ht="15.6" x14ac:dyDescent="0.3">
      <c r="A4" s="1" t="s">
        <v>35</v>
      </c>
    </row>
    <row r="5" spans="1:5" ht="15.6" x14ac:dyDescent="0.3">
      <c r="A5" s="1" t="s">
        <v>36</v>
      </c>
    </row>
    <row r="8" spans="1:5" ht="15.6" x14ac:dyDescent="0.3">
      <c r="A8" s="17" t="s">
        <v>8</v>
      </c>
    </row>
    <row r="9" spans="1:5" x14ac:dyDescent="0.25">
      <c r="A9" s="8" t="s">
        <v>4</v>
      </c>
      <c r="B9" s="9" t="s">
        <v>9</v>
      </c>
      <c r="C9" s="15" t="s">
        <v>5</v>
      </c>
      <c r="D9" s="10" t="s">
        <v>6</v>
      </c>
      <c r="E9" s="11" t="s">
        <v>51</v>
      </c>
    </row>
    <row r="10" spans="1:5" x14ac:dyDescent="0.25">
      <c r="A10" s="3" t="s">
        <v>37</v>
      </c>
      <c r="B10" s="6" t="s">
        <v>22</v>
      </c>
      <c r="C10" s="21">
        <v>18061.331872800401</v>
      </c>
      <c r="D10" s="21">
        <v>18061.331845238001</v>
      </c>
      <c r="E10" s="23">
        <f>(ABS(C10-D10))/C10*100</f>
        <v>1.5260447479946213E-7</v>
      </c>
    </row>
    <row r="11" spans="1:5" x14ac:dyDescent="0.25">
      <c r="A11" s="4" t="s">
        <v>38</v>
      </c>
      <c r="B11" s="2" t="s">
        <v>23</v>
      </c>
      <c r="C11" s="21">
        <v>0.47369992010311801</v>
      </c>
      <c r="D11" s="21">
        <v>0.47325373633833101</v>
      </c>
      <c r="E11" s="19">
        <f t="shared" ref="E11:E23" si="0">(ABS(C11-D11))/C11*100</f>
        <v>9.419122652371828E-2</v>
      </c>
    </row>
    <row r="12" spans="1:5" x14ac:dyDescent="0.25">
      <c r="A12" s="4" t="s">
        <v>39</v>
      </c>
      <c r="B12" s="2" t="s">
        <v>24</v>
      </c>
      <c r="C12" s="22">
        <v>30</v>
      </c>
      <c r="D12">
        <v>29.999999999999901</v>
      </c>
      <c r="E12" s="19">
        <f t="shared" si="0"/>
        <v>3.3158661002138007E-13</v>
      </c>
    </row>
    <row r="13" spans="1:5" x14ac:dyDescent="0.25">
      <c r="A13" s="4" t="s">
        <v>40</v>
      </c>
      <c r="B13" s="2" t="s">
        <v>24</v>
      </c>
      <c r="C13" s="21">
        <v>0.239721161029953</v>
      </c>
      <c r="D13" s="21">
        <v>0.240217111072623</v>
      </c>
      <c r="E13" s="19">
        <f t="shared" si="0"/>
        <v>0.20688621752838615</v>
      </c>
    </row>
    <row r="14" spans="1:5" x14ac:dyDescent="0.25">
      <c r="A14" s="4" t="s">
        <v>41</v>
      </c>
      <c r="B14" s="2" t="s">
        <v>25</v>
      </c>
      <c r="C14" s="21">
        <v>4.9622334216535497</v>
      </c>
      <c r="D14" s="21">
        <v>5.0177436837310401</v>
      </c>
      <c r="E14" s="19">
        <f t="shared" si="0"/>
        <v>1.118654794336394</v>
      </c>
    </row>
    <row r="15" spans="1:5" x14ac:dyDescent="0.25">
      <c r="A15" s="4" t="s">
        <v>42</v>
      </c>
      <c r="B15" s="2" t="s">
        <v>25</v>
      </c>
      <c r="C15" s="21">
        <v>24.926729234049802</v>
      </c>
      <c r="D15" s="21">
        <v>24.898477107479501</v>
      </c>
      <c r="E15" s="19">
        <f t="shared" si="0"/>
        <v>0.11334068864401509</v>
      </c>
    </row>
    <row r="16" spans="1:5" x14ac:dyDescent="0.25">
      <c r="A16" s="4" t="s">
        <v>43</v>
      </c>
      <c r="B16" s="2" t="s">
        <v>25</v>
      </c>
      <c r="C16" s="21">
        <v>7.2059365397521198</v>
      </c>
      <c r="D16" s="21">
        <v>7.1886942945748302</v>
      </c>
      <c r="E16" s="19">
        <f t="shared" si="0"/>
        <v>0.23927833782841898</v>
      </c>
    </row>
    <row r="17" spans="1:18" ht="16.8" x14ac:dyDescent="0.35">
      <c r="A17" s="4" t="s">
        <v>44</v>
      </c>
      <c r="B17" s="2" t="s">
        <v>26</v>
      </c>
      <c r="C17" s="21">
        <v>4.5862692786154602</v>
      </c>
      <c r="D17" s="21">
        <v>4.5905233193992503</v>
      </c>
      <c r="E17" s="19">
        <f t="shared" si="0"/>
        <v>9.2756018571032245E-2</v>
      </c>
    </row>
    <row r="18" spans="1:18" x14ac:dyDescent="0.25">
      <c r="A18" s="4" t="s">
        <v>45</v>
      </c>
      <c r="B18" s="2" t="s">
        <v>24</v>
      </c>
      <c r="C18" s="21">
        <v>5.7665842604460504</v>
      </c>
      <c r="D18" s="21">
        <v>5.7604040655523203</v>
      </c>
      <c r="E18" s="19">
        <f t="shared" si="0"/>
        <v>0.10717254122377246</v>
      </c>
    </row>
    <row r="19" spans="1:18" x14ac:dyDescent="0.25">
      <c r="A19" s="4" t="s">
        <v>46</v>
      </c>
      <c r="B19" s="2" t="s">
        <v>24</v>
      </c>
      <c r="C19" s="21">
        <v>1.06430681734762</v>
      </c>
      <c r="D19" s="21">
        <v>1.0648592484809301</v>
      </c>
      <c r="E19" s="19">
        <f t="shared" si="0"/>
        <v>5.1905251785079612E-2</v>
      </c>
    </row>
    <row r="20" spans="1:18" x14ac:dyDescent="0.25">
      <c r="A20" s="4" t="s">
        <v>47</v>
      </c>
      <c r="B20" s="2" t="s">
        <v>24</v>
      </c>
      <c r="C20" s="21">
        <v>7.0993676738905602</v>
      </c>
      <c r="D20" s="21">
        <v>7.0906517527683599</v>
      </c>
      <c r="E20" s="19">
        <f t="shared" si="0"/>
        <v>0.12277038635785806</v>
      </c>
    </row>
    <row r="21" spans="1:18" x14ac:dyDescent="0.25">
      <c r="A21" s="4" t="s">
        <v>48</v>
      </c>
      <c r="B21" s="2" t="s">
        <v>24</v>
      </c>
      <c r="C21" s="21">
        <v>1.5351924791277101</v>
      </c>
      <c r="D21" s="21">
        <v>1.53638315957403</v>
      </c>
      <c r="E21" s="19">
        <f t="shared" si="0"/>
        <v>7.7559033313954223E-2</v>
      </c>
    </row>
    <row r="22" spans="1:18" x14ac:dyDescent="0.25">
      <c r="A22" s="4" t="s">
        <v>49</v>
      </c>
      <c r="B22" s="2" t="s">
        <v>24</v>
      </c>
      <c r="C22" s="35">
        <v>0.50205392997470499</v>
      </c>
      <c r="D22" s="35">
        <v>0.50036042979373696</v>
      </c>
      <c r="E22" s="19">
        <f t="shared" si="0"/>
        <v>0.33731439589634454</v>
      </c>
    </row>
    <row r="23" spans="1:18" x14ac:dyDescent="0.25">
      <c r="A23" s="5" t="s">
        <v>64</v>
      </c>
      <c r="B23" s="7" t="s">
        <v>27</v>
      </c>
      <c r="C23" s="26">
        <v>12.8855632392924</v>
      </c>
      <c r="D23" s="26">
        <v>12.872688345575201</v>
      </c>
      <c r="E23" s="36">
        <f t="shared" si="0"/>
        <v>9.9917197860160178E-2</v>
      </c>
    </row>
    <row r="26" spans="1:18" x14ac:dyDescent="0.25">
      <c r="D26" s="18"/>
      <c r="E26" s="18"/>
    </row>
    <row r="27" spans="1:18" x14ac:dyDescent="0.25">
      <c r="E27" s="18"/>
      <c r="R27">
        <v>0</v>
      </c>
    </row>
    <row r="28" spans="1:18" x14ac:dyDescent="0.25">
      <c r="D28" s="18"/>
      <c r="E28" s="18"/>
    </row>
    <row r="29" spans="1:18" x14ac:dyDescent="0.25">
      <c r="E29" s="1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0525B-DDB6-4385-964B-DC1E571E79EE}">
  <dimension ref="A1:E29"/>
  <sheetViews>
    <sheetView tabSelected="1" workbookViewId="0">
      <selection activeCell="A23" sqref="A23"/>
    </sheetView>
  </sheetViews>
  <sheetFormatPr baseColWidth="10" defaultRowHeight="13.8" x14ac:dyDescent="0.25"/>
  <cols>
    <col min="1" max="1" width="35" customWidth="1"/>
    <col min="2" max="2" width="16.6640625" customWidth="1"/>
    <col min="3" max="3" width="18.33203125" customWidth="1"/>
    <col min="4" max="4" width="18.6640625" customWidth="1"/>
    <col min="5" max="5" width="25.33203125" customWidth="1"/>
    <col min="6" max="6" width="15.6640625" customWidth="1"/>
    <col min="7" max="7" width="15.88671875" customWidth="1"/>
    <col min="8" max="8" width="14.6640625" customWidth="1"/>
    <col min="9" max="9" width="14.88671875" customWidth="1"/>
    <col min="10" max="10" width="18" customWidth="1"/>
  </cols>
  <sheetData>
    <row r="1" spans="1:5" ht="20.399999999999999" x14ac:dyDescent="0.35">
      <c r="A1" s="16" t="s">
        <v>34</v>
      </c>
    </row>
    <row r="3" spans="1:5" ht="15.6" x14ac:dyDescent="0.3">
      <c r="A3" s="1" t="s">
        <v>1</v>
      </c>
    </row>
    <row r="4" spans="1:5" ht="15.6" x14ac:dyDescent="0.3">
      <c r="A4" s="1" t="s">
        <v>35</v>
      </c>
    </row>
    <row r="5" spans="1:5" ht="15.6" x14ac:dyDescent="0.3">
      <c r="A5" s="1" t="s">
        <v>36</v>
      </c>
    </row>
    <row r="8" spans="1:5" ht="15.6" x14ac:dyDescent="0.3">
      <c r="A8" s="17" t="s">
        <v>8</v>
      </c>
    </row>
    <row r="9" spans="1:5" x14ac:dyDescent="0.25">
      <c r="A9" s="8" t="s">
        <v>4</v>
      </c>
      <c r="B9" s="9" t="s">
        <v>9</v>
      </c>
      <c r="C9" s="15" t="s">
        <v>5</v>
      </c>
      <c r="D9" s="10" t="s">
        <v>6</v>
      </c>
      <c r="E9" s="11" t="s">
        <v>51</v>
      </c>
    </row>
    <row r="10" spans="1:5" x14ac:dyDescent="0.25">
      <c r="A10" s="3" t="s">
        <v>37</v>
      </c>
      <c r="B10" s="6" t="s">
        <v>22</v>
      </c>
      <c r="C10" s="21">
        <v>18061.331872800401</v>
      </c>
      <c r="D10" s="21">
        <v>18061.331845238001</v>
      </c>
      <c r="E10" s="23">
        <f t="shared" ref="E10:E23" si="0">(ABS(C10-D10))/C10*100</f>
        <v>1.5260447479946213E-7</v>
      </c>
    </row>
    <row r="11" spans="1:5" x14ac:dyDescent="0.25">
      <c r="A11" s="4" t="s">
        <v>38</v>
      </c>
      <c r="B11" s="2" t="s">
        <v>23</v>
      </c>
      <c r="C11" s="21">
        <v>0.47369992010311801</v>
      </c>
      <c r="D11" s="21">
        <v>0.47363719919065</v>
      </c>
      <c r="E11" s="19">
        <f t="shared" si="0"/>
        <v>1.3240642399591848E-2</v>
      </c>
    </row>
    <row r="12" spans="1:5" x14ac:dyDescent="0.25">
      <c r="A12" s="4" t="s">
        <v>39</v>
      </c>
      <c r="B12" s="2" t="s">
        <v>24</v>
      </c>
      <c r="C12" s="22">
        <v>30</v>
      </c>
      <c r="D12">
        <v>29.999999999999901</v>
      </c>
      <c r="E12" s="19">
        <f t="shared" si="0"/>
        <v>3.3158661002138007E-13</v>
      </c>
    </row>
    <row r="13" spans="1:5" x14ac:dyDescent="0.25">
      <c r="A13" s="4" t="s">
        <v>40</v>
      </c>
      <c r="B13" s="2" t="s">
        <v>24</v>
      </c>
      <c r="C13" s="21">
        <v>0.239721161029953</v>
      </c>
      <c r="D13" s="21">
        <v>0.239814520010145</v>
      </c>
      <c r="E13" s="19">
        <f t="shared" si="0"/>
        <v>3.894482230558427E-2</v>
      </c>
    </row>
    <row r="14" spans="1:5" x14ac:dyDescent="0.25">
      <c r="A14" s="4" t="s">
        <v>41</v>
      </c>
      <c r="B14" s="2" t="s">
        <v>25</v>
      </c>
      <c r="C14" s="21">
        <v>4.9622334216535497</v>
      </c>
      <c r="D14" s="21">
        <v>4.9729176290280401</v>
      </c>
      <c r="E14" s="19">
        <f t="shared" si="0"/>
        <v>0.21531045532578189</v>
      </c>
    </row>
    <row r="15" spans="1:5" x14ac:dyDescent="0.25">
      <c r="A15" s="4" t="s">
        <v>42</v>
      </c>
      <c r="B15" s="2" t="s">
        <v>25</v>
      </c>
      <c r="C15" s="21">
        <v>24.926729234049802</v>
      </c>
      <c r="D15" s="21">
        <v>24.925437078533498</v>
      </c>
      <c r="E15" s="19">
        <f t="shared" si="0"/>
        <v>5.1838149488869197E-3</v>
      </c>
    </row>
    <row r="16" spans="1:5" x14ac:dyDescent="0.25">
      <c r="A16" s="4" t="s">
        <v>43</v>
      </c>
      <c r="B16" s="2" t="s">
        <v>25</v>
      </c>
      <c r="C16" s="21">
        <v>7.2059365397521198</v>
      </c>
      <c r="D16" s="21">
        <v>7.2054798366542601</v>
      </c>
      <c r="E16" s="19">
        <f t="shared" si="0"/>
        <v>6.3378728821754712E-3</v>
      </c>
    </row>
    <row r="17" spans="1:5" ht="16.8" x14ac:dyDescent="0.35">
      <c r="A17" s="4" t="s">
        <v>44</v>
      </c>
      <c r="B17" s="2" t="s">
        <v>26</v>
      </c>
      <c r="C17" s="21">
        <v>4.5862692786154602</v>
      </c>
      <c r="D17" s="21">
        <v>4.58644449593021</v>
      </c>
      <c r="E17" s="19">
        <f t="shared" si="0"/>
        <v>3.8204759490852026E-3</v>
      </c>
    </row>
    <row r="18" spans="1:5" x14ac:dyDescent="0.25">
      <c r="A18" s="4" t="s">
        <v>45</v>
      </c>
      <c r="B18" s="2" t="s">
        <v>24</v>
      </c>
      <c r="C18" s="21">
        <v>5.7665842604460504</v>
      </c>
      <c r="D18" s="21">
        <v>5.76612167825615</v>
      </c>
      <c r="E18" s="19">
        <f t="shared" si="0"/>
        <v>8.0217711041421988E-3</v>
      </c>
    </row>
    <row r="19" spans="1:5" x14ac:dyDescent="0.25">
      <c r="A19" s="4" t="s">
        <v>46</v>
      </c>
      <c r="B19" s="2" t="s">
        <v>24</v>
      </c>
      <c r="C19" s="21">
        <v>1.06430681734762</v>
      </c>
      <c r="D19" s="21">
        <v>1.0632000957524499</v>
      </c>
      <c r="E19" s="19">
        <f t="shared" si="0"/>
        <v>0.10398520211758065</v>
      </c>
    </row>
    <row r="20" spans="1:5" x14ac:dyDescent="0.25">
      <c r="A20" s="4" t="s">
        <v>47</v>
      </c>
      <c r="B20" s="2" t="s">
        <v>24</v>
      </c>
      <c r="C20" s="21">
        <v>7.0993676738905602</v>
      </c>
      <c r="D20" s="21">
        <v>7.0926044468548604</v>
      </c>
      <c r="E20" s="19">
        <f t="shared" si="0"/>
        <v>9.5265203133133691E-2</v>
      </c>
    </row>
    <row r="21" spans="1:5" x14ac:dyDescent="0.25">
      <c r="A21" s="4" t="s">
        <v>48</v>
      </c>
      <c r="B21" s="2" t="s">
        <v>24</v>
      </c>
      <c r="C21" s="21">
        <v>1.5351924791277101</v>
      </c>
      <c r="D21" s="21">
        <v>1.5340711854178899</v>
      </c>
      <c r="E21" s="19">
        <f t="shared" si="0"/>
        <v>7.3039291493747063E-2</v>
      </c>
    </row>
    <row r="22" spans="1:5" x14ac:dyDescent="0.25">
      <c r="A22" s="4" t="s">
        <v>49</v>
      </c>
      <c r="B22" s="2" t="s">
        <v>24</v>
      </c>
      <c r="C22" s="21">
        <v>0.50205392997470499</v>
      </c>
      <c r="D22" s="21">
        <v>0.50134219591267204</v>
      </c>
      <c r="E22" s="19">
        <f t="shared" si="0"/>
        <v>0.1417644638433192</v>
      </c>
    </row>
    <row r="23" spans="1:5" x14ac:dyDescent="0.25">
      <c r="A23" s="5" t="s">
        <v>64</v>
      </c>
      <c r="B23" s="7" t="s">
        <v>27</v>
      </c>
      <c r="C23" s="26">
        <v>12.8855632392924</v>
      </c>
      <c r="D23" s="26">
        <v>12.8769860202479</v>
      </c>
      <c r="E23" s="36">
        <f t="shared" si="0"/>
        <v>6.656456442932801E-2</v>
      </c>
    </row>
    <row r="26" spans="1:5" x14ac:dyDescent="0.25">
      <c r="D26" s="18"/>
      <c r="E26" s="18"/>
    </row>
    <row r="27" spans="1:5" x14ac:dyDescent="0.25">
      <c r="D27" s="18"/>
      <c r="E27" s="18"/>
    </row>
    <row r="28" spans="1:5" x14ac:dyDescent="0.25">
      <c r="D28" s="18"/>
      <c r="E28" s="18"/>
    </row>
    <row r="29" spans="1:5" x14ac:dyDescent="0.25">
      <c r="E29" s="1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asm3_ss_200d</vt:lpstr>
      <vt:lpstr>asm3_dry_1min</vt:lpstr>
      <vt:lpstr>asm3_dry_10s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Maike</dc:creator>
  <cp:lastModifiedBy>Maike</cp:lastModifiedBy>
  <dcterms:created xsi:type="dcterms:W3CDTF">2023-02-17T08:42:23Z</dcterms:created>
  <dcterms:modified xsi:type="dcterms:W3CDTF">2023-05-29T06:16:16Z</dcterms:modified>
</cp:coreProperties>
</file>