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36" yWindow="3564" windowWidth="20160" windowHeight="12516" tabRatio="838" firstSheet="0" activeTab="0" autoFilterDateGrouping="1"/>
  </bookViews>
  <sheets>
    <sheet name="电除尘器系统分项表" sheetId="1" state="visible" r:id="rId1"/>
  </sheets>
  <definedNames>
    <definedName name="_xlnm.Print_Titles" localSheetId="0">'电除尘器系统分项表'!$1:$1</definedName>
  </definedNames>
  <calcPr calcId="191029" fullCalcOnLoad="1"/>
</workbook>
</file>

<file path=xl/styles.xml><?xml version="1.0" encoding="utf-8"?>
<styleSheet xmlns="http://schemas.openxmlformats.org/spreadsheetml/2006/main">
  <numFmts count="6">
    <numFmt numFmtId="164" formatCode="0.0000_ "/>
    <numFmt numFmtId="165" formatCode="0.00_ "/>
    <numFmt numFmtId="166" formatCode="0_ "/>
    <numFmt numFmtId="167" formatCode="0.0_ "/>
    <numFmt numFmtId="168" formatCode="0_);[Red]\(0\)"/>
    <numFmt numFmtId="169" formatCode="0.000_ "/>
  </numFmts>
  <fonts count="7">
    <font>
      <name val="宋体"/>
      <charset val="134"/>
      <sz val="12"/>
    </font>
    <font>
      <name val="宋体"/>
      <charset val="134"/>
      <sz val="10"/>
    </font>
    <font>
      <name val="宋体"/>
      <charset val="134"/>
      <b val="1"/>
      <sz val="14"/>
    </font>
    <font>
      <name val="宋体"/>
      <charset val="134"/>
      <b val="1"/>
      <sz val="10"/>
    </font>
    <font>
      <name val="宋体"/>
      <charset val="134"/>
      <sz val="10"/>
      <scheme val="minor"/>
    </font>
    <font>
      <name val="宋体"/>
      <charset val="134"/>
      <sz val="12"/>
    </font>
    <font>
      <name val="宋体"/>
      <charset val="134"/>
      <family val="3"/>
      <sz val="9"/>
    </font>
  </fonts>
  <fills count="2">
    <fill>
      <patternFill/>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5" fillId="0" borderId="0" applyAlignment="1">
      <alignment vertical="center"/>
    </xf>
    <xf numFmtId="0" fontId="5" fillId="0" borderId="0" applyAlignment="1">
      <alignment vertical="center"/>
    </xf>
    <xf numFmtId="0" fontId="5" fillId="0" borderId="0" applyAlignment="1">
      <alignment vertical="center"/>
    </xf>
  </cellStyleXfs>
  <cellXfs count="72">
    <xf numFmtId="0" fontId="0" fillId="0" borderId="0" applyAlignment="1" pivotButton="0" quotePrefix="0" xfId="0">
      <alignment vertical="center"/>
    </xf>
    <xf numFmtId="0" fontId="1" fillId="0" borderId="0" applyAlignment="1" pivotButton="0" quotePrefix="0" xfId="0">
      <alignment vertical="center" wrapText="1"/>
    </xf>
    <xf numFmtId="0" fontId="1" fillId="0" borderId="0" applyAlignment="1" pivotButton="0" quotePrefix="0" xfId="0">
      <alignment horizontal="center" vertical="center" wrapText="1"/>
    </xf>
    <xf numFmtId="164" fontId="1" fillId="0" borderId="0" applyAlignment="1" pivotButton="0" quotePrefix="0" xfId="0">
      <alignment vertical="center" wrapText="1"/>
    </xf>
    <xf numFmtId="0" fontId="1" fillId="0" borderId="1" applyAlignment="1" pivotButton="0" quotePrefix="0" xfId="0">
      <alignment horizontal="center" vertical="center" wrapText="1"/>
    </xf>
    <xf numFmtId="0" fontId="1" fillId="0" borderId="1" applyAlignment="1" pivotButton="0" quotePrefix="0" xfId="0">
      <alignment horizontal="left" vertical="center" wrapText="1"/>
    </xf>
    <xf numFmtId="164" fontId="1" fillId="0" borderId="1" applyAlignment="1" pivotButton="0" quotePrefix="0" xfId="0">
      <alignment horizontal="center" vertical="center" wrapText="1"/>
    </xf>
    <xf numFmtId="165" fontId="1"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1" fillId="0" borderId="1" applyAlignment="1" pivotButton="0" quotePrefix="0" xfId="0">
      <alignment horizontal="left" vertical="center" wrapText="1"/>
    </xf>
    <xf numFmtId="0" fontId="1" fillId="0" borderId="1" applyAlignment="1" pivotButton="0" quotePrefix="0" xfId="0">
      <alignment horizontal="center" vertical="center"/>
    </xf>
    <xf numFmtId="166" fontId="1" fillId="0" borderId="1" applyAlignment="1" pivotButton="0" quotePrefix="0" xfId="0">
      <alignment horizontal="center" vertical="center" wrapText="1"/>
    </xf>
    <xf numFmtId="0" fontId="4" fillId="0" borderId="1" applyAlignment="1" pivotButton="0" quotePrefix="0" xfId="0">
      <alignment horizontal="left" vertical="center" wrapText="1"/>
    </xf>
    <xf numFmtId="0" fontId="4" fillId="0" borderId="1" applyAlignment="1" pivotButton="0" quotePrefix="0" xfId="0">
      <alignment horizontal="center" vertical="center"/>
    </xf>
    <xf numFmtId="166" fontId="4" fillId="0" borderId="1" applyAlignment="1" pivotButton="0" quotePrefix="0" xfId="0">
      <alignment horizontal="center" vertical="center" wrapText="1"/>
    </xf>
    <xf numFmtId="164" fontId="4" fillId="0" borderId="1" applyAlignment="1" pivotButton="0" quotePrefix="0" xfId="0">
      <alignment horizontal="center" vertical="center" wrapText="1"/>
    </xf>
    <xf numFmtId="0" fontId="1" fillId="0" borderId="1" applyAlignment="1" pivotButton="0" quotePrefix="0" xfId="0">
      <alignment horizontal="center" vertical="center"/>
    </xf>
    <xf numFmtId="167" fontId="1" fillId="0" borderId="1" applyAlignment="1" pivotButton="0" quotePrefix="0" xfId="0">
      <alignment horizontal="center" vertical="center" wrapText="1"/>
    </xf>
    <xf numFmtId="0" fontId="1" fillId="0" borderId="1" applyAlignment="1" pivotButton="0" quotePrefix="0" xfId="0">
      <alignment vertical="center" wrapText="1"/>
    </xf>
    <xf numFmtId="166" fontId="1" fillId="0" borderId="1" applyAlignment="1" pivotButton="0" quotePrefix="0" xfId="0">
      <alignment vertical="center" wrapText="1"/>
    </xf>
    <xf numFmtId="164" fontId="1" fillId="0" borderId="1" applyAlignment="1" pivotButton="0" quotePrefix="0" xfId="0">
      <alignment vertical="center" wrapText="1"/>
    </xf>
    <xf numFmtId="166" fontId="1" fillId="0" borderId="1" applyAlignment="1" applyProtection="1" pivotButton="0" quotePrefix="0" xfId="0">
      <alignment horizontal="center" vertical="center" wrapText="1"/>
      <protection locked="0" hidden="0"/>
    </xf>
    <xf numFmtId="168" fontId="1" fillId="0" borderId="1" applyAlignment="1" applyProtection="1" pivotButton="0" quotePrefix="0" xfId="0">
      <alignment horizontal="center" vertical="center" wrapText="1"/>
      <protection locked="0" hidden="0"/>
    </xf>
    <xf numFmtId="164" fontId="1" fillId="0" borderId="1" applyAlignment="1" applyProtection="1" pivotButton="0" quotePrefix="0" xfId="0">
      <alignment horizontal="center" vertical="center" wrapText="1"/>
      <protection locked="0" hidden="0"/>
    </xf>
    <xf numFmtId="0" fontId="1" fillId="0" borderId="0" applyAlignment="1" pivotButton="0" quotePrefix="0" xfId="0">
      <alignment wrapText="1"/>
    </xf>
    <xf numFmtId="164" fontId="3" fillId="0" borderId="1" applyAlignment="1" pivotButton="0" quotePrefix="0" xfId="0">
      <alignment horizontal="center" vertical="center" wrapText="1"/>
    </xf>
    <xf numFmtId="0" fontId="1" fillId="0" borderId="2" applyAlignment="1" pivotButton="0" quotePrefix="0" xfId="0">
      <alignment horizontal="left" vertical="center" wrapText="1"/>
    </xf>
    <xf numFmtId="164" fontId="4" fillId="0" borderId="1" applyAlignment="1" applyProtection="1" pivotButton="0" quotePrefix="0" xfId="0">
      <alignment horizontal="center" vertical="center" wrapText="1"/>
      <protection locked="0" hidden="0"/>
    </xf>
    <xf numFmtId="0" fontId="4" fillId="0" borderId="2" applyAlignment="1" pivotButton="0" quotePrefix="0" xfId="0">
      <alignment horizontal="left" vertical="center" wrapText="1"/>
    </xf>
    <xf numFmtId="164" fontId="1" fillId="0" borderId="5" applyAlignment="1" pivotButton="0" quotePrefix="0" xfId="0">
      <alignment vertical="center" wrapText="1"/>
    </xf>
    <xf numFmtId="0" fontId="1" fillId="0" borderId="0" applyAlignment="1" pivotButton="0" quotePrefix="0" xfId="0">
      <alignment vertical="center"/>
    </xf>
    <xf numFmtId="164" fontId="1" fillId="0" borderId="1" applyAlignment="1" pivotButton="0" quotePrefix="0" xfId="0">
      <alignment horizontal="left" vertical="center" wrapText="1"/>
    </xf>
    <xf numFmtId="169" fontId="1" fillId="0" borderId="1" applyAlignment="1" pivotButton="0" quotePrefix="0" xfId="0">
      <alignment horizontal="center" vertical="center" wrapText="1"/>
    </xf>
    <xf numFmtId="0" fontId="1" fillId="0" borderId="3" applyAlignment="1" pivotButton="0" quotePrefix="0" xfId="0">
      <alignment horizontal="left" vertical="center" wrapText="1"/>
    </xf>
    <xf numFmtId="0" fontId="1" fillId="0" borderId="0" applyAlignment="1" pivotButton="0" quotePrefix="0" xfId="0">
      <alignment horizontal="left" vertical="center" wrapText="1"/>
    </xf>
    <xf numFmtId="0" fontId="2" fillId="0" borderId="1" applyAlignment="1" pivotButton="0" quotePrefix="0" xfId="0">
      <alignment horizontal="center" vertical="center" wrapText="1"/>
    </xf>
    <xf numFmtId="165" fontId="2" fillId="0" borderId="1" applyAlignment="1" pivotButton="0" quotePrefix="0" xfId="0">
      <alignment horizontal="center" vertical="center" wrapText="1"/>
    </xf>
    <xf numFmtId="164" fontId="2"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1" fillId="0" borderId="1" applyAlignment="1" pivotButton="0" quotePrefix="0" xfId="0">
      <alignment horizontal="left" vertical="center" wrapText="1"/>
    </xf>
    <xf numFmtId="164" fontId="1" fillId="0" borderId="1" applyAlignment="1" pivotButton="0" quotePrefix="0" xfId="0">
      <alignment horizontal="center" vertical="center" wrapText="1"/>
    </xf>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1" fillId="0" borderId="5" applyAlignment="1" pivotButton="0" quotePrefix="0" xfId="0">
      <alignment horizontal="left" vertical="top" wrapText="1"/>
    </xf>
    <xf numFmtId="0" fontId="1" fillId="0" borderId="3" applyAlignment="1" pivotButton="0" quotePrefix="0" xfId="0">
      <alignment horizontal="center" vertical="center" wrapText="1"/>
    </xf>
    <xf numFmtId="0" fontId="1" fillId="0" borderId="5" applyAlignment="1" pivotButton="0" quotePrefix="0" xfId="0">
      <alignment horizontal="center" vertical="center" wrapText="1"/>
    </xf>
    <xf numFmtId="164" fontId="1" fillId="0" borderId="3" applyAlignment="1" pivotButton="0" quotePrefix="0" xfId="0">
      <alignment horizontal="center" vertical="center" wrapText="1"/>
    </xf>
    <xf numFmtId="164" fontId="1" fillId="0" borderId="4" applyAlignment="1" pivotButton="0" quotePrefix="0" xfId="0">
      <alignment horizontal="center" vertical="center" wrapText="1"/>
    </xf>
    <xf numFmtId="164" fontId="1" fillId="0" borderId="5" applyAlignment="1" pivotButton="0" quotePrefix="0" xfId="0">
      <alignment horizontal="center" vertical="center" wrapText="1"/>
    </xf>
    <xf numFmtId="164" fontId="1" fillId="0" borderId="0" applyAlignment="1" pivotButton="0" quotePrefix="0" xfId="0">
      <alignment vertical="center" wrapText="1"/>
    </xf>
    <xf numFmtId="0" fontId="0" fillId="0" borderId="0" pivotButton="0" quotePrefix="0" xfId="0"/>
    <xf numFmtId="0" fontId="0" fillId="0" borderId="10" pivotButton="0" quotePrefix="0" xfId="0"/>
    <xf numFmtId="0" fontId="0" fillId="0" borderId="9" pivotButton="0" quotePrefix="0" xfId="0"/>
    <xf numFmtId="164" fontId="1" fillId="0" borderId="1" applyAlignment="1" pivotButton="0" quotePrefix="0" xfId="0">
      <alignment horizontal="center" vertical="center" wrapText="1"/>
    </xf>
    <xf numFmtId="164" fontId="3" fillId="0" borderId="1" applyAlignment="1" pivotButton="0" quotePrefix="0" xfId="0">
      <alignment horizontal="center" vertical="center" wrapText="1"/>
    </xf>
    <xf numFmtId="165" fontId="1" fillId="0" borderId="1" applyAlignment="1" pivotButton="0" quotePrefix="0" xfId="0">
      <alignment horizontal="center" vertical="center" wrapText="1"/>
    </xf>
    <xf numFmtId="166" fontId="1" fillId="0" borderId="1" applyAlignment="1" pivotButton="0" quotePrefix="0" xfId="0">
      <alignment horizontal="center" vertical="center" wrapText="1"/>
    </xf>
    <xf numFmtId="164" fontId="1" fillId="0" borderId="1" applyAlignment="1" applyProtection="1" pivotButton="0" quotePrefix="0" xfId="0">
      <alignment horizontal="center" vertical="center" wrapText="1"/>
      <protection locked="0" hidden="0"/>
    </xf>
    <xf numFmtId="0" fontId="0" fillId="0" borderId="4" pivotButton="0" quotePrefix="0" xfId="0"/>
    <xf numFmtId="166" fontId="4" fillId="0"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1" applyAlignment="1" applyProtection="1" pivotButton="0" quotePrefix="0" xfId="0">
      <alignment horizontal="center" vertical="center" wrapText="1"/>
      <protection locked="0" hidden="0"/>
    </xf>
    <xf numFmtId="0" fontId="0" fillId="0" borderId="5" pivotButton="0" quotePrefix="0" xfId="0"/>
    <xf numFmtId="164" fontId="1" fillId="0" borderId="5" applyAlignment="1" pivotButton="0" quotePrefix="0" xfId="0">
      <alignment vertical="center" wrapText="1"/>
    </xf>
    <xf numFmtId="0" fontId="1" fillId="0" borderId="1" applyAlignment="1" pivotButton="0" quotePrefix="0" xfId="0">
      <alignment horizontal="left" vertical="top" wrapText="1"/>
    </xf>
    <xf numFmtId="164" fontId="1" fillId="0" borderId="1" applyAlignment="1" pivotButton="0" quotePrefix="0" xfId="0">
      <alignment horizontal="left" vertical="center" wrapText="1"/>
    </xf>
    <xf numFmtId="167" fontId="1" fillId="0" borderId="1" applyAlignment="1" pivotButton="0" quotePrefix="0" xfId="0">
      <alignment horizontal="center" vertical="center" wrapText="1"/>
    </xf>
    <xf numFmtId="166" fontId="1" fillId="0" borderId="1" applyAlignment="1" pivotButton="0" quotePrefix="0" xfId="0">
      <alignment vertical="center" wrapText="1"/>
    </xf>
    <xf numFmtId="164" fontId="1" fillId="0" borderId="1" applyAlignment="1" pivotButton="0" quotePrefix="0" xfId="0">
      <alignment vertical="center" wrapText="1"/>
    </xf>
    <xf numFmtId="169" fontId="1" fillId="0" borderId="1" applyAlignment="1" pivotButton="0" quotePrefix="0" xfId="0">
      <alignment horizontal="center" vertical="center" wrapText="1"/>
    </xf>
    <xf numFmtId="166" fontId="1" fillId="0" borderId="1" applyAlignment="1" applyProtection="1" pivotButton="0" quotePrefix="0" xfId="0">
      <alignment horizontal="center" vertical="center" wrapText="1"/>
      <protection locked="0" hidden="0"/>
    </xf>
    <xf numFmtId="168" fontId="1" fillId="0" borderId="1" applyAlignment="1" applyProtection="1" pivotButton="0" quotePrefix="0" xfId="0">
      <alignment horizontal="center" vertical="center" wrapText="1"/>
      <protection locked="0" hidden="0"/>
    </xf>
  </cellXfs>
  <cellStyles count="3">
    <cellStyle name="常规" xfId="0" builtinId="0"/>
    <cellStyle name="_x005f_x005f_x005f_x0007__x005f_x005f_x005f_x000b_" xfId="1"/>
    <cellStyle name="常规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gradFill rotWithShape="0">
          <a:gsLst>
            <a:gs pos="0">
              <a:srgbClr val="BBD5F0"/>
            </a:gs>
            <a:gs pos="100000">
              <a:srgbClr val="9CBEE0"/>
            </a:gs>
          </a:gsLst>
          <a:lin ang="5400000"/>
          <a:tileRect/>
        </a:gradFill>
        <a:ln w="15875" cap="flat" cmpd="sng">
          <a:solidFill>
            <a:srgbClr val="739CC3"/>
          </a:solidFill>
          <a:prstDash val="solid"/>
          <a:headEnd type="none" w="med" len="med"/>
          <a:tailEnd type="none" w="med" len="med"/>
        </a:ln>
      </a:spPr>
      <a:bodyPr/>
      <a:lstStyle/>
    </a:spDef>
  </a:objectDefaults>
  <a:extraClrSchemeLst/>
</a:theme>
</file>

<file path=xl/worksheets/sheet1.xml><?xml version="1.0" encoding="utf-8"?>
<worksheet xmlns="http://schemas.openxmlformats.org/spreadsheetml/2006/main">
  <sheetPr>
    <outlinePr summaryBelow="1" summaryRight="1"/>
    <pageSetUpPr autoPageBreaks="0"/>
  </sheetPr>
  <dimension ref="A1:R44"/>
  <sheetViews>
    <sheetView showZeros="0" tabSelected="1" zoomScaleSheetLayoutView="100" workbookViewId="0">
      <selection activeCell="H8" sqref="H8"/>
    </sheetView>
  </sheetViews>
  <sheetFormatPr baseColWidth="8" defaultColWidth="9" defaultRowHeight="15.6"/>
  <cols>
    <col width="4.5" customWidth="1" style="2" min="1" max="1"/>
    <col width="6.59765625" customWidth="1" style="1" min="2" max="2"/>
    <col width="16.5" customWidth="1" style="1" min="3" max="3"/>
    <col width="29.5" customWidth="1" style="1" min="4" max="4"/>
    <col width="8.3984375" customWidth="1" style="2" min="5" max="5"/>
    <col width="7.5" customWidth="1" style="1" min="6" max="6"/>
    <col width="5.5" customWidth="1" style="49" min="7" max="7"/>
    <col width="7.8984375" customWidth="1" style="49" min="8" max="8"/>
    <col width="7.19921875" customWidth="1" style="49" min="9" max="9"/>
    <col width="8.3984375" customWidth="1" style="49" min="10" max="10"/>
    <col width="5.8984375" customWidth="1" style="49" min="11" max="11"/>
    <col width="7.3984375" customWidth="1" style="49" min="12" max="13"/>
    <col width="34.8984375" customWidth="1" style="1" min="14" max="14"/>
    <col width="16.3984375" customWidth="1" style="1" min="15" max="15"/>
    <col width="3.3984375" customWidth="1" style="1" min="16" max="16"/>
    <col width="39.69921875" customWidth="1" style="1" min="17" max="17"/>
    <col width="9" customWidth="1" style="1" min="18" max="18"/>
    <col width="7.8984375" customWidth="1" style="1" min="19" max="19"/>
    <col width="7.69921875" customWidth="1" style="1" min="20" max="20"/>
    <col width="7.8984375" customWidth="1" style="1" min="21" max="21"/>
    <col width="8.59765625" customWidth="1" style="1" min="22" max="22"/>
    <col width="21.8984375" customWidth="1" style="1" min="23" max="254"/>
    <col width="21.8984375" bestFit="1" customWidth="1" style="1" min="255" max="255"/>
    <col width="9" customWidth="1" style="1" min="256" max="256"/>
  </cols>
  <sheetData>
    <row r="1" ht="28.95" customHeight="1" s="50">
      <c r="A1" s="35" t="inlineStr">
        <is>
          <t>Tender Cost Budget Breakdown - Single Dry-type Transformer</t>
        </is>
      </c>
      <c r="B1" s="51" t="n"/>
      <c r="C1" s="51" t="n"/>
      <c r="D1" s="51" t="n"/>
      <c r="E1" s="51" t="n"/>
      <c r="F1" s="51" t="n"/>
      <c r="G1" s="51" t="n"/>
      <c r="H1" s="51" t="n"/>
      <c r="I1" s="51" t="n"/>
      <c r="J1" s="51" t="n"/>
      <c r="K1" s="51" t="n"/>
      <c r="L1" s="51" t="n"/>
      <c r="M1" s="51" t="n"/>
      <c r="N1" s="52" t="n"/>
      <c r="O1" s="24" t="n"/>
      <c r="P1" s="24" t="n"/>
      <c r="Q1" s="24" t="n"/>
      <c r="R1" s="24" t="n"/>
    </row>
    <row r="2" ht="22.05" customHeight="1" s="50">
      <c r="A2" s="38" t="inlineStr">
        <is>
          <t>Project Name</t>
        </is>
      </c>
      <c r="B2" s="52" t="n"/>
      <c r="C2" s="39" t="inlineStr">
        <is>
          <t>RIPPL &amp; SSPL Steel Plant Self-provided Power Plant (35MW)</t>
        </is>
      </c>
      <c r="D2" s="51" t="n"/>
      <c r="E2" s="51" t="n"/>
      <c r="F2" s="52" t="n"/>
      <c r="G2" s="53" t="inlineStr">
        <is>
          <t>Unit Price (RMB 10,000)</t>
        </is>
      </c>
      <c r="H2" s="51" t="n"/>
      <c r="I2" s="52" t="n"/>
      <c r="J2" s="53" t="inlineStr">
        <is>
          <t>Total Price (RMB 10,000)</t>
        </is>
      </c>
      <c r="K2" s="51" t="n"/>
      <c r="L2" s="52" t="n"/>
      <c r="M2" s="54" t="inlineStr">
        <is>
          <t>Total</t>
        </is>
      </c>
      <c r="N2" s="38" t="n"/>
      <c r="O2" s="24" t="n"/>
      <c r="P2" s="24" t="n"/>
      <c r="Q2" s="24" t="n"/>
      <c r="R2" s="24" t="n"/>
    </row>
    <row r="3">
      <c r="A3" s="38" t="inlineStr">
        <is>
          <t>Category</t>
        </is>
      </c>
      <c r="B3" s="52" t="n"/>
      <c r="C3" s="39" t="inlineStr">
        <is>
          <t>Name</t>
        </is>
      </c>
      <c r="D3" s="39" t="inlineStr">
        <is>
          <t>Specification</t>
        </is>
      </c>
      <c r="E3" s="55" t="inlineStr">
        <is>
          <t>Quantity</t>
        </is>
      </c>
      <c r="F3" s="38" t="inlineStr">
        <is>
          <t>Unit</t>
        </is>
      </c>
      <c r="G3" s="53" t="n"/>
      <c r="H3" s="53" t="n"/>
      <c r="I3" s="53" t="n"/>
      <c r="J3" s="53" t="n"/>
      <c r="K3" s="53" t="n"/>
      <c r="L3" s="53" t="n"/>
      <c r="M3" s="54" t="n"/>
      <c r="N3" s="38" t="inlineStr">
        <is>
          <t>Technical Requirements and Brands</t>
        </is>
      </c>
      <c r="O3" s="24" t="n"/>
      <c r="P3" s="24" t="n"/>
      <c r="Q3" s="24" t="n"/>
      <c r="R3" s="24" t="n"/>
    </row>
    <row r="4" ht="48" customHeight="1" s="50">
      <c r="A4" s="38" t="n">
        <v>1</v>
      </c>
      <c r="B4" s="38" t="inlineStr">
        <is>
          <t>Electrical System</t>
        </is>
      </c>
      <c r="C4" s="39" t="inlineStr">
        <is>
          <t>Power Frequency Power Supply</t>
        </is>
      </c>
      <c r="D4" s="16" t="inlineStr">
        <is>
          <t>0.4A/72kV</t>
        </is>
      </c>
      <c r="E4" s="56" t="n">
        <v>9</v>
      </c>
      <c r="F4" s="38" t="inlineStr">
        <is>
          <t>sets</t>
        </is>
      </c>
      <c r="G4" s="53" t="n"/>
      <c r="H4" s="53" t="n"/>
      <c r="I4" s="57" t="n"/>
      <c r="J4" s="53" t="n"/>
      <c r="K4" s="53" t="n"/>
      <c r="L4" s="53" t="n"/>
      <c r="M4" s="53" t="n"/>
      <c r="N4" s="26" t="inlineStr">
        <is>
          <t>Cold-rolled steel plate, protection grade IP54, including transformer components and all installation accessories. The transformer needs to be equipped with arc suppression device, undervoltage protection, prevention of excessive transformer winding oil temperature and internal short circuit, and overload protection.</t>
        </is>
      </c>
      <c r="O4" s="53" t="inlineStr">
        <is>
          <t>Brand to adopt ADOR / BHEL / HIND RECTIFIERS</t>
        </is>
      </c>
    </row>
    <row r="5" ht="24" customFormat="1" customHeight="1" s="1">
      <c r="A5" s="58" t="n"/>
      <c r="B5" s="58" t="n"/>
      <c r="C5" s="39" t="inlineStr">
        <is>
          <t>High-voltage Disconnecting Switchgear</t>
        </is>
      </c>
      <c r="D5" s="16" t="n"/>
      <c r="E5" s="56" t="n">
        <v>9</v>
      </c>
      <c r="F5" s="38" t="inlineStr">
        <is>
          <t>pieces</t>
        </is>
      </c>
      <c r="G5" s="53" t="n"/>
      <c r="H5" s="53" t="n"/>
      <c r="I5" s="57" t="n"/>
      <c r="J5" s="53" t="n"/>
      <c r="K5" s="53" t="n"/>
      <c r="L5" s="53" t="n"/>
      <c r="M5" s="53" t="n"/>
      <c r="N5" s="26" t="inlineStr">
        <is>
          <t>Including three-point switch, damping resistor, wall bushing, made of 304 stainless steel</t>
        </is>
      </c>
      <c r="O5" s="58" t="n"/>
    </row>
    <row r="6" ht="60" customHeight="1" s="50">
      <c r="A6" s="58" t="n"/>
      <c r="B6" s="58" t="n"/>
      <c r="C6" s="39" t="inlineStr">
        <is>
          <t>Mains Frequency Power Control Cabinet</t>
        </is>
      </c>
      <c r="D6" s="16" t="n"/>
      <c r="E6" s="56" t="n">
        <v>9</v>
      </c>
      <c r="F6" s="38" t="inlineStr">
        <is>
          <t>pieces</t>
        </is>
      </c>
      <c r="G6" s="53" t="n"/>
      <c r="H6" s="53" t="n"/>
      <c r="I6" s="57" t="n"/>
      <c r="J6" s="53" t="n"/>
      <c r="K6" s="53" t="n"/>
      <c r="L6" s="53" t="n"/>
      <c r="M6" s="53" t="n"/>
      <c r="N6" s="26" t="inlineStr">
        <is>
          <t>Complete set of mains frequency power supply and distribution, including touch screen, controller, etc., built-in voltmeter for measuring primary and calibrated secondary voltage. Ammeter for measuring primary and high-voltage side precipitator current; spark rate. Total time counter. Protection level IP42. Including busbar on the top of the cabinet</t>
        </is>
      </c>
      <c r="O6" s="58" t="n"/>
    </row>
    <row r="7" s="50">
      <c r="A7" s="58" t="n"/>
      <c r="B7" s="58" t="n"/>
      <c r="C7" s="12" t="inlineStr">
        <is>
          <t>Interlock Box</t>
        </is>
      </c>
      <c r="D7" s="13" t="n"/>
      <c r="E7" s="59" t="n">
        <v>1</v>
      </c>
      <c r="F7" s="38" t="inlineStr">
        <is>
          <t>pieces</t>
        </is>
      </c>
      <c r="G7" s="60" t="n"/>
      <c r="H7" s="60" t="n"/>
      <c r="I7" s="61" t="n"/>
      <c r="J7" s="60" t="n"/>
      <c r="K7" s="60" t="n"/>
      <c r="L7" s="60" t="n"/>
      <c r="M7" s="60" t="n"/>
      <c r="N7" s="28" t="inlineStr">
        <is>
          <t>304 stainless steel, protection level not less than IP56, manufacturer supplied</t>
        </is>
      </c>
      <c r="O7" s="58" t="n"/>
    </row>
    <row r="8" ht="24" customHeight="1" s="50">
      <c r="A8" s="58" t="n"/>
      <c r="B8" s="58" t="n"/>
      <c r="C8" s="12" t="inlineStr">
        <is>
          <t>Communication System</t>
        </is>
      </c>
      <c r="D8" s="13" t="n"/>
      <c r="E8" s="59" t="n">
        <v>1</v>
      </c>
      <c r="F8" s="38" t="inlineStr">
        <is>
          <t>sets</t>
        </is>
      </c>
      <c r="G8" s="60" t="n"/>
      <c r="H8" s="60" t="n"/>
      <c r="I8" s="61" t="n"/>
      <c r="J8" s="60" t="n"/>
      <c r="K8" s="60" t="n"/>
      <c r="L8" s="60" t="n"/>
      <c r="M8" s="60" t="n"/>
      <c r="N8" s="26" t="inlineStr">
        <is>
          <t>Complete set of mains frequency power supply and distribution. 304 stainless steel material, including switch, communication cable, etc.</t>
        </is>
      </c>
      <c r="O8" s="62" t="n"/>
    </row>
    <row r="9" ht="60" customHeight="1" s="50">
      <c r="A9" s="58" t="n"/>
      <c r="B9" s="58" t="n"/>
      <c r="C9" s="39" t="inlineStr">
        <is>
          <t>Five-Prevention Mechanical Interlock</t>
        </is>
      </c>
      <c r="D9" s="39" t="inlineStr">
        <is>
          <t>9 units power frequency power supplies, 9 units isolation switch cabinets, 9 nos manhole doors</t>
        </is>
      </c>
      <c r="E9" s="16" t="n">
        <v>1</v>
      </c>
      <c r="F9" s="38" t="inlineStr">
        <is>
          <t>sets</t>
        </is>
      </c>
      <c r="G9" s="53" t="n"/>
      <c r="H9" s="53" t="n"/>
      <c r="I9" s="57" t="n"/>
      <c r="J9" s="53" t="n"/>
      <c r="K9" s="53" t="n"/>
      <c r="L9" s="53" t="n"/>
      <c r="M9" s="53" t="n"/>
      <c r="N9" s="26" t="inlineStr">
        <is>
          <t>Configure a complete set of mechanical five-prevention interlocking devices including power locks, door locks, and junction boxes. Locks and keys are made of all stainless steel, featuring moisture-proof, dust-proof, corrosion-resistant, high temperature resistant, and anti-aging properties. The surface is treated with anti-rust coating. Zinc alloy, aluminum alloy and other soft, easily aging, and oxidizing materials are prohibited.</t>
        </is>
      </c>
      <c r="O9" s="63" t="n"/>
    </row>
    <row r="10" ht="108" customHeight="1" s="50">
      <c r="A10" s="58" t="n"/>
      <c r="B10" s="58" t="n"/>
      <c r="C10" s="39" t="inlineStr">
        <is>
          <t>Low-voltage incoming line cabinet</t>
        </is>
      </c>
      <c r="D10" s="16" t="n"/>
      <c r="E10" s="56" t="n">
        <v>1</v>
      </c>
      <c r="F10" s="38" t="inlineStr">
        <is>
          <t>pieces</t>
        </is>
      </c>
      <c r="G10" s="53" t="n"/>
      <c r="H10" s="53" t="n"/>
      <c r="I10" s="57" t="n"/>
      <c r="J10" s="53" t="n"/>
      <c r="K10" s="53" t="n"/>
      <c r="L10" s="53" t="n"/>
      <c r="M10" s="53" t="n"/>
      <c r="N10" s="39" t="inlineStr">
        <is>
          <t>The low-voltage cabinets are supplied as complete sets by ABB / Siemens / Schneider; Incoming air circuit breakers, MCCB, and thermal overload relays are of Siemens, Schneider, ABB brands; Current transformers, voltage transformers, and control transformers are of Kappa / Kalpa / Pragati; Contactors are of Siemens; Control switches are of Siemens / Kaycee. Protection level IP42. Including 2 sets of frame incoming line switches with In=1250A, including busbars on the top of the cabinet, etc. The busbar uses high-conductivity aluminum. The grounding busbar uses 50 x 10 aluminum.</t>
        </is>
      </c>
    </row>
    <row r="11" ht="132" customFormat="1" customHeight="1" s="1">
      <c r="A11" s="58" t="n"/>
      <c r="B11" s="58" t="n"/>
      <c r="C11" s="39" t="inlineStr">
        <is>
          <t>Low-voltage distribution cabinet</t>
        </is>
      </c>
      <c r="D11" s="16" t="n"/>
      <c r="E11" s="56" t="n">
        <v>10</v>
      </c>
      <c r="F11" s="38" t="inlineStr">
        <is>
          <t>pieces</t>
        </is>
      </c>
      <c r="G11" s="53" t="n"/>
      <c r="H11" s="53" t="n"/>
      <c r="I11" s="57" t="n"/>
      <c r="J11" s="53" t="n"/>
      <c r="K11" s="53" t="n"/>
      <c r="L11" s="53">
        <f>I11*E11</f>
        <v/>
      </c>
      <c r="M11" s="53" t="n"/>
      <c r="N11" s="39" t="inlineStr">
        <is>
          <t>The low-voltage cabinets are supplied as complete sets by ABB / Siemens / Schneider; Incoming air circuit breakers, MCCB, and thermal overload relays are of Siemens, Schneider, ABB brands; Current transformers, voltage transformers, and control transformers are of Kappa / Kalpa / Pragati; Contactors are of Siemens; Control switches are of Siemens / Kaycee. Protection level IP42. Including 3 incoming line switches with In=250A, 72 heating circuits with Pe=1.5kW, 9 motor circuits with Pe=0.37kW, 37 motor circuits with Pe=7.5kW, 9 motor circuits with Pe=0.25kW, 2 feeder switches with In=100A, and 6 feeder switches with In=32A. Including busbars on the top of the cabinet, etc.</t>
        </is>
      </c>
    </row>
    <row r="12" ht="36" customHeight="1" s="50">
      <c r="A12" s="58" t="n"/>
      <c r="B12" s="58" t="n"/>
      <c r="C12" s="39" t="inlineStr">
        <is>
          <t>Maintenance box</t>
        </is>
      </c>
      <c r="D12" s="16" t="n"/>
      <c r="E12" s="56" t="n">
        <v>2</v>
      </c>
      <c r="F12" s="38" t="inlineStr">
        <is>
          <t>nos</t>
        </is>
      </c>
      <c r="G12" s="53" t="n"/>
      <c r="H12" s="53" t="n"/>
      <c r="I12" s="53" t="n"/>
      <c r="J12" s="53" t="n"/>
      <c r="K12" s="53" t="n"/>
      <c r="L12" s="53">
        <f>I12*E12</f>
        <v/>
      </c>
      <c r="M12" s="53" t="n"/>
      <c r="N12" s="18" t="inlineStr">
        <is>
          <t>304 stainless steel, protection grade not lower than IP54. Primary and secondary components are all from Siemens, Schneider, ABB, etc. Capacity: 50 kVA.</t>
        </is>
      </c>
      <c r="O12" s="30" t="n"/>
    </row>
    <row r="13" ht="36" customFormat="1" customHeight="1" s="1">
      <c r="A13" s="58" t="n"/>
      <c r="B13" s="58" t="n"/>
      <c r="C13" s="39" t="inlineStr">
        <is>
          <t>Lighting Box</t>
        </is>
      </c>
      <c r="D13" s="16" t="n"/>
      <c r="E13" s="56" t="n">
        <v>1</v>
      </c>
      <c r="F13" s="38" t="inlineStr">
        <is>
          <t>nos</t>
        </is>
      </c>
      <c r="G13" s="53" t="n"/>
      <c r="H13" s="53" t="n"/>
      <c r="I13" s="53" t="n"/>
      <c r="J13" s="53" t="n"/>
      <c r="K13" s="53" t="n"/>
      <c r="L13" s="53">
        <f>I13*E13</f>
        <v/>
      </c>
      <c r="M13" s="53" t="n"/>
      <c r="N13" s="18" t="inlineStr">
        <is>
          <t>304 stainless steel, protection grade not lower than IP54. Primary and secondary components are all from Siemens, Schneider, ABB, etc. Time control/Light control.</t>
        </is>
      </c>
      <c r="O13" s="30" t="n"/>
    </row>
    <row r="14" ht="24" customFormat="1" customHeight="1" s="1">
      <c r="A14" s="58" t="n"/>
      <c r="B14" s="58" t="n"/>
      <c r="C14" s="39" t="inlineStr">
        <is>
          <t>Insulator Electric Heating Terminal Box</t>
        </is>
      </c>
      <c r="D14" s="16" t="n"/>
      <c r="E14" s="56" t="n">
        <v>3</v>
      </c>
      <c r="F14" s="38" t="inlineStr">
        <is>
          <t>nos</t>
        </is>
      </c>
      <c r="G14" s="53" t="n"/>
      <c r="H14" s="53" t="n"/>
      <c r="I14" s="53" t="n"/>
      <c r="J14" s="53" t="n"/>
      <c r="K14" s="53" t="n"/>
      <c r="L14" s="53" t="n"/>
      <c r="M14" s="53" t="n"/>
      <c r="N14" s="18" t="inlineStr">
        <is>
          <t>304 stainless steel, protection grade not lower than IP54. Includes insulator electric heating terminal block.</t>
        </is>
      </c>
      <c r="O14" s="30" t="n"/>
    </row>
    <row r="15" ht="84" customFormat="1" customHeight="1" s="1">
      <c r="A15" s="58" t="n"/>
      <c r="B15" s="58" t="n"/>
      <c r="C15" s="39" t="inlineStr">
        <is>
          <t>Electromagnetic Vibrating Cabinet</t>
        </is>
      </c>
      <c r="D15" s="16" t="n"/>
      <c r="E15" s="56" t="n">
        <v>1</v>
      </c>
      <c r="F15" s="38" t="inlineStr">
        <is>
          <t>pieces</t>
        </is>
      </c>
      <c r="G15" s="53" t="n"/>
      <c r="H15" s="53" t="n"/>
      <c r="I15" s="53" t="n"/>
      <c r="J15" s="53" t="n"/>
      <c r="K15" s="53" t="n"/>
      <c r="L15" s="53" t="n"/>
      <c r="M15" s="53" t="n"/>
      <c r="N15" s="18" t="inlineStr">
        <is>
          <t>Cold-rolled carbon steel, protection class IP42. Brand: ADOR / BHEL / Hind Rectifiers; System voltage 415V ± 10%; Configuration: basic channel steel, anti-vibration pads (15 mm), louvers with metal mesh, gaskets, eye bolts, etc.; With vibrator opening failure indicator light. Includes electromagnetic vibrator controller, controller HMI, etc.</t>
        </is>
      </c>
      <c r="O15" s="30" t="n"/>
    </row>
    <row r="16" ht="36" customFormat="1" customHeight="1" s="1">
      <c r="A16" s="58" t="n"/>
      <c r="B16" s="58" t="n"/>
      <c r="C16" s="39" t="inlineStr">
        <is>
          <t>Electromagnetic vibrator operation box</t>
        </is>
      </c>
      <c r="D16" s="16" t="n"/>
      <c r="E16" s="56" t="n">
        <v>2</v>
      </c>
      <c r="F16" s="38" t="inlineStr">
        <is>
          <t>nos</t>
        </is>
      </c>
      <c r="G16" s="53" t="n"/>
      <c r="H16" s="53" t="n"/>
      <c r="I16" s="53" t="n"/>
      <c r="J16" s="53" t="n"/>
      <c r="K16" s="53" t="n"/>
      <c r="L16" s="53" t="n"/>
      <c r="M16" s="53" t="n"/>
      <c r="N16" s="18" t="inlineStr">
        <is>
          <t>304 stainless steel, protection class no less than IP54. Primary and secondary components all use brands such as Siemens, Schneider, and ABB.</t>
        </is>
      </c>
      <c r="O16" s="30" t="n"/>
    </row>
    <row r="17" ht="36" customFormat="1" customHeight="1" s="1">
      <c r="A17" s="58" t="n"/>
      <c r="B17" s="58" t="n"/>
      <c r="C17" s="39" t="inlineStr">
        <is>
          <t>Local button box (silo wall vibrator + ash discharge valve + anode vibrator)</t>
        </is>
      </c>
      <c r="D17" s="16" t="n"/>
      <c r="E17" s="56" t="n">
        <v>27</v>
      </c>
      <c r="F17" s="38" t="inlineStr">
        <is>
          <t>nos</t>
        </is>
      </c>
      <c r="G17" s="53" t="n"/>
      <c r="H17" s="53" t="n"/>
      <c r="I17" s="53" t="n"/>
      <c r="J17" s="53" t="n"/>
      <c r="K17" s="53" t="n"/>
      <c r="L17" s="53" t="n"/>
      <c r="M17" s="53" t="n"/>
      <c r="N17" s="18" t="inlineStr">
        <is>
          <t>304 stainless steel, protection class no less than IP54. Primary and secondary components all use brands such as Siemens, Schneider, and ABB.</t>
        </is>
      </c>
      <c r="O17" s="30" t="n"/>
    </row>
    <row r="18" ht="24" customFormat="1" customHeight="1" s="1">
      <c r="A18" s="58" t="n"/>
      <c r="B18" s="58" t="n"/>
      <c r="C18" s="39" t="inlineStr">
        <is>
          <t>Hopper electric heating terminal box</t>
        </is>
      </c>
      <c r="D18" s="16" t="n"/>
      <c r="E18" s="56" t="n">
        <v>3</v>
      </c>
      <c r="F18" s="38" t="inlineStr">
        <is>
          <t>nos</t>
        </is>
      </c>
      <c r="G18" s="53" t="n"/>
      <c r="H18" s="53" t="n"/>
      <c r="I18" s="53" t="n"/>
      <c r="J18" s="53" t="n"/>
      <c r="K18" s="53" t="n"/>
      <c r="L18" s="53" t="n"/>
      <c r="M18" s="53" t="n"/>
      <c r="N18" s="18" t="inlineStr">
        <is>
          <t>304 stainless steel, protection class no less than IP54. Includes hopper electric heating terminal block.</t>
        </is>
      </c>
      <c r="O18" s="30" t="n"/>
    </row>
    <row r="19" ht="19.05" customHeight="1" s="50">
      <c r="A19" s="58" t="n"/>
      <c r="B19" s="58" t="n"/>
      <c r="C19" s="39" t="inlineStr">
        <is>
          <t>Power Cable</t>
        </is>
      </c>
      <c r="D19" s="39" t="inlineStr">
        <is>
          <t>2XWY-0.6/1kV-3×35</t>
        </is>
      </c>
      <c r="E19" s="55" t="n">
        <v>1.3</v>
      </c>
      <c r="F19" s="38" t="inlineStr">
        <is>
          <t>km</t>
        </is>
      </c>
      <c r="G19" s="53" t="n"/>
      <c r="H19" s="53" t="n"/>
      <c r="I19" s="53" t="n"/>
      <c r="J19" s="53" t="n"/>
      <c r="K19" s="53" t="n"/>
      <c r="L19" s="53">
        <f>I19*E19</f>
        <v/>
      </c>
      <c r="M19" s="53" t="n"/>
      <c r="N19" s="64" t="inlineStr">
        <is>
          <t>Voltage Grade: 1100 Conductor Material: Annealed Copper - Class 2 (According to IS:8130 / IEC60228) Insulation Material: PVC Extruded Profile - Type Inner Sheath Material: PVC Extruded Profile ST‐1</t>
        </is>
      </c>
    </row>
    <row r="20" ht="19.05" customHeight="1" s="50">
      <c r="A20" s="58" t="n"/>
      <c r="B20" s="58" t="n"/>
      <c r="C20" s="39" t="n"/>
      <c r="D20" s="39" t="inlineStr">
        <is>
          <t>2XWY-0.6/1kV-2×1.5</t>
        </is>
      </c>
      <c r="E20" s="55" t="n">
        <v>2.3</v>
      </c>
      <c r="F20" s="38" t="inlineStr">
        <is>
          <t>km</t>
        </is>
      </c>
      <c r="G20" s="53" t="n"/>
      <c r="H20" s="53" t="n"/>
      <c r="I20" s="53" t="n"/>
      <c r="J20" s="53" t="n"/>
      <c r="K20" s="53" t="n"/>
      <c r="L20" s="53" t="n"/>
      <c r="M20" s="53" t="n"/>
      <c r="N20" s="58" t="n"/>
      <c r="Q20" s="34" t="n"/>
    </row>
    <row r="21" ht="19.05" customHeight="1" s="50">
      <c r="A21" s="58" t="n"/>
      <c r="B21" s="58" t="n"/>
      <c r="C21" s="39" t="n"/>
      <c r="D21" s="39" t="inlineStr">
        <is>
          <t>2XWY-0.6/1kV-2×2.5</t>
        </is>
      </c>
      <c r="E21" s="55" t="n">
        <v>2.5</v>
      </c>
      <c r="F21" s="38" t="inlineStr">
        <is>
          <t>km</t>
        </is>
      </c>
      <c r="G21" s="53" t="n"/>
      <c r="H21" s="53" t="n"/>
      <c r="I21" s="53" t="n"/>
      <c r="J21" s="53" t="n"/>
      <c r="K21" s="53" t="n"/>
      <c r="L21" s="53" t="n"/>
      <c r="M21" s="53" t="n"/>
      <c r="N21" s="58" t="n"/>
      <c r="Q21" s="34" t="n"/>
    </row>
    <row r="22" ht="19.05" customHeight="1" s="50">
      <c r="A22" s="58" t="n"/>
      <c r="B22" s="58" t="n"/>
      <c r="C22" s="39" t="n"/>
      <c r="D22" s="39" t="inlineStr">
        <is>
          <t>2XWY-0.6/1kV-3×50+1×25</t>
        </is>
      </c>
      <c r="E22" s="55" t="n">
        <v>0.3</v>
      </c>
      <c r="F22" s="38" t="inlineStr">
        <is>
          <t>km</t>
        </is>
      </c>
      <c r="G22" s="53" t="n"/>
      <c r="H22" s="53" t="n"/>
      <c r="I22" s="53" t="n"/>
      <c r="J22" s="53" t="n"/>
      <c r="K22" s="53" t="n"/>
      <c r="L22" s="53" t="n"/>
      <c r="M22" s="53" t="n"/>
      <c r="N22" s="58" t="n"/>
      <c r="Q22" s="34" t="n"/>
    </row>
    <row r="23" ht="19.05" customHeight="1" s="50">
      <c r="A23" s="58" t="n"/>
      <c r="B23" s="58" t="n"/>
      <c r="C23" s="39" t="n"/>
      <c r="D23" s="39" t="inlineStr">
        <is>
          <t>2XWY-0.6/1kV-4×10</t>
        </is>
      </c>
      <c r="E23" s="55" t="n">
        <v>2.4</v>
      </c>
      <c r="F23" s="38" t="inlineStr">
        <is>
          <t>km</t>
        </is>
      </c>
      <c r="G23" s="53" t="n"/>
      <c r="H23" s="53" t="n"/>
      <c r="I23" s="53" t="n"/>
      <c r="J23" s="53" t="n"/>
      <c r="K23" s="53" t="n"/>
      <c r="L23" s="53" t="n"/>
      <c r="M23" s="53" t="n"/>
      <c r="N23" s="58" t="n"/>
      <c r="Q23" s="34" t="n"/>
    </row>
    <row r="24" ht="19.05" customHeight="1" s="50">
      <c r="A24" s="58" t="n"/>
      <c r="B24" s="58" t="n"/>
      <c r="C24" s="39" t="n"/>
      <c r="D24" s="39" t="inlineStr">
        <is>
          <t>2XWY-0.6/1kV-4×2.5</t>
        </is>
      </c>
      <c r="E24" s="55" t="n">
        <v>3.6</v>
      </c>
      <c r="F24" s="38" t="inlineStr">
        <is>
          <t>km</t>
        </is>
      </c>
      <c r="G24" s="53" t="n"/>
      <c r="H24" s="53" t="n"/>
      <c r="I24" s="53" t="n"/>
      <c r="J24" s="53" t="n"/>
      <c r="K24" s="53" t="n"/>
      <c r="L24" s="53" t="n"/>
      <c r="M24" s="53" t="n"/>
      <c r="N24" s="58" t="n"/>
      <c r="Q24" s="34" t="n"/>
    </row>
    <row r="25" ht="19.05" customHeight="1" s="50">
      <c r="A25" s="58" t="n"/>
      <c r="B25" s="58" t="n"/>
      <c r="C25" s="39" t="n"/>
      <c r="D25" s="39" t="inlineStr">
        <is>
          <t>2XWY-0.6/1kV-4×4</t>
        </is>
      </c>
      <c r="E25" s="55" t="n">
        <v>5.7</v>
      </c>
      <c r="F25" s="38" t="inlineStr">
        <is>
          <t>km</t>
        </is>
      </c>
      <c r="G25" s="53" t="n"/>
      <c r="H25" s="53" t="n"/>
      <c r="I25" s="53" t="n"/>
      <c r="J25" s="53" t="n"/>
      <c r="K25" s="53" t="n"/>
      <c r="L25" s="53" t="n"/>
      <c r="M25" s="53" t="n"/>
      <c r="N25" s="62" t="n"/>
      <c r="Q25" s="34" t="n"/>
    </row>
    <row r="26" ht="30" customHeight="1" s="50">
      <c r="A26" s="58" t="n"/>
      <c r="B26" s="58" t="n"/>
      <c r="C26" s="39" t="inlineStr">
        <is>
          <t>Control Cable</t>
        </is>
      </c>
      <c r="D26" s="39" t="inlineStr">
        <is>
          <t>YWY-0.45/0.75kV-10×1.5</t>
        </is>
      </c>
      <c r="E26" s="55" t="n">
        <v>12.3</v>
      </c>
      <c r="F26" s="38" t="inlineStr">
        <is>
          <t>km</t>
        </is>
      </c>
      <c r="G26" s="53" t="n"/>
      <c r="H26" s="53" t="n"/>
      <c r="I26" s="53" t="n"/>
      <c r="J26" s="53" t="n"/>
      <c r="K26" s="53" t="n"/>
      <c r="L26" s="53" t="n"/>
      <c r="M26" s="53" t="n"/>
      <c r="N26" s="41" t="inlineStr">
        <is>
          <t>Voltage Grade: 1100 Conductor Material: Annealed Copper - Class 2 (According to IS:8130 / IEC60228) Insulation Material: PVC Extruded Profile - Type Inner Sheath Material: PVC Extruded Profile ST‐1</t>
        </is>
      </c>
      <c r="Q26" s="34" t="n"/>
    </row>
    <row r="27" ht="30" customHeight="1" s="50">
      <c r="A27" s="58" t="n"/>
      <c r="B27" s="58" t="n"/>
      <c r="C27" s="39" t="n"/>
      <c r="D27" s="39" t="inlineStr">
        <is>
          <t>YWY-0.45/0.75kV-4×1.5</t>
        </is>
      </c>
      <c r="E27" s="55" t="n">
        <v>3.4</v>
      </c>
      <c r="F27" s="38" t="inlineStr">
        <is>
          <t>km</t>
        </is>
      </c>
      <c r="G27" s="53" t="n"/>
      <c r="H27" s="53" t="n"/>
      <c r="I27" s="53" t="n"/>
      <c r="J27" s="53" t="n"/>
      <c r="K27" s="53" t="n"/>
      <c r="L27" s="53" t="n"/>
      <c r="M27" s="53" t="n"/>
      <c r="N27" s="58" t="n"/>
      <c r="Q27" s="34" t="n"/>
    </row>
    <row r="28" ht="30" customHeight="1" s="50">
      <c r="A28" s="58" t="n"/>
      <c r="B28" s="58" t="n"/>
      <c r="C28" s="39" t="n"/>
      <c r="D28" s="39" t="inlineStr">
        <is>
          <t>YWY-0.45/0.75kV-2×1.5</t>
        </is>
      </c>
      <c r="E28" s="55" t="n">
        <v>2.4</v>
      </c>
      <c r="F28" s="38" t="inlineStr">
        <is>
          <t>km</t>
        </is>
      </c>
      <c r="G28" s="53" t="n"/>
      <c r="H28" s="53" t="n"/>
      <c r="I28" s="53" t="n"/>
      <c r="J28" s="53" t="n"/>
      <c r="K28" s="53" t="n"/>
      <c r="L28" s="53" t="n"/>
      <c r="M28" s="53" t="n"/>
      <c r="N28" s="58" t="n"/>
      <c r="Q28" s="34" t="n"/>
    </row>
    <row r="29" ht="30" customHeight="1" s="50">
      <c r="A29" s="58" t="n"/>
      <c r="B29" s="58" t="n"/>
      <c r="C29" s="39" t="inlineStr">
        <is>
          <t>Computer Cable</t>
        </is>
      </c>
      <c r="D29" s="39" t="inlineStr">
        <is>
          <t>YWY22-0.3/0.5kV-1×3×1.5</t>
        </is>
      </c>
      <c r="E29" s="55" t="n">
        <v>4.1</v>
      </c>
      <c r="F29" s="38" t="inlineStr">
        <is>
          <t>km</t>
        </is>
      </c>
      <c r="G29" s="53" t="n"/>
      <c r="H29" s="53" t="n"/>
      <c r="I29" s="53" t="n"/>
      <c r="J29" s="53" t="n"/>
      <c r="K29" s="53" t="n"/>
      <c r="L29" s="53" t="n"/>
      <c r="M29" s="53" t="n"/>
      <c r="N29" s="58" t="n"/>
      <c r="Q29" s="34" t="n"/>
    </row>
    <row r="30" ht="30" customHeight="1" s="50">
      <c r="A30" s="58" t="n"/>
      <c r="B30" s="58" t="n"/>
      <c r="C30" s="39" t="n"/>
      <c r="D30" s="39" t="inlineStr">
        <is>
          <t>YWY22-0.3/0.5kV-3×2×1.5</t>
        </is>
      </c>
      <c r="E30" s="55" t="n">
        <v>1.3</v>
      </c>
      <c r="F30" s="38" t="inlineStr">
        <is>
          <t>km</t>
        </is>
      </c>
      <c r="G30" s="53" t="n"/>
      <c r="H30" s="53" t="n"/>
      <c r="I30" s="53" t="n"/>
      <c r="J30" s="53" t="n"/>
      <c r="K30" s="53" t="n"/>
      <c r="L30" s="53" t="n"/>
      <c r="M30" s="53" t="n"/>
      <c r="N30" s="58" t="n"/>
      <c r="Q30" s="34" t="n"/>
    </row>
    <row r="31">
      <c r="A31" s="58" t="n"/>
      <c r="B31" s="58" t="n"/>
      <c r="C31" s="39" t="n"/>
      <c r="D31" s="39" t="inlineStr">
        <is>
          <t>ZR-RV-1×35</t>
        </is>
      </c>
      <c r="E31" s="55" t="n">
        <v>1.4</v>
      </c>
      <c r="F31" s="38" t="inlineStr">
        <is>
          <t>km</t>
        </is>
      </c>
      <c r="G31" s="53" t="n"/>
      <c r="H31" s="53" t="n"/>
      <c r="I31" s="53" t="n"/>
      <c r="J31" s="53" t="n"/>
      <c r="K31" s="53" t="n"/>
      <c r="L31" s="53" t="n"/>
      <c r="M31" s="53" t="n"/>
      <c r="N31" s="65" t="inlineStr">
        <is>
          <t>Power Frequency Grounding Cable</t>
        </is>
      </c>
      <c r="Q31" s="34" t="n"/>
    </row>
    <row r="32" ht="84" customHeight="1" s="50">
      <c r="A32" s="58" t="n"/>
      <c r="B32" s="58" t="n"/>
      <c r="C32" s="39" t="inlineStr">
        <is>
          <t>Cable Tray</t>
        </is>
      </c>
      <c r="D32" s="38" t="inlineStr">
        <is>
          <t>Hot Dip Galvanized</t>
        </is>
      </c>
      <c r="E32" s="56" t="n">
        <v>1</v>
      </c>
      <c r="F32" s="38" t="inlineStr">
        <is>
          <t>sets</t>
        </is>
      </c>
      <c r="G32" s="53" t="n"/>
      <c r="H32" s="53" t="n"/>
      <c r="I32" s="53" t="n"/>
      <c r="J32" s="53" t="n"/>
      <c r="K32" s="53" t="n"/>
      <c r="L32" s="53">
        <f>I32*E32</f>
        <v/>
      </c>
      <c r="M32" s="53" t="n"/>
      <c r="N32" s="39" t="inlineStr">
        <is>
          <t>400×150 (Ladder Type) 150 m 400×150 (Trough Type) 300 m 400×150 (Ladder Type) 25 m 400×150 (Trough Type) 50 m 200×150 (Ladder Type) 100 m 200×150 (Trough Type) 200 m (Laid in three layers, the thickness of the cable tray is not less than 2.0 m)</t>
        </is>
      </c>
      <c r="O32" s="30" t="n"/>
    </row>
    <row r="33">
      <c r="A33" s="58" t="n"/>
      <c r="B33" s="58" t="n"/>
      <c r="C33" s="39" t="inlineStr">
        <is>
          <t>Mounting bracket</t>
        </is>
      </c>
      <c r="D33" s="38" t="inlineStr">
        <is>
          <t>50×5 angle steel, hot-dip galvanized</t>
        </is>
      </c>
      <c r="E33" s="55" t="n">
        <v>1.6</v>
      </c>
      <c r="F33" s="38" t="inlineStr">
        <is>
          <t>km</t>
        </is>
      </c>
      <c r="G33" s="53" t="n"/>
      <c r="H33" s="53" t="n"/>
      <c r="I33" s="53" t="n"/>
      <c r="J33" s="53" t="n"/>
      <c r="K33" s="53" t="n"/>
      <c r="L33" s="53" t="n"/>
      <c r="M33" s="53" t="n"/>
      <c r="N33" s="39" t="n"/>
      <c r="O33" s="30" t="n"/>
    </row>
    <row r="34">
      <c r="A34" s="58" t="n"/>
      <c r="B34" s="58" t="n"/>
      <c r="C34" s="39" t="inlineStr">
        <is>
          <t>Lighting fixtures</t>
        </is>
      </c>
      <c r="D34" s="38" t="inlineStr">
        <is>
          <t>LED，100W</t>
        </is>
      </c>
      <c r="E34" s="56" t="n">
        <v>40</v>
      </c>
      <c r="F34" s="38" t="inlineStr">
        <is>
          <t>sets</t>
        </is>
      </c>
      <c r="G34" s="53" t="n"/>
      <c r="H34" s="53" t="n"/>
      <c r="I34" s="53" t="n"/>
      <c r="J34" s="53" t="n"/>
      <c r="K34" s="53" t="n"/>
      <c r="L34" s="53">
        <f>I34*E34</f>
        <v/>
      </c>
      <c r="M34" s="53" t="n"/>
      <c r="N34" s="39" t="inlineStr">
        <is>
          <t>Anti-corrosion, waterproof, and dustproof (three-proof), with light poles and other accessories.</t>
        </is>
      </c>
      <c r="O34" s="30" t="n"/>
    </row>
    <row r="35">
      <c r="A35" s="58" t="n"/>
      <c r="B35" s="58" t="n"/>
      <c r="C35" s="39" t="inlineStr">
        <is>
          <t>Lighting wire</t>
        </is>
      </c>
      <c r="D35" s="38" t="inlineStr">
        <is>
          <t>ZRC-BV-500</t>
        </is>
      </c>
      <c r="E35" s="66" t="n">
        <v>2</v>
      </c>
      <c r="F35" s="38" t="inlineStr">
        <is>
          <t>km</t>
        </is>
      </c>
      <c r="G35" s="53" t="n"/>
      <c r="H35" s="53" t="n"/>
      <c r="I35" s="53" t="n"/>
      <c r="J35" s="53" t="n"/>
      <c r="K35" s="53" t="n"/>
      <c r="L35" s="53" t="n"/>
      <c r="M35" s="53" t="n"/>
      <c r="N35" s="39" t="n"/>
      <c r="O35" s="30" t="n"/>
    </row>
    <row r="36">
      <c r="A36" s="58" t="n"/>
      <c r="B36" s="58" t="n"/>
      <c r="C36" s="39" t="inlineStr">
        <is>
          <t>Installation auxiliary materials</t>
        </is>
      </c>
      <c r="D36" s="38" t="inlineStr">
        <is>
          <t>Hot-dip galvanized</t>
        </is>
      </c>
      <c r="E36" s="56" t="n">
        <v>5</v>
      </c>
      <c r="F36" s="38" t="inlineStr">
        <is>
          <t>ton</t>
        </is>
      </c>
      <c r="G36" s="53" t="n"/>
      <c r="H36" s="53" t="n"/>
      <c r="I36" s="53" t="n"/>
      <c r="J36" s="53" t="n"/>
      <c r="K36" s="53" t="n"/>
      <c r="L36" s="53">
        <f>I36*E36</f>
        <v/>
      </c>
      <c r="M36" s="53" t="n"/>
      <c r="N36" s="39" t="n"/>
      <c r="O36" s="30" t="n"/>
    </row>
    <row r="37">
      <c r="A37" s="62" t="n"/>
      <c r="B37" s="62" t="n"/>
      <c r="C37" s="39" t="n"/>
      <c r="D37" s="38" t="n"/>
      <c r="E37" s="56" t="n"/>
      <c r="F37" s="38" t="n"/>
      <c r="G37" s="53" t="n"/>
      <c r="H37" s="53" t="n"/>
      <c r="I37" s="53" t="n"/>
      <c r="J37" s="53" t="n"/>
      <c r="K37" s="53" t="n"/>
      <c r="L37" s="53" t="n"/>
      <c r="M37" s="53" t="n"/>
      <c r="N37" s="39" t="n"/>
      <c r="O37" s="30" t="n"/>
    </row>
    <row r="38">
      <c r="A38" s="18" t="inlineStr">
        <is>
          <t>1</t>
        </is>
      </c>
      <c r="B38" s="18" t="n"/>
      <c r="C38" s="38" t="inlineStr">
        <is>
          <t>Electrical System Total</t>
        </is>
      </c>
      <c r="D38" s="52" t="n"/>
      <c r="E38" s="67" t="n"/>
      <c r="F38" s="38" t="n"/>
      <c r="G38" s="68" t="n"/>
      <c r="H38" s="68" t="n"/>
      <c r="I38" s="68" t="n"/>
      <c r="J38" s="68">
        <f>SUM(J12:J37)</f>
        <v/>
      </c>
      <c r="K38" s="68" t="n"/>
      <c r="L38" s="68">
        <f>SUM(L12:L37)</f>
        <v/>
      </c>
      <c r="M38" s="69">
        <f>SUM(J38:L38)</f>
        <v/>
      </c>
      <c r="N38" s="38" t="n"/>
    </row>
    <row r="39" ht="36" customHeight="1" s="50">
      <c r="A39" s="38" t="n">
        <v>2</v>
      </c>
      <c r="B39" s="38" t="inlineStr">
        <is>
          <t>Instrumentation &amp; Control System</t>
        </is>
      </c>
      <c r="C39" s="39" t="inlineStr">
        <is>
          <t>RTD PT100</t>
        </is>
      </c>
      <c r="D39" s="38" t="inlineStr">
        <is>
          <t>Wear-resistant type, insertion depth l=1000 mm</t>
        </is>
      </c>
      <c r="E39" s="70" t="n">
        <v>9</v>
      </c>
      <c r="F39" s="71" t="inlineStr">
        <is>
          <t>pieces</t>
        </is>
      </c>
      <c r="G39" s="53" t="n"/>
      <c r="H39" s="57" t="n"/>
      <c r="I39" s="57" t="n"/>
      <c r="J39" s="53">
        <f>G39*E39</f>
        <v/>
      </c>
      <c r="K39" s="53" t="n"/>
      <c r="L39" s="53">
        <f>I39*E39</f>
        <v/>
      </c>
      <c r="M39" s="53" t="n"/>
      <c r="N39" s="18" t="inlineStr">
        <is>
          <t>Including forward and reverse flanges, bolts, nuts and gaskets, or including internal thread base. Each RTD shall be equipped with a heat preservation box. Adopt imported or Indian brand</t>
        </is>
      </c>
    </row>
    <row r="40">
      <c r="A40" s="58" t="n"/>
      <c r="B40" s="58" t="n"/>
      <c r="C40" s="39" t="inlineStr">
        <is>
          <t>RTD PT100</t>
        </is>
      </c>
      <c r="D40" s="38" t="inlineStr">
        <is>
          <t>Insertion depth l=250 mm</t>
        </is>
      </c>
      <c r="E40" s="70" t="n">
        <v>2</v>
      </c>
      <c r="F40" s="71" t="inlineStr">
        <is>
          <t>pieces</t>
        </is>
      </c>
      <c r="G40" s="53" t="n"/>
      <c r="H40" s="57" t="n"/>
      <c r="I40" s="57" t="n"/>
      <c r="J40" s="53" t="n"/>
      <c r="K40" s="53" t="n"/>
      <c r="L40" s="53" t="n"/>
      <c r="M40" s="53" t="n"/>
      <c r="N40" s="38" t="inlineStr">
        <is>
          <t>Including forward and reverse flanges, bolts, nuts and gaskets, or including internal thread base. Adopt imported or Indian brand</t>
        </is>
      </c>
    </row>
    <row r="41">
      <c r="A41" s="58" t="n"/>
      <c r="B41" s="58" t="n"/>
      <c r="C41" s="39" t="inlineStr">
        <is>
          <t>RTD PT100</t>
        </is>
      </c>
      <c r="D41" s="38" t="inlineStr">
        <is>
          <t>Wear-resistant type, insertion depth l=600mm</t>
        </is>
      </c>
      <c r="E41" s="70" t="n">
        <v>9</v>
      </c>
      <c r="F41" s="71" t="inlineStr">
        <is>
          <t>pieces</t>
        </is>
      </c>
      <c r="G41" s="53" t="n"/>
      <c r="H41" s="57" t="n"/>
      <c r="I41" s="57" t="n"/>
      <c r="J41" s="53" t="n"/>
      <c r="K41" s="53" t="n"/>
      <c r="L41" s="53" t="n"/>
      <c r="M41" s="53" t="n"/>
      <c r="N41" s="62" t="n"/>
    </row>
    <row r="42" ht="24" customHeight="1" s="50">
      <c r="A42" s="58" t="n"/>
      <c r="B42" s="58" t="n"/>
      <c r="C42" s="39" t="inlineStr">
        <is>
          <t>Level switch</t>
        </is>
      </c>
      <c r="D42" s="38" t="inlineStr">
        <is>
          <t>RF Admittance, including connection installation sleeve L=500mm, SPDT</t>
        </is>
      </c>
      <c r="E42" s="70" t="n">
        <v>18</v>
      </c>
      <c r="F42" s="71" t="inlineStr">
        <is>
          <t>pieces</t>
        </is>
      </c>
      <c r="G42" s="53" t="n"/>
      <c r="H42" s="57" t="n"/>
      <c r="I42" s="57" t="n"/>
      <c r="J42" s="53">
        <f>G42*E42</f>
        <v/>
      </c>
      <c r="K42" s="53" t="n"/>
      <c r="L42" s="53">
        <f>I42*E42</f>
        <v/>
      </c>
      <c r="M42" s="53" t="n"/>
      <c r="N42" s="39" t="inlineStr">
        <is>
          <t>Including installation sleeve, positive and negative flanges, bolts, nuts and gaskets. Brand: EIP / S.B. / ELECTROMECH</t>
        </is>
      </c>
    </row>
    <row r="43" ht="60" customHeight="1" s="50">
      <c r="A43" s="62" t="n"/>
      <c r="B43" s="62" t="n"/>
      <c r="C43" s="39" t="inlineStr">
        <is>
          <t>PLC System</t>
        </is>
      </c>
      <c r="D43" s="38" t="inlineStr">
        <is>
          <t>DI: 165, DO: 110, AI: 0, RTD: 20 (excluding spare points)</t>
        </is>
      </c>
      <c r="E43" s="70" t="n">
        <v>1</v>
      </c>
      <c r="F43" s="71" t="inlineStr">
        <is>
          <t>sets</t>
        </is>
      </c>
      <c r="G43" s="57" t="n"/>
      <c r="H43" s="57" t="n"/>
      <c r="I43" s="57" t="n"/>
      <c r="J43" s="57">
        <f>G43*E43</f>
        <v/>
      </c>
      <c r="K43" s="57" t="n"/>
      <c r="L43" s="57">
        <f>I43*E43</f>
        <v/>
      </c>
      <c r="M43" s="69" t="n"/>
      <c r="N43" s="33" t="inlineStr">
        <is>
          <t>Adopting Siemens brand, including 1 set of UPS, including CPU, IO module, power module, communication module, 10-inch touch screen, switch, communication cables and all complete set of equipment. Reserve 20% spare points. The PLC system and high-voltage system reserve communication interfaces with the main plant area.</t>
        </is>
      </c>
    </row>
    <row r="44">
      <c r="A44" s="18" t="inlineStr">
        <is>
          <t>Two</t>
        </is>
      </c>
      <c r="B44" s="18" t="n"/>
      <c r="C44" s="38" t="inlineStr">
        <is>
          <t>Total Instrumentation &amp; Control System</t>
        </is>
      </c>
      <c r="D44" s="52" t="n"/>
      <c r="E44" s="18" t="n"/>
      <c r="F44" s="38" t="n"/>
      <c r="G44" s="68" t="n"/>
      <c r="H44" s="68" t="n"/>
      <c r="I44" s="68" t="n"/>
      <c r="J44" s="68">
        <f>SUM(J39:J43)</f>
        <v/>
      </c>
      <c r="K44" s="68" t="n"/>
      <c r="L44" s="68">
        <f>SUM(L39:L43)</f>
        <v/>
      </c>
      <c r="M44" s="69">
        <f>SUM(J44:L44)</f>
        <v/>
      </c>
      <c r="N44" s="39" t="n"/>
    </row>
  </sheetData>
  <mergeCells count="16">
    <mergeCell ref="N40:N41"/>
    <mergeCell ref="N26:N30"/>
    <mergeCell ref="B4:B37"/>
    <mergeCell ref="A2:B2"/>
    <mergeCell ref="C38:D38"/>
    <mergeCell ref="A39:A43"/>
    <mergeCell ref="A4:A37"/>
    <mergeCell ref="G2:I2"/>
    <mergeCell ref="J2:L2"/>
    <mergeCell ref="N19:N25"/>
    <mergeCell ref="C44:D44"/>
    <mergeCell ref="C2:F2"/>
    <mergeCell ref="A3:B3"/>
    <mergeCell ref="B39:B43"/>
    <mergeCell ref="O4:O8"/>
    <mergeCell ref="A1:N1"/>
  </mergeCells>
  <printOptions horizontalCentered="1"/>
  <pageMargins left="0.75" right="0.75" top="1.14" bottom="0.8300000000000001" header="0.51" footer="0.28"/>
  <pageSetup orientation="landscape" paperSize="9" scale="80"/>
  <headerFooter scaleWithDoc="0" alignWithMargins="0">
    <oddHeader>&amp;L&amp;"宋体"&amp;12 &amp;G&amp;C&amp;"宋体"&amp;12 浙江德创环保除尘事业部</oddHeader>
    <oddFooter>&amp;C第 &amp;P 页，共 &amp;N 页</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2015-04-14T09:28:57Z</dcterms:created>
  <dcterms:modified xsi:type="dcterms:W3CDTF">2025-05-30T08:30:33Z</dcterms:modified>
  <cp:lastModifiedBy>新淞 卢</cp:lastModifiedBy>
  <cp:revision>1</cp:revision>
  <cp:lastPrinted>2015-04-16T01:38:25Z</cp:lastPrinted>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2052-12.1.0.20305</vt:lpwstr>
  </property>
  <property name="KSOReadingLayout" fmtid="{D5CDD505-2E9C-101B-9397-08002B2CF9AE}" pid="3">
    <vt:bool>1</vt:bool>
  </property>
  <property name="ICV" fmtid="{D5CDD505-2E9C-101B-9397-08002B2CF9AE}" pid="4">
    <vt:lpwstr>65652C3BF01E4B66A248A270C37F8D37_13</vt:lpwstr>
  </property>
</Properties>
</file>