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}\"/>
    </mc:Choice>
  </mc:AlternateContent>
  <xr:revisionPtr revIDLastSave="0" documentId="8_{670490F4-A5A1-4E44-AC93-53BB893867D7}" xr6:coauthVersionLast="47" xr6:coauthVersionMax="47" xr10:uidLastSave="{00000000-0000-0000-0000-000000000000}"/>
  <bookViews>
    <workbookView xWindow="-120" yWindow="-120" windowWidth="29040" windowHeight="15840"/>
  </bookViews>
  <sheets>
    <sheet name="Hoja1" sheetId="7" r:id="rId1"/>
  </sheets>
  <definedNames>
    <definedName name="_xlnm.Print_Area" localSheetId="0">Hoja1!$A$2:$G$43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7" l="1"/>
  <c r="E13" i="7"/>
  <c r="E25" i="7"/>
  <c r="E27" i="7"/>
  <c r="E26" i="7"/>
  <c r="E24" i="7"/>
  <c r="E23" i="7"/>
  <c r="E22" i="7"/>
  <c r="E20" i="7"/>
  <c r="E19" i="7"/>
  <c r="E18" i="7"/>
  <c r="E17" i="7"/>
  <c r="E15" i="7"/>
  <c r="G2" i="7"/>
  <c r="E28" i="7"/>
  <c r="E29" i="7"/>
  <c r="E30" i="7"/>
  <c r="E31" i="7"/>
  <c r="E32" i="7"/>
  <c r="E33" i="7"/>
</calcChain>
</file>

<file path=xl/sharedStrings.xml><?xml version="1.0" encoding="utf-8"?>
<sst xmlns="http://schemas.openxmlformats.org/spreadsheetml/2006/main" count="65" uniqueCount="56">
  <si>
    <t>VALOR CALADO CITOFONO</t>
  </si>
  <si>
    <t>VALOR POR PERNOS SOLDADO</t>
  </si>
  <si>
    <t>PERNOS SOLDADOS</t>
  </si>
  <si>
    <t>UNID</t>
  </si>
  <si>
    <t>VALOR PL.AC. INOX 2 mm ESP. EN KG</t>
  </si>
  <si>
    <t xml:space="preserve">BISELADO EL (1 mm) </t>
  </si>
  <si>
    <t>VALOR PULIDO MT2 ACERO INOX</t>
  </si>
  <si>
    <t>VALORE NO SE TOCAN</t>
  </si>
  <si>
    <t>VALOR PLEGADO POR KILO</t>
  </si>
  <si>
    <t>EMPRESA</t>
  </si>
  <si>
    <t>Email</t>
  </si>
  <si>
    <t>CLIENTE</t>
  </si>
  <si>
    <t>Fono</t>
  </si>
  <si>
    <t>OBRA</t>
  </si>
  <si>
    <t>DESCRIPCION</t>
  </si>
  <si>
    <t>DE TRABAJO</t>
  </si>
  <si>
    <t xml:space="preserve">               BOTONERAS</t>
  </si>
  <si>
    <t xml:space="preserve">LARGO </t>
  </si>
  <si>
    <t>ANCHO</t>
  </si>
  <si>
    <t>VALOR</t>
  </si>
  <si>
    <t>DIMENSIONES BOTONERAS</t>
  </si>
  <si>
    <t>BISELADO BOTONERA</t>
  </si>
  <si>
    <t>ADICIONALES</t>
  </si>
  <si>
    <t>CANT</t>
  </si>
  <si>
    <t>PERFORACION CITOFONOS</t>
  </si>
  <si>
    <t>PULIDO BOTONERA</t>
  </si>
  <si>
    <t>PLEGADO</t>
  </si>
  <si>
    <t>PERFORACIONES BROCAS</t>
  </si>
  <si>
    <t>PERFORACION BROCAS</t>
  </si>
  <si>
    <t>CALADOS  CILINDRICOS</t>
  </si>
  <si>
    <t>CALADOS RECTILINIOS</t>
  </si>
  <si>
    <t>M 2</t>
  </si>
  <si>
    <t>GRABADO DE BOTONERAS</t>
  </si>
  <si>
    <t>CONST. GRABADO RAS + 20%</t>
  </si>
  <si>
    <t>KG</t>
  </si>
  <si>
    <t>VALOR ACRILICO</t>
  </si>
  <si>
    <t>ACRILICO</t>
  </si>
  <si>
    <t>CALADO TRIANGULAR</t>
  </si>
  <si>
    <t>VALOR CALADO TRIANGULAR</t>
  </si>
  <si>
    <t>IMPUESTO IVA</t>
  </si>
  <si>
    <t xml:space="preserve">                   SUB TOTAL</t>
  </si>
  <si>
    <t>% METAL DISEÑO</t>
  </si>
  <si>
    <t>TOTAL SIN IVA</t>
  </si>
  <si>
    <t>TOTAL CON IVA</t>
  </si>
  <si>
    <t>CANTIDAD</t>
  </si>
  <si>
    <t>Estudio</t>
  </si>
  <si>
    <t>DEPTO DE PRODUCCION</t>
  </si>
  <si>
    <t>00-00</t>
  </si>
  <si>
    <t>RECTIFICACION DE MEDIDAS</t>
  </si>
  <si>
    <t>VALOR POR CALADO RECTILINEO</t>
  </si>
  <si>
    <t xml:space="preserve">PLACA GRABADA </t>
  </si>
  <si>
    <t xml:space="preserve">ESPESOR PLANCHA M2 MM. </t>
  </si>
  <si>
    <t>SERVICIO DE GRABADO DE LOGO LASER</t>
  </si>
  <si>
    <t>OBSERVACIONES:</t>
  </si>
  <si>
    <t>VALOR POR  PERFORACION CIRCULAR</t>
  </si>
  <si>
    <t xml:space="preserve">PLANILLA JULIO 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</si>
</sst>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82" formatCode="_-* #,##0\ &quot;€&quot;_-;\-* #,##0\ &quot;€&quot;_-;_-* &quot;-&quot;\ &quot;€&quot;_-;_-@_-"/>
    <numFmt numFmtId="185" formatCode="_-* #,##0.00\ _€_-;\-* #,##0.00\ _€_-;_-* &quot;-&quot;??\ _€_-;_-@_-"/>
    <numFmt numFmtId="203" formatCode="0.0"/>
    <numFmt numFmtId="204" formatCode="dd/mm/yyyy;@"/>
    <numFmt numFmtId="205" formatCode="_-* #,##0_-;\-* #,##0_-;_-* &quot;-&quot;??_-;_-@_-"/>
    <numFmt numFmtId="206" formatCode="_-[$€-2]\ * #,##0.00_-;\-[$€-2]\ * #,##0.00_-;_-[$€-2]\ * &quot;-&quot;??_-"/>
    <numFmt numFmtId="212" formatCode="_ [$$-340A]* #,##0_ ;_ [$$-340A]* \-#,##0_ ;_ [$$-340A]* &quot;-&quot;??_ ;_ @_ "/>
  </numFmts>
  <fonts count="2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8"/>
      <color indexed="9"/>
      <name val="Arial"/>
      <family val="2"/>
    </font>
    <font>
      <sz val="2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u/>
      <sz val="11"/>
      <color theme="0"/>
      <name val="Arial"/>
      <family val="2"/>
    </font>
    <font>
      <i/>
      <sz val="10"/>
      <color theme="0"/>
      <name val="Arial"/>
      <family val="2"/>
    </font>
    <font>
      <b/>
      <sz val="16"/>
      <color theme="0"/>
      <name val="Arial"/>
      <family val="2"/>
    </font>
    <font>
      <sz val="10"/>
      <color rgb="FFFFFF00"/>
      <name val="Arial"/>
      <family val="2"/>
    </font>
    <font>
      <b/>
      <i/>
      <sz val="11"/>
      <color theme="0"/>
      <name val="ItalicC"/>
    </font>
    <font>
      <sz val="18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20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2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2" borderId="0" xfId="0" applyFont="1" applyFill="1" applyBorder="1" applyAlignment="1"/>
    <xf numFmtId="205" fontId="9" fillId="2" borderId="0" xfId="2" applyNumberFormat="1" applyFont="1" applyFill="1" applyBorder="1" applyProtection="1">
      <protection locked="0" hidden="1"/>
    </xf>
    <xf numFmtId="0" fontId="9" fillId="2" borderId="0" xfId="0" applyFont="1" applyFill="1" applyBorder="1" applyProtection="1">
      <protection locked="0" hidden="1"/>
    </xf>
    <xf numFmtId="0" fontId="8" fillId="2" borderId="2" xfId="0" applyFont="1" applyFill="1" applyBorder="1" applyProtection="1">
      <protection locked="0" hidden="1"/>
    </xf>
    <xf numFmtId="0" fontId="7" fillId="2" borderId="0" xfId="0" applyFont="1" applyFill="1" applyBorder="1" applyAlignment="1">
      <alignment horizontal="left"/>
    </xf>
    <xf numFmtId="0" fontId="7" fillId="2" borderId="1" xfId="0" applyFont="1" applyFill="1" applyBorder="1" applyProtection="1">
      <protection locked="0" hidden="1"/>
    </xf>
    <xf numFmtId="0" fontId="9" fillId="2" borderId="0" xfId="0" applyFont="1" applyFill="1" applyBorder="1" applyAlignment="1"/>
    <xf numFmtId="0" fontId="10" fillId="2" borderId="1" xfId="0" applyFont="1" applyFill="1" applyBorder="1" applyProtection="1">
      <protection locked="0" hidden="1"/>
    </xf>
    <xf numFmtId="0" fontId="7" fillId="2" borderId="0" xfId="0" applyFont="1" applyFill="1" applyBorder="1" applyAlignment="1">
      <alignment horizontal="center"/>
    </xf>
    <xf numFmtId="205" fontId="11" fillId="2" borderId="0" xfId="2" applyNumberFormat="1" applyFont="1" applyFill="1" applyBorder="1" applyProtection="1">
      <protection locked="0" hidden="1"/>
    </xf>
    <xf numFmtId="0" fontId="10" fillId="2" borderId="1" xfId="0" applyFont="1" applyFill="1" applyBorder="1" applyAlignment="1" applyProtection="1">
      <alignment readingOrder="2"/>
      <protection locked="0" hidden="1"/>
    </xf>
    <xf numFmtId="0" fontId="8" fillId="2" borderId="0" xfId="0" applyFont="1" applyFill="1" applyBorder="1" applyAlignment="1" applyProtection="1">
      <protection locked="0" hidden="1"/>
    </xf>
    <xf numFmtId="0" fontId="8" fillId="2" borderId="1" xfId="0" applyFont="1" applyFill="1" applyBorder="1" applyAlignment="1" applyProtection="1">
      <alignment readingOrder="2"/>
      <protection locked="0" hidden="1"/>
    </xf>
    <xf numFmtId="0" fontId="8" fillId="2" borderId="0" xfId="0" applyFont="1" applyFill="1" applyBorder="1" applyProtection="1">
      <protection locked="0" hidden="1"/>
    </xf>
    <xf numFmtId="205" fontId="8" fillId="2" borderId="0" xfId="2" applyNumberFormat="1" applyFont="1" applyFill="1" applyBorder="1" applyProtection="1">
      <protection locked="0" hidden="1"/>
    </xf>
    <xf numFmtId="0" fontId="3" fillId="3" borderId="3" xfId="0" applyFont="1" applyFill="1" applyBorder="1" applyAlignment="1">
      <alignment horizontal="center"/>
    </xf>
    <xf numFmtId="203" fontId="3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7" fillId="5" borderId="0" xfId="0" applyFont="1" applyFill="1" applyBorder="1"/>
    <xf numFmtId="0" fontId="7" fillId="5" borderId="2" xfId="0" applyFont="1" applyFill="1" applyBorder="1"/>
    <xf numFmtId="0" fontId="7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2" fillId="5" borderId="0" xfId="0" applyFont="1" applyFill="1" applyBorder="1" applyAlignment="1"/>
    <xf numFmtId="0" fontId="13" fillId="5" borderId="0" xfId="0" applyFont="1" applyFill="1" applyBorder="1" applyProtection="1">
      <protection locked="0" hidden="1"/>
    </xf>
    <xf numFmtId="0" fontId="14" fillId="5" borderId="0" xfId="0" applyFont="1" applyFill="1" applyBorder="1" applyAlignment="1">
      <alignment horizontal="center"/>
    </xf>
    <xf numFmtId="0" fontId="14" fillId="5" borderId="2" xfId="0" applyFont="1" applyFill="1" applyBorder="1"/>
    <xf numFmtId="0" fontId="12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0" fontId="14" fillId="5" borderId="21" xfId="0" applyFont="1" applyFill="1" applyBorder="1"/>
    <xf numFmtId="0" fontId="14" fillId="5" borderId="5" xfId="0" applyFont="1" applyFill="1" applyBorder="1" applyProtection="1">
      <protection hidden="1"/>
    </xf>
    <xf numFmtId="0" fontId="14" fillId="5" borderId="5" xfId="0" applyFont="1" applyFill="1" applyBorder="1" applyAlignment="1" applyProtection="1">
      <alignment horizontal="center"/>
      <protection hidden="1"/>
    </xf>
    <xf numFmtId="0" fontId="7" fillId="5" borderId="5" xfId="0" applyFont="1" applyFill="1" applyBorder="1" applyProtection="1">
      <protection hidden="1"/>
    </xf>
    <xf numFmtId="0" fontId="14" fillId="5" borderId="22" xfId="0" applyFont="1" applyFill="1" applyBorder="1" applyAlignment="1"/>
    <xf numFmtId="0" fontId="14" fillId="5" borderId="2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/>
    <xf numFmtId="0" fontId="14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right"/>
    </xf>
    <xf numFmtId="43" fontId="17" fillId="6" borderId="24" xfId="0" applyNumberFormat="1" applyFont="1" applyFill="1" applyBorder="1" applyAlignment="1" applyProtection="1">
      <alignment horizontal="left"/>
      <protection locked="0" hidden="1"/>
    </xf>
    <xf numFmtId="0" fontId="7" fillId="6" borderId="24" xfId="0" applyFont="1" applyFill="1" applyBorder="1" applyProtection="1">
      <protection locked="0" hidden="1"/>
    </xf>
    <xf numFmtId="204" fontId="17" fillId="6" borderId="25" xfId="0" applyNumberFormat="1" applyFont="1" applyFill="1" applyBorder="1" applyAlignment="1" applyProtection="1">
      <alignment horizontal="center"/>
      <protection hidden="1"/>
    </xf>
    <xf numFmtId="0" fontId="14" fillId="6" borderId="26" xfId="0" applyFont="1" applyFill="1" applyBorder="1" applyProtection="1">
      <protection hidden="1"/>
    </xf>
    <xf numFmtId="0" fontId="7" fillId="6" borderId="27" xfId="0" applyFont="1" applyFill="1" applyBorder="1" applyProtection="1">
      <protection hidden="1"/>
    </xf>
    <xf numFmtId="9" fontId="14" fillId="5" borderId="28" xfId="0" applyNumberFormat="1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4" fillId="5" borderId="30" xfId="0" applyFont="1" applyFill="1" applyBorder="1" applyAlignment="1">
      <alignment horizontal="center"/>
    </xf>
    <xf numFmtId="0" fontId="14" fillId="5" borderId="31" xfId="0" applyFont="1" applyFill="1" applyBorder="1"/>
    <xf numFmtId="212" fontId="14" fillId="5" borderId="7" xfId="3" applyNumberFormat="1" applyFont="1" applyFill="1" applyBorder="1" applyAlignment="1">
      <alignment horizontal="center"/>
    </xf>
    <xf numFmtId="212" fontId="14" fillId="5" borderId="3" xfId="3" applyNumberFormat="1" applyFont="1" applyFill="1" applyBorder="1" applyAlignment="1">
      <alignment horizontal="center"/>
    </xf>
    <xf numFmtId="212" fontId="7" fillId="5" borderId="3" xfId="3" applyNumberFormat="1" applyFont="1" applyFill="1" applyBorder="1" applyAlignment="1">
      <alignment horizontal="center"/>
    </xf>
    <xf numFmtId="0" fontId="14" fillId="5" borderId="4" xfId="0" applyFont="1" applyFill="1" applyBorder="1"/>
    <xf numFmtId="0" fontId="7" fillId="5" borderId="8" xfId="0" applyFont="1" applyFill="1" applyBorder="1"/>
    <xf numFmtId="0" fontId="7" fillId="5" borderId="4" xfId="0" applyFont="1" applyFill="1" applyBorder="1"/>
    <xf numFmtId="0" fontId="18" fillId="5" borderId="4" xfId="0" applyFont="1" applyFill="1" applyBorder="1"/>
    <xf numFmtId="0" fontId="0" fillId="5" borderId="2" xfId="0" applyFill="1" applyBorder="1"/>
    <xf numFmtId="0" fontId="7" fillId="5" borderId="9" xfId="0" applyFont="1" applyFill="1" applyBorder="1"/>
    <xf numFmtId="212" fontId="7" fillId="5" borderId="10" xfId="3" applyNumberFormat="1" applyFont="1" applyFill="1" applyBorder="1" applyAlignment="1">
      <alignment horizontal="center"/>
    </xf>
    <xf numFmtId="0" fontId="0" fillId="5" borderId="6" xfId="0" applyFill="1" applyBorder="1"/>
    <xf numFmtId="0" fontId="0" fillId="5" borderId="11" xfId="0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7" fillId="5" borderId="12" xfId="0" applyFont="1" applyFill="1" applyBorder="1"/>
    <xf numFmtId="0" fontId="14" fillId="5" borderId="32" xfId="0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5" borderId="14" xfId="0" applyFont="1" applyFill="1" applyBorder="1"/>
    <xf numFmtId="0" fontId="7" fillId="5" borderId="15" xfId="0" applyFont="1" applyFill="1" applyBorder="1"/>
    <xf numFmtId="0" fontId="7" fillId="5" borderId="16" xfId="0" applyFont="1" applyFill="1" applyBorder="1"/>
    <xf numFmtId="0" fontId="7" fillId="5" borderId="17" xfId="0" applyFont="1" applyFill="1" applyBorder="1"/>
    <xf numFmtId="0" fontId="7" fillId="5" borderId="18" xfId="0" applyFont="1" applyFill="1" applyBorder="1"/>
    <xf numFmtId="0" fontId="6" fillId="7" borderId="0" xfId="0" applyFont="1" applyFill="1" applyAlignment="1">
      <alignment horizontal="center"/>
    </xf>
    <xf numFmtId="212" fontId="3" fillId="3" borderId="13" xfId="3" applyNumberFormat="1" applyFont="1" applyFill="1" applyBorder="1" applyAlignment="1">
      <alignment horizontal="center"/>
    </xf>
    <xf numFmtId="212" fontId="11" fillId="5" borderId="19" xfId="3" applyNumberFormat="1" applyFont="1" applyFill="1" applyBorder="1" applyAlignment="1">
      <alignment horizontal="center"/>
    </xf>
    <xf numFmtId="212" fontId="4" fillId="8" borderId="33" xfId="3" applyNumberFormat="1" applyFont="1" applyFill="1" applyBorder="1" applyAlignment="1"/>
    <xf numFmtId="212" fontId="4" fillId="8" borderId="34" xfId="3" applyNumberFormat="1" applyFont="1" applyFill="1" applyBorder="1" applyAlignment="1"/>
    <xf numFmtId="212" fontId="4" fillId="9" borderId="34" xfId="3" applyNumberFormat="1" applyFont="1" applyFill="1" applyBorder="1" applyAlignment="1"/>
    <xf numFmtId="212" fontId="4" fillId="10" borderId="34" xfId="3" applyNumberFormat="1" applyFont="1" applyFill="1" applyBorder="1" applyAlignment="1" applyProtection="1">
      <protection hidden="1"/>
    </xf>
    <xf numFmtId="212" fontId="4" fillId="10" borderId="35" xfId="3" applyNumberFormat="1" applyFont="1" applyFill="1" applyBorder="1" applyAlignment="1" applyProtection="1">
      <protection locked="0" hidden="1"/>
    </xf>
    <xf numFmtId="0" fontId="19" fillId="5" borderId="0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5" fillId="6" borderId="36" xfId="0" applyFont="1" applyFill="1" applyBorder="1" applyAlignment="1" applyProtection="1">
      <alignment horizontal="left"/>
      <protection hidden="1"/>
    </xf>
    <xf numFmtId="0" fontId="20" fillId="6" borderId="37" xfId="0" applyFont="1" applyFill="1" applyBorder="1" applyAlignment="1" applyProtection="1">
      <alignment horizontal="left"/>
      <protection hidden="1"/>
    </xf>
    <xf numFmtId="0" fontId="20" fillId="6" borderId="29" xfId="0" applyFont="1" applyFill="1" applyBorder="1" applyAlignment="1" applyProtection="1">
      <alignment horizontal="left"/>
      <protection hidden="1"/>
    </xf>
    <xf numFmtId="0" fontId="7" fillId="6" borderId="38" xfId="0" applyFont="1" applyFill="1" applyBorder="1" applyAlignment="1" applyProtection="1">
      <alignment horizontal="center"/>
      <protection hidden="1"/>
    </xf>
    <xf numFmtId="0" fontId="7" fillId="6" borderId="39" xfId="0" applyFont="1" applyFill="1" applyBorder="1" applyAlignment="1" applyProtection="1">
      <alignment horizontal="center"/>
      <protection hidden="1"/>
    </xf>
    <xf numFmtId="0" fontId="14" fillId="6" borderId="38" xfId="0" applyFont="1" applyFill="1" applyBorder="1" applyAlignment="1" applyProtection="1">
      <alignment horizontal="center"/>
      <protection locked="0" hidden="1"/>
    </xf>
    <xf numFmtId="0" fontId="14" fillId="6" borderId="28" xfId="0" applyFont="1" applyFill="1" applyBorder="1" applyAlignment="1" applyProtection="1">
      <alignment horizontal="center"/>
      <protection locked="0" hidden="1"/>
    </xf>
    <xf numFmtId="0" fontId="8" fillId="6" borderId="38" xfId="0" applyFont="1" applyFill="1" applyBorder="1" applyAlignment="1" applyProtection="1">
      <alignment horizontal="center"/>
      <protection locked="0" hidden="1"/>
    </xf>
    <xf numFmtId="0" fontId="8" fillId="6" borderId="28" xfId="0" applyFont="1" applyFill="1" applyBorder="1" applyAlignment="1" applyProtection="1">
      <alignment horizontal="center"/>
      <protection locked="0" hidden="1"/>
    </xf>
    <xf numFmtId="0" fontId="7" fillId="6" borderId="38" xfId="0" applyFont="1" applyFill="1" applyBorder="1" applyAlignment="1" applyProtection="1">
      <alignment horizontal="center"/>
      <protection locked="0" hidden="1"/>
    </xf>
    <xf numFmtId="0" fontId="7" fillId="6" borderId="28" xfId="0" applyFont="1" applyFill="1" applyBorder="1" applyAlignment="1" applyProtection="1">
      <alignment horizontal="center"/>
      <protection locked="0" hidden="1"/>
    </xf>
    <xf numFmtId="0" fontId="3" fillId="4" borderId="13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</cellXfs>
  <cellStyles count="4">
    <cellStyle name="Euro" xfId="1"/>
    <cellStyle name="Millares" xfId="2" builtinId="3"/>
    <cellStyle name="Moneda [0]" xfId="3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9526</xdr:rowOff>
    </xdr:from>
    <xdr:to>
      <xdr:col>6</xdr:col>
      <xdr:colOff>1342978</xdr:colOff>
      <xdr:row>10</xdr:row>
      <xdr:rowOff>142875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3236D02D-B152-46E2-A92C-AD32A73D41FC}"/>
            </a:ext>
          </a:extLst>
        </xdr:cNvPr>
        <xdr:cNvSpPr txBox="1"/>
      </xdr:nvSpPr>
      <xdr:spPr>
        <a:xfrm>
          <a:off x="2095500" y="790576"/>
          <a:ext cx="4495753" cy="981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419"/>
        </a:p>
      </xdr:txBody>
    </xdr:sp>
    <xdr:clientData/>
  </xdr:twoCellAnchor>
  <xdr:twoCellAnchor>
    <xdr:from>
      <xdr:col>3</xdr:col>
      <xdr:colOff>548640</xdr:colOff>
      <xdr:row>36</xdr:row>
      <xdr:rowOff>156210</xdr:rowOff>
    </xdr:from>
    <xdr:to>
      <xdr:col>6</xdr:col>
      <xdr:colOff>992506</xdr:colOff>
      <xdr:row>36</xdr:row>
      <xdr:rowOff>156210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55F8AC2-5D5F-4B7C-AB5C-B38C2B54A0B1}"/>
            </a:ext>
          </a:extLst>
        </xdr:cNvPr>
        <xdr:cNvCxnSpPr/>
      </xdr:nvCxnSpPr>
      <xdr:spPr>
        <a:xfrm>
          <a:off x="3409950" y="6134100"/>
          <a:ext cx="28289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1009650</xdr:colOff>
      <xdr:row>0</xdr:row>
      <xdr:rowOff>66675</xdr:rowOff>
    </xdr:from>
    <xdr:to>
      <xdr:col>7</xdr:col>
      <xdr:colOff>9525</xdr:colOff>
      <xdr:row>0</xdr:row>
      <xdr:rowOff>485775</xdr:rowOff>
    </xdr:to>
    <xdr:pic>
      <xdr:nvPicPr>
        <xdr:cNvPr id="1145" name="2 Imagen">
          <a:extLst>
            <a:ext uri="{FF2B5EF4-FFF2-40B4-BE49-F238E27FC236}">
              <a16:creationId xmlns:a16="http://schemas.microsoft.com/office/drawing/2014/main" id="{F562BA99-FFE6-4284-B92C-249A40EE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66675"/>
          <a:ext cx="1866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abSelected="1" zoomScaleNormal="100" workbookViewId="0">
      <selection activeCell="D21" sqref="D21"/>
    </sheetView>
  </sheetViews>
  <sheetFormatPr baseColWidth="10" defaultRowHeight="12.75"/>
  <cols>
    <col min="1" max="1" width="1.42578125" customWidth="1"/>
    <col min="2" max="2" width="38.7109375" customWidth="1"/>
    <col min="3" max="3" width="11.5703125" style="1" customWidth="1"/>
    <col min="4" max="4" width="13.28515625" style="1" customWidth="1"/>
    <col min="5" max="5" width="15.28515625" style="1" customWidth="1"/>
    <col min="6" max="6" width="7.28515625" customWidth="1"/>
    <col min="7" max="7" width="20.42578125" customWidth="1"/>
  </cols>
  <sheetData>
    <row r="1" spans="2:7" ht="39" customHeight="1" thickBot="1">
      <c r="B1" s="67"/>
      <c r="C1" s="78" t="s">
        <v>55</v>
      </c>
      <c r="D1" s="68"/>
      <c r="E1" s="68"/>
      <c r="F1" s="67"/>
      <c r="G1" s="67"/>
    </row>
    <row r="2" spans="2:7" ht="23.25">
      <c r="B2" s="88">
        <v>0</v>
      </c>
      <c r="C2" s="89"/>
      <c r="D2" s="90"/>
      <c r="E2" s="45" t="s">
        <v>47</v>
      </c>
      <c r="F2" s="46"/>
      <c r="G2" s="47">
        <f ca="1">NOW( )</f>
        <v>45530.493620833331</v>
      </c>
    </row>
    <row r="3" spans="2:7">
      <c r="B3" s="48" t="s">
        <v>9</v>
      </c>
      <c r="C3" s="93"/>
      <c r="D3" s="94"/>
      <c r="E3" s="49" t="s">
        <v>10</v>
      </c>
      <c r="F3" s="91"/>
      <c r="G3" s="92"/>
    </row>
    <row r="4" spans="2:7">
      <c r="B4" s="48" t="s">
        <v>11</v>
      </c>
      <c r="C4" s="95"/>
      <c r="D4" s="96"/>
      <c r="E4" s="49" t="s">
        <v>12</v>
      </c>
      <c r="F4" s="91"/>
      <c r="G4" s="92"/>
    </row>
    <row r="5" spans="2:7">
      <c r="B5" s="48" t="s">
        <v>13</v>
      </c>
      <c r="C5" s="97"/>
      <c r="D5" s="98"/>
      <c r="E5" s="49" t="s">
        <v>45</v>
      </c>
      <c r="F5" s="91"/>
      <c r="G5" s="92"/>
    </row>
    <row r="6" spans="2:7">
      <c r="B6" s="36"/>
      <c r="C6" s="15"/>
      <c r="D6" s="16"/>
      <c r="E6" s="17"/>
      <c r="F6" s="16"/>
      <c r="G6" s="6"/>
    </row>
    <row r="7" spans="2:7">
      <c r="B7" s="37" t="s">
        <v>14</v>
      </c>
      <c r="C7" s="2"/>
      <c r="D7" s="3"/>
      <c r="E7" s="4"/>
      <c r="F7" s="5"/>
      <c r="G7" s="6"/>
    </row>
    <row r="8" spans="2:7">
      <c r="B8" s="37" t="s">
        <v>15</v>
      </c>
      <c r="C8" s="2"/>
      <c r="D8" s="7"/>
      <c r="E8" s="4"/>
      <c r="F8" s="5"/>
      <c r="G8" s="6"/>
    </row>
    <row r="9" spans="2:7">
      <c r="B9" s="36"/>
      <c r="C9" s="8"/>
      <c r="D9" s="9"/>
      <c r="E9" s="4"/>
      <c r="F9" s="5"/>
      <c r="G9" s="6"/>
    </row>
    <row r="10" spans="2:7" ht="15.75">
      <c r="B10" s="36"/>
      <c r="C10" s="10"/>
      <c r="D10" s="11"/>
      <c r="E10" s="12"/>
      <c r="F10" s="5"/>
      <c r="G10" s="6"/>
    </row>
    <row r="11" spans="2:7" ht="12.75" customHeight="1" thickBot="1">
      <c r="B11" s="38"/>
      <c r="C11" s="13"/>
      <c r="D11" s="14"/>
      <c r="E11" s="4"/>
      <c r="F11" s="5"/>
      <c r="G11" s="6"/>
    </row>
    <row r="12" spans="2:7" ht="13.5" thickBot="1">
      <c r="B12" s="39" t="s">
        <v>16</v>
      </c>
      <c r="C12" s="40" t="s">
        <v>17</v>
      </c>
      <c r="D12" s="40" t="s">
        <v>18</v>
      </c>
      <c r="E12" s="70" t="s">
        <v>19</v>
      </c>
      <c r="F12" s="73" t="s">
        <v>53</v>
      </c>
      <c r="G12" s="74"/>
    </row>
    <row r="13" spans="2:7">
      <c r="B13" s="21" t="s">
        <v>20</v>
      </c>
      <c r="C13" s="18">
        <v>0</v>
      </c>
      <c r="D13" s="18">
        <v>0</v>
      </c>
      <c r="E13" s="71">
        <f>+(C13*D13*C35*8)/1000000*C36</f>
        <v>0</v>
      </c>
      <c r="F13" s="73"/>
      <c r="G13" s="74"/>
    </row>
    <row r="14" spans="2:7">
      <c r="B14" s="21" t="s">
        <v>21</v>
      </c>
      <c r="C14" s="18">
        <v>0</v>
      </c>
      <c r="D14" s="18">
        <v>0</v>
      </c>
      <c r="E14" s="72"/>
      <c r="F14" s="75"/>
      <c r="G14" s="69"/>
    </row>
    <row r="15" spans="2:7">
      <c r="B15" s="21" t="s">
        <v>32</v>
      </c>
      <c r="C15" s="18">
        <v>0</v>
      </c>
      <c r="D15" s="18">
        <v>0</v>
      </c>
      <c r="E15" s="72">
        <f>SUM(C15*D15*C30)</f>
        <v>0</v>
      </c>
      <c r="F15" s="75"/>
      <c r="G15" s="69"/>
    </row>
    <row r="16" spans="2:7">
      <c r="B16" s="22" t="s">
        <v>22</v>
      </c>
      <c r="C16" s="20" t="s">
        <v>23</v>
      </c>
      <c r="D16" s="99"/>
      <c r="E16" s="100"/>
      <c r="F16" s="75"/>
      <c r="G16" s="69"/>
    </row>
    <row r="17" spans="2:7">
      <c r="B17" s="21" t="s">
        <v>24</v>
      </c>
      <c r="C17" s="18">
        <v>0</v>
      </c>
      <c r="D17" s="18" t="s">
        <v>3</v>
      </c>
      <c r="E17" s="79">
        <f>+C32*C17</f>
        <v>0</v>
      </c>
      <c r="F17" s="75"/>
      <c r="G17" s="69"/>
    </row>
    <row r="18" spans="2:7">
      <c r="B18" s="21" t="s">
        <v>29</v>
      </c>
      <c r="C18" s="18">
        <v>0</v>
      </c>
      <c r="D18" s="18" t="s">
        <v>3</v>
      </c>
      <c r="E18" s="79">
        <f>+C32*C18</f>
        <v>0</v>
      </c>
      <c r="F18" s="75"/>
      <c r="G18" s="69"/>
    </row>
    <row r="19" spans="2:7">
      <c r="B19" s="21" t="s">
        <v>2</v>
      </c>
      <c r="C19" s="18">
        <v>0</v>
      </c>
      <c r="D19" s="18" t="s">
        <v>3</v>
      </c>
      <c r="E19" s="79">
        <f>+C31*C19</f>
        <v>0</v>
      </c>
      <c r="F19" s="75"/>
      <c r="G19" s="69"/>
    </row>
    <row r="20" spans="2:7">
      <c r="B20" s="21" t="s">
        <v>25</v>
      </c>
      <c r="C20" s="19">
        <v>0</v>
      </c>
      <c r="D20" s="18" t="s">
        <v>31</v>
      </c>
      <c r="E20" s="79">
        <f>+C37*C20</f>
        <v>0</v>
      </c>
      <c r="F20" s="75"/>
      <c r="G20" s="69"/>
    </row>
    <row r="21" spans="2:7">
      <c r="B21" s="21" t="s">
        <v>26</v>
      </c>
      <c r="C21" s="18">
        <v>0</v>
      </c>
      <c r="D21" s="18" t="s">
        <v>34</v>
      </c>
      <c r="E21" s="79">
        <f>+C38*C21</f>
        <v>0</v>
      </c>
      <c r="F21" s="75"/>
      <c r="G21" s="69"/>
    </row>
    <row r="22" spans="2:7">
      <c r="B22" s="21" t="s">
        <v>28</v>
      </c>
      <c r="C22" s="18">
        <v>0</v>
      </c>
      <c r="D22" s="18" t="s">
        <v>3</v>
      </c>
      <c r="E22" s="79">
        <f>+ +C29*C22</f>
        <v>0</v>
      </c>
      <c r="F22" s="75"/>
      <c r="G22" s="69"/>
    </row>
    <row r="23" spans="2:7">
      <c r="B23" s="21" t="s">
        <v>30</v>
      </c>
      <c r="C23" s="18">
        <v>0</v>
      </c>
      <c r="D23" s="18" t="s">
        <v>3</v>
      </c>
      <c r="E23" s="79">
        <f>+C39*C23</f>
        <v>0</v>
      </c>
      <c r="F23" s="75"/>
      <c r="G23" s="69"/>
    </row>
    <row r="24" spans="2:7">
      <c r="B24" s="21" t="s">
        <v>36</v>
      </c>
      <c r="C24" s="18">
        <v>0</v>
      </c>
      <c r="D24" s="18" t="s">
        <v>3</v>
      </c>
      <c r="E24" s="79">
        <f>+C40*C24</f>
        <v>0</v>
      </c>
      <c r="F24" s="75"/>
      <c r="G24" s="69"/>
    </row>
    <row r="25" spans="2:7">
      <c r="B25" s="21" t="s">
        <v>50</v>
      </c>
      <c r="C25" s="18">
        <v>0</v>
      </c>
      <c r="D25" s="18" t="s">
        <v>3</v>
      </c>
      <c r="E25" s="79">
        <f>+C43*C25</f>
        <v>0</v>
      </c>
      <c r="F25" s="75"/>
      <c r="G25" s="69"/>
    </row>
    <row r="26" spans="2:7">
      <c r="B26" s="21" t="s">
        <v>48</v>
      </c>
      <c r="C26" s="18">
        <v>0</v>
      </c>
      <c r="D26" s="18" t="s">
        <v>3</v>
      </c>
      <c r="E26" s="79">
        <f>+C42*C26</f>
        <v>0</v>
      </c>
      <c r="F26" s="75"/>
      <c r="G26" s="69"/>
    </row>
    <row r="27" spans="2:7">
      <c r="B27" s="21" t="s">
        <v>37</v>
      </c>
      <c r="C27" s="18">
        <v>0</v>
      </c>
      <c r="D27" s="18" t="s">
        <v>3</v>
      </c>
      <c r="E27" s="79">
        <f>+C41*C27</f>
        <v>0</v>
      </c>
      <c r="F27" s="75"/>
      <c r="G27" s="69"/>
    </row>
    <row r="28" spans="2:7" ht="15" customHeight="1" thickBot="1">
      <c r="B28" s="58" t="s">
        <v>7</v>
      </c>
      <c r="C28" s="43" t="s">
        <v>40</v>
      </c>
      <c r="D28" s="44"/>
      <c r="E28" s="80">
        <f>SUM(E13:E27)</f>
        <v>0</v>
      </c>
      <c r="F28" s="76"/>
      <c r="G28" s="77"/>
    </row>
    <row r="29" spans="2:7" ht="15">
      <c r="B29" s="59" t="s">
        <v>27</v>
      </c>
      <c r="C29" s="55">
        <v>315</v>
      </c>
      <c r="D29" s="25"/>
      <c r="E29" s="81">
        <f>MMULT(E28,F29)</f>
        <v>0</v>
      </c>
      <c r="F29" s="51">
        <v>1</v>
      </c>
      <c r="G29" s="52" t="s">
        <v>44</v>
      </c>
    </row>
    <row r="30" spans="2:7" ht="15">
      <c r="B30" s="60" t="s">
        <v>33</v>
      </c>
      <c r="C30" s="56">
        <v>3</v>
      </c>
      <c r="D30" s="25"/>
      <c r="E30" s="82">
        <f>SUM(E29*F30)</f>
        <v>0</v>
      </c>
      <c r="F30" s="50">
        <v>0.05</v>
      </c>
      <c r="G30" s="34" t="s">
        <v>41</v>
      </c>
    </row>
    <row r="31" spans="2:7" ht="15">
      <c r="B31" s="60" t="s">
        <v>1</v>
      </c>
      <c r="C31" s="56">
        <v>1260</v>
      </c>
      <c r="D31" s="25"/>
      <c r="E31" s="83">
        <f>SUM(E29:E30)</f>
        <v>0</v>
      </c>
      <c r="F31" s="50"/>
      <c r="G31" s="35" t="s">
        <v>42</v>
      </c>
    </row>
    <row r="32" spans="2:7" ht="15">
      <c r="B32" s="60" t="s">
        <v>54</v>
      </c>
      <c r="C32" s="56">
        <v>6300</v>
      </c>
      <c r="D32" s="25"/>
      <c r="E32" s="84">
        <f>MMULT(E31,F32)</f>
        <v>0</v>
      </c>
      <c r="F32" s="50">
        <v>0.19</v>
      </c>
      <c r="G32" s="34" t="s">
        <v>39</v>
      </c>
    </row>
    <row r="33" spans="2:7" ht="15.75" thickBot="1">
      <c r="B33" s="60" t="s">
        <v>0</v>
      </c>
      <c r="C33" s="56">
        <v>19425</v>
      </c>
      <c r="D33" s="25"/>
      <c r="E33" s="85">
        <f>SUM(E31:E32)</f>
        <v>0</v>
      </c>
      <c r="F33" s="53"/>
      <c r="G33" s="54" t="s">
        <v>43</v>
      </c>
    </row>
    <row r="34" spans="2:7" ht="14.25">
      <c r="B34" s="60" t="s">
        <v>5</v>
      </c>
      <c r="C34" s="56">
        <v>21</v>
      </c>
      <c r="D34" s="25"/>
      <c r="E34" s="27"/>
      <c r="F34" s="23"/>
      <c r="G34" s="24"/>
    </row>
    <row r="35" spans="2:7" ht="15">
      <c r="B35" s="61" t="s">
        <v>51</v>
      </c>
      <c r="C35" s="56">
        <v>2</v>
      </c>
      <c r="D35" s="25"/>
      <c r="E35" s="28"/>
      <c r="F35" s="29"/>
      <c r="G35" s="30"/>
    </row>
    <row r="36" spans="2:7" ht="14.25">
      <c r="B36" s="60" t="s">
        <v>4</v>
      </c>
      <c r="C36" s="56">
        <v>9240</v>
      </c>
      <c r="D36" s="25"/>
      <c r="E36" s="31"/>
      <c r="F36" s="23"/>
      <c r="G36" s="24"/>
    </row>
    <row r="37" spans="2:7" ht="15">
      <c r="B37" s="60" t="s">
        <v>6</v>
      </c>
      <c r="C37" s="56">
        <v>14610</v>
      </c>
      <c r="D37" s="25"/>
      <c r="E37" s="32"/>
      <c r="F37" s="23"/>
      <c r="G37" s="24"/>
    </row>
    <row r="38" spans="2:7" ht="15.75" customHeight="1">
      <c r="B38" s="60" t="s">
        <v>8</v>
      </c>
      <c r="C38" s="56">
        <v>1050</v>
      </c>
      <c r="D38" s="86" t="s">
        <v>46</v>
      </c>
      <c r="E38" s="86"/>
      <c r="F38" s="86"/>
      <c r="G38" s="87"/>
    </row>
    <row r="39" spans="2:7">
      <c r="B39" s="60" t="s">
        <v>49</v>
      </c>
      <c r="C39" s="56">
        <v>8400</v>
      </c>
      <c r="D39" s="25"/>
      <c r="E39" s="33"/>
      <c r="F39" s="23"/>
      <c r="G39" s="24"/>
    </row>
    <row r="40" spans="2:7" ht="14.25">
      <c r="B40" s="60" t="s">
        <v>35</v>
      </c>
      <c r="C40" s="56">
        <v>6300</v>
      </c>
      <c r="D40" s="25"/>
      <c r="E40" s="31"/>
      <c r="F40" s="23"/>
      <c r="G40" s="24"/>
    </row>
    <row r="41" spans="2:7" ht="14.25">
      <c r="B41" s="60" t="s">
        <v>38</v>
      </c>
      <c r="C41" s="56">
        <v>8400</v>
      </c>
      <c r="D41" s="25"/>
      <c r="E41" s="31"/>
      <c r="F41" s="23"/>
      <c r="G41" s="24"/>
    </row>
    <row r="42" spans="2:7">
      <c r="B42" s="60" t="s">
        <v>48</v>
      </c>
      <c r="C42" s="57">
        <v>26250</v>
      </c>
      <c r="D42" s="26"/>
      <c r="E42" s="26"/>
      <c r="F42" s="42"/>
      <c r="G42" s="62"/>
    </row>
    <row r="43" spans="2:7" ht="13.5" thickBot="1">
      <c r="B43" s="63" t="s">
        <v>52</v>
      </c>
      <c r="C43" s="64">
        <v>15750</v>
      </c>
      <c r="D43" s="41"/>
      <c r="E43" s="41"/>
      <c r="F43" s="65"/>
      <c r="G43" s="66"/>
    </row>
  </sheetData>
  <mergeCells count="9">
    <mergeCell ref="D38:G38"/>
    <mergeCell ref="B2:D2"/>
    <mergeCell ref="F3:G3"/>
    <mergeCell ref="F4:G4"/>
    <mergeCell ref="F5:G5"/>
    <mergeCell ref="C3:D3"/>
    <mergeCell ref="C4:D4"/>
    <mergeCell ref="C5:D5"/>
    <mergeCell ref="D16:E16"/>
  </mergeCells>
  <phoneticPr fontId="0" type="noConversion"/>
  <pageMargins left="0.47244094488188981" right="0.39370078740157483" top="0.9055118110236221" bottom="0.98425196850393704" header="0.15748031496062992" footer="0"/>
  <pageSetup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Maestranza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Maestranza</dc:creator>
  <cp:lastModifiedBy>Fabian albornoz</cp:lastModifiedBy>
  <cp:lastPrinted>2009-12-19T12:00:27Z</cp:lastPrinted>
  <dcterms:created xsi:type="dcterms:W3CDTF">2007-02-07T14:53:15Z</dcterms:created>
  <dcterms:modified xsi:type="dcterms:W3CDTF">2024-08-26T15:50:59Z</dcterms:modified>
</cp:coreProperties>
</file>